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rk County Plane" sheetId="1" r:id="rId4"/>
    <sheet state="visible" name="Shatter" sheetId="2" r:id="rId5"/>
    <sheet state="visible" name="Clark Permutations MiV vs Advan" sheetId="3" r:id="rId6"/>
    <sheet state="visible" name="Clark County Recorder" sheetId="4" r:id="rId7"/>
    <sheet state="visible" name="Restore Percentages" sheetId="5" r:id="rId8"/>
    <sheet state="visible" name="Clark Proportions" sheetId="6" r:id="rId9"/>
  </sheets>
  <definedNames/>
  <calcPr/>
</workbook>
</file>

<file path=xl/sharedStrings.xml><?xml version="1.0" encoding="utf-8"?>
<sst xmlns="http://schemas.openxmlformats.org/spreadsheetml/2006/main" count="169" uniqueCount="82">
  <si>
    <t>k0</t>
  </si>
  <si>
    <t>Precinct</t>
  </si>
  <si>
    <t>Biden MiV</t>
  </si>
  <si>
    <t>Trump MiV</t>
  </si>
  <si>
    <t>Biden Adv</t>
  </si>
  <si>
    <t>Trump Adv</t>
  </si>
  <si>
    <t>h</t>
  </si>
  <si>
    <t>ɑ</t>
  </si>
  <si>
    <t>g-plane formula</t>
  </si>
  <si>
    <t>Actual g</t>
  </si>
  <si>
    <t>g resid</t>
  </si>
  <si>
    <t>Test k2</t>
  </si>
  <si>
    <t>Test k1</t>
  </si>
  <si>
    <t>Test k0</t>
  </si>
  <si>
    <t>k2 resid</t>
  </si>
  <si>
    <t>k1 resid</t>
  </si>
  <si>
    <t>k0 resid</t>
  </si>
  <si>
    <t>k1</t>
  </si>
  <si>
    <t>k2</t>
  </si>
  <si>
    <t>Experiment</t>
  </si>
  <si>
    <t>County total</t>
  </si>
  <si>
    <t>g-plane Trump</t>
  </si>
  <si>
    <t>Shatter</t>
  </si>
  <si>
    <t>Shatter Force</t>
  </si>
  <si>
    <t>Precinct Index</t>
  </si>
  <si>
    <t>Permutation</t>
  </si>
  <si>
    <t>x</t>
  </si>
  <si>
    <t>y</t>
  </si>
  <si>
    <t>actual g</t>
  </si>
  <si>
    <t>Yield g</t>
  </si>
  <si>
    <t>Resid</t>
  </si>
  <si>
    <t>Combination#</t>
  </si>
  <si>
    <t>Power Set Element</t>
  </si>
  <si>
    <t>Permuts 1,2,3</t>
  </si>
  <si>
    <t>Standard</t>
  </si>
  <si>
    <t>Hybrid</t>
  </si>
  <si>
    <t>Opposition</t>
  </si>
  <si>
    <t>Combo Entered</t>
  </si>
  <si>
    <t>P#</t>
  </si>
  <si>
    <t>Registration</t>
  </si>
  <si>
    <t>Biden EDV</t>
  </si>
  <si>
    <t>Trump EDV</t>
  </si>
  <si>
    <t>Other EDV</t>
  </si>
  <si>
    <t>Other MiV</t>
  </si>
  <si>
    <t>Other Adv</t>
  </si>
  <si>
    <t>*</t>
  </si>
  <si>
    <t>t</t>
  </si>
  <si>
    <t>Phi</t>
  </si>
  <si>
    <t xml:space="preserve">Difference </t>
  </si>
  <si>
    <t>n1</t>
  </si>
  <si>
    <t>n2</t>
  </si>
  <si>
    <t>Restore y</t>
  </si>
  <si>
    <t>Restore t</t>
  </si>
  <si>
    <t>Zeta</t>
  </si>
  <si>
    <t>Restore agg min</t>
  </si>
  <si>
    <t>Restore agg Maximum</t>
  </si>
  <si>
    <t>Restored Trump Min</t>
  </si>
  <si>
    <t>Restored Trump Maximum</t>
  </si>
  <si>
    <t>Reported Trump</t>
  </si>
  <si>
    <t>Trump Restored</t>
  </si>
  <si>
    <t>Trump Maximum</t>
  </si>
  <si>
    <t>Minimum Loss</t>
  </si>
  <si>
    <t>Maximum Loss</t>
  </si>
  <si>
    <t>Natural Theta</t>
  </si>
  <si>
    <t>In Radians</t>
  </si>
  <si>
    <t>ɑ(x,y)</t>
  </si>
  <si>
    <t>ɑ(x,t)</t>
  </si>
  <si>
    <t>ɑ(y,t)</t>
  </si>
  <si>
    <t>ɑ(xyt)</t>
  </si>
  <si>
    <t>𝝺(x,y)</t>
  </si>
  <si>
    <t>𝝺(x,t)</t>
  </si>
  <si>
    <t>𝝺(y,t)</t>
  </si>
  <si>
    <t>𝝺(x,y) to t</t>
  </si>
  <si>
    <t>𝝺(x,t) to y</t>
  </si>
  <si>
    <t>𝝺(y,t)  to x</t>
  </si>
  <si>
    <t>𝜁(x,y)</t>
  </si>
  <si>
    <t>1/ 𝜁(x,t)</t>
  </si>
  <si>
    <t>1 / 𝜁(y,t)</t>
  </si>
  <si>
    <t>1 / 𝜁(x,y) to t</t>
  </si>
  <si>
    <t>𝜁(x,t)  to y</t>
  </si>
  <si>
    <t>1 / 𝜁(y,t)  to x</t>
  </si>
  <si>
    <t>1-a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</si>
</sst>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.0000"/>
    <numFmt numFmtId="165" formatCode="#,##0.00000"/>
    <numFmt numFmtId="166" formatCode="#,##0.000000"/>
    <numFmt numFmtId="167" formatCode="#,##0.000"/>
    <numFmt numFmtId="168" formatCode="0.0000%"/>
    <numFmt numFmtId="169" formatCode="0.0000000"/>
    <numFmt numFmtId="170" formatCode="0.0"/>
  </numFmts>
  <fonts count="17">
    <font>
      <sz val="10.0"/>
      <color rgb="FF000000"/>
      <name val="Arial"/>
    </font>
    <font>
      <sz val="8.0"/>
      <color theme="1"/>
      <name val="Garamond"/>
    </font>
    <font>
      <sz val="8.0"/>
      <color rgb="FF000000"/>
      <name val="Garamond"/>
    </font>
    <font>
      <sz val="8.0"/>
      <color rgb="FFEEEEEE"/>
      <name val="Garamond"/>
    </font>
    <font>
      <sz val="8.0"/>
      <color rgb="FFDDDDDD"/>
      <name val="Garamond"/>
    </font>
    <font>
      <color theme="1"/>
      <name val="Arial"/>
    </font>
    <font>
      <color theme="1"/>
      <name val="Calibri"/>
    </font>
    <font>
      <sz val="10.0"/>
      <color theme="1"/>
      <name val="Arial"/>
    </font>
    <font>
      <sz val="10.0"/>
      <color rgb="FFEFEFEF"/>
      <name val="Arial"/>
    </font>
    <font>
      <sz val="10.0"/>
      <color rgb="FFDDDDDD"/>
      <name val="Arial"/>
    </font>
    <font>
      <sz val="8.0"/>
      <color theme="1"/>
      <name val="Arial"/>
    </font>
    <font>
      <color rgb="FFEEEEEE"/>
      <name val="Calibri"/>
    </font>
    <font>
      <color rgb="FFDDDDDD"/>
      <name val="Calibri"/>
    </font>
    <font>
      <color rgb="FFEEEEEE"/>
      <name val="Arial"/>
    </font>
    <font>
      <color rgb="FFDDDDDD"/>
      <name val="Arial"/>
    </font>
    <font>
      <sz val="8.0"/>
      <color rgb="FFEFEFEF"/>
      <name val="Garamond"/>
    </font>
    <font>
      <sz val="8.0"/>
      <color rgb="FFD9D9D9"/>
      <name val="Garamond"/>
    </font>
  </fonts>
  <fills count="3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B66C"/>
        <bgColor rgb="FFFFB66C"/>
      </patternFill>
    </fill>
    <fill>
      <patternFill patternType="solid">
        <fgColor rgb="FF729FCF"/>
        <bgColor rgb="FF729FCF"/>
      </patternFill>
    </fill>
    <fill>
      <patternFill patternType="solid">
        <fgColor rgb="FFFFA6A6"/>
        <bgColor rgb="FFFFA6A6"/>
      </patternFill>
    </fill>
    <fill>
      <patternFill patternType="solid">
        <fgColor rgb="FF008A9A"/>
        <bgColor rgb="FF008A9A"/>
      </patternFill>
    </fill>
    <fill>
      <patternFill patternType="solid">
        <fgColor rgb="FFD62E4E"/>
        <bgColor rgb="FFD62E4E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AFD095"/>
        <bgColor rgb="FFAFD095"/>
      </patternFill>
    </fill>
    <fill>
      <patternFill patternType="solid">
        <fgColor rgb="FFB4C7DC"/>
        <bgColor rgb="FFB4C7DC"/>
      </patternFill>
    </fill>
    <fill>
      <patternFill patternType="solid">
        <fgColor rgb="FFFFD7D7"/>
        <bgColor rgb="FFFFD7D7"/>
      </patternFill>
    </fill>
    <fill>
      <patternFill patternType="solid">
        <fgColor rgb="FFFFF2CC"/>
        <bgColor rgb="FFFFF2CC"/>
      </patternFill>
    </fill>
    <fill>
      <patternFill patternType="solid">
        <fgColor rgb="FF2A6099"/>
        <bgColor rgb="FF2A6099"/>
      </patternFill>
    </fill>
    <fill>
      <patternFill patternType="solid">
        <fgColor rgb="FF00ADAC"/>
        <bgColor rgb="FF00ADAC"/>
      </patternFill>
    </fill>
    <fill>
      <patternFill patternType="solid">
        <fgColor rgb="FF800080"/>
        <bgColor rgb="FF800080"/>
      </patternFill>
    </fill>
    <fill>
      <patternFill patternType="solid">
        <fgColor rgb="FFFF8000"/>
        <bgColor rgb="FFFF8000"/>
      </patternFill>
    </fill>
    <fill>
      <patternFill patternType="solid">
        <fgColor rgb="FF81D41A"/>
        <bgColor rgb="FF81D41A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0012FF"/>
        <bgColor rgb="FF0012FF"/>
      </patternFill>
    </fill>
    <fill>
      <patternFill patternType="solid">
        <fgColor rgb="FFFFFFA6"/>
        <bgColor rgb="FFFFFFA6"/>
      </patternFill>
    </fill>
    <fill>
      <patternFill patternType="solid">
        <fgColor rgb="FFFFDE59"/>
        <bgColor rgb="FFFFDE59"/>
      </patternFill>
    </fill>
    <fill>
      <patternFill patternType="solid">
        <fgColor rgb="FFFF00FF"/>
        <bgColor rgb="FFFF00FF"/>
      </patternFill>
    </fill>
    <fill>
      <patternFill patternType="solid">
        <fgColor rgb="FF980000"/>
        <bgColor rgb="FF980000"/>
      </patternFill>
    </fill>
    <fill>
      <patternFill patternType="solid">
        <fgColor rgb="FFFFE599"/>
        <bgColor rgb="FFFFE599"/>
      </patternFill>
    </fill>
    <fill>
      <patternFill patternType="solid">
        <fgColor rgb="FF1DE9B6"/>
        <bgColor rgb="FF1DE9B6"/>
      </patternFill>
    </fill>
    <fill>
      <patternFill patternType="solid">
        <fgColor rgb="FF00FFFF"/>
        <bgColor rgb="FF00FFFF"/>
      </patternFill>
    </fill>
    <fill>
      <patternFill patternType="solid">
        <fgColor rgb="FFB4A7D6"/>
        <bgColor rgb="FFB4A7D6"/>
      </patternFill>
    </fill>
    <fill>
      <patternFill patternType="solid">
        <fgColor rgb="FF741B47"/>
        <bgColor rgb="FF741B47"/>
      </patternFill>
    </fill>
    <fill>
      <patternFill patternType="solid">
        <fgColor rgb="FFF9CB9C"/>
        <bgColor rgb="FFF9CB9C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2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horizontal="center" vertical="bottom"/>
    </xf>
    <xf borderId="1" fillId="4" fontId="2" numFmtId="0" xfId="0" applyAlignment="1" applyBorder="1" applyFill="1" applyFont="1">
      <alignment horizontal="center"/>
    </xf>
    <xf borderId="1" fillId="5" fontId="2" numFmtId="0" xfId="0" applyAlignment="1" applyBorder="1" applyFill="1" applyFont="1">
      <alignment horizontal="center"/>
    </xf>
    <xf borderId="1" fillId="6" fontId="3" numFmtId="0" xfId="0" applyAlignment="1" applyBorder="1" applyFill="1" applyFont="1">
      <alignment horizontal="center"/>
    </xf>
    <xf borderId="1" fillId="7" fontId="4" numFmtId="0" xfId="0" applyAlignment="1" applyBorder="1" applyFill="1" applyFont="1">
      <alignment horizontal="center"/>
    </xf>
    <xf borderId="1" fillId="8" fontId="4" numFmtId="164" xfId="0" applyAlignment="1" applyBorder="1" applyFill="1" applyFont="1" applyNumberFormat="1">
      <alignment horizontal="center" readingOrder="0"/>
    </xf>
    <xf borderId="1" fillId="9" fontId="4" numFmtId="164" xfId="0" applyAlignment="1" applyBorder="1" applyFill="1" applyFont="1" applyNumberFormat="1">
      <alignment horizontal="center" readingOrder="0"/>
    </xf>
    <xf borderId="1" fillId="10" fontId="2" numFmtId="164" xfId="0" applyAlignment="1" applyBorder="1" applyFill="1" applyFont="1" applyNumberFormat="1">
      <alignment horizontal="center" readingOrder="0"/>
    </xf>
    <xf borderId="1" fillId="11" fontId="2" numFmtId="164" xfId="0" applyAlignment="1" applyBorder="1" applyFill="1" applyFont="1" applyNumberFormat="1">
      <alignment horizontal="center" readingOrder="0"/>
    </xf>
    <xf borderId="0" fillId="2" fontId="5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1" fillId="2" fontId="1" numFmtId="165" xfId="0" applyAlignment="1" applyBorder="1" applyFont="1" applyNumberFormat="1">
      <alignment horizontal="center" readingOrder="0"/>
    </xf>
    <xf borderId="0" fillId="2" fontId="1" numFmtId="165" xfId="0" applyAlignment="1" applyFont="1" applyNumberFormat="1">
      <alignment horizontal="center" readingOrder="0"/>
    </xf>
    <xf borderId="0" fillId="2" fontId="6" numFmtId="0" xfId="0" applyAlignment="1" applyFont="1">
      <alignment horizontal="center"/>
    </xf>
    <xf borderId="0" fillId="2" fontId="6" numFmtId="0" xfId="0" applyAlignment="1" applyFont="1">
      <alignment horizontal="center" readingOrder="0"/>
    </xf>
    <xf borderId="0" fillId="12" fontId="6" numFmtId="0" xfId="0" applyAlignment="1" applyFill="1" applyFont="1">
      <alignment horizontal="center"/>
    </xf>
    <xf borderId="0" fillId="3" fontId="2" numFmtId="0" xfId="0" applyAlignment="1" applyFont="1">
      <alignment horizontal="center" vertical="bottom"/>
    </xf>
    <xf borderId="1" fillId="8" fontId="4" numFmtId="164" xfId="0" applyAlignment="1" applyBorder="1" applyFont="1" applyNumberFormat="1">
      <alignment horizontal="center"/>
    </xf>
    <xf borderId="1" fillId="9" fontId="4" numFmtId="164" xfId="0" applyAlignment="1" applyBorder="1" applyFont="1" applyNumberFormat="1">
      <alignment horizontal="center"/>
    </xf>
    <xf borderId="1" fillId="10" fontId="2" numFmtId="164" xfId="0" applyAlignment="1" applyBorder="1" applyFont="1" applyNumberFormat="1">
      <alignment horizontal="center"/>
    </xf>
    <xf borderId="1" fillId="11" fontId="2" numFmtId="164" xfId="0" applyAlignment="1" applyBorder="1" applyFont="1" applyNumberFormat="1">
      <alignment horizontal="center"/>
    </xf>
    <xf borderId="0" fillId="2" fontId="6" numFmtId="164" xfId="0" applyAlignment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1" fillId="2" fontId="1" numFmtId="164" xfId="0" applyAlignment="1" applyBorder="1" applyFont="1" applyNumberFormat="1">
      <alignment horizontal="center" readingOrder="0"/>
    </xf>
    <xf borderId="1" fillId="2" fontId="1" numFmtId="166" xfId="0" applyAlignment="1" applyBorder="1" applyFont="1" applyNumberForma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2" fontId="1" numFmtId="0" xfId="0" applyAlignment="1" applyFont="1">
      <alignment horizontal="center"/>
    </xf>
    <xf borderId="0" fillId="2" fontId="6" numFmtId="0" xfId="0" applyAlignment="1" applyFont="1">
      <alignment horizontal="center"/>
    </xf>
    <xf borderId="0" fillId="12" fontId="1" numFmtId="0" xfId="0" applyAlignment="1" applyFont="1">
      <alignment horizontal="center" readingOrder="0"/>
    </xf>
    <xf borderId="0" fillId="2" fontId="6" numFmtId="0" xfId="0" applyAlignment="1" applyFont="1">
      <alignment horizontal="center" readingOrder="0"/>
    </xf>
    <xf borderId="0" fillId="12" fontId="6" numFmtId="0" xfId="0" applyAlignment="1" applyFont="1">
      <alignment horizontal="center" readingOrder="0"/>
    </xf>
    <xf borderId="0" fillId="3" fontId="1" numFmtId="0" xfId="0" applyAlignment="1" applyFont="1">
      <alignment horizontal="center" vertical="bottom"/>
    </xf>
    <xf borderId="0" fillId="3" fontId="1" numFmtId="0" xfId="0" applyAlignment="1" applyFont="1">
      <alignment horizontal="center" vertical="bottom"/>
    </xf>
    <xf borderId="0" fillId="4" fontId="2" numFmtId="0" xfId="0" applyAlignment="1" applyFont="1">
      <alignment horizontal="center"/>
    </xf>
    <xf borderId="0" fillId="5" fontId="2" numFmtId="0" xfId="0" applyAlignment="1" applyFont="1">
      <alignment horizontal="center"/>
    </xf>
    <xf borderId="0" fillId="6" fontId="3" numFmtId="0" xfId="0" applyAlignment="1" applyFont="1">
      <alignment horizontal="center"/>
    </xf>
    <xf borderId="0" fillId="7" fontId="4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1" fillId="0" fontId="1" numFmtId="165" xfId="0" applyAlignment="1" applyBorder="1" applyFont="1" applyNumberFormat="1">
      <alignment horizontal="center"/>
    </xf>
    <xf borderId="0" fillId="0" fontId="6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/>
    </xf>
    <xf borderId="2" fillId="11" fontId="2" numFmtId="164" xfId="0" applyAlignment="1" applyBorder="1" applyFont="1" applyNumberFormat="1">
      <alignment horizontal="center" readingOrder="0"/>
    </xf>
    <xf borderId="0" fillId="13" fontId="1" numFmtId="0" xfId="0" applyAlignment="1" applyFill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2" fillId="11" fontId="2" numFmtId="164" xfId="0" applyAlignment="1" applyBorder="1" applyFont="1" applyNumberFormat="1">
      <alignment horizontal="center"/>
    </xf>
    <xf borderId="0" fillId="12" fontId="1" numFmtId="0" xfId="0" applyAlignment="1" applyFont="1">
      <alignment horizontal="center"/>
    </xf>
    <xf borderId="0" fillId="13" fontId="1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1" fillId="5" fontId="1" numFmtId="0" xfId="0" applyAlignment="1" applyBorder="1" applyFont="1">
      <alignment horizontal="center" vertical="bottom"/>
    </xf>
    <xf borderId="1" fillId="11" fontId="2" numFmtId="164" xfId="0" applyAlignment="1" applyBorder="1" applyFont="1" applyNumberFormat="1">
      <alignment horizontal="center" vertical="bottom"/>
    </xf>
    <xf borderId="1" fillId="8" fontId="4" numFmtId="164" xfId="0" applyAlignment="1" applyBorder="1" applyFont="1" applyNumberFormat="1">
      <alignment horizontal="center" vertical="bottom"/>
    </xf>
    <xf borderId="1" fillId="9" fontId="4" numFmtId="164" xfId="0" applyAlignment="1" applyBorder="1" applyFont="1" applyNumberFormat="1">
      <alignment horizontal="center" vertical="bottom"/>
    </xf>
    <xf borderId="2" fillId="10" fontId="2" numFmtId="164" xfId="0" applyAlignment="1" applyBorder="1" applyFont="1" applyNumberFormat="1">
      <alignment horizontal="center" vertical="bottom"/>
    </xf>
    <xf borderId="1" fillId="14" fontId="2" numFmtId="0" xfId="0" applyAlignment="1" applyBorder="1" applyFill="1" applyFont="1">
      <alignment horizontal="center"/>
    </xf>
    <xf borderId="3" fillId="15" fontId="7" numFmtId="0" xfId="0" applyAlignment="1" applyBorder="1" applyFill="1" applyFont="1">
      <alignment horizontal="center" shrinkToFit="0" vertical="bottom" wrapText="0"/>
    </xf>
    <xf borderId="3" fillId="16" fontId="7" numFmtId="0" xfId="0" applyAlignment="1" applyBorder="1" applyFill="1" applyFont="1">
      <alignment horizontal="center" shrinkToFit="0" vertical="bottom" wrapText="0"/>
    </xf>
    <xf borderId="3" fillId="17" fontId="7" numFmtId="167" xfId="0" applyAlignment="1" applyBorder="1" applyFill="1" applyFont="1" applyNumberFormat="1">
      <alignment horizontal="center" readingOrder="0" shrinkToFit="0" vertical="bottom" wrapText="0"/>
    </xf>
    <xf borderId="3" fillId="18" fontId="7" numFmtId="167" xfId="0" applyAlignment="1" applyBorder="1" applyFill="1" applyFont="1" applyNumberFormat="1">
      <alignment horizontal="center" shrinkToFit="0" vertical="bottom" wrapText="0"/>
    </xf>
    <xf borderId="3" fillId="19" fontId="7" numFmtId="167" xfId="0" applyAlignment="1" applyBorder="1" applyFill="1" applyFont="1" applyNumberFormat="1">
      <alignment horizontal="center" shrinkToFit="0" vertical="bottom" wrapText="0"/>
    </xf>
    <xf borderId="3" fillId="20" fontId="8" numFmtId="167" xfId="0" applyAlignment="1" applyBorder="1" applyFill="1" applyFont="1" applyNumberFormat="1">
      <alignment horizontal="center" shrinkToFit="0" vertical="bottom" wrapText="0"/>
    </xf>
    <xf borderId="3" fillId="21" fontId="7" numFmtId="167" xfId="0" applyAlignment="1" applyBorder="1" applyFill="1" applyFont="1" applyNumberFormat="1">
      <alignment horizontal="center" shrinkToFit="0" vertical="bottom" wrapText="0"/>
    </xf>
    <xf borderId="3" fillId="22" fontId="7" numFmtId="167" xfId="0" applyAlignment="1" applyBorder="1" applyFill="1" applyFont="1" applyNumberFormat="1">
      <alignment horizontal="center" shrinkToFit="0" vertical="bottom" wrapText="0"/>
    </xf>
    <xf borderId="3" fillId="2" fontId="7" numFmtId="0" xfId="0" applyAlignment="1" applyBorder="1" applyFont="1">
      <alignment horizontal="center" shrinkToFit="0" vertical="bottom" wrapText="0"/>
    </xf>
    <xf borderId="3" fillId="23" fontId="7" numFmtId="0" xfId="0" applyAlignment="1" applyBorder="1" applyFill="1" applyFont="1">
      <alignment horizontal="center" shrinkToFit="0" vertical="bottom" wrapText="0"/>
    </xf>
    <xf borderId="0" fillId="0" fontId="7" numFmtId="166" xfId="0" applyAlignment="1" applyFont="1" applyNumberFormat="1">
      <alignment horizontal="center" shrinkToFit="0" vertical="bottom" wrapText="0"/>
    </xf>
    <xf borderId="0" fillId="0" fontId="5" numFmtId="0" xfId="0" applyAlignment="1" applyFont="1">
      <alignment horizontal="center" vertical="bottom"/>
    </xf>
    <xf borderId="1" fillId="0" fontId="5" numFmtId="1" xfId="0" applyAlignment="1" applyBorder="1" applyFont="1" applyNumberFormat="1">
      <alignment horizontal="center" readingOrder="0" vertical="bottom"/>
    </xf>
    <xf borderId="1" fillId="0" fontId="5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shrinkToFit="0" vertical="bottom" wrapText="0"/>
    </xf>
    <xf borderId="4" fillId="0" fontId="7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horizontal="center" vertical="bottom"/>
    </xf>
    <xf borderId="0" fillId="0" fontId="4" numFmtId="0" xfId="0" applyAlignment="1" applyFont="1">
      <alignment horizontal="center" readingOrder="0"/>
    </xf>
    <xf borderId="3" fillId="17" fontId="7" numFmtId="1" xfId="0" applyAlignment="1" applyBorder="1" applyFont="1" applyNumberFormat="1">
      <alignment horizontal="center" readingOrder="0" shrinkToFit="0" vertical="bottom" wrapText="0"/>
    </xf>
    <xf borderId="3" fillId="24" fontId="9" numFmtId="0" xfId="0" applyAlignment="1" applyBorder="1" applyFill="1" applyFont="1">
      <alignment horizontal="center" readingOrder="0" shrinkToFit="0" vertical="bottom" wrapText="0"/>
    </xf>
    <xf borderId="3" fillId="0" fontId="7" numFmtId="166" xfId="0" applyAlignment="1" applyBorder="1" applyFont="1" applyNumberFormat="1">
      <alignment horizontal="center" shrinkToFit="0" vertical="bottom" wrapText="0"/>
    </xf>
    <xf borderId="6" fillId="0" fontId="7" numFmtId="166" xfId="0" applyAlignment="1" applyBorder="1" applyFont="1" applyNumberFormat="1">
      <alignment horizontal="center" shrinkToFit="0" vertical="bottom" wrapText="0"/>
    </xf>
    <xf borderId="1" fillId="0" fontId="5" numFmtId="166" xfId="0" applyAlignment="1" applyBorder="1" applyFont="1" applyNumberFormat="1">
      <alignment horizontal="center" vertical="bottom"/>
    </xf>
    <xf borderId="1" fillId="0" fontId="7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readingOrder="0"/>
    </xf>
    <xf borderId="3" fillId="0" fontId="7" numFmtId="0" xfId="0" applyAlignment="1" applyBorder="1" applyFont="1">
      <alignment horizontal="center" shrinkToFit="0" vertical="bottom" wrapText="0"/>
    </xf>
    <xf borderId="4" fillId="0" fontId="7" numFmtId="0" xfId="0" applyAlignment="1" applyBorder="1" applyFont="1">
      <alignment horizontal="center" shrinkToFit="0" vertical="bottom" wrapText="0"/>
    </xf>
    <xf borderId="3" fillId="0" fontId="10" numFmtId="0" xfId="0" applyAlignment="1" applyBorder="1" applyFont="1">
      <alignment horizontal="center" shrinkToFit="0" vertical="bottom" wrapText="0"/>
    </xf>
    <xf borderId="3" fillId="24" fontId="9" numFmtId="0" xfId="0" applyAlignment="1" applyBorder="1" applyFont="1">
      <alignment horizontal="center" shrinkToFit="0" vertical="bottom" wrapText="0"/>
    </xf>
    <xf borderId="3" fillId="2" fontId="7" numFmtId="10" xfId="0" applyAlignment="1" applyBorder="1" applyFont="1" applyNumberFormat="1">
      <alignment horizontal="center" shrinkToFit="0" vertical="bottom" wrapText="0"/>
    </xf>
    <xf borderId="3" fillId="2" fontId="7" numFmtId="167" xfId="0" applyAlignment="1" applyBorder="1" applyFont="1" applyNumberFormat="1">
      <alignment horizontal="center" shrinkToFit="0" vertical="bottom" wrapText="0"/>
    </xf>
    <xf borderId="3" fillId="2" fontId="7" numFmtId="165" xfId="0" applyAlignment="1" applyBorder="1" applyFont="1" applyNumberFormat="1">
      <alignment horizontal="center" shrinkToFit="0" vertical="bottom" wrapText="0"/>
    </xf>
    <xf borderId="3" fillId="12" fontId="7" numFmtId="10" xfId="0" applyAlignment="1" applyBorder="1" applyFont="1" applyNumberFormat="1">
      <alignment horizontal="center" shrinkToFit="0" vertical="bottom" wrapText="0"/>
    </xf>
    <xf borderId="0" fillId="14" fontId="2" numFmtId="0" xfId="0" applyAlignment="1" applyFont="1">
      <alignment horizontal="center"/>
    </xf>
    <xf borderId="0" fillId="0" fontId="7" numFmtId="0" xfId="0" applyAlignment="1" applyFont="1">
      <alignment horizontal="center" shrinkToFit="0" vertical="bottom" wrapText="0"/>
    </xf>
    <xf borderId="0" fillId="15" fontId="7" numFmtId="0" xfId="0" applyAlignment="1" applyFont="1">
      <alignment horizontal="center" shrinkToFit="0" vertical="bottom" wrapText="0"/>
    </xf>
    <xf borderId="0" fillId="16" fontId="7" numFmtId="0" xfId="0" applyAlignment="1" applyFont="1">
      <alignment horizontal="center" shrinkToFit="0" vertical="bottom" wrapText="0"/>
    </xf>
    <xf borderId="0" fillId="17" fontId="7" numFmtId="167" xfId="0" applyAlignment="1" applyFont="1" applyNumberFormat="1">
      <alignment horizontal="center" shrinkToFit="0" vertical="bottom" wrapText="0"/>
    </xf>
    <xf borderId="0" fillId="18" fontId="7" numFmtId="167" xfId="0" applyAlignment="1" applyFont="1" applyNumberFormat="1">
      <alignment horizontal="center" shrinkToFit="0" vertical="bottom" wrapText="0"/>
    </xf>
    <xf borderId="0" fillId="19" fontId="7" numFmtId="167" xfId="0" applyAlignment="1" applyFont="1" applyNumberFormat="1">
      <alignment horizontal="center" shrinkToFit="0" vertical="bottom" wrapText="0"/>
    </xf>
    <xf borderId="0" fillId="20" fontId="8" numFmtId="167" xfId="0" applyAlignment="1" applyFont="1" applyNumberFormat="1">
      <alignment horizontal="center" shrinkToFit="0" vertical="bottom" wrapText="0"/>
    </xf>
    <xf borderId="0" fillId="21" fontId="7" numFmtId="167" xfId="0" applyAlignment="1" applyFont="1" applyNumberFormat="1">
      <alignment horizontal="center" shrinkToFit="0" vertical="bottom" wrapText="0"/>
    </xf>
    <xf borderId="0" fillId="22" fontId="7" numFmtId="167" xfId="0" applyAlignment="1" applyFont="1" applyNumberFormat="1">
      <alignment horizontal="center" shrinkToFit="0" vertical="bottom" wrapText="0"/>
    </xf>
    <xf borderId="0" fillId="0" fontId="5" numFmtId="166" xfId="0" applyAlignment="1" applyFont="1" applyNumberFormat="1">
      <alignment horizontal="center" vertical="bottom"/>
    </xf>
    <xf borderId="0" fillId="0" fontId="5" numFmtId="1" xfId="0" applyAlignment="1" applyFont="1" applyNumberFormat="1">
      <alignment horizontal="center" vertical="bottom"/>
    </xf>
    <xf borderId="1" fillId="14" fontId="2" numFmtId="0" xfId="0" applyAlignment="1" applyBorder="1" applyFont="1">
      <alignment horizontal="center" vertical="bottom"/>
    </xf>
    <xf borderId="1" fillId="25" fontId="3" numFmtId="0" xfId="0" applyAlignment="1" applyBorder="1" applyFill="1" applyFont="1">
      <alignment horizontal="center" vertical="bottom"/>
    </xf>
    <xf borderId="1" fillId="4" fontId="2" numFmtId="0" xfId="0" applyAlignment="1" applyBorder="1" applyFont="1">
      <alignment horizontal="center" vertical="bottom"/>
    </xf>
    <xf borderId="1" fillId="6" fontId="3" numFmtId="0" xfId="0" applyAlignment="1" applyBorder="1" applyFont="1">
      <alignment horizontal="center" vertical="bottom"/>
    </xf>
    <xf borderId="1" fillId="24" fontId="4" numFmtId="0" xfId="0" applyAlignment="1" applyBorder="1" applyFont="1">
      <alignment horizontal="center" vertical="bottom"/>
    </xf>
    <xf borderId="1" fillId="5" fontId="2" numFmtId="0" xfId="0" applyAlignment="1" applyBorder="1" applyFont="1">
      <alignment horizontal="center" vertical="bottom"/>
    </xf>
    <xf borderId="1" fillId="7" fontId="4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26" fontId="1" numFmtId="0" xfId="0" applyAlignment="1" applyBorder="1" applyFill="1" applyFont="1">
      <alignment horizontal="center" vertical="bottom"/>
    </xf>
    <xf borderId="1" fillId="27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readingOrder="0"/>
    </xf>
    <xf borderId="0" fillId="14" fontId="6" numFmtId="0" xfId="0" applyAlignment="1" applyFont="1">
      <alignment horizontal="right" vertical="bottom"/>
    </xf>
    <xf borderId="0" fillId="3" fontId="6" numFmtId="0" xfId="0" applyAlignment="1" applyFont="1">
      <alignment horizontal="right" vertical="bottom"/>
    </xf>
    <xf borderId="0" fillId="25" fontId="11" numFmtId="0" xfId="0" applyAlignment="1" applyFont="1">
      <alignment horizontal="right" vertical="bottom"/>
    </xf>
    <xf borderId="0" fillId="4" fontId="6" numFmtId="0" xfId="0" applyAlignment="1" applyFont="1">
      <alignment horizontal="right" vertical="bottom"/>
    </xf>
    <xf borderId="0" fillId="6" fontId="11" numFmtId="0" xfId="0" applyAlignment="1" applyFont="1">
      <alignment horizontal="right" vertical="bottom"/>
    </xf>
    <xf borderId="0" fillId="0" fontId="12" numFmtId="0" xfId="0" applyAlignment="1" applyFont="1">
      <alignment horizontal="right" vertical="bottom"/>
    </xf>
    <xf borderId="0" fillId="5" fontId="6" numFmtId="0" xfId="0" applyAlignment="1" applyFont="1">
      <alignment horizontal="right" vertical="bottom"/>
    </xf>
    <xf borderId="0" fillId="7" fontId="12" numFmtId="0" xfId="0" applyAlignment="1" applyFont="1">
      <alignment horizontal="right" vertical="bottom"/>
    </xf>
    <xf borderId="0" fillId="2" fontId="6" numFmtId="0" xfId="0" applyAlignment="1" applyFont="1">
      <alignment horizontal="right" vertical="bottom"/>
    </xf>
    <xf borderId="0" fillId="26" fontId="6" numFmtId="0" xfId="0" applyAlignment="1" applyFont="1">
      <alignment horizontal="right" vertical="bottom"/>
    </xf>
    <xf borderId="0" fillId="27" fontId="6" numFmtId="0" xfId="0" applyAlignment="1" applyFont="1">
      <alignment horizontal="right" vertical="bottom"/>
    </xf>
    <xf borderId="0" fillId="14" fontId="5" numFmtId="0" xfId="0" applyAlignment="1" applyFont="1">
      <alignment horizontal="right" vertical="bottom"/>
    </xf>
    <xf borderId="0" fillId="3" fontId="5" numFmtId="0" xfId="0" applyAlignment="1" applyFont="1">
      <alignment horizontal="right" vertical="bottom"/>
    </xf>
    <xf borderId="0" fillId="25" fontId="13" numFmtId="0" xfId="0" applyAlignment="1" applyFont="1">
      <alignment horizontal="right" vertical="bottom"/>
    </xf>
    <xf borderId="0" fillId="4" fontId="5" numFmtId="0" xfId="0" applyAlignment="1" applyFont="1">
      <alignment horizontal="right" vertical="bottom"/>
    </xf>
    <xf borderId="0" fillId="6" fontId="13" numFmtId="0" xfId="0" applyAlignment="1" applyFont="1">
      <alignment horizontal="right" vertical="bottom"/>
    </xf>
    <xf borderId="0" fillId="0" fontId="14" numFmtId="0" xfId="0" applyAlignment="1" applyFont="1">
      <alignment horizontal="right" vertical="bottom"/>
    </xf>
    <xf borderId="0" fillId="5" fontId="5" numFmtId="0" xfId="0" applyAlignment="1" applyFont="1">
      <alignment horizontal="right" vertical="bottom"/>
    </xf>
    <xf borderId="0" fillId="7" fontId="14" numFmtId="0" xfId="0" applyAlignment="1" applyFont="1">
      <alignment horizontal="right" vertical="bottom"/>
    </xf>
    <xf borderId="0" fillId="2" fontId="5" numFmtId="0" xfId="0" applyAlignment="1" applyFont="1">
      <alignment horizontal="right" vertical="bottom"/>
    </xf>
    <xf borderId="0" fillId="26" fontId="5" numFmtId="0" xfId="0" applyAlignment="1" applyFont="1">
      <alignment horizontal="right" vertical="bottom"/>
    </xf>
    <xf borderId="0" fillId="27" fontId="5" numFmtId="0" xfId="0" applyAlignment="1" applyFont="1">
      <alignment horizontal="right" vertical="bottom"/>
    </xf>
    <xf borderId="0" fillId="14" fontId="5" numFmtId="0" xfId="0" applyAlignment="1" applyFont="1">
      <alignment horizontal="right" vertical="bottom"/>
    </xf>
    <xf borderId="0" fillId="3" fontId="5" numFmtId="0" xfId="0" applyAlignment="1" applyFont="1">
      <alignment horizontal="right" vertical="bottom"/>
    </xf>
    <xf borderId="0" fillId="25" fontId="13" numFmtId="0" xfId="0" applyAlignment="1" applyFont="1">
      <alignment horizontal="right" vertical="bottom"/>
    </xf>
    <xf borderId="0" fillId="4" fontId="5" numFmtId="0" xfId="0" applyAlignment="1" applyFont="1">
      <alignment horizontal="right" vertical="bottom"/>
    </xf>
    <xf borderId="0" fillId="6" fontId="13" numFmtId="0" xfId="0" applyAlignment="1" applyFont="1">
      <alignment horizontal="right" vertical="bottom"/>
    </xf>
    <xf borderId="0" fillId="0" fontId="14" numFmtId="0" xfId="0" applyAlignment="1" applyFont="1">
      <alignment horizontal="right" vertical="bottom"/>
    </xf>
    <xf borderId="0" fillId="5" fontId="5" numFmtId="0" xfId="0" applyAlignment="1" applyFont="1">
      <alignment horizontal="right" vertical="bottom"/>
    </xf>
    <xf borderId="0" fillId="7" fontId="14" numFmtId="0" xfId="0" applyAlignment="1" applyFont="1">
      <alignment horizontal="right" vertical="bottom"/>
    </xf>
    <xf borderId="0" fillId="2" fontId="5" numFmtId="0" xfId="0" applyAlignment="1" applyFont="1">
      <alignment horizontal="right" vertical="bottom"/>
    </xf>
    <xf borderId="0" fillId="26" fontId="5" numFmtId="0" xfId="0" applyAlignment="1" applyFont="1">
      <alignment horizontal="right" vertical="bottom"/>
    </xf>
    <xf borderId="0" fillId="4" fontId="5" numFmtId="0" xfId="0" applyAlignment="1" applyFont="1">
      <alignment vertical="bottom"/>
    </xf>
    <xf borderId="0" fillId="6" fontId="13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7" fontId="14" numFmtId="0" xfId="0" applyAlignment="1" applyFont="1">
      <alignment vertical="bottom"/>
    </xf>
    <xf borderId="0" fillId="26" fontId="5" numFmtId="0" xfId="0" applyAlignment="1" applyFont="1">
      <alignment horizontal="center" vertical="bottom"/>
    </xf>
    <xf borderId="0" fillId="27" fontId="5" numFmtId="0" xfId="0" applyAlignment="1" applyFont="1">
      <alignment horizontal="center" vertical="bottom"/>
    </xf>
    <xf borderId="1" fillId="28" fontId="4" numFmtId="168" xfId="0" applyAlignment="1" applyBorder="1" applyFill="1" applyFont="1" applyNumberFormat="1">
      <alignment horizontal="center" readingOrder="0"/>
    </xf>
    <xf borderId="1" fillId="29" fontId="15" numFmtId="168" xfId="0" applyAlignment="1" applyBorder="1" applyFill="1" applyFont="1" applyNumberFormat="1">
      <alignment horizontal="center" readingOrder="0"/>
    </xf>
    <xf borderId="0" fillId="7" fontId="16" numFmtId="10" xfId="0" applyAlignment="1" applyFont="1" applyNumberFormat="1">
      <alignment horizontal="center" readingOrder="0"/>
    </xf>
    <xf borderId="0" fillId="5" fontId="1" numFmtId="10" xfId="0" applyAlignment="1" applyFont="1" applyNumberFormat="1">
      <alignment horizontal="center" readingOrder="0"/>
    </xf>
    <xf borderId="1" fillId="10" fontId="1" numFmtId="169" xfId="0" applyAlignment="1" applyBorder="1" applyFont="1" applyNumberFormat="1">
      <alignment horizontal="center" readingOrder="0"/>
    </xf>
    <xf borderId="0" fillId="9" fontId="15" numFmtId="0" xfId="0" applyAlignment="1" applyFont="1">
      <alignment horizontal="center" readingOrder="0"/>
    </xf>
    <xf borderId="0" fillId="9" fontId="15" numFmtId="0" xfId="0" applyAlignment="1" applyFont="1">
      <alignment horizontal="center" vertical="bottom"/>
    </xf>
    <xf borderId="0" fillId="2" fontId="1" numFmtId="170" xfId="0" applyAlignment="1" applyFont="1" applyNumberFormat="1">
      <alignment horizontal="center" readingOrder="0"/>
    </xf>
    <xf borderId="0" fillId="2" fontId="1" numFmtId="170" xfId="0" applyAlignment="1" applyFont="1" applyNumberFormat="1">
      <alignment horizontal="center" vertical="bottom"/>
    </xf>
    <xf borderId="0" fillId="30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1" fillId="28" fontId="4" numFmtId="168" xfId="0" applyAlignment="1" applyBorder="1" applyFont="1" applyNumberFormat="1">
      <alignment horizontal="center"/>
    </xf>
    <xf borderId="1" fillId="29" fontId="15" numFmtId="168" xfId="0" applyAlignment="1" applyBorder="1" applyFont="1" applyNumberFormat="1">
      <alignment horizontal="center"/>
    </xf>
    <xf borderId="0" fillId="2" fontId="1" numFmtId="0" xfId="0" applyAlignment="1" applyFont="1">
      <alignment horizontal="center"/>
    </xf>
    <xf borderId="0" fillId="7" fontId="16" numFmtId="10" xfId="0" applyAlignment="1" applyFont="1" applyNumberFormat="1">
      <alignment horizontal="center"/>
    </xf>
    <xf borderId="0" fillId="5" fontId="1" numFmtId="10" xfId="0" applyAlignment="1" applyFont="1" applyNumberFormat="1">
      <alignment horizontal="center"/>
    </xf>
    <xf borderId="0" fillId="9" fontId="15" numFmtId="10" xfId="0" applyAlignment="1" applyFont="1" applyNumberFormat="1">
      <alignment horizontal="center"/>
    </xf>
    <xf borderId="0" fillId="9" fontId="15" numFmtId="10" xfId="0" applyAlignment="1" applyFont="1" applyNumberFormat="1">
      <alignment horizontal="center" vertical="bottom"/>
    </xf>
    <xf borderId="0" fillId="2" fontId="1" numFmtId="170" xfId="0" applyAlignment="1" applyFont="1" applyNumberFormat="1">
      <alignment horizontal="center"/>
    </xf>
    <xf borderId="0" fillId="30" fontId="1" numFmtId="0" xfId="0" applyAlignment="1" applyFont="1">
      <alignment horizontal="center"/>
    </xf>
    <xf borderId="0" fillId="2" fontId="1" numFmtId="1" xfId="0" applyAlignment="1" applyFont="1" applyNumberFormat="1">
      <alignment horizontal="center"/>
    </xf>
    <xf borderId="0" fillId="0" fontId="6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3" fontId="1" numFmtId="0" xfId="0" applyAlignment="1" applyFont="1">
      <alignment horizontal="center" readingOrder="0" vertical="bottom"/>
    </xf>
    <xf borderId="0" fillId="24" fontId="15" numFmtId="1" xfId="0" applyAlignment="1" applyFont="1" applyNumberFormat="1">
      <alignment horizontal="center"/>
    </xf>
    <xf borderId="0" fillId="24" fontId="15" numFmtId="1" xfId="0" applyAlignment="1" applyFont="1" applyNumberFormat="1">
      <alignment horizontal="center" vertical="bottom"/>
    </xf>
    <xf borderId="1" fillId="28" fontId="1" numFmtId="168" xfId="0" applyAlignment="1" applyBorder="1" applyFont="1" applyNumberFormat="1">
      <alignment horizontal="center" vertical="bottom"/>
    </xf>
    <xf borderId="1" fillId="29" fontId="15" numFmtId="168" xfId="0" applyAlignment="1" applyBorder="1" applyFont="1" applyNumberFormat="1">
      <alignment horizontal="center" vertical="bottom"/>
    </xf>
    <xf borderId="1" fillId="10" fontId="1" numFmtId="169" xfId="0" applyAlignment="1" applyBorder="1" applyFont="1" applyNumberFormat="1">
      <alignment horizontal="center"/>
    </xf>
    <xf borderId="0" fillId="0" fontId="6" numFmtId="170" xfId="0" applyFont="1" applyNumberFormat="1"/>
    <xf borderId="1" fillId="25" fontId="15" numFmtId="0" xfId="0" applyAlignment="1" applyBorder="1" applyFont="1">
      <alignment horizontal="center" vertical="bottom"/>
    </xf>
    <xf borderId="1" fillId="24" fontId="15" numFmtId="0" xfId="0" applyAlignment="1" applyBorder="1" applyFont="1">
      <alignment horizontal="center" vertical="bottom"/>
    </xf>
    <xf borderId="1" fillId="8" fontId="16" numFmtId="10" xfId="0" applyAlignment="1" applyBorder="1" applyFont="1" applyNumberFormat="1">
      <alignment horizontal="center"/>
    </xf>
    <xf borderId="1" fillId="31" fontId="1" numFmtId="10" xfId="0" applyAlignment="1" applyBorder="1" applyFill="1" applyFont="1" applyNumberFormat="1">
      <alignment horizontal="center"/>
    </xf>
    <xf borderId="1" fillId="32" fontId="1" numFmtId="10" xfId="0" applyAlignment="1" applyBorder="1" applyFill="1" applyFont="1" applyNumberFormat="1">
      <alignment horizontal="center"/>
    </xf>
    <xf borderId="1" fillId="28" fontId="15" numFmtId="10" xfId="0" applyAlignment="1" applyBorder="1" applyFont="1" applyNumberFormat="1">
      <alignment horizontal="center"/>
    </xf>
    <xf borderId="1" fillId="9" fontId="15" numFmtId="10" xfId="0" applyAlignment="1" applyBorder="1" applyFont="1" applyNumberFormat="1">
      <alignment horizontal="center"/>
    </xf>
    <xf borderId="1" fillId="33" fontId="1" numFmtId="10" xfId="0" applyAlignment="1" applyBorder="1" applyFill="1" applyFont="1" applyNumberFormat="1">
      <alignment horizontal="center"/>
    </xf>
    <xf borderId="1" fillId="34" fontId="15" numFmtId="0" xfId="0" applyAlignment="1" applyBorder="1" applyFill="1" applyFont="1">
      <alignment horizontal="center" readingOrder="0"/>
    </xf>
    <xf borderId="1" fillId="12" fontId="1" numFmtId="10" xfId="0" applyAlignment="1" applyBorder="1" applyFont="1" applyNumberFormat="1">
      <alignment horizontal="center" readingOrder="0"/>
    </xf>
    <xf borderId="1" fillId="35" fontId="1" numFmtId="10" xfId="0" applyAlignment="1" applyBorder="1" applyFill="1" applyFont="1" applyNumberFormat="1">
      <alignment horizontal="center" readingOrder="0"/>
    </xf>
    <xf borderId="1" fillId="36" fontId="15" numFmtId="10" xfId="0" applyAlignment="1" applyBorder="1" applyFill="1" applyFont="1" applyNumberFormat="1">
      <alignment horizontal="center" readingOrder="0"/>
    </xf>
    <xf borderId="1" fillId="12" fontId="1" numFmtId="0" xfId="0" applyAlignment="1" applyBorder="1" applyFont="1">
      <alignment horizontal="center" readingOrder="0"/>
    </xf>
    <xf borderId="1" fillId="36" fontId="15" numFmtId="0" xfId="0" applyAlignment="1" applyBorder="1" applyFont="1">
      <alignment horizontal="center" readingOrder="0"/>
    </xf>
    <xf borderId="1" fillId="10" fontId="1" numFmtId="0" xfId="0" applyAlignment="1" applyBorder="1" applyFont="1">
      <alignment horizontal="center" readingOrder="0"/>
    </xf>
    <xf borderId="1" fillId="11" fontId="1" numFmtId="0" xfId="0" applyAlignment="1" applyBorder="1" applyFont="1">
      <alignment horizontal="center" readingOrder="0"/>
    </xf>
    <xf borderId="1" fillId="37" fontId="15" numFmtId="0" xfId="0" applyAlignment="1" applyBorder="1" applyFill="1" applyFont="1">
      <alignment horizontal="center" readingOrder="0"/>
    </xf>
    <xf borderId="1" fillId="34" fontId="15" numFmtId="10" xfId="0" applyAlignment="1" applyBorder="1" applyFont="1" applyNumberFormat="1">
      <alignment horizontal="center"/>
    </xf>
    <xf borderId="1" fillId="12" fontId="1" numFmtId="10" xfId="0" applyAlignment="1" applyBorder="1" applyFont="1" applyNumberFormat="1">
      <alignment horizontal="center"/>
    </xf>
    <xf borderId="1" fillId="35" fontId="1" numFmtId="10" xfId="0" applyAlignment="1" applyBorder="1" applyFont="1" applyNumberFormat="1">
      <alignment horizontal="center"/>
    </xf>
    <xf borderId="1" fillId="36" fontId="15" numFmtId="10" xfId="0" applyAlignment="1" applyBorder="1" applyFont="1" applyNumberFormat="1">
      <alignment horizontal="center"/>
    </xf>
    <xf borderId="1" fillId="10" fontId="1" numFmtId="0" xfId="0" applyAlignment="1" applyBorder="1" applyFont="1">
      <alignment horizontal="center"/>
    </xf>
    <xf borderId="1" fillId="11" fontId="1" numFmtId="0" xfId="0" applyAlignment="1" applyBorder="1" applyFont="1">
      <alignment horizontal="center"/>
    </xf>
    <xf borderId="1" fillId="37" fontId="15" numFmtId="0" xfId="0" applyAlignment="1" applyBorder="1" applyFont="1">
      <alignment horizontal="center"/>
    </xf>
    <xf borderId="0" fillId="0" fontId="1" numFmtId="10" xfId="0" applyAlignment="1" applyFont="1" applyNumberFormat="1">
      <alignment horizontal="center"/>
    </xf>
    <xf borderId="0" fillId="14" fontId="1" numFmtId="0" xfId="0" applyAlignment="1" applyFont="1">
      <alignment horizontal="center" vertical="bottom"/>
    </xf>
    <xf borderId="0" fillId="25" fontId="15" numFmtId="0" xfId="0" applyAlignment="1" applyFont="1">
      <alignment horizontal="center" vertical="bottom"/>
    </xf>
    <xf borderId="0" fillId="24" fontId="15" numFmtId="0" xfId="0" applyAlignment="1" applyFont="1">
      <alignment horizontal="center" vertical="bottom"/>
    </xf>
    <xf borderId="0" fillId="4" fontId="1" numFmtId="0" xfId="0" applyAlignment="1" applyFont="1">
      <alignment horizontal="center" vertical="bottom"/>
    </xf>
    <xf borderId="0" fillId="5" fontId="1" numFmtId="0" xfId="0" applyAlignment="1" applyFont="1">
      <alignment horizontal="center" vertical="bottom"/>
    </xf>
    <xf borderId="0" fillId="6" fontId="3" numFmtId="0" xfId="0" applyAlignment="1" applyFont="1">
      <alignment horizontal="center" vertical="bottom"/>
    </xf>
    <xf borderId="0" fillId="7" fontId="4" numFmtId="0" xfId="0" applyAlignment="1" applyFont="1">
      <alignment horizontal="center" vertical="bottom"/>
    </xf>
    <xf borderId="0" fillId="14" fontId="1" numFmtId="0" xfId="0" applyAlignment="1" applyFont="1">
      <alignment horizontal="center" vertical="bottom"/>
    </xf>
    <xf borderId="0" fillId="25" fontId="15" numFmtId="0" xfId="0" applyAlignment="1" applyFont="1">
      <alignment horizontal="center" vertical="bottom"/>
    </xf>
    <xf borderId="0" fillId="24" fontId="15" numFmtId="0" xfId="0" applyAlignment="1" applyFont="1">
      <alignment horizontal="center" vertical="bottom"/>
    </xf>
    <xf borderId="0" fillId="4" fontId="1" numFmtId="0" xfId="0" applyAlignment="1" applyFont="1">
      <alignment horizontal="center" vertical="bottom"/>
    </xf>
    <xf borderId="0" fillId="5" fontId="1" numFmtId="0" xfId="0" applyAlignment="1" applyFont="1">
      <alignment horizontal="center" vertical="bottom"/>
    </xf>
    <xf borderId="0" fillId="6" fontId="3" numFmtId="0" xfId="0" applyAlignment="1" applyFont="1">
      <alignment horizontal="center" vertical="bottom"/>
    </xf>
    <xf borderId="0" fillId="7" fontId="4" numFmtId="0" xfId="0" applyAlignment="1" applyFont="1">
      <alignment horizontal="center" vertical="bottom"/>
    </xf>
  </cellXfs>
  <cellStyles count="1">
    <cellStyle xfId="0" name="Normal" builtinId="0"/>
  </cellStyles>
  <dxfs count="6">
    <dxf>
      <font/>
      <fill>
        <patternFill patternType="solid">
          <fgColor rgb="FF2A6099"/>
          <bgColor rgb="FF2A6099"/>
        </patternFill>
      </fill>
      <border/>
    </dxf>
    <dxf>
      <font/>
      <fill>
        <patternFill patternType="solid">
          <fgColor rgb="FF1DE9B6"/>
          <bgColor rgb="FF1DE9B6"/>
        </patternFill>
      </fill>
      <border/>
    </dxf>
    <dxf>
      <font>
        <color rgb="FFDDDDDD"/>
      </font>
      <fill>
        <patternFill patternType="solid">
          <fgColor rgb="FF55308D"/>
          <bgColor rgb="FF55308D"/>
        </patternFill>
      </fill>
      <border/>
    </dxf>
    <dxf>
      <font/>
      <fill>
        <patternFill patternType="solid">
          <fgColor rgb="FFFF8000"/>
          <bgColor rgb="FFFF8000"/>
        </patternFill>
      </fill>
      <border/>
    </dxf>
    <dxf>
      <font/>
      <fill>
        <patternFill patternType="solid">
          <fgColor rgb="FF81D41A"/>
          <bgColor rgb="FF81D41A"/>
        </patternFill>
      </fill>
      <border/>
    </dxf>
    <dxf>
      <font>
        <b/>
        <color rgb="FF0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g-plane formula and Actual 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'Clark County Plane'!$K$1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'Clark County Plane'!$J$2:$J$754</c:f>
            </c:numRef>
          </c:xVal>
          <c:yVal>
            <c:numRef>
              <c:f>'Clark County Plane'!$K$2:$K$754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00691"/>
        <c:axId val="1191531046"/>
      </c:scatterChart>
      <c:valAx>
        <c:axId val="175840069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531046"/>
      </c:valAx>
      <c:valAx>
        <c:axId val="1191531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4006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actual g and Yield 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'Clark Permutations MiV vs Advan'!$AP$1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xVal>
            <c:numRef>
              <c:f>'Clark Permutations MiV vs Advan'!$AO$2:$AO$870</c:f>
            </c:numRef>
          </c:xVal>
          <c:yVal>
            <c:numRef>
              <c:f>'Clark Permutations MiV vs Advan'!$AP$2:$AP$870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360051"/>
        <c:axId val="289115911"/>
      </c:scatterChart>
      <c:valAx>
        <c:axId val="15933600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9115911"/>
      </c:valAx>
      <c:valAx>
        <c:axId val="289115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33600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'Clark Permutations MiV vs Advan'!$H$1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'Clark Permutations MiV vs Advan'!$G$2:$G$870</c:f>
            </c:numRef>
          </c:xVal>
          <c:yVal>
            <c:numRef>
              <c:f>'Clark Permutations MiV vs Advan'!$H$2:$H$870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776224"/>
        <c:axId val="660618032"/>
      </c:scatterChart>
      <c:valAx>
        <c:axId val="181077622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618032"/>
      </c:valAx>
      <c:valAx>
        <c:axId val="66061803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7762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'Clark Permutations MiV vs Advan'!$T$1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'Clark Permutations MiV vs Advan'!$S$2:$S$870</c:f>
            </c:numRef>
          </c:xVal>
          <c:yVal>
            <c:numRef>
              <c:f>'Clark Permutations MiV vs Advan'!$T$2:$T$870</c:f>
              <c:numCache/>
            </c:numRef>
          </c:yVal>
        </c:ser>
        <c:ser>
          <c:idx val="1"/>
          <c:order val="1"/>
          <c:tx>
            <c:strRef>
              <c:f>'Clark Permutations MiV vs Advan'!$U$1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0012FF"/>
              </a:solidFill>
              <a:ln cmpd="sng">
                <a:solidFill>
                  <a:srgbClr val="0012FF"/>
                </a:solidFill>
              </a:ln>
            </c:spPr>
          </c:marker>
          <c:xVal>
            <c:numRef>
              <c:f>'Clark Permutations MiV vs Advan'!$S$2:$S$870</c:f>
            </c:numRef>
          </c:xVal>
          <c:yVal>
            <c:numRef>
              <c:f>'Clark Permutations MiV vs Advan'!$U$2:$U$870</c:f>
              <c:numCache/>
            </c:numRef>
          </c:yVal>
        </c:ser>
        <c:ser>
          <c:idx val="2"/>
          <c:order val="2"/>
          <c:tx>
            <c:strRef>
              <c:f>'Clark Permutations MiV vs Advan'!$V$1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xVal>
            <c:numRef>
              <c:f>'Clark Permutations MiV vs Advan'!$S$2:$S$870</c:f>
            </c:numRef>
          </c:xVal>
          <c:yVal>
            <c:numRef>
              <c:f>'Clark Permutations MiV vs Advan'!$V$2:$V$870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888935"/>
        <c:axId val="2117194541"/>
      </c:scatterChart>
      <c:valAx>
        <c:axId val="14158889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194541"/>
      </c:valAx>
      <c:valAx>
        <c:axId val="2117194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8889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and 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'Restore Percentages'!$I$1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xVal>
            <c:numRef>
              <c:f>'Restore Percentages'!$H$2:$H$753</c:f>
            </c:numRef>
          </c:xVal>
          <c:yVal>
            <c:numRef>
              <c:f>'Restore Percentages'!$I$2:$I$753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1518"/>
        <c:axId val="1336649772"/>
      </c:scatterChart>
      <c:valAx>
        <c:axId val="4097151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649772"/>
      </c:valAx>
      <c:valAx>
        <c:axId val="133664977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9715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Restore y and Restore 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'Restore Percentages'!$N$1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'Restore Percentages'!$N$2:$N$753</c:f>
            </c:numRef>
          </c:xVal>
          <c:yVal>
            <c:numRef>
              <c:f>'Restore Percentages'!$N$2:$N$753</c:f>
              <c:numCache/>
            </c:numRef>
          </c:yVal>
        </c:ser>
        <c:ser>
          <c:idx val="1"/>
          <c:order val="1"/>
          <c:tx>
            <c:strRef>
              <c:f>'Restore Percentages'!$O$1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'Restore Percentages'!$N$2:$N$753</c:f>
            </c:numRef>
          </c:xVal>
          <c:yVal>
            <c:numRef>
              <c:f>'Restore Percentages'!$O$2:$O$753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44504"/>
        <c:axId val="452477533"/>
      </c:scatterChart>
      <c:valAx>
        <c:axId val="35374450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477533"/>
      </c:valAx>
      <c:valAx>
        <c:axId val="452477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37445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1.png"/><Relationship Id="rId5" Type="http://schemas.openxmlformats.org/officeDocument/2006/relationships/image" Target="../media/image4.png"/><Relationship Id="rId6" Type="http://schemas.openxmlformats.org/officeDocument/2006/relationships/image" Target="../media/image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238125</xdr:colOff>
      <xdr:row>14</xdr:row>
      <xdr:rowOff>66675</xdr:rowOff>
    </xdr:from>
    <xdr:ext cx="3638550" cy="3390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28575</xdr:colOff>
      <xdr:row>7</xdr:row>
      <xdr:rowOff>19050</xdr:rowOff>
    </xdr:from>
    <xdr:ext cx="8515350" cy="32194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552450</xdr:colOff>
      <xdr:row>3</xdr:row>
      <xdr:rowOff>104775</xdr:rowOff>
    </xdr:from>
    <xdr:ext cx="1981200" cy="5334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752475</xdr:colOff>
      <xdr:row>5</xdr:row>
      <xdr:rowOff>76200</xdr:rowOff>
    </xdr:from>
    <xdr:ext cx="2324100" cy="41910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76200</xdr:colOff>
      <xdr:row>5</xdr:row>
      <xdr:rowOff>66675</xdr:rowOff>
    </xdr:from>
    <xdr:ext cx="1962150" cy="390525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27</xdr:row>
      <xdr:rowOff>28575</xdr:rowOff>
    </xdr:from>
    <xdr:ext cx="7734300" cy="1666875"/>
    <xdr:pic>
      <xdr:nvPicPr>
        <xdr:cNvPr id="0" name="image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38</xdr:col>
      <xdr:colOff>190500</xdr:colOff>
      <xdr:row>4</xdr:row>
      <xdr:rowOff>95250</xdr:rowOff>
    </xdr:from>
    <xdr:ext cx="3895725" cy="3876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628650</xdr:colOff>
      <xdr:row>4</xdr:row>
      <xdr:rowOff>142875</xdr:rowOff>
    </xdr:from>
    <xdr:ext cx="409575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866775</xdr:colOff>
      <xdr:row>5</xdr:row>
      <xdr:rowOff>104775</xdr:rowOff>
    </xdr:from>
    <xdr:ext cx="401955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8</xdr:row>
      <xdr:rowOff>123825</xdr:rowOff>
    </xdr:from>
    <xdr:ext cx="3524250" cy="32480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676275</xdr:colOff>
      <xdr:row>8</xdr:row>
      <xdr:rowOff>85725</xdr:rowOff>
    </xdr:from>
    <xdr:ext cx="3009900" cy="33432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" width="11.57"/>
    <col customWidth="1" min="5" max="5" width="10.71"/>
    <col customWidth="1" min="6" max="48" width="11.57"/>
  </cols>
  <sheetData>
    <row r="1" ht="12.75" customHeight="1">
      <c r="A1" s="1" t="s">
        <v>0</v>
      </c>
      <c r="B1" s="1">
        <f>0.0010245</f>
        <v>0.0010245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/>
      <c r="N1" s="12"/>
      <c r="O1" s="12"/>
      <c r="P1" s="12"/>
      <c r="Q1" s="12"/>
      <c r="R1" s="12"/>
      <c r="S1" s="12"/>
      <c r="T1" s="13" t="s">
        <v>11</v>
      </c>
      <c r="U1" s="14" t="s">
        <v>12</v>
      </c>
      <c r="V1" s="14" t="s">
        <v>13</v>
      </c>
      <c r="W1" s="14" t="s">
        <v>14</v>
      </c>
      <c r="X1" s="14" t="s">
        <v>15</v>
      </c>
      <c r="Y1" s="14" t="s">
        <v>16</v>
      </c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6"/>
      <c r="AK1" s="16"/>
      <c r="AL1" s="16"/>
      <c r="AM1" s="15" t="s">
        <v>6</v>
      </c>
      <c r="AN1" s="15" t="s">
        <v>7</v>
      </c>
      <c r="AO1" s="15" t="s">
        <v>9</v>
      </c>
      <c r="AP1" s="16"/>
      <c r="AQ1" s="16"/>
      <c r="AR1" s="15"/>
      <c r="AS1" s="15"/>
      <c r="AT1" s="15"/>
      <c r="AU1" s="15"/>
      <c r="AV1" s="17"/>
    </row>
    <row r="2" ht="12.75" customHeight="1">
      <c r="A2" s="1" t="s">
        <v>17</v>
      </c>
      <c r="B2" s="1">
        <v>0.633491</v>
      </c>
      <c r="C2" s="18">
        <v>1063.0</v>
      </c>
      <c r="D2" s="3">
        <v>388.0</v>
      </c>
      <c r="E2" s="4">
        <v>166.0</v>
      </c>
      <c r="F2" s="5">
        <v>215.0</v>
      </c>
      <c r="G2" s="6">
        <v>317.0</v>
      </c>
      <c r="H2" s="19">
        <f t="shared" ref="H2:H753" si="1">E2/(E2+F2)</f>
        <v>0.4356955381</v>
      </c>
      <c r="I2" s="20">
        <f t="shared" ref="I2:I753" si="2">(E2+G2)/(D2+E2+F2+G2)</f>
        <v>0.4447513812</v>
      </c>
      <c r="J2" s="21">
        <f t="shared" ref="J2:J753" si="3">(I2+$B$1+$B$3*H2)/($B$2)</f>
        <v>0.4498747299</v>
      </c>
      <c r="K2" s="22">
        <f t="shared" ref="K2:K753" si="4">G2/(D2+G2)</f>
        <v>0.4496453901</v>
      </c>
      <c r="L2" s="23">
        <f t="shared" ref="L2:L753" si="5">K2-J2</f>
        <v>-0.0002293398014</v>
      </c>
      <c r="M2" s="12"/>
      <c r="N2" s="12"/>
      <c r="O2" s="12"/>
      <c r="P2" s="12"/>
      <c r="Q2" s="12"/>
      <c r="R2" s="12"/>
      <c r="S2" s="12"/>
      <c r="T2" s="24">
        <f t="shared" ref="T2:T752" si="6">(I2-$B$1-$B$2*K2)/H2</f>
        <v>0.3646596293</v>
      </c>
      <c r="U2" s="25">
        <f t="shared" ref="U2:U752" si="7">(I2+$B$1+$B$3*H2)/K2</f>
        <v>0.6338141095</v>
      </c>
      <c r="V2" s="26">
        <f t="shared" ref="V2:V752" si="8">$B$2*K2-I2-$B$3*H2</f>
        <v>0.0008792152999</v>
      </c>
      <c r="W2" s="14">
        <f t="shared" ref="W2:W752" si="9">$B$3+T2</f>
        <v>-0.004369370658</v>
      </c>
      <c r="X2" s="27">
        <f t="shared" ref="X2:X752" si="10">$B$2-U2</f>
        <v>-0.0003231095066</v>
      </c>
      <c r="Y2" s="14">
        <f t="shared" ref="Y2:Y752" si="11">$B$1-W2</f>
        <v>0.005393870658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28"/>
      <c r="AK2" s="28"/>
      <c r="AL2" s="28"/>
      <c r="AM2" s="29">
        <v>0.056338028169014086</v>
      </c>
      <c r="AN2" s="29">
        <v>0.05244755244755245</v>
      </c>
      <c r="AO2" s="29">
        <v>0.05013927576601671</v>
      </c>
      <c r="AP2" s="28"/>
      <c r="AQ2" s="28"/>
      <c r="AR2" s="1"/>
      <c r="AS2" s="1"/>
      <c r="AT2" s="1"/>
      <c r="AU2" s="1"/>
      <c r="AV2" s="30"/>
    </row>
    <row r="3" ht="12.75" customHeight="1">
      <c r="A3" s="1" t="s">
        <v>18</v>
      </c>
      <c r="B3" s="1">
        <f>-0.369029</f>
        <v>-0.369029</v>
      </c>
      <c r="C3" s="18">
        <v>1072.0</v>
      </c>
      <c r="D3" s="3">
        <v>36.0</v>
      </c>
      <c r="E3" s="4">
        <v>47.0</v>
      </c>
      <c r="F3" s="5">
        <v>17.0</v>
      </c>
      <c r="G3" s="6">
        <v>69.0</v>
      </c>
      <c r="H3" s="19">
        <f t="shared" si="1"/>
        <v>0.734375</v>
      </c>
      <c r="I3" s="20">
        <f t="shared" si="2"/>
        <v>0.6863905325</v>
      </c>
      <c r="J3" s="21">
        <f t="shared" si="3"/>
        <v>0.6573248249</v>
      </c>
      <c r="K3" s="22">
        <f t="shared" si="4"/>
        <v>0.6571428571</v>
      </c>
      <c r="L3" s="23">
        <f t="shared" si="5"/>
        <v>-0.0001819677866</v>
      </c>
      <c r="M3" s="12"/>
      <c r="N3" s="12"/>
      <c r="O3" s="12"/>
      <c r="P3" s="12"/>
      <c r="Q3" s="12"/>
      <c r="R3" s="12"/>
      <c r="S3" s="12"/>
      <c r="T3" s="24">
        <f t="shared" si="6"/>
        <v>0.3663958425</v>
      </c>
      <c r="U3" s="25">
        <f t="shared" si="7"/>
        <v>0.6336664184</v>
      </c>
      <c r="V3" s="26">
        <f t="shared" si="8"/>
        <v>0.0009092250449</v>
      </c>
      <c r="W3" s="14">
        <f t="shared" si="9"/>
        <v>-0.002633157508</v>
      </c>
      <c r="X3" s="27">
        <f t="shared" si="10"/>
        <v>-0.0001754184099</v>
      </c>
      <c r="Y3" s="14">
        <f t="shared" si="11"/>
        <v>0.003657657508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29"/>
      <c r="AK3" s="29"/>
      <c r="AL3" s="29"/>
      <c r="AM3" s="29">
        <v>0.08018867924528301</v>
      </c>
      <c r="AN3" s="29">
        <v>0.06156405990016639</v>
      </c>
      <c r="AO3" s="29">
        <v>0.05141388174807198</v>
      </c>
      <c r="AP3" s="29"/>
      <c r="AQ3" s="29"/>
      <c r="AR3" s="31"/>
      <c r="AS3" s="31"/>
      <c r="AT3" s="31"/>
      <c r="AU3" s="31"/>
      <c r="AV3" s="32"/>
    </row>
    <row r="4" ht="12.75" customHeight="1">
      <c r="A4" s="33"/>
      <c r="B4" s="33"/>
      <c r="C4" s="18">
        <v>1137.0</v>
      </c>
      <c r="D4" s="3">
        <v>341.0</v>
      </c>
      <c r="E4" s="4">
        <v>175.0</v>
      </c>
      <c r="F4" s="5">
        <v>203.0</v>
      </c>
      <c r="G4" s="6">
        <v>310.0</v>
      </c>
      <c r="H4" s="19">
        <f t="shared" si="1"/>
        <v>0.462962963</v>
      </c>
      <c r="I4" s="20">
        <f t="shared" si="2"/>
        <v>0.4713313897</v>
      </c>
      <c r="J4" s="21">
        <f t="shared" si="3"/>
        <v>0.4759485619</v>
      </c>
      <c r="K4" s="22">
        <f t="shared" si="4"/>
        <v>0.4761904762</v>
      </c>
      <c r="L4" s="23">
        <f t="shared" si="5"/>
        <v>0.0002419142701</v>
      </c>
      <c r="M4" s="12"/>
      <c r="N4" s="12"/>
      <c r="O4" s="12"/>
      <c r="P4" s="12"/>
      <c r="Q4" s="12"/>
      <c r="R4" s="12"/>
      <c r="S4" s="12"/>
      <c r="T4" s="24">
        <f t="shared" si="6"/>
        <v>0.3642721389</v>
      </c>
      <c r="U4" s="25">
        <f t="shared" si="7"/>
        <v>0.6331691739</v>
      </c>
      <c r="V4" s="26">
        <f t="shared" si="8"/>
        <v>0.001177750513</v>
      </c>
      <c r="W4" s="14">
        <f t="shared" si="9"/>
        <v>-0.004756861108</v>
      </c>
      <c r="X4" s="27">
        <f t="shared" si="10"/>
        <v>0.0003218260771</v>
      </c>
      <c r="Y4" s="14">
        <f t="shared" si="11"/>
        <v>0.005781361108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29"/>
      <c r="AK4" s="29"/>
      <c r="AL4" s="29"/>
      <c r="AM4" s="29">
        <v>0.09722222222222222</v>
      </c>
      <c r="AN4" s="29">
        <v>0.09743589743589744</v>
      </c>
      <c r="AO4" s="29">
        <v>0.0975609756097561</v>
      </c>
      <c r="AP4" s="29"/>
      <c r="AQ4" s="29"/>
      <c r="AR4" s="31"/>
      <c r="AS4" s="31"/>
      <c r="AT4" s="31"/>
      <c r="AU4" s="31"/>
      <c r="AV4" s="32"/>
    </row>
    <row r="5" ht="12.75" customHeight="1">
      <c r="A5" s="34"/>
      <c r="B5" s="34"/>
      <c r="C5" s="18">
        <v>1302.0</v>
      </c>
      <c r="D5" s="3">
        <v>688.0</v>
      </c>
      <c r="E5" s="4">
        <v>292.0</v>
      </c>
      <c r="F5" s="5">
        <v>416.0</v>
      </c>
      <c r="G5" s="6">
        <v>422.0</v>
      </c>
      <c r="H5" s="19">
        <f t="shared" si="1"/>
        <v>0.4124293785</v>
      </c>
      <c r="I5" s="20">
        <f t="shared" si="2"/>
        <v>0.3927392739</v>
      </c>
      <c r="J5" s="21">
        <f t="shared" si="3"/>
        <v>0.3813240801</v>
      </c>
      <c r="K5" s="22">
        <f t="shared" si="4"/>
        <v>0.3801801802</v>
      </c>
      <c r="L5" s="23">
        <f t="shared" si="5"/>
        <v>-0.001143899874</v>
      </c>
      <c r="M5" s="12"/>
      <c r="N5" s="12"/>
      <c r="O5" s="12"/>
      <c r="P5" s="12"/>
      <c r="Q5" s="12"/>
      <c r="R5" s="12"/>
      <c r="S5" s="12"/>
      <c r="T5" s="24">
        <f t="shared" si="6"/>
        <v>0.3658179055</v>
      </c>
      <c r="U5" s="25">
        <f t="shared" si="7"/>
        <v>0.6353970706</v>
      </c>
      <c r="V5" s="26">
        <f t="shared" si="8"/>
        <v>0.0002998497251</v>
      </c>
      <c r="W5" s="14">
        <f t="shared" si="9"/>
        <v>-0.003211094539</v>
      </c>
      <c r="X5" s="27">
        <f t="shared" si="10"/>
        <v>-0.001906070628</v>
      </c>
      <c r="Y5" s="14">
        <f t="shared" si="11"/>
        <v>0.004235594539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29"/>
      <c r="AK5" s="29"/>
      <c r="AL5" s="29"/>
      <c r="AM5" s="29">
        <v>0.10380622837370242</v>
      </c>
      <c r="AN5" s="29">
        <v>0.08004778972520908</v>
      </c>
      <c r="AO5" s="29">
        <v>0.06751824817518248</v>
      </c>
      <c r="AP5" s="29"/>
      <c r="AQ5" s="29"/>
      <c r="AR5" s="31"/>
      <c r="AS5" s="31"/>
      <c r="AT5" s="31"/>
      <c r="AU5" s="31"/>
      <c r="AV5" s="32"/>
    </row>
    <row r="6" ht="12.75" customHeight="1">
      <c r="A6" s="33"/>
      <c r="B6" s="33"/>
      <c r="C6" s="18">
        <v>1303.0</v>
      </c>
      <c r="D6" s="3">
        <v>431.0</v>
      </c>
      <c r="E6" s="4">
        <v>230.0</v>
      </c>
      <c r="F6" s="5">
        <v>259.0</v>
      </c>
      <c r="G6" s="6">
        <v>334.0</v>
      </c>
      <c r="H6" s="19">
        <f t="shared" si="1"/>
        <v>0.4703476483</v>
      </c>
      <c r="I6" s="20">
        <f t="shared" si="2"/>
        <v>0.4497607656</v>
      </c>
      <c r="J6" s="21">
        <f t="shared" si="3"/>
        <v>0.4375963404</v>
      </c>
      <c r="K6" s="22">
        <f t="shared" si="4"/>
        <v>0.4366013072</v>
      </c>
      <c r="L6" s="23">
        <f t="shared" si="5"/>
        <v>-0.0009950331844</v>
      </c>
      <c r="M6" s="12"/>
      <c r="N6" s="12"/>
      <c r="O6" s="12"/>
      <c r="P6" s="12"/>
      <c r="Q6" s="12"/>
      <c r="R6" s="12"/>
      <c r="S6" s="12"/>
      <c r="T6" s="24">
        <f t="shared" si="6"/>
        <v>0.3660128152</v>
      </c>
      <c r="U6" s="25">
        <f t="shared" si="7"/>
        <v>0.6349347533</v>
      </c>
      <c r="V6" s="26">
        <f t="shared" si="8"/>
        <v>0.000394155433</v>
      </c>
      <c r="W6" s="14">
        <f t="shared" si="9"/>
        <v>-0.003016184812</v>
      </c>
      <c r="X6" s="27">
        <f t="shared" si="10"/>
        <v>-0.001443753275</v>
      </c>
      <c r="Y6" s="14">
        <f t="shared" si="11"/>
        <v>0.004040684812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29"/>
      <c r="AK6" s="29"/>
      <c r="AL6" s="29"/>
      <c r="AM6" s="29">
        <v>0.11827956989247312</v>
      </c>
      <c r="AN6" s="29">
        <v>0.0983397190293742</v>
      </c>
      <c r="AO6" s="29">
        <v>0.0873015873015873</v>
      </c>
      <c r="AP6" s="29"/>
      <c r="AQ6" s="29"/>
      <c r="AR6" s="31"/>
      <c r="AS6" s="31"/>
      <c r="AT6" s="31"/>
      <c r="AU6" s="31"/>
      <c r="AV6" s="32"/>
    </row>
    <row r="7" ht="12.75" customHeight="1">
      <c r="A7" s="33"/>
      <c r="B7" s="33"/>
      <c r="C7" s="18">
        <v>1307.0</v>
      </c>
      <c r="D7" s="3">
        <v>519.0</v>
      </c>
      <c r="E7" s="4">
        <v>230.0</v>
      </c>
      <c r="F7" s="5">
        <v>314.0</v>
      </c>
      <c r="G7" s="6">
        <v>467.0</v>
      </c>
      <c r="H7" s="19">
        <f t="shared" si="1"/>
        <v>0.4227941176</v>
      </c>
      <c r="I7" s="20">
        <f t="shared" si="2"/>
        <v>0.4555555556</v>
      </c>
      <c r="J7" s="21">
        <f t="shared" si="3"/>
        <v>0.4744452015</v>
      </c>
      <c r="K7" s="22">
        <f t="shared" si="4"/>
        <v>0.4736308316</v>
      </c>
      <c r="L7" s="23">
        <f t="shared" si="5"/>
        <v>-0.0008143698111</v>
      </c>
      <c r="M7" s="12"/>
      <c r="N7" s="12"/>
      <c r="O7" s="12"/>
      <c r="P7" s="12"/>
      <c r="Q7" s="12"/>
      <c r="R7" s="12"/>
      <c r="S7" s="12"/>
      <c r="T7" s="24">
        <f t="shared" si="6"/>
        <v>0.3654028756</v>
      </c>
      <c r="U7" s="25">
        <f t="shared" si="7"/>
        <v>0.6345802364</v>
      </c>
      <c r="V7" s="26">
        <f t="shared" si="8"/>
        <v>0.000508604054</v>
      </c>
      <c r="W7" s="14">
        <f t="shared" si="9"/>
        <v>-0.003626124371</v>
      </c>
      <c r="X7" s="27">
        <f t="shared" si="10"/>
        <v>-0.001089236409</v>
      </c>
      <c r="Y7" s="14">
        <f t="shared" si="11"/>
        <v>0.004650624371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29"/>
      <c r="AK7" s="29"/>
      <c r="AL7" s="29"/>
      <c r="AM7" s="29">
        <v>0.1196319018404908</v>
      </c>
      <c r="AN7" s="29">
        <v>0.09371428571428571</v>
      </c>
      <c r="AO7" s="29">
        <v>0.07832422586520947</v>
      </c>
      <c r="AP7" s="29"/>
      <c r="AQ7" s="29"/>
      <c r="AR7" s="31"/>
      <c r="AS7" s="31"/>
      <c r="AT7" s="31"/>
      <c r="AU7" s="31"/>
      <c r="AV7" s="32"/>
    </row>
    <row r="8" ht="12.75" customHeight="1">
      <c r="A8" s="33"/>
      <c r="B8" s="33"/>
      <c r="C8" s="18">
        <v>1318.0</v>
      </c>
      <c r="D8" s="3">
        <v>462.0</v>
      </c>
      <c r="E8" s="4">
        <v>147.0</v>
      </c>
      <c r="F8" s="5">
        <v>308.0</v>
      </c>
      <c r="G8" s="6">
        <v>217.0</v>
      </c>
      <c r="H8" s="19">
        <f t="shared" si="1"/>
        <v>0.3230769231</v>
      </c>
      <c r="I8" s="20">
        <f t="shared" si="2"/>
        <v>0.3209876543</v>
      </c>
      <c r="J8" s="21">
        <f t="shared" si="3"/>
        <v>0.3201109416</v>
      </c>
      <c r="K8" s="22">
        <f t="shared" si="4"/>
        <v>0.3195876289</v>
      </c>
      <c r="L8" s="23">
        <f t="shared" si="5"/>
        <v>-0.0005233126862</v>
      </c>
      <c r="M8" s="12"/>
      <c r="N8" s="12"/>
      <c r="O8" s="12"/>
      <c r="P8" s="12"/>
      <c r="Q8" s="12"/>
      <c r="R8" s="12"/>
      <c r="S8" s="12"/>
      <c r="T8" s="24">
        <f t="shared" si="6"/>
        <v>0.3637129715</v>
      </c>
      <c r="U8" s="25">
        <f t="shared" si="7"/>
        <v>0.6345283176</v>
      </c>
      <c r="V8" s="26">
        <f t="shared" si="8"/>
        <v>0.0006929861231</v>
      </c>
      <c r="W8" s="14">
        <f t="shared" si="9"/>
        <v>-0.005316028476</v>
      </c>
      <c r="X8" s="27">
        <f t="shared" si="10"/>
        <v>-0.001037317615</v>
      </c>
      <c r="Y8" s="14">
        <f t="shared" si="11"/>
        <v>0.006340528476</v>
      </c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29"/>
      <c r="AK8" s="29"/>
      <c r="AL8" s="29"/>
      <c r="AM8" s="29">
        <v>0.1440677966101695</v>
      </c>
      <c r="AN8" s="29">
        <v>0.15562913907284767</v>
      </c>
      <c r="AO8" s="29">
        <v>0.16304347826086957</v>
      </c>
      <c r="AP8" s="29"/>
      <c r="AQ8" s="29"/>
      <c r="AR8" s="31"/>
      <c r="AS8" s="31"/>
      <c r="AT8" s="31"/>
      <c r="AU8" s="31"/>
      <c r="AV8" s="32"/>
    </row>
    <row r="9" ht="12.75" customHeight="1">
      <c r="A9" s="34"/>
      <c r="B9" s="34"/>
      <c r="C9" s="18">
        <v>1327.0</v>
      </c>
      <c r="D9" s="3">
        <v>583.0</v>
      </c>
      <c r="E9" s="4">
        <v>165.0</v>
      </c>
      <c r="F9" s="5">
        <v>372.0</v>
      </c>
      <c r="G9" s="6">
        <v>356.0</v>
      </c>
      <c r="H9" s="19">
        <f t="shared" si="1"/>
        <v>0.3072625698</v>
      </c>
      <c r="I9" s="20">
        <f t="shared" si="2"/>
        <v>0.3529810298</v>
      </c>
      <c r="J9" s="21">
        <f t="shared" si="3"/>
        <v>0.3798265973</v>
      </c>
      <c r="K9" s="22">
        <f t="shared" si="4"/>
        <v>0.3791267306</v>
      </c>
      <c r="L9" s="23">
        <f t="shared" si="5"/>
        <v>-0.0006998667</v>
      </c>
      <c r="M9" s="12"/>
      <c r="N9" s="12"/>
      <c r="O9" s="12"/>
      <c r="P9" s="12"/>
      <c r="Q9" s="12"/>
      <c r="R9" s="12"/>
      <c r="S9" s="12"/>
      <c r="T9" s="24">
        <f t="shared" si="6"/>
        <v>0.3638033692</v>
      </c>
      <c r="U9" s="25">
        <f t="shared" si="7"/>
        <v>0.6346604223</v>
      </c>
      <c r="V9" s="26">
        <f t="shared" si="8"/>
        <v>0.0005811407444</v>
      </c>
      <c r="W9" s="14">
        <f t="shared" si="9"/>
        <v>-0.005225630786</v>
      </c>
      <c r="X9" s="27">
        <f t="shared" si="10"/>
        <v>-0.001169422306</v>
      </c>
      <c r="Y9" s="14">
        <f t="shared" si="11"/>
        <v>0.006250130786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29"/>
      <c r="AK9" s="29"/>
      <c r="AL9" s="29"/>
      <c r="AM9" s="29">
        <v>0.17032967032967034</v>
      </c>
      <c r="AN9" s="29">
        <v>0.17000955109837632</v>
      </c>
      <c r="AO9" s="29">
        <v>0.1698389458272328</v>
      </c>
      <c r="AP9" s="29"/>
      <c r="AQ9" s="29"/>
      <c r="AR9" s="31"/>
      <c r="AS9" s="31"/>
      <c r="AT9" s="31"/>
      <c r="AU9" s="31"/>
      <c r="AV9" s="32"/>
    </row>
    <row r="10" ht="12.75" customHeight="1">
      <c r="A10" s="33"/>
      <c r="B10" s="33"/>
      <c r="C10" s="18">
        <v>1328.0</v>
      </c>
      <c r="D10" s="3">
        <v>541.0</v>
      </c>
      <c r="E10" s="4">
        <v>216.0</v>
      </c>
      <c r="F10" s="5">
        <v>246.0</v>
      </c>
      <c r="G10" s="6">
        <v>312.0</v>
      </c>
      <c r="H10" s="19">
        <f t="shared" si="1"/>
        <v>0.4675324675</v>
      </c>
      <c r="I10" s="20">
        <f t="shared" si="2"/>
        <v>0.4015209125</v>
      </c>
      <c r="J10" s="21">
        <f t="shared" si="3"/>
        <v>0.3630870424</v>
      </c>
      <c r="K10" s="22">
        <f t="shared" si="4"/>
        <v>0.3657678781</v>
      </c>
      <c r="L10" s="23">
        <f t="shared" si="5"/>
        <v>0.002680835662</v>
      </c>
      <c r="M10" s="12"/>
      <c r="N10" s="12"/>
      <c r="O10" s="12"/>
      <c r="P10" s="12"/>
      <c r="Q10" s="12"/>
      <c r="R10" s="12"/>
      <c r="S10" s="12"/>
      <c r="T10" s="24">
        <f t="shared" si="6"/>
        <v>0.3610139732</v>
      </c>
      <c r="U10" s="25">
        <f t="shared" si="7"/>
        <v>0.6288479316</v>
      </c>
      <c r="V10" s="26">
        <f t="shared" si="8"/>
        <v>0.002722785265</v>
      </c>
      <c r="W10" s="14">
        <f t="shared" si="9"/>
        <v>-0.008015026816</v>
      </c>
      <c r="X10" s="27">
        <f t="shared" si="10"/>
        <v>0.004643068368</v>
      </c>
      <c r="Y10" s="14">
        <f t="shared" si="11"/>
        <v>0.009039526816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29"/>
      <c r="AK10" s="29"/>
      <c r="AL10" s="29"/>
      <c r="AM10" s="29">
        <v>0.18639798488664988</v>
      </c>
      <c r="AN10" s="29">
        <v>0.20440881763527055</v>
      </c>
      <c r="AO10" s="29">
        <v>0.21630615640599002</v>
      </c>
      <c r="AP10" s="29"/>
      <c r="AQ10" s="29"/>
      <c r="AR10" s="31"/>
      <c r="AS10" s="31"/>
      <c r="AT10" s="31"/>
      <c r="AU10" s="31"/>
      <c r="AV10" s="32"/>
    </row>
    <row r="11" ht="12.75" customHeight="1">
      <c r="A11" s="33"/>
      <c r="B11" s="33"/>
      <c r="C11" s="18">
        <v>1331.0</v>
      </c>
      <c r="D11" s="3">
        <v>452.0</v>
      </c>
      <c r="E11" s="4">
        <v>175.0</v>
      </c>
      <c r="F11" s="5">
        <v>240.0</v>
      </c>
      <c r="G11" s="6">
        <v>278.0</v>
      </c>
      <c r="H11" s="19">
        <f t="shared" si="1"/>
        <v>0.421686747</v>
      </c>
      <c r="I11" s="20">
        <f t="shared" si="2"/>
        <v>0.3956331878</v>
      </c>
      <c r="J11" s="21">
        <f t="shared" si="3"/>
        <v>0.3804995639</v>
      </c>
      <c r="K11" s="22">
        <f t="shared" si="4"/>
        <v>0.3808219178</v>
      </c>
      <c r="L11" s="23">
        <f t="shared" si="5"/>
        <v>0.0003223539333</v>
      </c>
      <c r="M11" s="12"/>
      <c r="N11" s="12"/>
      <c r="O11" s="12"/>
      <c r="P11" s="12"/>
      <c r="Q11" s="12"/>
      <c r="R11" s="12"/>
      <c r="S11" s="12"/>
      <c r="T11" s="24">
        <f t="shared" si="6"/>
        <v>0.3636856774</v>
      </c>
      <c r="U11" s="25">
        <f t="shared" si="7"/>
        <v>0.6329547695</v>
      </c>
      <c r="V11" s="26">
        <f t="shared" si="8"/>
        <v>0.001228708316</v>
      </c>
      <c r="W11" s="14">
        <f t="shared" si="9"/>
        <v>-0.005343322577</v>
      </c>
      <c r="X11" s="27">
        <f t="shared" si="10"/>
        <v>0.0005362304689</v>
      </c>
      <c r="Y11" s="14">
        <f t="shared" si="11"/>
        <v>0.006367822577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29"/>
      <c r="AK11" s="29"/>
      <c r="AL11" s="29"/>
      <c r="AM11" s="29">
        <v>0.19642857142857142</v>
      </c>
      <c r="AN11" s="29">
        <v>0.21052631578947367</v>
      </c>
      <c r="AO11" s="29">
        <v>0.2182410423452769</v>
      </c>
      <c r="AP11" s="29"/>
      <c r="AQ11" s="29"/>
      <c r="AR11" s="31"/>
      <c r="AS11" s="31"/>
      <c r="AT11" s="31"/>
      <c r="AU11" s="31"/>
      <c r="AV11" s="32"/>
    </row>
    <row r="12" ht="12.75" customHeight="1">
      <c r="A12" s="33"/>
      <c r="B12" s="33"/>
      <c r="C12" s="18">
        <v>1332.0</v>
      </c>
      <c r="D12" s="3">
        <v>196.0</v>
      </c>
      <c r="E12" s="4">
        <v>71.0</v>
      </c>
      <c r="F12" s="5">
        <v>104.0</v>
      </c>
      <c r="G12" s="6">
        <v>155.0</v>
      </c>
      <c r="H12" s="19">
        <f t="shared" si="1"/>
        <v>0.4057142857</v>
      </c>
      <c r="I12" s="20">
        <f t="shared" si="2"/>
        <v>0.4296577947</v>
      </c>
      <c r="J12" s="21">
        <f t="shared" si="3"/>
        <v>0.4435137319</v>
      </c>
      <c r="K12" s="22">
        <f t="shared" si="4"/>
        <v>0.4415954416</v>
      </c>
      <c r="L12" s="23">
        <f t="shared" si="5"/>
        <v>-0.001918290303</v>
      </c>
      <c r="M12" s="12"/>
      <c r="N12" s="12"/>
      <c r="O12" s="12"/>
      <c r="P12" s="12"/>
      <c r="Q12" s="12"/>
      <c r="R12" s="12"/>
      <c r="S12" s="12"/>
      <c r="T12" s="24">
        <f t="shared" si="6"/>
        <v>0.3669739076</v>
      </c>
      <c r="U12" s="25">
        <f t="shared" si="7"/>
        <v>0.6362428845</v>
      </c>
      <c r="V12" s="26">
        <f t="shared" si="8"/>
        <v>-0.0001907196422</v>
      </c>
      <c r="W12" s="14">
        <f t="shared" si="9"/>
        <v>-0.002055092431</v>
      </c>
      <c r="X12" s="27">
        <f t="shared" si="10"/>
        <v>-0.00275188448</v>
      </c>
      <c r="Y12" s="14">
        <f t="shared" si="11"/>
        <v>0.003079592431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29"/>
      <c r="AK12" s="29"/>
      <c r="AL12" s="29"/>
      <c r="AM12" s="12">
        <v>0.19931662870159453</v>
      </c>
      <c r="AN12" s="12">
        <v>0.22524977293369663</v>
      </c>
      <c r="AO12" s="12">
        <v>0.24244712990936557</v>
      </c>
      <c r="AP12" s="29"/>
      <c r="AQ12" s="29"/>
      <c r="AR12" s="31"/>
      <c r="AS12" s="31"/>
      <c r="AT12" s="31"/>
      <c r="AU12" s="31"/>
      <c r="AV12" s="32"/>
    </row>
    <row r="13" ht="12.75" customHeight="1">
      <c r="A13" s="33"/>
      <c r="B13" s="33"/>
      <c r="C13" s="18">
        <v>1333.0</v>
      </c>
      <c r="D13" s="3">
        <v>352.0</v>
      </c>
      <c r="E13" s="4">
        <v>177.0</v>
      </c>
      <c r="F13" s="5">
        <v>202.0</v>
      </c>
      <c r="G13" s="6">
        <v>307.0</v>
      </c>
      <c r="H13" s="19">
        <f t="shared" si="1"/>
        <v>0.4670184697</v>
      </c>
      <c r="I13" s="20">
        <f t="shared" si="2"/>
        <v>0.4662813102</v>
      </c>
      <c r="J13" s="21">
        <f t="shared" si="3"/>
        <v>0.4656142729</v>
      </c>
      <c r="K13" s="22">
        <f t="shared" si="4"/>
        <v>0.4658573596</v>
      </c>
      <c r="L13" s="23">
        <f t="shared" si="5"/>
        <v>0.0002430867055</v>
      </c>
      <c r="M13" s="12"/>
      <c r="N13" s="12"/>
      <c r="O13" s="12"/>
      <c r="P13" s="12"/>
      <c r="Q13" s="12"/>
      <c r="R13" s="12"/>
      <c r="S13" s="12"/>
      <c r="T13" s="24">
        <f t="shared" si="6"/>
        <v>0.3643118563</v>
      </c>
      <c r="U13" s="25">
        <f t="shared" si="7"/>
        <v>0.6331604412</v>
      </c>
      <c r="V13" s="26">
        <f t="shared" si="8"/>
        <v>0.00117849324</v>
      </c>
      <c r="W13" s="14">
        <f t="shared" si="9"/>
        <v>-0.004717143718</v>
      </c>
      <c r="X13" s="27">
        <f t="shared" si="10"/>
        <v>0.0003305587794</v>
      </c>
      <c r="Y13" s="14">
        <f t="shared" si="11"/>
        <v>0.005741643718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29"/>
      <c r="AK13" s="29"/>
      <c r="AL13" s="29"/>
      <c r="AM13" s="29">
        <v>0.21066666666666667</v>
      </c>
      <c r="AN13" s="29">
        <v>0.21109770808202655</v>
      </c>
      <c r="AO13" s="29">
        <v>0.21145374449339208</v>
      </c>
      <c r="AP13" s="29"/>
      <c r="AQ13" s="29"/>
      <c r="AR13" s="31"/>
      <c r="AS13" s="31"/>
      <c r="AT13" s="31"/>
      <c r="AU13" s="31"/>
      <c r="AV13" s="32"/>
    </row>
    <row r="14" ht="12.75" customHeight="1">
      <c r="A14" s="34"/>
      <c r="B14" s="34"/>
      <c r="C14" s="18">
        <v>1334.0</v>
      </c>
      <c r="D14" s="3">
        <v>429.0</v>
      </c>
      <c r="E14" s="4">
        <v>192.0</v>
      </c>
      <c r="F14" s="5">
        <v>308.0</v>
      </c>
      <c r="G14" s="6">
        <v>382.0</v>
      </c>
      <c r="H14" s="19">
        <f t="shared" si="1"/>
        <v>0.384</v>
      </c>
      <c r="I14" s="20">
        <f t="shared" si="2"/>
        <v>0.4378337147</v>
      </c>
      <c r="J14" s="21">
        <f t="shared" si="3"/>
        <v>0.4690691402</v>
      </c>
      <c r="K14" s="22">
        <f t="shared" si="4"/>
        <v>0.4710234279</v>
      </c>
      <c r="L14" s="23">
        <f t="shared" si="5"/>
        <v>0.001954287624</v>
      </c>
      <c r="M14" s="12"/>
      <c r="N14" s="12"/>
      <c r="O14" s="12"/>
      <c r="P14" s="12"/>
      <c r="Q14" s="12"/>
      <c r="R14" s="12"/>
      <c r="S14" s="12"/>
      <c r="T14" s="24">
        <f t="shared" si="6"/>
        <v>0.3604690427</v>
      </c>
      <c r="U14" s="25">
        <f t="shared" si="7"/>
        <v>0.6308626305</v>
      </c>
      <c r="V14" s="26">
        <f t="shared" si="8"/>
        <v>0.002262523621</v>
      </c>
      <c r="W14" s="14">
        <f t="shared" si="9"/>
        <v>-0.008559957347</v>
      </c>
      <c r="X14" s="27">
        <f t="shared" si="10"/>
        <v>0.00262836952</v>
      </c>
      <c r="Y14" s="14">
        <f t="shared" si="11"/>
        <v>0.009584457347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29"/>
      <c r="AK14" s="29"/>
      <c r="AL14" s="29"/>
      <c r="AM14" s="29">
        <v>0.21739130434782608</v>
      </c>
      <c r="AN14" s="29">
        <v>0.21862348178137653</v>
      </c>
      <c r="AO14" s="29">
        <v>0.21951219512195122</v>
      </c>
      <c r="AP14" s="29"/>
      <c r="AQ14" s="29"/>
      <c r="AR14" s="31"/>
      <c r="AS14" s="31"/>
      <c r="AT14" s="31"/>
      <c r="AU14" s="31"/>
      <c r="AV14" s="32"/>
    </row>
    <row r="15" ht="12.75" customHeight="1">
      <c r="A15" s="33"/>
      <c r="B15" s="33"/>
      <c r="C15" s="18">
        <v>1335.0</v>
      </c>
      <c r="D15" s="3">
        <v>383.0</v>
      </c>
      <c r="E15" s="4">
        <v>207.0</v>
      </c>
      <c r="F15" s="5">
        <v>199.0</v>
      </c>
      <c r="G15" s="6">
        <v>379.0</v>
      </c>
      <c r="H15" s="19">
        <f t="shared" si="1"/>
        <v>0.5098522167</v>
      </c>
      <c r="I15" s="20">
        <f t="shared" si="2"/>
        <v>0.5017123288</v>
      </c>
      <c r="J15" s="21">
        <f t="shared" si="3"/>
        <v>0.4965920196</v>
      </c>
      <c r="K15" s="22">
        <f t="shared" si="4"/>
        <v>0.4973753281</v>
      </c>
      <c r="L15" s="23">
        <f t="shared" si="5"/>
        <v>0.0007833085091</v>
      </c>
      <c r="M15" s="12"/>
      <c r="N15" s="12"/>
      <c r="O15" s="12"/>
      <c r="P15" s="12"/>
      <c r="Q15" s="12"/>
      <c r="R15" s="12"/>
      <c r="S15" s="12"/>
      <c r="T15" s="24">
        <f t="shared" si="6"/>
        <v>0.3640369282</v>
      </c>
      <c r="U15" s="25">
        <f t="shared" si="7"/>
        <v>0.6324933251</v>
      </c>
      <c r="V15" s="26">
        <f t="shared" si="8"/>
        <v>0.001520718891</v>
      </c>
      <c r="W15" s="14">
        <f t="shared" si="9"/>
        <v>-0.004992071834</v>
      </c>
      <c r="X15" s="27">
        <f t="shared" si="10"/>
        <v>0.0009976749201</v>
      </c>
      <c r="Y15" s="14">
        <f t="shared" si="11"/>
        <v>0.006016571834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29"/>
      <c r="AK15" s="29"/>
      <c r="AL15" s="29"/>
      <c r="AM15" s="29">
        <v>0.21768707482993196</v>
      </c>
      <c r="AN15" s="29">
        <v>0.1873536299765808</v>
      </c>
      <c r="AO15" s="29">
        <v>0.17142857142857143</v>
      </c>
      <c r="AP15" s="29"/>
      <c r="AQ15" s="29"/>
      <c r="AR15" s="31"/>
      <c r="AS15" s="31"/>
      <c r="AT15" s="31"/>
      <c r="AU15" s="31"/>
      <c r="AV15" s="32"/>
    </row>
    <row r="16" ht="12.75" customHeight="1">
      <c r="A16" s="33"/>
      <c r="B16" s="33"/>
      <c r="C16" s="18">
        <v>1336.0</v>
      </c>
      <c r="D16" s="3">
        <v>385.0</v>
      </c>
      <c r="E16" s="4">
        <v>167.0</v>
      </c>
      <c r="F16" s="5">
        <v>177.0</v>
      </c>
      <c r="G16" s="6">
        <v>218.0</v>
      </c>
      <c r="H16" s="19">
        <f t="shared" si="1"/>
        <v>0.4854651163</v>
      </c>
      <c r="I16" s="20">
        <f t="shared" si="2"/>
        <v>0.4065469905</v>
      </c>
      <c r="J16" s="21">
        <f t="shared" si="3"/>
        <v>0.3605746318</v>
      </c>
      <c r="K16" s="22">
        <f t="shared" si="4"/>
        <v>0.3615257048</v>
      </c>
      <c r="L16" s="23">
        <f t="shared" si="5"/>
        <v>0.0009510729661</v>
      </c>
      <c r="M16" s="12"/>
      <c r="N16" s="12"/>
      <c r="O16" s="12"/>
      <c r="P16" s="12"/>
      <c r="Q16" s="12"/>
      <c r="R16" s="12"/>
      <c r="S16" s="12"/>
      <c r="T16" s="24">
        <f t="shared" si="6"/>
        <v>0.3635672354</v>
      </c>
      <c r="U16" s="25">
        <f t="shared" si="7"/>
        <v>0.6318244624</v>
      </c>
      <c r="V16" s="26">
        <f t="shared" si="8"/>
        <v>0.001626996164</v>
      </c>
      <c r="W16" s="14">
        <f t="shared" si="9"/>
        <v>-0.005461764554</v>
      </c>
      <c r="X16" s="27">
        <f t="shared" si="10"/>
        <v>0.001666537556</v>
      </c>
      <c r="Y16" s="14">
        <f t="shared" si="11"/>
        <v>0.006486264554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29"/>
      <c r="AK16" s="29"/>
      <c r="AL16" s="29"/>
      <c r="AM16" s="12">
        <v>0.21810250817884405</v>
      </c>
      <c r="AN16" s="12">
        <v>0.20889261744966442</v>
      </c>
      <c r="AO16" s="12">
        <v>0.20313565098841171</v>
      </c>
      <c r="AP16" s="29"/>
      <c r="AQ16" s="29"/>
      <c r="AR16" s="31"/>
      <c r="AS16" s="31"/>
      <c r="AT16" s="31"/>
      <c r="AU16" s="31"/>
      <c r="AV16" s="32"/>
    </row>
    <row r="17" ht="12.75" customHeight="1">
      <c r="A17" s="33"/>
      <c r="B17" s="33"/>
      <c r="C17" s="18">
        <v>1337.0</v>
      </c>
      <c r="D17" s="3">
        <v>482.0</v>
      </c>
      <c r="E17" s="4">
        <v>217.0</v>
      </c>
      <c r="F17" s="5">
        <v>295.0</v>
      </c>
      <c r="G17" s="6">
        <v>363.0</v>
      </c>
      <c r="H17" s="19">
        <f t="shared" si="1"/>
        <v>0.423828125</v>
      </c>
      <c r="I17" s="20">
        <f t="shared" si="2"/>
        <v>0.4274134119</v>
      </c>
      <c r="J17" s="21">
        <f t="shared" si="3"/>
        <v>0.4294189543</v>
      </c>
      <c r="K17" s="22">
        <f t="shared" si="4"/>
        <v>0.4295857988</v>
      </c>
      <c r="L17" s="23">
        <f t="shared" si="5"/>
        <v>0.0001668444866</v>
      </c>
      <c r="M17" s="12"/>
      <c r="N17" s="12"/>
      <c r="O17" s="12"/>
      <c r="P17" s="12"/>
      <c r="Q17" s="12"/>
      <c r="R17" s="12"/>
      <c r="S17" s="12"/>
      <c r="T17" s="24">
        <f t="shared" si="6"/>
        <v>0.3639451126</v>
      </c>
      <c r="U17" s="25">
        <f t="shared" si="7"/>
        <v>0.6332449619</v>
      </c>
      <c r="V17" s="26">
        <f t="shared" si="8"/>
        <v>0.001130194481</v>
      </c>
      <c r="W17" s="14">
        <f t="shared" si="9"/>
        <v>-0.005083887438</v>
      </c>
      <c r="X17" s="27">
        <f t="shared" si="10"/>
        <v>0.0002460381161</v>
      </c>
      <c r="Y17" s="14">
        <f t="shared" si="11"/>
        <v>0.006108387438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29"/>
      <c r="AK17" s="29"/>
      <c r="AL17" s="29"/>
      <c r="AM17" s="29">
        <v>0.2205128205128205</v>
      </c>
      <c r="AN17" s="29">
        <v>0.24478178368121442</v>
      </c>
      <c r="AO17" s="29">
        <v>0.25903614457831325</v>
      </c>
      <c r="AP17" s="29"/>
      <c r="AQ17" s="29"/>
      <c r="AR17" s="31"/>
      <c r="AS17" s="31"/>
      <c r="AT17" s="31"/>
      <c r="AU17" s="31"/>
      <c r="AV17" s="32"/>
    </row>
    <row r="18" ht="12.75" customHeight="1">
      <c r="A18" s="18"/>
      <c r="B18" s="18"/>
      <c r="C18" s="18">
        <v>1340.0</v>
      </c>
      <c r="D18" s="3">
        <v>663.0</v>
      </c>
      <c r="E18" s="4">
        <v>216.0</v>
      </c>
      <c r="F18" s="5">
        <v>328.0</v>
      </c>
      <c r="G18" s="6">
        <v>349.0</v>
      </c>
      <c r="H18" s="19">
        <f t="shared" si="1"/>
        <v>0.3970588235</v>
      </c>
      <c r="I18" s="20">
        <f t="shared" si="2"/>
        <v>0.3631105398</v>
      </c>
      <c r="J18" s="21">
        <f t="shared" si="3"/>
        <v>0.3435073573</v>
      </c>
      <c r="K18" s="22">
        <f t="shared" si="4"/>
        <v>0.3448616601</v>
      </c>
      <c r="L18" s="23">
        <f t="shared" si="5"/>
        <v>0.00135430282</v>
      </c>
      <c r="M18" s="12"/>
      <c r="N18" s="12"/>
      <c r="O18" s="12"/>
      <c r="P18" s="12"/>
      <c r="Q18" s="12"/>
      <c r="R18" s="12"/>
      <c r="S18" s="12"/>
      <c r="T18" s="24">
        <f t="shared" si="6"/>
        <v>0.3617078212</v>
      </c>
      <c r="U18" s="25">
        <f t="shared" si="7"/>
        <v>0.6310032237</v>
      </c>
      <c r="V18" s="26">
        <f t="shared" si="8"/>
        <v>0.001882438648</v>
      </c>
      <c r="W18" s="14">
        <f t="shared" si="9"/>
        <v>-0.007321178816</v>
      </c>
      <c r="X18" s="27">
        <f t="shared" si="10"/>
        <v>0.00248777625</v>
      </c>
      <c r="Y18" s="14">
        <f t="shared" si="11"/>
        <v>0.008345678816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29"/>
      <c r="AK18" s="29"/>
      <c r="AL18" s="29"/>
      <c r="AM18" s="29">
        <v>0.22264150943396227</v>
      </c>
      <c r="AN18" s="29">
        <v>0.22772277227722773</v>
      </c>
      <c r="AO18" s="29">
        <v>0.23076923076923078</v>
      </c>
      <c r="AP18" s="29"/>
      <c r="AQ18" s="29"/>
      <c r="AR18" s="31"/>
      <c r="AS18" s="31"/>
      <c r="AT18" s="31"/>
      <c r="AU18" s="31"/>
      <c r="AV18" s="32"/>
    </row>
    <row r="19" ht="12.75" customHeight="1">
      <c r="A19" s="33"/>
      <c r="B19" s="33"/>
      <c r="C19" s="18">
        <v>1341.0</v>
      </c>
      <c r="D19" s="3">
        <v>422.0</v>
      </c>
      <c r="E19" s="4">
        <v>148.0</v>
      </c>
      <c r="F19" s="5">
        <v>250.0</v>
      </c>
      <c r="G19" s="6">
        <v>335.0</v>
      </c>
      <c r="H19" s="19">
        <f t="shared" si="1"/>
        <v>0.3718592965</v>
      </c>
      <c r="I19" s="20">
        <f t="shared" si="2"/>
        <v>0.4181818182</v>
      </c>
      <c r="J19" s="21">
        <f t="shared" si="3"/>
        <v>0.4451199052</v>
      </c>
      <c r="K19" s="22">
        <f t="shared" si="4"/>
        <v>0.4425363276</v>
      </c>
      <c r="L19" s="23">
        <f t="shared" si="5"/>
        <v>-0.002583577583</v>
      </c>
      <c r="M19" s="12"/>
      <c r="N19" s="12"/>
      <c r="O19" s="12"/>
      <c r="P19" s="12"/>
      <c r="Q19" s="12"/>
      <c r="R19" s="12"/>
      <c r="S19" s="12"/>
      <c r="T19" s="24">
        <f t="shared" si="6"/>
        <v>0.3679201751</v>
      </c>
      <c r="U19" s="25">
        <f t="shared" si="7"/>
        <v>0.6371893928</v>
      </c>
      <c r="V19" s="26">
        <f t="shared" si="8"/>
        <v>-0.0006121731469</v>
      </c>
      <c r="W19" s="14">
        <f t="shared" si="9"/>
        <v>-0.001108824916</v>
      </c>
      <c r="X19" s="27">
        <f t="shared" si="10"/>
        <v>-0.003698392753</v>
      </c>
      <c r="Y19" s="14">
        <f t="shared" si="11"/>
        <v>0.002133324916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29"/>
      <c r="AK19" s="29"/>
      <c r="AL19" s="29"/>
      <c r="AM19" s="29">
        <v>0.2235294117647059</v>
      </c>
      <c r="AN19" s="29">
        <v>0.21885521885521886</v>
      </c>
      <c r="AO19" s="29">
        <v>0.2159709618874773</v>
      </c>
      <c r="AP19" s="29"/>
      <c r="AQ19" s="29"/>
      <c r="AR19" s="31"/>
      <c r="AS19" s="31"/>
      <c r="AT19" s="31"/>
      <c r="AU19" s="31"/>
      <c r="AV19" s="32"/>
    </row>
    <row r="20" ht="12.75" customHeight="1">
      <c r="A20" s="33"/>
      <c r="B20" s="33"/>
      <c r="C20" s="18">
        <v>1342.0</v>
      </c>
      <c r="D20" s="3">
        <v>322.0</v>
      </c>
      <c r="E20" s="4">
        <v>123.0</v>
      </c>
      <c r="F20" s="5">
        <v>168.0</v>
      </c>
      <c r="G20" s="6">
        <v>254.0</v>
      </c>
      <c r="H20" s="19">
        <f t="shared" si="1"/>
        <v>0.4226804124</v>
      </c>
      <c r="I20" s="20">
        <f t="shared" si="2"/>
        <v>0.4348327566</v>
      </c>
      <c r="J20" s="21">
        <f t="shared" si="3"/>
        <v>0.4417993732</v>
      </c>
      <c r="K20" s="22">
        <f t="shared" si="4"/>
        <v>0.4409722222</v>
      </c>
      <c r="L20" s="23">
        <f t="shared" si="5"/>
        <v>-0.0008271509893</v>
      </c>
      <c r="M20" s="12"/>
      <c r="N20" s="12"/>
      <c r="O20" s="12"/>
      <c r="P20" s="12"/>
      <c r="Q20" s="12"/>
      <c r="R20" s="12"/>
      <c r="S20" s="12"/>
      <c r="T20" s="24">
        <f t="shared" si="6"/>
        <v>0.3654210559</v>
      </c>
      <c r="U20" s="25">
        <f t="shared" si="7"/>
        <v>0.6346792669</v>
      </c>
      <c r="V20" s="26">
        <f t="shared" si="8"/>
        <v>0.0005005072926</v>
      </c>
      <c r="W20" s="14">
        <f t="shared" si="9"/>
        <v>-0.003607944083</v>
      </c>
      <c r="X20" s="27">
        <f t="shared" si="10"/>
        <v>-0.001188266927</v>
      </c>
      <c r="Y20" s="14">
        <f t="shared" si="11"/>
        <v>0.004632444083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29"/>
      <c r="AK20" s="29"/>
      <c r="AL20" s="29"/>
      <c r="AM20" s="29">
        <v>0.22445255474452555</v>
      </c>
      <c r="AN20" s="29">
        <v>0.25018450184501845</v>
      </c>
      <c r="AO20" s="29">
        <v>0.26765799256505574</v>
      </c>
      <c r="AP20" s="29"/>
      <c r="AQ20" s="29"/>
      <c r="AR20" s="31"/>
      <c r="AS20" s="31"/>
      <c r="AT20" s="31"/>
      <c r="AU20" s="31"/>
      <c r="AV20" s="32"/>
    </row>
    <row r="21" ht="12.75" customHeight="1">
      <c r="A21" s="18"/>
      <c r="B21" s="18"/>
      <c r="C21" s="18">
        <v>1343.0</v>
      </c>
      <c r="D21" s="3">
        <v>207.0</v>
      </c>
      <c r="E21" s="4">
        <v>139.0</v>
      </c>
      <c r="F21" s="5">
        <v>129.0</v>
      </c>
      <c r="G21" s="6">
        <v>280.0</v>
      </c>
      <c r="H21" s="19">
        <f t="shared" si="1"/>
        <v>0.5186567164</v>
      </c>
      <c r="I21" s="20">
        <f t="shared" si="2"/>
        <v>0.5549668874</v>
      </c>
      <c r="J21" s="21">
        <f t="shared" si="3"/>
        <v>0.5755283311</v>
      </c>
      <c r="K21" s="22">
        <f t="shared" si="4"/>
        <v>0.5749486653</v>
      </c>
      <c r="L21" s="23">
        <f t="shared" si="5"/>
        <v>-0.0005796658297</v>
      </c>
      <c r="M21" s="12"/>
      <c r="N21" s="12"/>
      <c r="O21" s="12"/>
      <c r="P21" s="12"/>
      <c r="Q21" s="12"/>
      <c r="R21" s="12"/>
      <c r="S21" s="12"/>
      <c r="T21" s="24">
        <f t="shared" si="6"/>
        <v>0.365786418</v>
      </c>
      <c r="U21" s="25">
        <f t="shared" si="7"/>
        <v>0.6341296885</v>
      </c>
      <c r="V21" s="26">
        <f t="shared" si="8"/>
        <v>0.0006572869139</v>
      </c>
      <c r="W21" s="14">
        <f t="shared" si="9"/>
        <v>-0.003242581963</v>
      </c>
      <c r="X21" s="27">
        <f t="shared" si="10"/>
        <v>-0.0006386884748</v>
      </c>
      <c r="Y21" s="14">
        <f t="shared" si="11"/>
        <v>0.004267081963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29"/>
      <c r="AK21" s="29"/>
      <c r="AL21" s="29"/>
      <c r="AM21" s="29">
        <v>0.22950819672131148</v>
      </c>
      <c r="AN21" s="29">
        <v>0.2482758620689655</v>
      </c>
      <c r="AO21" s="29">
        <v>0.2619047619047619</v>
      </c>
      <c r="AP21" s="29"/>
      <c r="AQ21" s="29"/>
      <c r="AR21" s="31"/>
      <c r="AS21" s="31"/>
      <c r="AT21" s="31"/>
      <c r="AU21" s="31"/>
      <c r="AV21" s="32"/>
    </row>
    <row r="22" ht="12.75" customHeight="1">
      <c r="A22" s="33"/>
      <c r="B22" s="33"/>
      <c r="C22" s="18">
        <v>1344.0</v>
      </c>
      <c r="D22" s="3">
        <v>227.0</v>
      </c>
      <c r="E22" s="4">
        <v>85.0</v>
      </c>
      <c r="F22" s="5">
        <v>101.0</v>
      </c>
      <c r="G22" s="6">
        <v>131.0</v>
      </c>
      <c r="H22" s="19">
        <f t="shared" si="1"/>
        <v>0.4569892473</v>
      </c>
      <c r="I22" s="20">
        <f t="shared" si="2"/>
        <v>0.3970588235</v>
      </c>
      <c r="J22" s="21">
        <f t="shared" si="3"/>
        <v>0.362185159</v>
      </c>
      <c r="K22" s="22">
        <f t="shared" si="4"/>
        <v>0.3659217877</v>
      </c>
      <c r="L22" s="23">
        <f t="shared" si="5"/>
        <v>0.003736628673</v>
      </c>
      <c r="M22" s="12"/>
      <c r="N22" s="12"/>
      <c r="O22" s="12"/>
      <c r="P22" s="12"/>
      <c r="Q22" s="12"/>
      <c r="R22" s="12"/>
      <c r="S22" s="12"/>
      <c r="T22" s="24">
        <f t="shared" si="6"/>
        <v>0.359365489</v>
      </c>
      <c r="U22" s="25">
        <f t="shared" si="7"/>
        <v>0.6270220749</v>
      </c>
      <c r="V22" s="26">
        <f t="shared" si="8"/>
        <v>0.003391620635</v>
      </c>
      <c r="W22" s="14">
        <f t="shared" si="9"/>
        <v>-0.009663511036</v>
      </c>
      <c r="X22" s="27">
        <f t="shared" si="10"/>
        <v>0.006468925093</v>
      </c>
      <c r="Y22" s="14">
        <f t="shared" si="11"/>
        <v>0.01068801104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29"/>
      <c r="AK22" s="29"/>
      <c r="AL22" s="29"/>
      <c r="AM22" s="29">
        <v>0.22968197879858657</v>
      </c>
      <c r="AN22" s="29">
        <v>0.2483130904183536</v>
      </c>
      <c r="AO22" s="29">
        <v>0.259825327510917</v>
      </c>
      <c r="AP22" s="29"/>
      <c r="AQ22" s="29"/>
      <c r="AR22" s="31"/>
      <c r="AS22" s="31"/>
      <c r="AT22" s="31"/>
      <c r="AU22" s="31"/>
      <c r="AV22" s="32"/>
    </row>
    <row r="23" ht="12.75" customHeight="1">
      <c r="A23" s="33"/>
      <c r="B23" s="33"/>
      <c r="C23" s="18">
        <v>1345.0</v>
      </c>
      <c r="D23" s="3">
        <v>187.0</v>
      </c>
      <c r="E23" s="4">
        <v>92.0</v>
      </c>
      <c r="F23" s="5">
        <v>123.0</v>
      </c>
      <c r="G23" s="6">
        <v>143.0</v>
      </c>
      <c r="H23" s="19">
        <f t="shared" si="1"/>
        <v>0.4279069767</v>
      </c>
      <c r="I23" s="20">
        <f t="shared" si="2"/>
        <v>0.4311926606</v>
      </c>
      <c r="J23" s="21">
        <f t="shared" si="3"/>
        <v>0.4330086407</v>
      </c>
      <c r="K23" s="22">
        <f t="shared" si="4"/>
        <v>0.4333333333</v>
      </c>
      <c r="L23" s="23">
        <f t="shared" si="5"/>
        <v>0.0003246925957</v>
      </c>
      <c r="M23" s="12"/>
      <c r="N23" s="12"/>
      <c r="O23" s="12"/>
      <c r="P23" s="12"/>
      <c r="Q23" s="12"/>
      <c r="R23" s="12"/>
      <c r="S23" s="12"/>
      <c r="T23" s="24">
        <f t="shared" si="6"/>
        <v>0.3637598879</v>
      </c>
      <c r="U23" s="25">
        <f t="shared" si="7"/>
        <v>0.6330163311</v>
      </c>
      <c r="V23" s="26">
        <f t="shared" si="8"/>
        <v>0.001230189837</v>
      </c>
      <c r="W23" s="14">
        <f t="shared" si="9"/>
        <v>-0.005269112119</v>
      </c>
      <c r="X23" s="27">
        <f t="shared" si="10"/>
        <v>0.0004746688549</v>
      </c>
      <c r="Y23" s="14">
        <f t="shared" si="11"/>
        <v>0.006293612119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29"/>
      <c r="AK23" s="29"/>
      <c r="AL23" s="29"/>
      <c r="AM23" s="29">
        <v>0.22996515679442509</v>
      </c>
      <c r="AN23" s="29">
        <v>0.2694300518134715</v>
      </c>
      <c r="AO23" s="29">
        <v>0.2927835051546392</v>
      </c>
      <c r="AP23" s="29"/>
      <c r="AQ23" s="29"/>
      <c r="AR23" s="31"/>
      <c r="AS23" s="31"/>
      <c r="AT23" s="31"/>
      <c r="AU23" s="31"/>
      <c r="AV23" s="32"/>
    </row>
    <row r="24" ht="12.75" customHeight="1">
      <c r="A24" s="33"/>
      <c r="B24" s="33"/>
      <c r="C24" s="18">
        <v>1346.0</v>
      </c>
      <c r="D24" s="3">
        <v>322.0</v>
      </c>
      <c r="E24" s="4">
        <v>203.0</v>
      </c>
      <c r="F24" s="5">
        <v>183.0</v>
      </c>
      <c r="G24" s="6">
        <v>391.0</v>
      </c>
      <c r="H24" s="19">
        <f t="shared" si="1"/>
        <v>0.5259067358</v>
      </c>
      <c r="I24" s="20">
        <f t="shared" si="2"/>
        <v>0.5404913558</v>
      </c>
      <c r="J24" s="21">
        <f t="shared" si="3"/>
        <v>0.5484545463</v>
      </c>
      <c r="K24" s="22">
        <f t="shared" si="4"/>
        <v>0.5483870968</v>
      </c>
      <c r="L24" s="23">
        <f t="shared" si="5"/>
        <v>-0.00006744952625</v>
      </c>
      <c r="M24" s="12"/>
      <c r="N24" s="12"/>
      <c r="O24" s="12"/>
      <c r="P24" s="12"/>
      <c r="Q24" s="12"/>
      <c r="R24" s="12"/>
      <c r="S24" s="12"/>
      <c r="T24" s="24">
        <f t="shared" si="6"/>
        <v>0.3652141195</v>
      </c>
      <c r="U24" s="25">
        <f t="shared" si="7"/>
        <v>0.633568917</v>
      </c>
      <c r="V24" s="26">
        <f t="shared" si="8"/>
        <v>0.0009817713322</v>
      </c>
      <c r="W24" s="14">
        <f t="shared" si="9"/>
        <v>-0.003814880464</v>
      </c>
      <c r="X24" s="27">
        <f t="shared" si="10"/>
        <v>-0.00007791698252</v>
      </c>
      <c r="Y24" s="14">
        <f t="shared" si="11"/>
        <v>0.004839380464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29"/>
      <c r="AK24" s="29"/>
      <c r="AL24" s="29"/>
      <c r="AM24" s="29">
        <v>0.235</v>
      </c>
      <c r="AN24" s="29">
        <v>0.25411522633744854</v>
      </c>
      <c r="AO24" s="29">
        <v>0.2674825174825175</v>
      </c>
      <c r="AP24" s="29"/>
      <c r="AQ24" s="29"/>
      <c r="AR24" s="31"/>
      <c r="AS24" s="31"/>
      <c r="AT24" s="31"/>
      <c r="AU24" s="31"/>
      <c r="AV24" s="32"/>
    </row>
    <row r="25" ht="12.75" customHeight="1">
      <c r="A25" s="33"/>
      <c r="B25" s="33"/>
      <c r="C25" s="18">
        <v>1348.0</v>
      </c>
      <c r="D25" s="3">
        <v>430.0</v>
      </c>
      <c r="E25" s="4">
        <v>162.0</v>
      </c>
      <c r="F25" s="5">
        <v>235.0</v>
      </c>
      <c r="G25" s="6">
        <v>296.0</v>
      </c>
      <c r="H25" s="19">
        <f t="shared" si="1"/>
        <v>0.4080604534</v>
      </c>
      <c r="I25" s="20">
        <f t="shared" si="2"/>
        <v>0.4078361532</v>
      </c>
      <c r="J25" s="21">
        <f t="shared" si="3"/>
        <v>0.4077003653</v>
      </c>
      <c r="K25" s="22">
        <f t="shared" si="4"/>
        <v>0.4077134986</v>
      </c>
      <c r="L25" s="23">
        <f t="shared" si="5"/>
        <v>0.00001313333999</v>
      </c>
      <c r="M25" s="12"/>
      <c r="N25" s="12"/>
      <c r="O25" s="12"/>
      <c r="P25" s="12"/>
      <c r="Q25" s="12"/>
      <c r="R25" s="12"/>
      <c r="S25" s="12"/>
      <c r="T25" s="24">
        <f t="shared" si="6"/>
        <v>0.3639872964</v>
      </c>
      <c r="U25" s="25">
        <f t="shared" si="7"/>
        <v>0.6334705939</v>
      </c>
      <c r="V25" s="26">
        <f t="shared" si="8"/>
        <v>0.001032819853</v>
      </c>
      <c r="W25" s="14">
        <f t="shared" si="9"/>
        <v>-0.00504170359</v>
      </c>
      <c r="X25" s="27">
        <f t="shared" si="10"/>
        <v>0.00002040612516</v>
      </c>
      <c r="Y25" s="14">
        <f t="shared" si="11"/>
        <v>0.00606620359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29"/>
      <c r="AK25" s="29"/>
      <c r="AL25" s="29"/>
      <c r="AM25" s="29">
        <v>0.2359882005899705</v>
      </c>
      <c r="AN25" s="29">
        <v>0.24276729559748428</v>
      </c>
      <c r="AO25" s="29">
        <v>0.24780701754385964</v>
      </c>
      <c r="AP25" s="29"/>
      <c r="AQ25" s="29"/>
      <c r="AR25" s="31"/>
      <c r="AS25" s="31"/>
      <c r="AT25" s="31"/>
      <c r="AU25" s="31"/>
      <c r="AV25" s="32"/>
    </row>
    <row r="26" ht="12.75" customHeight="1">
      <c r="A26" s="33"/>
      <c r="B26" s="33"/>
      <c r="C26" s="18">
        <v>1349.0</v>
      </c>
      <c r="D26" s="3">
        <v>427.0</v>
      </c>
      <c r="E26" s="4">
        <v>161.0</v>
      </c>
      <c r="F26" s="5">
        <v>250.0</v>
      </c>
      <c r="G26" s="6">
        <v>282.0</v>
      </c>
      <c r="H26" s="19">
        <f t="shared" si="1"/>
        <v>0.3917274939</v>
      </c>
      <c r="I26" s="20">
        <f t="shared" si="2"/>
        <v>0.3955357143</v>
      </c>
      <c r="J26" s="21">
        <f t="shared" si="3"/>
        <v>0.3977979307</v>
      </c>
      <c r="K26" s="22">
        <f t="shared" si="4"/>
        <v>0.3977433004</v>
      </c>
      <c r="L26" s="23">
        <f t="shared" si="5"/>
        <v>-0.00005463030188</v>
      </c>
      <c r="M26" s="12"/>
      <c r="N26" s="12"/>
      <c r="O26" s="12"/>
      <c r="P26" s="12"/>
      <c r="Q26" s="12"/>
      <c r="R26" s="12"/>
      <c r="S26" s="12"/>
      <c r="T26" s="24">
        <f t="shared" si="6"/>
        <v>0.3638866696</v>
      </c>
      <c r="U26" s="25">
        <f t="shared" si="7"/>
        <v>0.6335780104</v>
      </c>
      <c r="V26" s="26">
        <f t="shared" si="8"/>
        <v>0.0009898921954</v>
      </c>
      <c r="W26" s="14">
        <f t="shared" si="9"/>
        <v>-0.005142330387</v>
      </c>
      <c r="X26" s="27">
        <f t="shared" si="10"/>
        <v>-0.00008701040226</v>
      </c>
      <c r="Y26" s="14">
        <f t="shared" si="11"/>
        <v>0.006166830387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29"/>
      <c r="AK26" s="29"/>
      <c r="AL26" s="29"/>
      <c r="AM26" s="29">
        <v>0.23809523809523808</v>
      </c>
      <c r="AN26" s="29">
        <v>0.24242424242424243</v>
      </c>
      <c r="AO26" s="29">
        <v>0.24444444444444444</v>
      </c>
      <c r="AP26" s="29"/>
      <c r="AQ26" s="29"/>
      <c r="AR26" s="31"/>
      <c r="AS26" s="31"/>
      <c r="AT26" s="31"/>
      <c r="AU26" s="31"/>
      <c r="AV26" s="32"/>
    </row>
    <row r="27" ht="12.75" customHeight="1">
      <c r="A27" s="18"/>
      <c r="B27" s="18"/>
      <c r="C27" s="18">
        <v>1352.0</v>
      </c>
      <c r="D27" s="3">
        <v>377.0</v>
      </c>
      <c r="E27" s="4">
        <v>142.0</v>
      </c>
      <c r="F27" s="5">
        <v>206.0</v>
      </c>
      <c r="G27" s="6">
        <v>267.0</v>
      </c>
      <c r="H27" s="19">
        <f t="shared" si="1"/>
        <v>0.408045977</v>
      </c>
      <c r="I27" s="20">
        <f t="shared" si="2"/>
        <v>0.4122983871</v>
      </c>
      <c r="J27" s="21">
        <f t="shared" si="3"/>
        <v>0.4147526772</v>
      </c>
      <c r="K27" s="22">
        <f t="shared" si="4"/>
        <v>0.4145962733</v>
      </c>
      <c r="L27" s="23">
        <f t="shared" si="5"/>
        <v>-0.0001564039303</v>
      </c>
      <c r="M27" s="12"/>
      <c r="N27" s="12"/>
      <c r="O27" s="12"/>
      <c r="P27" s="12"/>
      <c r="Q27" s="12"/>
      <c r="R27" s="12"/>
      <c r="S27" s="12"/>
      <c r="T27" s="24">
        <f t="shared" si="6"/>
        <v>0.364250324</v>
      </c>
      <c r="U27" s="25">
        <f t="shared" si="7"/>
        <v>0.6337299806</v>
      </c>
      <c r="V27" s="26">
        <f t="shared" si="8"/>
        <v>0.0009254195178</v>
      </c>
      <c r="W27" s="14">
        <f t="shared" si="9"/>
        <v>-0.004778676001</v>
      </c>
      <c r="X27" s="27">
        <f t="shared" si="10"/>
        <v>-0.0002389806388</v>
      </c>
      <c r="Y27" s="14">
        <f t="shared" si="11"/>
        <v>0.005803176001</v>
      </c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29"/>
      <c r="AK27" s="29"/>
      <c r="AL27" s="29"/>
      <c r="AM27" s="29">
        <v>0.23829787234042554</v>
      </c>
      <c r="AN27" s="29">
        <v>0.24319727891156462</v>
      </c>
      <c r="AO27" s="29">
        <v>0.24645892351274787</v>
      </c>
      <c r="AP27" s="29"/>
      <c r="AQ27" s="29"/>
      <c r="AR27" s="31"/>
      <c r="AS27" s="31"/>
      <c r="AT27" s="31"/>
      <c r="AU27" s="31"/>
      <c r="AV27" s="32"/>
    </row>
    <row r="28" ht="12.75" customHeight="1">
      <c r="A28" s="33"/>
      <c r="B28" s="33"/>
      <c r="C28" s="18">
        <v>1353.0</v>
      </c>
      <c r="D28" s="3">
        <v>705.0</v>
      </c>
      <c r="E28" s="4">
        <v>223.0</v>
      </c>
      <c r="F28" s="5">
        <v>367.0</v>
      </c>
      <c r="G28" s="6">
        <v>408.0</v>
      </c>
      <c r="H28" s="19">
        <f t="shared" si="1"/>
        <v>0.3779661017</v>
      </c>
      <c r="I28" s="20">
        <f t="shared" si="2"/>
        <v>0.3705226072</v>
      </c>
      <c r="J28" s="21">
        <f t="shared" si="3"/>
        <v>0.3663298368</v>
      </c>
      <c r="K28" s="22">
        <f t="shared" si="4"/>
        <v>0.3665768194</v>
      </c>
      <c r="L28" s="23">
        <f t="shared" si="5"/>
        <v>0.000246982643</v>
      </c>
      <c r="M28" s="12"/>
      <c r="N28" s="12"/>
      <c r="O28" s="12"/>
      <c r="P28" s="12"/>
      <c r="Q28" s="12"/>
      <c r="R28" s="12"/>
      <c r="S28" s="12"/>
      <c r="T28" s="24">
        <f t="shared" si="6"/>
        <v>0.3631939231</v>
      </c>
      <c r="U28" s="25">
        <f t="shared" si="7"/>
        <v>0.6330641828</v>
      </c>
      <c r="V28" s="26">
        <f t="shared" si="8"/>
        <v>0.001180961282</v>
      </c>
      <c r="W28" s="14">
        <f t="shared" si="9"/>
        <v>-0.005835076933</v>
      </c>
      <c r="X28" s="27">
        <f t="shared" si="10"/>
        <v>0.0004268171724</v>
      </c>
      <c r="Y28" s="14">
        <f t="shared" si="11"/>
        <v>0.006859576933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29"/>
      <c r="AK28" s="29"/>
      <c r="AL28" s="29"/>
      <c r="AM28" s="29">
        <v>0.23873873873873874</v>
      </c>
      <c r="AN28" s="29">
        <v>0.26484751203852325</v>
      </c>
      <c r="AO28" s="29">
        <v>0.2793017456359102</v>
      </c>
      <c r="AP28" s="29"/>
      <c r="AQ28" s="29"/>
      <c r="AR28" s="31"/>
      <c r="AS28" s="31"/>
      <c r="AT28" s="31"/>
      <c r="AU28" s="31"/>
      <c r="AV28" s="32"/>
    </row>
    <row r="29" ht="12.75" customHeight="1">
      <c r="A29" s="33"/>
      <c r="B29" s="33"/>
      <c r="C29" s="18">
        <v>1354.0</v>
      </c>
      <c r="D29" s="3">
        <v>270.0</v>
      </c>
      <c r="E29" s="4">
        <v>106.0</v>
      </c>
      <c r="F29" s="5">
        <v>179.0</v>
      </c>
      <c r="G29" s="6">
        <v>153.0</v>
      </c>
      <c r="H29" s="19">
        <f t="shared" si="1"/>
        <v>0.3719298246</v>
      </c>
      <c r="I29" s="20">
        <f t="shared" si="2"/>
        <v>0.365819209</v>
      </c>
      <c r="J29" s="21">
        <f t="shared" si="3"/>
        <v>0.3624215937</v>
      </c>
      <c r="K29" s="22">
        <f t="shared" si="4"/>
        <v>0.3617021277</v>
      </c>
      <c r="L29" s="23">
        <f t="shared" si="5"/>
        <v>-0.0007194660355</v>
      </c>
      <c r="M29" s="12"/>
      <c r="N29" s="12"/>
      <c r="O29" s="12"/>
      <c r="P29" s="12"/>
      <c r="Q29" s="12"/>
      <c r="R29" s="12"/>
      <c r="S29" s="12"/>
      <c r="T29" s="24">
        <f t="shared" si="6"/>
        <v>0.3647453297</v>
      </c>
      <c r="U29" s="25">
        <f t="shared" si="7"/>
        <v>0.6347510845</v>
      </c>
      <c r="V29" s="26">
        <f t="shared" si="8"/>
        <v>0.0005687247417</v>
      </c>
      <c r="W29" s="14">
        <f t="shared" si="9"/>
        <v>-0.004283670296</v>
      </c>
      <c r="X29" s="27">
        <f t="shared" si="10"/>
        <v>-0.001260084538</v>
      </c>
      <c r="Y29" s="14">
        <f t="shared" si="11"/>
        <v>0.005308170296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29"/>
      <c r="AK29" s="29"/>
      <c r="AL29" s="29"/>
      <c r="AM29" s="29">
        <v>0.24045801526717558</v>
      </c>
      <c r="AN29" s="29">
        <v>0.28989751098096633</v>
      </c>
      <c r="AO29" s="29">
        <v>0.32066508313539194</v>
      </c>
      <c r="AP29" s="29"/>
      <c r="AQ29" s="29"/>
      <c r="AR29" s="31"/>
      <c r="AS29" s="31"/>
      <c r="AT29" s="31"/>
      <c r="AU29" s="31"/>
      <c r="AV29" s="32"/>
    </row>
    <row r="30" ht="12.75" customHeight="1">
      <c r="A30" s="33"/>
      <c r="B30" s="33"/>
      <c r="C30" s="18">
        <v>1356.0</v>
      </c>
      <c r="D30" s="3">
        <v>552.0</v>
      </c>
      <c r="E30" s="4">
        <v>231.0</v>
      </c>
      <c r="F30" s="5">
        <v>329.0</v>
      </c>
      <c r="G30" s="6">
        <v>367.0</v>
      </c>
      <c r="H30" s="19">
        <f t="shared" si="1"/>
        <v>0.4125</v>
      </c>
      <c r="I30" s="20">
        <f t="shared" si="2"/>
        <v>0.4043272481</v>
      </c>
      <c r="J30" s="21">
        <f t="shared" si="3"/>
        <v>0.3995751883</v>
      </c>
      <c r="K30" s="22">
        <f t="shared" si="4"/>
        <v>0.3993471164</v>
      </c>
      <c r="L30" s="23">
        <f t="shared" si="5"/>
        <v>-0.0002280719153</v>
      </c>
      <c r="M30" s="12"/>
      <c r="N30" s="12"/>
      <c r="O30" s="12"/>
      <c r="P30" s="12"/>
      <c r="Q30" s="12"/>
      <c r="R30" s="12"/>
      <c r="S30" s="12"/>
      <c r="T30" s="24">
        <f t="shared" si="6"/>
        <v>0.3644119855</v>
      </c>
      <c r="U30" s="25">
        <f t="shared" si="7"/>
        <v>0.6338527943</v>
      </c>
      <c r="V30" s="26">
        <f t="shared" si="8"/>
        <v>0.0008800184943</v>
      </c>
      <c r="W30" s="14">
        <f t="shared" si="9"/>
        <v>-0.004617014532</v>
      </c>
      <c r="X30" s="27">
        <f t="shared" si="10"/>
        <v>-0.0003617942881</v>
      </c>
      <c r="Y30" s="14">
        <f t="shared" si="11"/>
        <v>0.005641514532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29"/>
      <c r="AK30" s="29"/>
      <c r="AL30" s="29"/>
      <c r="AM30" s="29">
        <v>0.24056603773584906</v>
      </c>
      <c r="AN30" s="29">
        <v>0.18833333333333332</v>
      </c>
      <c r="AO30" s="29">
        <v>0.15979381443298968</v>
      </c>
      <c r="AP30" s="29"/>
      <c r="AQ30" s="29"/>
      <c r="AR30" s="31"/>
      <c r="AS30" s="31"/>
      <c r="AT30" s="31"/>
      <c r="AU30" s="31"/>
      <c r="AV30" s="32"/>
    </row>
    <row r="31" ht="12.75" customHeight="1">
      <c r="A31" s="33"/>
      <c r="B31" s="33"/>
      <c r="C31" s="18">
        <v>1367.0</v>
      </c>
      <c r="D31" s="3">
        <v>582.0</v>
      </c>
      <c r="E31" s="4">
        <v>179.0</v>
      </c>
      <c r="F31" s="5">
        <v>298.0</v>
      </c>
      <c r="G31" s="6">
        <v>366.0</v>
      </c>
      <c r="H31" s="19">
        <f t="shared" si="1"/>
        <v>0.3752620545</v>
      </c>
      <c r="I31" s="20">
        <f t="shared" si="2"/>
        <v>0.3824561404</v>
      </c>
      <c r="J31" s="21">
        <f t="shared" si="3"/>
        <v>0.3867427629</v>
      </c>
      <c r="K31" s="22">
        <f t="shared" si="4"/>
        <v>0.3860759494</v>
      </c>
      <c r="L31" s="23">
        <f t="shared" si="5"/>
        <v>-0.0006668135736</v>
      </c>
      <c r="M31" s="12"/>
      <c r="N31" s="12"/>
      <c r="O31" s="12"/>
      <c r="P31" s="12"/>
      <c r="Q31" s="12"/>
      <c r="R31" s="12"/>
      <c r="S31" s="12"/>
      <c r="T31" s="24">
        <f t="shared" si="6"/>
        <v>0.3646944834</v>
      </c>
      <c r="U31" s="25">
        <f t="shared" si="7"/>
        <v>0.6345851381</v>
      </c>
      <c r="V31" s="26">
        <f t="shared" si="8"/>
        <v>0.0006020796024</v>
      </c>
      <c r="W31" s="14">
        <f t="shared" si="9"/>
        <v>-0.004334516594</v>
      </c>
      <c r="X31" s="27">
        <f t="shared" si="10"/>
        <v>-0.001094138079</v>
      </c>
      <c r="Y31" s="14">
        <f t="shared" si="11"/>
        <v>0.005359016594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29"/>
      <c r="AK31" s="29"/>
      <c r="AL31" s="29"/>
      <c r="AM31" s="29">
        <v>0.24183006535947713</v>
      </c>
      <c r="AN31" s="29">
        <v>0.22562979189485213</v>
      </c>
      <c r="AO31" s="29">
        <v>0.21746293245469522</v>
      </c>
      <c r="AP31" s="29"/>
      <c r="AQ31" s="29"/>
      <c r="AR31" s="31"/>
      <c r="AS31" s="31"/>
      <c r="AT31" s="31"/>
      <c r="AU31" s="31"/>
      <c r="AV31" s="32"/>
    </row>
    <row r="32" ht="12.75" customHeight="1">
      <c r="A32" s="33"/>
      <c r="B32" s="33"/>
      <c r="C32" s="18">
        <v>1368.0</v>
      </c>
      <c r="D32" s="3">
        <v>532.0</v>
      </c>
      <c r="E32" s="4">
        <v>180.0</v>
      </c>
      <c r="F32" s="5">
        <v>282.0</v>
      </c>
      <c r="G32" s="6">
        <v>343.0</v>
      </c>
      <c r="H32" s="19">
        <f t="shared" si="1"/>
        <v>0.3896103896</v>
      </c>
      <c r="I32" s="20">
        <f t="shared" si="2"/>
        <v>0.3911742708</v>
      </c>
      <c r="J32" s="21">
        <f t="shared" si="3"/>
        <v>0.3921464366</v>
      </c>
      <c r="K32" s="22">
        <f t="shared" si="4"/>
        <v>0.392</v>
      </c>
      <c r="L32" s="23">
        <f t="shared" si="5"/>
        <v>-0.0001464366311</v>
      </c>
      <c r="M32" s="12"/>
      <c r="N32" s="12"/>
      <c r="O32" s="12"/>
      <c r="P32" s="12"/>
      <c r="Q32" s="12"/>
      <c r="R32" s="12"/>
      <c r="S32" s="12"/>
      <c r="T32" s="24">
        <f t="shared" si="6"/>
        <v>0.3640080001</v>
      </c>
      <c r="U32" s="25">
        <f t="shared" si="7"/>
        <v>0.6337276487</v>
      </c>
      <c r="V32" s="26">
        <f t="shared" si="8"/>
        <v>0.0009317337121</v>
      </c>
      <c r="W32" s="14">
        <f t="shared" si="9"/>
        <v>-0.005020999861</v>
      </c>
      <c r="X32" s="27">
        <f t="shared" si="10"/>
        <v>-0.0002366486936</v>
      </c>
      <c r="Y32" s="14">
        <f t="shared" si="11"/>
        <v>0.006045499861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29"/>
      <c r="AK32" s="29"/>
      <c r="AL32" s="29"/>
      <c r="AM32" s="29">
        <v>0.24186046511627907</v>
      </c>
      <c r="AN32" s="29">
        <v>0.2660377358490566</v>
      </c>
      <c r="AO32" s="29">
        <v>0.28253968253968254</v>
      </c>
      <c r="AP32" s="29"/>
      <c r="AQ32" s="29"/>
      <c r="AR32" s="31"/>
      <c r="AS32" s="31"/>
      <c r="AT32" s="31"/>
      <c r="AU32" s="31"/>
      <c r="AV32" s="32"/>
    </row>
    <row r="33" ht="12.75" customHeight="1">
      <c r="A33" s="33"/>
      <c r="B33" s="33"/>
      <c r="C33" s="18">
        <v>1384.0</v>
      </c>
      <c r="D33" s="3">
        <v>1069.0</v>
      </c>
      <c r="E33" s="4">
        <v>609.0</v>
      </c>
      <c r="F33" s="5">
        <v>468.0</v>
      </c>
      <c r="G33" s="6">
        <v>924.0</v>
      </c>
      <c r="H33" s="19">
        <f t="shared" si="1"/>
        <v>0.56545961</v>
      </c>
      <c r="I33" s="20">
        <f t="shared" si="2"/>
        <v>0.4993485342</v>
      </c>
      <c r="J33" s="21">
        <f t="shared" si="3"/>
        <v>0.4604675359</v>
      </c>
      <c r="K33" s="22">
        <f t="shared" si="4"/>
        <v>0.4636226794</v>
      </c>
      <c r="L33" s="23">
        <f t="shared" si="5"/>
        <v>0.003155143497</v>
      </c>
      <c r="M33" s="12"/>
      <c r="N33" s="12"/>
      <c r="O33" s="12"/>
      <c r="P33" s="12"/>
      <c r="Q33" s="12"/>
      <c r="R33" s="12"/>
      <c r="S33" s="12"/>
      <c r="T33" s="24">
        <f t="shared" si="6"/>
        <v>0.3618706549</v>
      </c>
      <c r="U33" s="25">
        <f t="shared" si="7"/>
        <v>0.6291798325</v>
      </c>
      <c r="V33" s="26">
        <f t="shared" si="8"/>
        <v>0.003023255009</v>
      </c>
      <c r="W33" s="14">
        <f t="shared" si="9"/>
        <v>-0.007158345065</v>
      </c>
      <c r="X33" s="27">
        <f t="shared" si="10"/>
        <v>0.004311167459</v>
      </c>
      <c r="Y33" s="14">
        <f t="shared" si="11"/>
        <v>0.008182845065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29"/>
      <c r="AK33" s="29"/>
      <c r="AL33" s="29"/>
      <c r="AM33" s="29">
        <v>0.24267782426778242</v>
      </c>
      <c r="AN33" s="29">
        <v>0.23731587561374795</v>
      </c>
      <c r="AO33" s="29">
        <v>0.23387096774193547</v>
      </c>
      <c r="AP33" s="29"/>
      <c r="AQ33" s="29"/>
      <c r="AR33" s="31"/>
      <c r="AS33" s="31"/>
      <c r="AT33" s="31"/>
      <c r="AU33" s="31"/>
      <c r="AV33" s="32"/>
    </row>
    <row r="34" ht="12.75" customHeight="1">
      <c r="A34" s="33"/>
      <c r="B34" s="33"/>
      <c r="C34" s="18">
        <v>1389.0</v>
      </c>
      <c r="D34" s="3">
        <v>337.0</v>
      </c>
      <c r="E34" s="4">
        <v>161.0</v>
      </c>
      <c r="F34" s="5">
        <v>156.0</v>
      </c>
      <c r="G34" s="6">
        <v>272.0</v>
      </c>
      <c r="H34" s="19">
        <f t="shared" si="1"/>
        <v>0.5078864353</v>
      </c>
      <c r="I34" s="20">
        <f t="shared" si="2"/>
        <v>0.4676025918</v>
      </c>
      <c r="J34" s="21">
        <f t="shared" si="3"/>
        <v>0.4438930757</v>
      </c>
      <c r="K34" s="22">
        <f t="shared" si="4"/>
        <v>0.4466338259</v>
      </c>
      <c r="L34" s="23">
        <f t="shared" si="5"/>
        <v>0.002740750196</v>
      </c>
      <c r="M34" s="12"/>
      <c r="N34" s="12"/>
      <c r="O34" s="12"/>
      <c r="P34" s="12"/>
      <c r="Q34" s="12"/>
      <c r="R34" s="12"/>
      <c r="S34" s="12"/>
      <c r="T34" s="24">
        <f t="shared" si="6"/>
        <v>0.3615760729</v>
      </c>
      <c r="U34" s="25">
        <f t="shared" si="7"/>
        <v>0.6296036084</v>
      </c>
      <c r="V34" s="26">
        <f t="shared" si="8"/>
        <v>0.002760740582</v>
      </c>
      <c r="W34" s="14">
        <f t="shared" si="9"/>
        <v>-0.007452927109</v>
      </c>
      <c r="X34" s="27">
        <f t="shared" si="10"/>
        <v>0.003887391598</v>
      </c>
      <c r="Y34" s="14">
        <f t="shared" si="11"/>
        <v>0.008477427109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29"/>
      <c r="AK34" s="29"/>
      <c r="AL34" s="29"/>
      <c r="AM34" s="29">
        <v>0.2430939226519337</v>
      </c>
      <c r="AN34" s="29">
        <v>0.2626728110599078</v>
      </c>
      <c r="AO34" s="29">
        <v>0.2766798418972332</v>
      </c>
      <c r="AP34" s="29"/>
      <c r="AQ34" s="29"/>
      <c r="AR34" s="31"/>
      <c r="AS34" s="31"/>
      <c r="AT34" s="31"/>
      <c r="AU34" s="31"/>
      <c r="AV34" s="32"/>
    </row>
    <row r="35" ht="12.75" customHeight="1">
      <c r="A35" s="33"/>
      <c r="B35" s="33"/>
      <c r="C35" s="18">
        <v>1390.0</v>
      </c>
      <c r="D35" s="3">
        <v>987.0</v>
      </c>
      <c r="E35" s="4">
        <v>389.0</v>
      </c>
      <c r="F35" s="5">
        <v>461.0</v>
      </c>
      <c r="G35" s="6">
        <v>666.0</v>
      </c>
      <c r="H35" s="19">
        <f t="shared" si="1"/>
        <v>0.4576470588</v>
      </c>
      <c r="I35" s="20">
        <f t="shared" si="2"/>
        <v>0.421494207</v>
      </c>
      <c r="J35" s="21">
        <f t="shared" si="3"/>
        <v>0.4003745444</v>
      </c>
      <c r="K35" s="22">
        <f t="shared" si="4"/>
        <v>0.4029038113</v>
      </c>
      <c r="L35" s="23">
        <f t="shared" si="5"/>
        <v>0.002529266892</v>
      </c>
      <c r="M35" s="12"/>
      <c r="N35" s="12"/>
      <c r="O35" s="12"/>
      <c r="P35" s="12"/>
      <c r="Q35" s="12"/>
      <c r="R35" s="12"/>
      <c r="S35" s="12"/>
      <c r="T35" s="24">
        <f t="shared" si="6"/>
        <v>0.3610506513</v>
      </c>
      <c r="U35" s="25">
        <f t="shared" si="7"/>
        <v>0.6295142002</v>
      </c>
      <c r="V35" s="26">
        <f t="shared" si="8"/>
        <v>0.002626767813</v>
      </c>
      <c r="W35" s="14">
        <f t="shared" si="9"/>
        <v>-0.007978348692</v>
      </c>
      <c r="X35" s="27">
        <f t="shared" si="10"/>
        <v>0.003976799842</v>
      </c>
      <c r="Y35" s="14">
        <f t="shared" si="11"/>
        <v>0.009002848692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29"/>
      <c r="AK35" s="29"/>
      <c r="AL35" s="29"/>
      <c r="AM35" s="29">
        <v>0.24404761904761904</v>
      </c>
      <c r="AN35" s="29">
        <v>0.35714285714285715</v>
      </c>
      <c r="AO35" s="29">
        <v>0.4217687074829932</v>
      </c>
      <c r="AP35" s="29"/>
      <c r="AQ35" s="29"/>
      <c r="AR35" s="31"/>
      <c r="AS35" s="31"/>
      <c r="AT35" s="31"/>
      <c r="AU35" s="31"/>
      <c r="AV35" s="32"/>
    </row>
    <row r="36" ht="12.75" customHeight="1">
      <c r="A36" s="33"/>
      <c r="B36" s="33"/>
      <c r="C36" s="18">
        <v>1391.0</v>
      </c>
      <c r="D36" s="3">
        <v>532.0</v>
      </c>
      <c r="E36" s="4">
        <v>257.0</v>
      </c>
      <c r="F36" s="5">
        <v>244.0</v>
      </c>
      <c r="G36" s="6">
        <v>337.0</v>
      </c>
      <c r="H36" s="19">
        <f t="shared" si="1"/>
        <v>0.5129740519</v>
      </c>
      <c r="I36" s="20">
        <f t="shared" si="2"/>
        <v>0.4335766423</v>
      </c>
      <c r="J36" s="21">
        <f t="shared" si="3"/>
        <v>0.3872175626</v>
      </c>
      <c r="K36" s="22">
        <f t="shared" si="4"/>
        <v>0.3878020713</v>
      </c>
      <c r="L36" s="23">
        <f t="shared" si="5"/>
        <v>0.0005845087629</v>
      </c>
      <c r="M36" s="12"/>
      <c r="N36" s="12"/>
      <c r="O36" s="12"/>
      <c r="P36" s="12"/>
      <c r="Q36" s="12"/>
      <c r="R36" s="12"/>
      <c r="S36" s="12"/>
      <c r="T36" s="24">
        <f t="shared" si="6"/>
        <v>0.364312814</v>
      </c>
      <c r="U36" s="25">
        <f t="shared" si="7"/>
        <v>0.6325361803</v>
      </c>
      <c r="V36" s="26">
        <f t="shared" si="8"/>
        <v>0.001394781041</v>
      </c>
      <c r="W36" s="14">
        <f t="shared" si="9"/>
        <v>-0.004716185998</v>
      </c>
      <c r="X36" s="27">
        <f t="shared" si="10"/>
        <v>0.0009548196569</v>
      </c>
      <c r="Y36" s="14">
        <f t="shared" si="11"/>
        <v>0.005740685998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29"/>
      <c r="AK36" s="29"/>
      <c r="AL36" s="29"/>
      <c r="AM36" s="29">
        <v>0.24680851063829787</v>
      </c>
      <c r="AN36" s="29">
        <v>0.2689655172413793</v>
      </c>
      <c r="AO36" s="29">
        <v>0.28405797101449276</v>
      </c>
      <c r="AP36" s="29"/>
      <c r="AQ36" s="29"/>
      <c r="AR36" s="31"/>
      <c r="AS36" s="31"/>
      <c r="AT36" s="31"/>
      <c r="AU36" s="31"/>
      <c r="AV36" s="32"/>
    </row>
    <row r="37" ht="12.75" customHeight="1">
      <c r="A37" s="34"/>
      <c r="B37" s="34"/>
      <c r="C37" s="18">
        <v>1394.0</v>
      </c>
      <c r="D37" s="3">
        <v>355.0</v>
      </c>
      <c r="E37" s="4">
        <v>247.0</v>
      </c>
      <c r="F37" s="5">
        <v>167.0</v>
      </c>
      <c r="G37" s="6">
        <v>382.0</v>
      </c>
      <c r="H37" s="19">
        <f t="shared" si="1"/>
        <v>0.5966183575</v>
      </c>
      <c r="I37" s="20">
        <f t="shared" si="2"/>
        <v>0.5464813206</v>
      </c>
      <c r="J37" s="21">
        <f t="shared" si="3"/>
        <v>0.5167182245</v>
      </c>
      <c r="K37" s="22">
        <f t="shared" si="4"/>
        <v>0.5183175034</v>
      </c>
      <c r="L37" s="23">
        <f t="shared" si="5"/>
        <v>0.00159927891</v>
      </c>
      <c r="M37" s="12"/>
      <c r="N37" s="12"/>
      <c r="O37" s="12"/>
      <c r="P37" s="12"/>
      <c r="Q37" s="12"/>
      <c r="R37" s="12"/>
      <c r="S37" s="12"/>
      <c r="T37" s="24">
        <f t="shared" si="6"/>
        <v>0.363896525</v>
      </c>
      <c r="U37" s="25">
        <f t="shared" si="7"/>
        <v>0.631536351</v>
      </c>
      <c r="V37" s="26">
        <f t="shared" si="8"/>
        <v>0.002037628796</v>
      </c>
      <c r="W37" s="14">
        <f t="shared" si="9"/>
        <v>-0.005132474986</v>
      </c>
      <c r="X37" s="27">
        <f t="shared" si="10"/>
        <v>0.001954649012</v>
      </c>
      <c r="Y37" s="14">
        <f t="shared" si="11"/>
        <v>0.006156974986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29"/>
      <c r="AK37" s="29"/>
      <c r="AL37" s="29"/>
      <c r="AM37" s="29">
        <v>0.24705882352941178</v>
      </c>
      <c r="AN37" s="29">
        <v>0.2526071842410197</v>
      </c>
      <c r="AO37" s="29">
        <v>0.25621414913957935</v>
      </c>
      <c r="AP37" s="29"/>
      <c r="AQ37" s="29"/>
      <c r="AR37" s="31"/>
      <c r="AS37" s="31"/>
      <c r="AT37" s="31"/>
      <c r="AU37" s="31"/>
      <c r="AV37" s="32"/>
    </row>
    <row r="38" ht="12.75" customHeight="1">
      <c r="A38" s="33"/>
      <c r="B38" s="33"/>
      <c r="C38" s="18">
        <v>1395.0</v>
      </c>
      <c r="D38" s="3">
        <v>351.0</v>
      </c>
      <c r="E38" s="4">
        <v>280.0</v>
      </c>
      <c r="F38" s="5">
        <v>159.0</v>
      </c>
      <c r="G38" s="6">
        <v>359.0</v>
      </c>
      <c r="H38" s="19">
        <f t="shared" si="1"/>
        <v>0.6378132118</v>
      </c>
      <c r="I38" s="20">
        <f t="shared" si="2"/>
        <v>0.5561357702</v>
      </c>
      <c r="J38" s="21">
        <f t="shared" si="3"/>
        <v>0.5079609631</v>
      </c>
      <c r="K38" s="22">
        <f t="shared" si="4"/>
        <v>0.5056338028</v>
      </c>
      <c r="L38" s="23">
        <f t="shared" si="5"/>
        <v>-0.002327160292</v>
      </c>
      <c r="M38" s="12"/>
      <c r="N38" s="12"/>
      <c r="O38" s="12"/>
      <c r="P38" s="12"/>
      <c r="Q38" s="12"/>
      <c r="R38" s="12"/>
      <c r="S38" s="12"/>
      <c r="T38" s="24">
        <f t="shared" si="6"/>
        <v>0.3681278507</v>
      </c>
      <c r="U38" s="25">
        <f t="shared" si="7"/>
        <v>0.6364066182</v>
      </c>
      <c r="V38" s="26">
        <f t="shared" si="8"/>
        <v>-0.0004497351007</v>
      </c>
      <c r="W38" s="14">
        <f t="shared" si="9"/>
        <v>-0.0009011492528</v>
      </c>
      <c r="X38" s="27">
        <f t="shared" si="10"/>
        <v>-0.002915618166</v>
      </c>
      <c r="Y38" s="14">
        <f t="shared" si="11"/>
        <v>0.001925649253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29"/>
      <c r="AK38" s="29"/>
      <c r="AL38" s="29"/>
      <c r="AM38" s="29">
        <v>0.24834437086092714</v>
      </c>
      <c r="AN38" s="29">
        <v>0.34172661870503596</v>
      </c>
      <c r="AO38" s="29">
        <v>0.39473684210526316</v>
      </c>
      <c r="AP38" s="29"/>
      <c r="AQ38" s="29"/>
      <c r="AR38" s="31"/>
      <c r="AS38" s="31"/>
      <c r="AT38" s="31"/>
      <c r="AU38" s="31"/>
      <c r="AV38" s="32"/>
    </row>
    <row r="39" ht="12.75" customHeight="1">
      <c r="A39" s="33"/>
      <c r="B39" s="33"/>
      <c r="C39" s="18">
        <v>1396.0</v>
      </c>
      <c r="D39" s="3">
        <v>331.0</v>
      </c>
      <c r="E39" s="4">
        <v>120.0</v>
      </c>
      <c r="F39" s="5">
        <v>182.0</v>
      </c>
      <c r="G39" s="6">
        <v>242.0</v>
      </c>
      <c r="H39" s="19">
        <f t="shared" si="1"/>
        <v>0.3973509934</v>
      </c>
      <c r="I39" s="20">
        <f t="shared" si="2"/>
        <v>0.4137142857</v>
      </c>
      <c r="J39" s="21">
        <f t="shared" si="3"/>
        <v>0.4232179241</v>
      </c>
      <c r="K39" s="22">
        <f t="shared" si="4"/>
        <v>0.4223385689</v>
      </c>
      <c r="L39" s="23">
        <f t="shared" si="5"/>
        <v>-0.0008793552011</v>
      </c>
      <c r="M39" s="12"/>
      <c r="N39" s="12"/>
      <c r="O39" s="12"/>
      <c r="P39" s="12"/>
      <c r="Q39" s="12"/>
      <c r="R39" s="12"/>
      <c r="S39" s="12"/>
      <c r="T39" s="24">
        <f t="shared" si="6"/>
        <v>0.3652742934</v>
      </c>
      <c r="U39" s="25">
        <f t="shared" si="7"/>
        <v>0.6348099977</v>
      </c>
      <c r="V39" s="26">
        <f t="shared" si="8"/>
        <v>0.0004674363943</v>
      </c>
      <c r="W39" s="14">
        <f t="shared" si="9"/>
        <v>-0.003754706592</v>
      </c>
      <c r="X39" s="27">
        <f t="shared" si="10"/>
        <v>-0.001318997711</v>
      </c>
      <c r="Y39" s="14">
        <f t="shared" si="11"/>
        <v>0.004779206592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29"/>
      <c r="AK39" s="29"/>
      <c r="AL39" s="29"/>
      <c r="AM39" s="29">
        <v>0.25072886297376096</v>
      </c>
      <c r="AN39" s="29">
        <v>0.2753128555176337</v>
      </c>
      <c r="AO39" s="29">
        <v>0.291044776119403</v>
      </c>
      <c r="AP39" s="29"/>
      <c r="AQ39" s="29"/>
      <c r="AR39" s="31"/>
      <c r="AS39" s="31"/>
      <c r="AT39" s="31"/>
      <c r="AU39" s="31"/>
      <c r="AV39" s="32"/>
    </row>
    <row r="40" ht="12.75" customHeight="1">
      <c r="A40" s="18"/>
      <c r="B40" s="18"/>
      <c r="C40" s="18">
        <v>1410.0</v>
      </c>
      <c r="D40" s="3">
        <v>531.0</v>
      </c>
      <c r="E40" s="4">
        <v>230.0</v>
      </c>
      <c r="F40" s="5">
        <v>269.0</v>
      </c>
      <c r="G40" s="6">
        <v>480.0</v>
      </c>
      <c r="H40" s="19">
        <f t="shared" si="1"/>
        <v>0.4609218437</v>
      </c>
      <c r="I40" s="20">
        <f t="shared" si="2"/>
        <v>0.4701986755</v>
      </c>
      <c r="J40" s="21">
        <f t="shared" si="3"/>
        <v>0.4753495289</v>
      </c>
      <c r="K40" s="22">
        <f t="shared" si="4"/>
        <v>0.4747774481</v>
      </c>
      <c r="L40" s="23">
        <f t="shared" si="5"/>
        <v>-0.0005720808764</v>
      </c>
      <c r="M40" s="12"/>
      <c r="N40" s="12"/>
      <c r="O40" s="12"/>
      <c r="P40" s="12"/>
      <c r="Q40" s="12"/>
      <c r="R40" s="12"/>
      <c r="S40" s="12"/>
      <c r="T40" s="24">
        <f t="shared" si="6"/>
        <v>0.3653698288</v>
      </c>
      <c r="U40" s="25">
        <f t="shared" si="7"/>
        <v>0.634254322</v>
      </c>
      <c r="V40" s="26">
        <f t="shared" si="8"/>
        <v>0.0006620919135</v>
      </c>
      <c r="W40" s="14">
        <f t="shared" si="9"/>
        <v>-0.003659171151</v>
      </c>
      <c r="X40" s="27">
        <f t="shared" si="10"/>
        <v>-0.0007633220322</v>
      </c>
      <c r="Y40" s="14">
        <f t="shared" si="11"/>
        <v>0.004683671151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29"/>
      <c r="AK40" s="29"/>
      <c r="AL40" s="29"/>
      <c r="AM40" s="29">
        <v>0.250936329588015</v>
      </c>
      <c r="AN40" s="29">
        <v>0.2672672672672673</v>
      </c>
      <c r="AO40" s="29">
        <v>0.2781954887218045</v>
      </c>
      <c r="AP40" s="29"/>
      <c r="AQ40" s="29"/>
      <c r="AR40" s="31"/>
      <c r="AS40" s="31"/>
      <c r="AT40" s="31"/>
      <c r="AU40" s="31"/>
      <c r="AV40" s="32"/>
    </row>
    <row r="41" ht="12.75" customHeight="1">
      <c r="A41" s="33"/>
      <c r="B41" s="33"/>
      <c r="C41" s="18">
        <v>1510.0</v>
      </c>
      <c r="D41" s="3">
        <v>198.0</v>
      </c>
      <c r="E41" s="4">
        <v>250.0</v>
      </c>
      <c r="F41" s="5">
        <v>121.0</v>
      </c>
      <c r="G41" s="6">
        <v>319.0</v>
      </c>
      <c r="H41" s="19">
        <f t="shared" si="1"/>
        <v>0.6738544474</v>
      </c>
      <c r="I41" s="20">
        <f t="shared" si="2"/>
        <v>0.6407657658</v>
      </c>
      <c r="J41" s="21">
        <f t="shared" si="3"/>
        <v>0.6205588286</v>
      </c>
      <c r="K41" s="22">
        <f t="shared" si="4"/>
        <v>0.6170212766</v>
      </c>
      <c r="L41" s="23">
        <f t="shared" si="5"/>
        <v>-0.003537551993</v>
      </c>
      <c r="M41" s="12"/>
      <c r="N41" s="12"/>
      <c r="O41" s="12"/>
      <c r="P41" s="12"/>
      <c r="Q41" s="12"/>
      <c r="R41" s="12"/>
      <c r="S41" s="12"/>
      <c r="T41" s="24">
        <f t="shared" si="6"/>
        <v>0.3693139389</v>
      </c>
      <c r="U41" s="25">
        <f t="shared" si="7"/>
        <v>0.6371229774</v>
      </c>
      <c r="V41" s="26">
        <f t="shared" si="8"/>
        <v>-0.00121650735</v>
      </c>
      <c r="W41" s="14">
        <f t="shared" si="9"/>
        <v>0.000284938907</v>
      </c>
      <c r="X41" s="27">
        <f t="shared" si="10"/>
        <v>-0.003631977429</v>
      </c>
      <c r="Y41" s="14">
        <f t="shared" si="11"/>
        <v>0.000739561093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29"/>
      <c r="AK41" s="29"/>
      <c r="AL41" s="29"/>
      <c r="AM41" s="29">
        <v>0.25132275132275134</v>
      </c>
      <c r="AN41" s="29">
        <v>0.24530386740331492</v>
      </c>
      <c r="AO41" s="29">
        <v>0.2409867172675522</v>
      </c>
      <c r="AP41" s="29"/>
      <c r="AQ41" s="29"/>
      <c r="AR41" s="31"/>
      <c r="AS41" s="31"/>
      <c r="AT41" s="31"/>
      <c r="AU41" s="31"/>
      <c r="AV41" s="32"/>
    </row>
    <row r="42" ht="12.75" customHeight="1">
      <c r="A42" s="33"/>
      <c r="B42" s="33"/>
      <c r="C42" s="18">
        <v>1511.0</v>
      </c>
      <c r="D42" s="3">
        <v>279.0</v>
      </c>
      <c r="E42" s="4">
        <v>137.0</v>
      </c>
      <c r="F42" s="5">
        <v>195.0</v>
      </c>
      <c r="G42" s="6">
        <v>345.0</v>
      </c>
      <c r="H42" s="19">
        <f t="shared" si="1"/>
        <v>0.4126506024</v>
      </c>
      <c r="I42" s="20">
        <f t="shared" si="2"/>
        <v>0.5041841004</v>
      </c>
      <c r="J42" s="21">
        <f t="shared" si="3"/>
        <v>0.5571169303</v>
      </c>
      <c r="K42" s="22">
        <f t="shared" si="4"/>
        <v>0.5528846154</v>
      </c>
      <c r="L42" s="23">
        <f t="shared" si="5"/>
        <v>-0.004232314867</v>
      </c>
      <c r="M42" s="12"/>
      <c r="N42" s="12"/>
      <c r="O42" s="12"/>
      <c r="P42" s="12"/>
      <c r="Q42" s="12"/>
      <c r="R42" s="12"/>
      <c r="S42" s="12"/>
      <c r="T42" s="24">
        <f t="shared" si="6"/>
        <v>0.3705608853</v>
      </c>
      <c r="U42" s="25">
        <f t="shared" si="7"/>
        <v>0.6383403543</v>
      </c>
      <c r="V42" s="26">
        <f t="shared" si="8"/>
        <v>-0.001656633377</v>
      </c>
      <c r="W42" s="14">
        <f t="shared" si="9"/>
        <v>0.001531885264</v>
      </c>
      <c r="X42" s="27">
        <f t="shared" si="10"/>
        <v>-0.004849354282</v>
      </c>
      <c r="Y42" s="14">
        <f t="shared" si="11"/>
        <v>-0.0005073852644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29"/>
      <c r="AK42" s="29"/>
      <c r="AL42" s="29"/>
      <c r="AM42" s="29">
        <v>0.25196850393700787</v>
      </c>
      <c r="AN42" s="29">
        <v>0.1681159420289855</v>
      </c>
      <c r="AO42" s="29">
        <v>0.11926605504587157</v>
      </c>
      <c r="AP42" s="29"/>
      <c r="AQ42" s="29"/>
      <c r="AR42" s="31"/>
      <c r="AS42" s="31"/>
      <c r="AT42" s="31"/>
      <c r="AU42" s="31"/>
      <c r="AV42" s="32"/>
    </row>
    <row r="43" ht="12.75" customHeight="1">
      <c r="A43" s="33"/>
      <c r="B43" s="33"/>
      <c r="C43" s="18">
        <v>1513.0</v>
      </c>
      <c r="D43" s="3">
        <v>359.0</v>
      </c>
      <c r="E43" s="4">
        <v>309.0</v>
      </c>
      <c r="F43" s="5">
        <v>233.0</v>
      </c>
      <c r="G43" s="6">
        <v>554.0</v>
      </c>
      <c r="H43" s="19">
        <f t="shared" si="1"/>
        <v>0.5701107011</v>
      </c>
      <c r="I43" s="20">
        <f t="shared" si="2"/>
        <v>0.5931271478</v>
      </c>
      <c r="J43" s="21">
        <f t="shared" si="3"/>
        <v>0.6057927671</v>
      </c>
      <c r="K43" s="22">
        <f t="shared" si="4"/>
        <v>0.6067907996</v>
      </c>
      <c r="L43" s="23">
        <f t="shared" si="5"/>
        <v>0.0009980324231</v>
      </c>
      <c r="M43" s="12"/>
      <c r="N43" s="12"/>
      <c r="O43" s="12"/>
      <c r="P43" s="12"/>
      <c r="Q43" s="12"/>
      <c r="R43" s="12"/>
      <c r="S43" s="12"/>
      <c r="T43" s="24">
        <f t="shared" si="6"/>
        <v>0.3643259756</v>
      </c>
      <c r="U43" s="25">
        <f t="shared" si="7"/>
        <v>0.6324490518</v>
      </c>
      <c r="V43" s="26">
        <f t="shared" si="8"/>
        <v>0.001656744558</v>
      </c>
      <c r="W43" s="14">
        <f t="shared" si="9"/>
        <v>-0.004703024435</v>
      </c>
      <c r="X43" s="27">
        <f t="shared" si="10"/>
        <v>0.001041948161</v>
      </c>
      <c r="Y43" s="14">
        <f t="shared" si="11"/>
        <v>0.005727524435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29"/>
      <c r="AK43" s="29"/>
      <c r="AL43" s="29"/>
      <c r="AM43" s="29">
        <v>0.25274725274725274</v>
      </c>
      <c r="AN43" s="29">
        <v>0.19004065040650406</v>
      </c>
      <c r="AO43" s="29">
        <v>0.1532258064516129</v>
      </c>
      <c r="AP43" s="29"/>
      <c r="AQ43" s="29"/>
      <c r="AR43" s="31"/>
      <c r="AS43" s="31"/>
      <c r="AT43" s="31"/>
      <c r="AU43" s="31"/>
      <c r="AV43" s="32"/>
    </row>
    <row r="44" ht="12.75" customHeight="1">
      <c r="A44" s="34"/>
      <c r="B44" s="34"/>
      <c r="C44" s="18">
        <v>1514.0</v>
      </c>
      <c r="D44" s="3">
        <v>405.0</v>
      </c>
      <c r="E44" s="4">
        <v>263.0</v>
      </c>
      <c r="F44" s="5">
        <v>226.0</v>
      </c>
      <c r="G44" s="6">
        <v>529.0</v>
      </c>
      <c r="H44" s="19">
        <f t="shared" si="1"/>
        <v>0.5378323108</v>
      </c>
      <c r="I44" s="20">
        <f t="shared" si="2"/>
        <v>0.5565706254</v>
      </c>
      <c r="J44" s="21">
        <f t="shared" si="3"/>
        <v>0.5668895148</v>
      </c>
      <c r="K44" s="22">
        <f t="shared" si="4"/>
        <v>0.5663811563</v>
      </c>
      <c r="L44" s="23">
        <f t="shared" si="5"/>
        <v>-0.0005083584557</v>
      </c>
      <c r="M44" s="12"/>
      <c r="N44" s="12"/>
      <c r="O44" s="12"/>
      <c r="P44" s="12"/>
      <c r="Q44" s="12"/>
      <c r="R44" s="12"/>
      <c r="S44" s="12"/>
      <c r="T44" s="24">
        <f t="shared" si="6"/>
        <v>0.3658180373</v>
      </c>
      <c r="U44" s="25">
        <f t="shared" si="7"/>
        <v>0.6340595933</v>
      </c>
      <c r="V44" s="26">
        <f t="shared" si="8"/>
        <v>0.0007024594935</v>
      </c>
      <c r="W44" s="14">
        <f t="shared" si="9"/>
        <v>-0.003210962709</v>
      </c>
      <c r="X44" s="27">
        <f t="shared" si="10"/>
        <v>-0.0005685932571</v>
      </c>
      <c r="Y44" s="14">
        <f t="shared" si="11"/>
        <v>0.004235462709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29"/>
      <c r="AK44" s="29"/>
      <c r="AL44" s="29"/>
      <c r="AM44" s="29">
        <v>0.2537688442211055</v>
      </c>
      <c r="AN44" s="29">
        <v>0.2735590118938701</v>
      </c>
      <c r="AO44" s="29">
        <v>0.28489208633093527</v>
      </c>
      <c r="AP44" s="29"/>
      <c r="AQ44" s="29"/>
      <c r="AR44" s="31"/>
      <c r="AS44" s="31"/>
      <c r="AT44" s="31"/>
      <c r="AU44" s="31"/>
      <c r="AV44" s="32"/>
    </row>
    <row r="45" ht="12.75" customHeight="1">
      <c r="A45" s="33"/>
      <c r="B45" s="33"/>
      <c r="C45" s="18">
        <v>1517.0</v>
      </c>
      <c r="D45" s="3">
        <v>229.0</v>
      </c>
      <c r="E45" s="4">
        <v>189.0</v>
      </c>
      <c r="F45" s="5">
        <v>74.0</v>
      </c>
      <c r="G45" s="6">
        <v>209.0</v>
      </c>
      <c r="H45" s="19">
        <f t="shared" si="1"/>
        <v>0.7186311787</v>
      </c>
      <c r="I45" s="20">
        <f t="shared" si="2"/>
        <v>0.5677603424</v>
      </c>
      <c r="J45" s="21">
        <f t="shared" si="3"/>
        <v>0.4792319025</v>
      </c>
      <c r="K45" s="22">
        <f t="shared" si="4"/>
        <v>0.4771689498</v>
      </c>
      <c r="L45" s="23">
        <f t="shared" si="5"/>
        <v>-0.002062952688</v>
      </c>
      <c r="M45" s="12"/>
      <c r="N45" s="12"/>
      <c r="O45" s="12"/>
      <c r="P45" s="12"/>
      <c r="Q45" s="12"/>
      <c r="R45" s="12"/>
      <c r="S45" s="12"/>
      <c r="T45" s="24">
        <f t="shared" si="6"/>
        <v>0.3679962894</v>
      </c>
      <c r="U45" s="25">
        <f t="shared" si="7"/>
        <v>0.6362297825</v>
      </c>
      <c r="V45" s="26">
        <f t="shared" si="8"/>
        <v>-0.0002823619611</v>
      </c>
      <c r="W45" s="14">
        <f t="shared" si="9"/>
        <v>-0.001032710604</v>
      </c>
      <c r="X45" s="27">
        <f t="shared" si="10"/>
        <v>-0.002738782483</v>
      </c>
      <c r="Y45" s="14">
        <f t="shared" si="11"/>
        <v>0.002057210604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29"/>
      <c r="AK45" s="29"/>
      <c r="AL45" s="29"/>
      <c r="AM45" s="29">
        <v>0.2537878787878788</v>
      </c>
      <c r="AN45" s="29">
        <v>0.25177809388335703</v>
      </c>
      <c r="AO45" s="29">
        <v>0.2505694760820046</v>
      </c>
      <c r="AP45" s="29"/>
      <c r="AQ45" s="29"/>
      <c r="AR45" s="31"/>
      <c r="AS45" s="31"/>
      <c r="AT45" s="31"/>
      <c r="AU45" s="31"/>
      <c r="AV45" s="32"/>
    </row>
    <row r="46" ht="12.75" customHeight="1">
      <c r="A46" s="33"/>
      <c r="B46" s="33"/>
      <c r="C46" s="18">
        <v>1518.0</v>
      </c>
      <c r="D46" s="3">
        <v>420.0</v>
      </c>
      <c r="E46" s="4">
        <v>361.0</v>
      </c>
      <c r="F46" s="5">
        <v>170.0</v>
      </c>
      <c r="G46" s="6">
        <v>434.0</v>
      </c>
      <c r="H46" s="19">
        <f t="shared" si="1"/>
        <v>0.6798493409</v>
      </c>
      <c r="I46" s="20">
        <f t="shared" si="2"/>
        <v>0.5740072202</v>
      </c>
      <c r="J46" s="21">
        <f t="shared" si="3"/>
        <v>0.511684614</v>
      </c>
      <c r="K46" s="22">
        <f t="shared" si="4"/>
        <v>0.5081967213</v>
      </c>
      <c r="L46" s="23">
        <f t="shared" si="5"/>
        <v>-0.003487892686</v>
      </c>
      <c r="M46" s="12"/>
      <c r="N46" s="12"/>
      <c r="O46" s="12"/>
      <c r="P46" s="12"/>
      <c r="Q46" s="12"/>
      <c r="R46" s="12"/>
      <c r="S46" s="12"/>
      <c r="T46" s="24">
        <f t="shared" si="6"/>
        <v>0.3692651532</v>
      </c>
      <c r="U46" s="25">
        <f t="shared" si="7"/>
        <v>0.6378388215</v>
      </c>
      <c r="V46" s="26">
        <f t="shared" si="8"/>
        <v>-0.001185048626</v>
      </c>
      <c r="W46" s="14">
        <f t="shared" si="9"/>
        <v>0.0002361532417</v>
      </c>
      <c r="X46" s="27">
        <f t="shared" si="10"/>
        <v>-0.004347821489</v>
      </c>
      <c r="Y46" s="14">
        <f t="shared" si="11"/>
        <v>0.0007883467583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29"/>
      <c r="AK46" s="29"/>
      <c r="AL46" s="29"/>
      <c r="AM46" s="29">
        <v>0.25396825396825395</v>
      </c>
      <c r="AN46" s="29">
        <v>0.21314741035856574</v>
      </c>
      <c r="AO46" s="29">
        <v>0.18849840255591055</v>
      </c>
      <c r="AP46" s="29"/>
      <c r="AQ46" s="29"/>
      <c r="AR46" s="31"/>
      <c r="AS46" s="31"/>
      <c r="AT46" s="31"/>
      <c r="AU46" s="31"/>
      <c r="AV46" s="32"/>
    </row>
    <row r="47" ht="12.75" customHeight="1">
      <c r="A47" s="18"/>
      <c r="B47" s="18"/>
      <c r="C47" s="18">
        <v>1519.0</v>
      </c>
      <c r="D47" s="3">
        <v>109.0</v>
      </c>
      <c r="E47" s="4">
        <v>148.0</v>
      </c>
      <c r="F47" s="5">
        <v>49.0</v>
      </c>
      <c r="G47" s="6">
        <v>206.0</v>
      </c>
      <c r="H47" s="19">
        <f t="shared" si="1"/>
        <v>0.7512690355</v>
      </c>
      <c r="I47" s="20">
        <f t="shared" si="2"/>
        <v>0.69140625</v>
      </c>
      <c r="J47" s="21">
        <f t="shared" si="3"/>
        <v>0.6554010856</v>
      </c>
      <c r="K47" s="22">
        <f t="shared" si="4"/>
        <v>0.653968254</v>
      </c>
      <c r="L47" s="23">
        <f t="shared" si="5"/>
        <v>-0.001432831582</v>
      </c>
      <c r="M47" s="12"/>
      <c r="N47" s="12"/>
      <c r="O47" s="12"/>
      <c r="P47" s="12"/>
      <c r="Q47" s="12"/>
      <c r="R47" s="12"/>
      <c r="S47" s="12"/>
      <c r="T47" s="24">
        <f t="shared" si="6"/>
        <v>0.3675098184</v>
      </c>
      <c r="U47" s="25">
        <f t="shared" si="7"/>
        <v>0.6348789663</v>
      </c>
      <c r="V47" s="26">
        <f t="shared" si="8"/>
        <v>0.0001168140883</v>
      </c>
      <c r="W47" s="14">
        <f t="shared" si="9"/>
        <v>-0.001519181591</v>
      </c>
      <c r="X47" s="27">
        <f t="shared" si="10"/>
        <v>-0.001387966321</v>
      </c>
      <c r="Y47" s="14">
        <f t="shared" si="11"/>
        <v>0.002543681591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29"/>
      <c r="AK47" s="29"/>
      <c r="AL47" s="29"/>
      <c r="AM47" s="29">
        <v>0.2546419098143236</v>
      </c>
      <c r="AN47" s="29">
        <v>0.2671009771986971</v>
      </c>
      <c r="AO47" s="29">
        <v>0.2757352941176471</v>
      </c>
      <c r="AP47" s="29"/>
      <c r="AQ47" s="29"/>
      <c r="AR47" s="31"/>
      <c r="AS47" s="31"/>
      <c r="AT47" s="31"/>
      <c r="AU47" s="31"/>
      <c r="AV47" s="32"/>
    </row>
    <row r="48" ht="12.75" customHeight="1">
      <c r="A48" s="33"/>
      <c r="B48" s="33"/>
      <c r="C48" s="18">
        <v>1525.0</v>
      </c>
      <c r="D48" s="3">
        <v>551.0</v>
      </c>
      <c r="E48" s="4">
        <v>444.0</v>
      </c>
      <c r="F48" s="5">
        <v>107.0</v>
      </c>
      <c r="G48" s="6">
        <v>388.0</v>
      </c>
      <c r="H48" s="19">
        <f t="shared" si="1"/>
        <v>0.8058076225</v>
      </c>
      <c r="I48" s="20">
        <f t="shared" si="2"/>
        <v>0.5583892617</v>
      </c>
      <c r="J48" s="21">
        <f t="shared" si="3"/>
        <v>0.4136560434</v>
      </c>
      <c r="K48" s="22">
        <f t="shared" si="4"/>
        <v>0.4132055378</v>
      </c>
      <c r="L48" s="23">
        <f t="shared" si="5"/>
        <v>-0.0004505056415</v>
      </c>
      <c r="M48" s="12"/>
      <c r="N48" s="12"/>
      <c r="O48" s="12"/>
      <c r="P48" s="12"/>
      <c r="Q48" s="12"/>
      <c r="R48" s="12"/>
      <c r="S48" s="12"/>
      <c r="T48" s="24">
        <f t="shared" si="6"/>
        <v>0.3668403775</v>
      </c>
      <c r="U48" s="25">
        <f t="shared" si="7"/>
        <v>0.6341816763</v>
      </c>
      <c r="V48" s="26">
        <f t="shared" si="8"/>
        <v>0.0007391087306</v>
      </c>
      <c r="W48" s="14">
        <f t="shared" si="9"/>
        <v>-0.002188622546</v>
      </c>
      <c r="X48" s="27">
        <f t="shared" si="10"/>
        <v>-0.0006906762936</v>
      </c>
      <c r="Y48" s="14">
        <f t="shared" si="11"/>
        <v>0.003213122546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29"/>
      <c r="AK48" s="29"/>
      <c r="AL48" s="29"/>
      <c r="AM48" s="29">
        <v>0.2556390977443609</v>
      </c>
      <c r="AN48" s="29">
        <v>0.2790368271954674</v>
      </c>
      <c r="AO48" s="29">
        <v>0.29318181818181815</v>
      </c>
      <c r="AP48" s="29"/>
      <c r="AQ48" s="29"/>
      <c r="AR48" s="31"/>
      <c r="AS48" s="31"/>
      <c r="AT48" s="31"/>
      <c r="AU48" s="31"/>
      <c r="AV48" s="32"/>
    </row>
    <row r="49" ht="12.75" customHeight="1">
      <c r="A49" s="33"/>
      <c r="B49" s="33"/>
      <c r="C49" s="18">
        <v>1528.0</v>
      </c>
      <c r="D49" s="3">
        <v>554.0</v>
      </c>
      <c r="E49" s="4">
        <v>391.0</v>
      </c>
      <c r="F49" s="5">
        <v>245.0</v>
      </c>
      <c r="G49" s="6">
        <v>543.0</v>
      </c>
      <c r="H49" s="19">
        <f t="shared" si="1"/>
        <v>0.6147798742</v>
      </c>
      <c r="I49" s="20">
        <f t="shared" si="2"/>
        <v>0.538949798</v>
      </c>
      <c r="J49" s="21">
        <f t="shared" si="3"/>
        <v>0.4942496355</v>
      </c>
      <c r="K49" s="22">
        <f t="shared" si="4"/>
        <v>0.4949863263</v>
      </c>
      <c r="L49" s="23">
        <f t="shared" si="5"/>
        <v>0.0007366908536</v>
      </c>
      <c r="M49" s="12"/>
      <c r="N49" s="12"/>
      <c r="O49" s="12"/>
      <c r="P49" s="12"/>
      <c r="Q49" s="12"/>
      <c r="R49" s="12"/>
      <c r="S49" s="12"/>
      <c r="T49" s="24">
        <f t="shared" si="6"/>
        <v>0.3649369873</v>
      </c>
      <c r="U49" s="25">
        <f t="shared" si="7"/>
        <v>0.6325481719</v>
      </c>
      <c r="V49" s="26">
        <f t="shared" si="8"/>
        <v>0.001491187026</v>
      </c>
      <c r="W49" s="14">
        <f t="shared" si="9"/>
        <v>-0.004092012655</v>
      </c>
      <c r="X49" s="27">
        <f t="shared" si="10"/>
        <v>0.000942828116</v>
      </c>
      <c r="Y49" s="14">
        <f t="shared" si="11"/>
        <v>0.005116512655</v>
      </c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29"/>
      <c r="AK49" s="29"/>
      <c r="AL49" s="29"/>
      <c r="AM49" s="29">
        <v>0.25901639344262295</v>
      </c>
      <c r="AN49" s="29">
        <v>0.2600243013365735</v>
      </c>
      <c r="AO49" s="29">
        <v>0.2606177606177606</v>
      </c>
      <c r="AP49" s="29"/>
      <c r="AQ49" s="29"/>
      <c r="AR49" s="31"/>
      <c r="AS49" s="31"/>
      <c r="AT49" s="31"/>
      <c r="AU49" s="31"/>
      <c r="AV49" s="32"/>
    </row>
    <row r="50" ht="12.75" customHeight="1">
      <c r="A50" s="18"/>
      <c r="B50" s="18"/>
      <c r="C50" s="18">
        <v>1550.0</v>
      </c>
      <c r="D50" s="3">
        <v>213.0</v>
      </c>
      <c r="E50" s="4">
        <v>173.0</v>
      </c>
      <c r="F50" s="5">
        <v>118.0</v>
      </c>
      <c r="G50" s="6">
        <v>265.0</v>
      </c>
      <c r="H50" s="19">
        <f t="shared" si="1"/>
        <v>0.5945017182</v>
      </c>
      <c r="I50" s="20">
        <f t="shared" si="2"/>
        <v>0.5695708713</v>
      </c>
      <c r="J50" s="21">
        <f t="shared" si="3"/>
        <v>0.5543993469</v>
      </c>
      <c r="K50" s="22">
        <f t="shared" si="4"/>
        <v>0.5543933054</v>
      </c>
      <c r="L50" s="23">
        <f t="shared" si="5"/>
        <v>-0.000006041498403</v>
      </c>
      <c r="M50" s="12"/>
      <c r="N50" s="12"/>
      <c r="O50" s="12"/>
      <c r="P50" s="12"/>
      <c r="Q50" s="12"/>
      <c r="R50" s="12"/>
      <c r="S50" s="12"/>
      <c r="T50" s="24">
        <f t="shared" si="6"/>
        <v>0.3655888539</v>
      </c>
      <c r="U50" s="25">
        <f t="shared" si="7"/>
        <v>0.6334979035</v>
      </c>
      <c r="V50" s="26">
        <f t="shared" si="8"/>
        <v>0.001020672765</v>
      </c>
      <c r="W50" s="14">
        <f t="shared" si="9"/>
        <v>-0.003440146096</v>
      </c>
      <c r="X50" s="27">
        <f t="shared" si="10"/>
        <v>-0.000006903465152</v>
      </c>
      <c r="Y50" s="14">
        <f t="shared" si="11"/>
        <v>0.004464646096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29"/>
      <c r="AK50" s="29"/>
      <c r="AL50" s="29"/>
      <c r="AM50" s="29">
        <v>0.2596685082872928</v>
      </c>
      <c r="AN50" s="29">
        <v>0.26796116504854367</v>
      </c>
      <c r="AO50" s="29">
        <v>0.27245508982035926</v>
      </c>
      <c r="AP50" s="29"/>
      <c r="AQ50" s="29"/>
      <c r="AR50" s="31"/>
      <c r="AS50" s="31"/>
      <c r="AT50" s="31"/>
      <c r="AU50" s="31"/>
      <c r="AV50" s="32"/>
    </row>
    <row r="51" ht="12.75" customHeight="1">
      <c r="A51" s="34"/>
      <c r="B51" s="34"/>
      <c r="C51" s="18">
        <v>1552.0</v>
      </c>
      <c r="D51" s="3">
        <v>248.0</v>
      </c>
      <c r="E51" s="4">
        <v>149.0</v>
      </c>
      <c r="F51" s="5">
        <v>110.0</v>
      </c>
      <c r="G51" s="6">
        <v>244.0</v>
      </c>
      <c r="H51" s="19">
        <f t="shared" si="1"/>
        <v>0.5752895753</v>
      </c>
      <c r="I51" s="20">
        <f t="shared" si="2"/>
        <v>0.5233022636</v>
      </c>
      <c r="J51" s="21">
        <f t="shared" si="3"/>
        <v>0.4925535279</v>
      </c>
      <c r="K51" s="22">
        <f t="shared" si="4"/>
        <v>0.4959349593</v>
      </c>
      <c r="L51" s="23">
        <f t="shared" si="5"/>
        <v>0.003381431408</v>
      </c>
      <c r="M51" s="12"/>
      <c r="N51" s="12"/>
      <c r="O51" s="12"/>
      <c r="P51" s="12"/>
      <c r="Q51" s="12"/>
      <c r="R51" s="12"/>
      <c r="S51" s="12"/>
      <c r="T51" s="24">
        <f t="shared" si="6"/>
        <v>0.3617437883</v>
      </c>
      <c r="U51" s="25">
        <f t="shared" si="7"/>
        <v>0.6291716708</v>
      </c>
      <c r="V51" s="26">
        <f t="shared" si="8"/>
        <v>0.003166606364</v>
      </c>
      <c r="W51" s="14">
        <f t="shared" si="9"/>
        <v>-0.007285211734</v>
      </c>
      <c r="X51" s="27">
        <f t="shared" si="10"/>
        <v>0.004319329227</v>
      </c>
      <c r="Y51" s="14">
        <f t="shared" si="11"/>
        <v>0.008309711734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29"/>
      <c r="AK51" s="29"/>
      <c r="AL51" s="29"/>
      <c r="AM51" s="29">
        <v>0.2599118942731278</v>
      </c>
      <c r="AN51" s="29">
        <v>0.2687813021702838</v>
      </c>
      <c r="AO51" s="29">
        <v>0.27419354838709675</v>
      </c>
      <c r="AP51" s="29"/>
      <c r="AQ51" s="29"/>
      <c r="AR51" s="31"/>
      <c r="AS51" s="31"/>
      <c r="AT51" s="31"/>
      <c r="AU51" s="31"/>
      <c r="AV51" s="32"/>
    </row>
    <row r="52" ht="12.75" customHeight="1">
      <c r="A52" s="34"/>
      <c r="B52" s="34"/>
      <c r="C52" s="18">
        <v>1601.0</v>
      </c>
      <c r="D52" s="3">
        <v>325.0</v>
      </c>
      <c r="E52" s="4">
        <v>133.0</v>
      </c>
      <c r="F52" s="5">
        <v>161.0</v>
      </c>
      <c r="G52" s="6">
        <v>165.0</v>
      </c>
      <c r="H52" s="19">
        <f t="shared" si="1"/>
        <v>0.4523809524</v>
      </c>
      <c r="I52" s="20">
        <f t="shared" si="2"/>
        <v>0.3801020408</v>
      </c>
      <c r="J52" s="21">
        <f t="shared" si="3"/>
        <v>0.3381024361</v>
      </c>
      <c r="K52" s="22">
        <f t="shared" si="4"/>
        <v>0.3367346939</v>
      </c>
      <c r="L52" s="23">
        <f t="shared" si="5"/>
        <v>-0.001367742211</v>
      </c>
      <c r="M52" s="12"/>
      <c r="N52" s="12"/>
      <c r="O52" s="12"/>
      <c r="P52" s="12"/>
      <c r="Q52" s="12"/>
      <c r="R52" s="12"/>
      <c r="S52" s="12"/>
      <c r="T52" s="24">
        <f t="shared" si="6"/>
        <v>0.3664149474</v>
      </c>
      <c r="U52" s="25">
        <f t="shared" si="7"/>
        <v>0.636064101</v>
      </c>
      <c r="V52" s="26">
        <f t="shared" si="8"/>
        <v>0.000158047619</v>
      </c>
      <c r="W52" s="14">
        <f t="shared" si="9"/>
        <v>-0.002614052632</v>
      </c>
      <c r="X52" s="27">
        <f t="shared" si="10"/>
        <v>-0.00257310101</v>
      </c>
      <c r="Y52" s="14">
        <f t="shared" si="11"/>
        <v>0.003638552632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29"/>
      <c r="AK52" s="29"/>
      <c r="AL52" s="29"/>
      <c r="AM52" s="29">
        <v>0.2604166666666667</v>
      </c>
      <c r="AN52" s="29">
        <v>0.21505376344086022</v>
      </c>
      <c r="AO52" s="29">
        <v>0.1912568306010929</v>
      </c>
      <c r="AP52" s="29"/>
      <c r="AQ52" s="29"/>
      <c r="AR52" s="31"/>
      <c r="AS52" s="31"/>
      <c r="AT52" s="31"/>
      <c r="AU52" s="31"/>
      <c r="AV52" s="32"/>
    </row>
    <row r="53" ht="12.75" customHeight="1">
      <c r="A53" s="33"/>
      <c r="B53" s="33"/>
      <c r="C53" s="18">
        <v>1602.0</v>
      </c>
      <c r="D53" s="3">
        <v>303.0</v>
      </c>
      <c r="E53" s="4">
        <v>129.0</v>
      </c>
      <c r="F53" s="5">
        <v>159.0</v>
      </c>
      <c r="G53" s="6">
        <v>147.0</v>
      </c>
      <c r="H53" s="19">
        <f t="shared" si="1"/>
        <v>0.4479166667</v>
      </c>
      <c r="I53" s="20">
        <f t="shared" si="2"/>
        <v>0.3739837398</v>
      </c>
      <c r="J53" s="21">
        <f t="shared" si="3"/>
        <v>0.3310449561</v>
      </c>
      <c r="K53" s="22">
        <f t="shared" si="4"/>
        <v>0.3266666667</v>
      </c>
      <c r="L53" s="23">
        <f t="shared" si="5"/>
        <v>-0.004378289385</v>
      </c>
      <c r="M53" s="12"/>
      <c r="N53" s="12"/>
      <c r="O53" s="12"/>
      <c r="P53" s="12"/>
      <c r="Q53" s="12"/>
      <c r="R53" s="12"/>
      <c r="S53" s="12"/>
      <c r="T53" s="24">
        <f t="shared" si="6"/>
        <v>0.3706467271</v>
      </c>
      <c r="U53" s="25">
        <f t="shared" si="7"/>
        <v>0.6419816334</v>
      </c>
      <c r="V53" s="26">
        <f t="shared" si="8"/>
        <v>-0.001749106921</v>
      </c>
      <c r="W53" s="14">
        <f t="shared" si="9"/>
        <v>0.001617727079</v>
      </c>
      <c r="X53" s="27">
        <f t="shared" si="10"/>
        <v>-0.008490633431</v>
      </c>
      <c r="Y53" s="14">
        <f t="shared" si="11"/>
        <v>-0.0005932270788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29"/>
      <c r="AK53" s="29"/>
      <c r="AL53" s="29"/>
      <c r="AM53" s="29">
        <v>0.2611683848797251</v>
      </c>
      <c r="AN53" s="29">
        <v>0.2817258883248731</v>
      </c>
      <c r="AO53" s="29">
        <v>0.2937625754527163</v>
      </c>
      <c r="AP53" s="29"/>
      <c r="AQ53" s="29"/>
      <c r="AR53" s="31"/>
      <c r="AS53" s="31"/>
      <c r="AT53" s="31"/>
      <c r="AU53" s="31"/>
      <c r="AV53" s="32"/>
    </row>
    <row r="54" ht="12.75" customHeight="1">
      <c r="A54" s="33"/>
      <c r="B54" s="33"/>
      <c r="C54" s="18">
        <v>1603.0</v>
      </c>
      <c r="D54" s="3">
        <v>331.0</v>
      </c>
      <c r="E54" s="4">
        <v>93.0</v>
      </c>
      <c r="F54" s="5">
        <v>169.0</v>
      </c>
      <c r="G54" s="6">
        <v>159.0</v>
      </c>
      <c r="H54" s="19">
        <f t="shared" si="1"/>
        <v>0.3549618321</v>
      </c>
      <c r="I54" s="20">
        <f t="shared" si="2"/>
        <v>0.335106383</v>
      </c>
      <c r="J54" s="21">
        <f t="shared" si="3"/>
        <v>0.3238241318</v>
      </c>
      <c r="K54" s="22">
        <f t="shared" si="4"/>
        <v>0.3244897959</v>
      </c>
      <c r="L54" s="23">
        <f t="shared" si="5"/>
        <v>0.0006656641548</v>
      </c>
      <c r="M54" s="12"/>
      <c r="N54" s="12"/>
      <c r="O54" s="12"/>
      <c r="P54" s="12"/>
      <c r="Q54" s="12"/>
      <c r="R54" s="12"/>
      <c r="S54" s="12"/>
      <c r="T54" s="24">
        <f t="shared" si="6"/>
        <v>0.3620685552</v>
      </c>
      <c r="U54" s="25">
        <f t="shared" si="7"/>
        <v>0.6321914453</v>
      </c>
      <c r="V54" s="26">
        <f t="shared" si="8"/>
        <v>0.001446192251</v>
      </c>
      <c r="W54" s="14">
        <f t="shared" si="9"/>
        <v>-0.006960444836</v>
      </c>
      <c r="X54" s="27">
        <f t="shared" si="10"/>
        <v>0.001299554736</v>
      </c>
      <c r="Y54" s="14">
        <f t="shared" si="11"/>
        <v>0.007984944836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29"/>
      <c r="AK54" s="29"/>
      <c r="AL54" s="29"/>
      <c r="AM54" s="29">
        <v>0.26223776223776224</v>
      </c>
      <c r="AN54" s="29">
        <v>0.2541935483870968</v>
      </c>
      <c r="AO54" s="29">
        <v>0.24948875255623723</v>
      </c>
      <c r="AP54" s="29"/>
      <c r="AQ54" s="29"/>
      <c r="AR54" s="31"/>
      <c r="AS54" s="31"/>
      <c r="AT54" s="31"/>
      <c r="AU54" s="31"/>
      <c r="AV54" s="32"/>
    </row>
    <row r="55" ht="12.75" customHeight="1">
      <c r="A55" s="33"/>
      <c r="B55" s="33"/>
      <c r="C55" s="18">
        <v>1604.0</v>
      </c>
      <c r="D55" s="3">
        <v>308.0</v>
      </c>
      <c r="E55" s="4">
        <v>140.0</v>
      </c>
      <c r="F55" s="5">
        <v>184.0</v>
      </c>
      <c r="G55" s="6">
        <v>220.0</v>
      </c>
      <c r="H55" s="19">
        <f t="shared" si="1"/>
        <v>0.4320987654</v>
      </c>
      <c r="I55" s="20">
        <f t="shared" si="2"/>
        <v>0.4225352113</v>
      </c>
      <c r="J55" s="21">
        <f t="shared" si="3"/>
        <v>0.4169005336</v>
      </c>
      <c r="K55" s="22">
        <f t="shared" si="4"/>
        <v>0.4166666667</v>
      </c>
      <c r="L55" s="23">
        <f t="shared" si="5"/>
        <v>-0.0002338669778</v>
      </c>
      <c r="M55" s="12"/>
      <c r="N55" s="12"/>
      <c r="O55" s="12"/>
      <c r="P55" s="12"/>
      <c r="Q55" s="12"/>
      <c r="R55" s="12"/>
      <c r="S55" s="12"/>
      <c r="T55" s="24">
        <f t="shared" si="6"/>
        <v>0.3646298961</v>
      </c>
      <c r="U55" s="25">
        <f t="shared" si="7"/>
        <v>0.6338465663</v>
      </c>
      <c r="V55" s="26">
        <f t="shared" si="8"/>
        <v>0.0008763473744</v>
      </c>
      <c r="W55" s="14">
        <f t="shared" si="9"/>
        <v>-0.004399103924</v>
      </c>
      <c r="X55" s="27">
        <f t="shared" si="10"/>
        <v>-0.0003555663015</v>
      </c>
      <c r="Y55" s="14">
        <f t="shared" si="11"/>
        <v>0.005423603924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29"/>
      <c r="AK55" s="29"/>
      <c r="AL55" s="29"/>
      <c r="AM55" s="29">
        <v>0.2629757785467128</v>
      </c>
      <c r="AN55" s="29">
        <v>0.29654255319148937</v>
      </c>
      <c r="AO55" s="29">
        <v>0.3174946004319654</v>
      </c>
      <c r="AP55" s="29"/>
      <c r="AQ55" s="29"/>
      <c r="AR55" s="31"/>
      <c r="AS55" s="31"/>
      <c r="AT55" s="31"/>
      <c r="AU55" s="31"/>
      <c r="AV55" s="32"/>
    </row>
    <row r="56" ht="12.75" customHeight="1">
      <c r="A56" s="33"/>
      <c r="B56" s="33"/>
      <c r="C56" s="18">
        <v>1605.0</v>
      </c>
      <c r="D56" s="3">
        <v>365.0</v>
      </c>
      <c r="E56" s="4">
        <v>143.0</v>
      </c>
      <c r="F56" s="5">
        <v>178.0</v>
      </c>
      <c r="G56" s="6">
        <v>174.0</v>
      </c>
      <c r="H56" s="19">
        <f t="shared" si="1"/>
        <v>0.445482866</v>
      </c>
      <c r="I56" s="20">
        <f t="shared" si="2"/>
        <v>0.3686046512</v>
      </c>
      <c r="J56" s="21">
        <f t="shared" si="3"/>
        <v>0.3239715396</v>
      </c>
      <c r="K56" s="22">
        <f t="shared" si="4"/>
        <v>0.3228200371</v>
      </c>
      <c r="L56" s="23">
        <f t="shared" si="5"/>
        <v>-0.001151502489</v>
      </c>
      <c r="M56" s="12"/>
      <c r="N56" s="12"/>
      <c r="O56" s="12"/>
      <c r="P56" s="12"/>
      <c r="Q56" s="12"/>
      <c r="R56" s="12"/>
      <c r="S56" s="12"/>
      <c r="T56" s="24">
        <f t="shared" si="6"/>
        <v>0.3660669702</v>
      </c>
      <c r="U56" s="25">
        <f t="shared" si="7"/>
        <v>0.6357506691</v>
      </c>
      <c r="V56" s="26">
        <f t="shared" si="8"/>
        <v>0.0002950335366</v>
      </c>
      <c r="W56" s="14">
        <f t="shared" si="9"/>
        <v>-0.002962029827</v>
      </c>
      <c r="X56" s="27">
        <f t="shared" si="10"/>
        <v>-0.002259669102</v>
      </c>
      <c r="Y56" s="14">
        <f t="shared" si="11"/>
        <v>0.003986529827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29"/>
      <c r="AK56" s="29"/>
      <c r="AL56" s="29"/>
      <c r="AM56" s="29">
        <v>0.26717557251908397</v>
      </c>
      <c r="AN56" s="29">
        <v>0.30659025787965616</v>
      </c>
      <c r="AO56" s="29">
        <v>0.3302752293577982</v>
      </c>
      <c r="AP56" s="29"/>
      <c r="AQ56" s="29"/>
      <c r="AR56" s="31"/>
      <c r="AS56" s="31"/>
      <c r="AT56" s="31"/>
      <c r="AU56" s="31"/>
      <c r="AV56" s="32"/>
    </row>
    <row r="57" ht="12.75" customHeight="1">
      <c r="A57" s="34"/>
      <c r="B57" s="34"/>
      <c r="C57" s="18">
        <v>1606.0</v>
      </c>
      <c r="D57" s="3">
        <v>146.0</v>
      </c>
      <c r="E57" s="4">
        <v>84.0</v>
      </c>
      <c r="F57" s="5">
        <v>85.0</v>
      </c>
      <c r="G57" s="6">
        <v>158.0</v>
      </c>
      <c r="H57" s="19">
        <f t="shared" si="1"/>
        <v>0.4970414201</v>
      </c>
      <c r="I57" s="20">
        <f t="shared" si="2"/>
        <v>0.511627907</v>
      </c>
      <c r="J57" s="21">
        <f t="shared" si="3"/>
        <v>0.5197070025</v>
      </c>
      <c r="K57" s="22">
        <f t="shared" si="4"/>
        <v>0.5197368421</v>
      </c>
      <c r="L57" s="23">
        <f t="shared" si="5"/>
        <v>0.00002983955607</v>
      </c>
      <c r="M57" s="12"/>
      <c r="N57" s="12"/>
      <c r="O57" s="12"/>
      <c r="P57" s="12"/>
      <c r="Q57" s="12"/>
      <c r="R57" s="12"/>
      <c r="S57" s="12"/>
      <c r="T57" s="24">
        <f t="shared" si="6"/>
        <v>0.3648685759</v>
      </c>
      <c r="U57" s="25">
        <f t="shared" si="7"/>
        <v>0.6334546295</v>
      </c>
      <c r="V57" s="26">
        <f t="shared" si="8"/>
        <v>0.00104340309</v>
      </c>
      <c r="W57" s="14">
        <f t="shared" si="9"/>
        <v>-0.004160424074</v>
      </c>
      <c r="X57" s="27">
        <f t="shared" si="10"/>
        <v>0.00003637050269</v>
      </c>
      <c r="Y57" s="14">
        <f t="shared" si="11"/>
        <v>0.005184924074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29"/>
      <c r="AK57" s="29"/>
      <c r="AL57" s="29"/>
      <c r="AM57" s="29">
        <v>0.26744186046511625</v>
      </c>
      <c r="AN57" s="29">
        <v>0.25136612021857924</v>
      </c>
      <c r="AO57" s="29">
        <v>0.24261603375527427</v>
      </c>
      <c r="AP57" s="29"/>
      <c r="AQ57" s="29"/>
      <c r="AR57" s="31"/>
      <c r="AS57" s="31"/>
      <c r="AT57" s="31"/>
      <c r="AU57" s="31"/>
      <c r="AV57" s="32"/>
    </row>
    <row r="58" ht="12.75" customHeight="1">
      <c r="A58" s="33"/>
      <c r="B58" s="33"/>
      <c r="C58" s="18">
        <v>1607.0</v>
      </c>
      <c r="D58" s="3">
        <v>102.0</v>
      </c>
      <c r="E58" s="4">
        <v>48.0</v>
      </c>
      <c r="F58" s="5">
        <v>58.0</v>
      </c>
      <c r="G58" s="6">
        <v>81.0</v>
      </c>
      <c r="H58" s="19">
        <f t="shared" si="1"/>
        <v>0.4528301887</v>
      </c>
      <c r="I58" s="20">
        <f t="shared" si="2"/>
        <v>0.446366782</v>
      </c>
      <c r="J58" s="21">
        <f t="shared" si="3"/>
        <v>0.4424432396</v>
      </c>
      <c r="K58" s="22">
        <f t="shared" si="4"/>
        <v>0.4426229508</v>
      </c>
      <c r="L58" s="23">
        <f t="shared" si="5"/>
        <v>0.0001797112017</v>
      </c>
      <c r="M58" s="12"/>
      <c r="N58" s="12"/>
      <c r="O58" s="12"/>
      <c r="P58" s="12"/>
      <c r="Q58" s="12"/>
      <c r="R58" s="12"/>
      <c r="S58" s="12"/>
      <c r="T58" s="24">
        <f t="shared" si="6"/>
        <v>0.3642527163</v>
      </c>
      <c r="U58" s="25">
        <f t="shared" si="7"/>
        <v>0.6332337937</v>
      </c>
      <c r="V58" s="26">
        <f t="shared" si="8"/>
        <v>0.001138345429</v>
      </c>
      <c r="W58" s="14">
        <f t="shared" si="9"/>
        <v>-0.004776283655</v>
      </c>
      <c r="X58" s="27">
        <f t="shared" si="10"/>
        <v>0.0002572063394</v>
      </c>
      <c r="Y58" s="14">
        <f t="shared" si="11"/>
        <v>0.005800783655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29"/>
      <c r="AK58" s="29"/>
      <c r="AL58" s="29"/>
      <c r="AM58" s="29">
        <v>0.2677595628415301</v>
      </c>
      <c r="AN58" s="29">
        <v>0.2845894263217098</v>
      </c>
      <c r="AO58" s="29">
        <v>0.29636711281070743</v>
      </c>
      <c r="AP58" s="29"/>
      <c r="AQ58" s="29"/>
      <c r="AR58" s="31"/>
      <c r="AS58" s="31"/>
      <c r="AT58" s="31"/>
      <c r="AU58" s="31"/>
      <c r="AV58" s="32"/>
    </row>
    <row r="59" ht="12.75" customHeight="1">
      <c r="A59" s="33"/>
      <c r="B59" s="33"/>
      <c r="C59" s="18">
        <v>1608.0</v>
      </c>
      <c r="D59" s="3">
        <v>477.0</v>
      </c>
      <c r="E59" s="4">
        <v>287.0</v>
      </c>
      <c r="F59" s="5">
        <v>214.0</v>
      </c>
      <c r="G59" s="6">
        <v>483.0</v>
      </c>
      <c r="H59" s="19">
        <f t="shared" si="1"/>
        <v>0.5728542914</v>
      </c>
      <c r="I59" s="20">
        <f t="shared" si="2"/>
        <v>0.5270362765</v>
      </c>
      <c r="J59" s="21">
        <f t="shared" si="3"/>
        <v>0.499866502</v>
      </c>
      <c r="K59" s="22">
        <f t="shared" si="4"/>
        <v>0.503125</v>
      </c>
      <c r="L59" s="23">
        <f t="shared" si="5"/>
        <v>0.003258498005</v>
      </c>
      <c r="M59" s="12"/>
      <c r="N59" s="12"/>
      <c r="O59" s="12"/>
      <c r="P59" s="12"/>
      <c r="Q59" s="12"/>
      <c r="R59" s="12"/>
      <c r="S59" s="12"/>
      <c r="T59" s="24">
        <f t="shared" si="6"/>
        <v>0.3618487637</v>
      </c>
      <c r="U59" s="25">
        <f t="shared" si="7"/>
        <v>0.6293881843</v>
      </c>
      <c r="V59" s="26">
        <f t="shared" si="8"/>
        <v>0.003088729159</v>
      </c>
      <c r="W59" s="14">
        <f t="shared" si="9"/>
        <v>-0.007180236268</v>
      </c>
      <c r="X59" s="27">
        <f t="shared" si="10"/>
        <v>0.004102815721</v>
      </c>
      <c r="Y59" s="14">
        <f t="shared" si="11"/>
        <v>0.008204736268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29"/>
      <c r="AK59" s="29"/>
      <c r="AL59" s="29"/>
      <c r="AM59" s="29">
        <v>0.26881720430107525</v>
      </c>
      <c r="AN59" s="29">
        <v>0.2788104089219331</v>
      </c>
      <c r="AO59" s="29">
        <v>0.2840909090909091</v>
      </c>
      <c r="AP59" s="29"/>
      <c r="AQ59" s="29"/>
      <c r="AR59" s="31"/>
      <c r="AS59" s="31"/>
      <c r="AT59" s="31"/>
      <c r="AU59" s="31"/>
      <c r="AV59" s="32"/>
    </row>
    <row r="60" ht="12.75" customHeight="1">
      <c r="A60" s="33"/>
      <c r="B60" s="33"/>
      <c r="C60" s="18">
        <v>1609.0</v>
      </c>
      <c r="D60" s="3">
        <v>499.0</v>
      </c>
      <c r="E60" s="4">
        <v>205.0</v>
      </c>
      <c r="F60" s="5">
        <v>342.0</v>
      </c>
      <c r="G60" s="6">
        <v>387.0</v>
      </c>
      <c r="H60" s="19">
        <f t="shared" si="1"/>
        <v>0.3747714808</v>
      </c>
      <c r="I60" s="20">
        <f t="shared" si="2"/>
        <v>0.4131193301</v>
      </c>
      <c r="J60" s="21">
        <f t="shared" si="3"/>
        <v>0.4354320508</v>
      </c>
      <c r="K60" s="22">
        <f t="shared" si="4"/>
        <v>0.4367945824</v>
      </c>
      <c r="L60" s="23">
        <f t="shared" si="5"/>
        <v>0.001362531603</v>
      </c>
      <c r="M60" s="12"/>
      <c r="N60" s="12"/>
      <c r="O60" s="12"/>
      <c r="P60" s="12"/>
      <c r="Q60" s="12"/>
      <c r="R60" s="12"/>
      <c r="S60" s="12"/>
      <c r="T60" s="24">
        <f t="shared" si="6"/>
        <v>0.3612585274</v>
      </c>
      <c r="U60" s="25">
        <f t="shared" si="7"/>
        <v>0.631514896</v>
      </c>
      <c r="V60" s="26">
        <f t="shared" si="8"/>
        <v>0.001887651508</v>
      </c>
      <c r="W60" s="14">
        <f t="shared" si="9"/>
        <v>-0.007770472559</v>
      </c>
      <c r="X60" s="27">
        <f t="shared" si="10"/>
        <v>0.001976103968</v>
      </c>
      <c r="Y60" s="14">
        <f t="shared" si="11"/>
        <v>0.008794972559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29"/>
      <c r="AK60" s="29"/>
      <c r="AL60" s="29"/>
      <c r="AM60" s="29">
        <v>0.2721518987341772</v>
      </c>
      <c r="AN60" s="29">
        <v>0.3402777777777778</v>
      </c>
      <c r="AO60" s="29">
        <v>0.3795620437956204</v>
      </c>
      <c r="AP60" s="29"/>
      <c r="AQ60" s="29"/>
      <c r="AR60" s="31"/>
      <c r="AS60" s="31"/>
      <c r="AT60" s="31"/>
      <c r="AU60" s="31"/>
      <c r="AV60" s="32"/>
    </row>
    <row r="61" ht="12.75" customHeight="1">
      <c r="A61" s="34"/>
      <c r="B61" s="34"/>
      <c r="C61" s="18">
        <v>1611.0</v>
      </c>
      <c r="D61" s="3">
        <v>471.0</v>
      </c>
      <c r="E61" s="4">
        <v>144.0</v>
      </c>
      <c r="F61" s="5">
        <v>226.0</v>
      </c>
      <c r="G61" s="6">
        <v>215.0</v>
      </c>
      <c r="H61" s="19">
        <f t="shared" si="1"/>
        <v>0.3891891892</v>
      </c>
      <c r="I61" s="20">
        <f t="shared" si="2"/>
        <v>0.3399621212</v>
      </c>
      <c r="J61" s="21">
        <f t="shared" si="3"/>
        <v>0.3115506359</v>
      </c>
      <c r="K61" s="22">
        <f t="shared" si="4"/>
        <v>0.3134110787</v>
      </c>
      <c r="L61" s="23">
        <f t="shared" si="5"/>
        <v>0.001860442773</v>
      </c>
      <c r="M61" s="12"/>
      <c r="N61" s="12"/>
      <c r="O61" s="12"/>
      <c r="P61" s="12"/>
      <c r="Q61" s="12"/>
      <c r="R61" s="12"/>
      <c r="S61" s="12"/>
      <c r="T61" s="24">
        <f t="shared" si="6"/>
        <v>0.3607359286</v>
      </c>
      <c r="U61" s="25">
        <f t="shared" si="7"/>
        <v>0.6297305275</v>
      </c>
      <c r="V61" s="26">
        <f t="shared" si="8"/>
        <v>0.002203073753</v>
      </c>
      <c r="W61" s="14">
        <f t="shared" si="9"/>
        <v>-0.008293071448</v>
      </c>
      <c r="X61" s="27">
        <f t="shared" si="10"/>
        <v>0.003760472532</v>
      </c>
      <c r="Y61" s="14">
        <f t="shared" si="11"/>
        <v>0.009317571448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29"/>
      <c r="AK61" s="29"/>
      <c r="AL61" s="29"/>
      <c r="AM61" s="29">
        <v>0.2777777777777778</v>
      </c>
      <c r="AN61" s="29">
        <v>0.3083778966131907</v>
      </c>
      <c r="AO61" s="29">
        <v>0.32753623188405795</v>
      </c>
      <c r="AP61" s="29"/>
      <c r="AQ61" s="29"/>
      <c r="AR61" s="31"/>
      <c r="AS61" s="31"/>
      <c r="AT61" s="31"/>
      <c r="AU61" s="31"/>
      <c r="AV61" s="32"/>
    </row>
    <row r="62" ht="12.75" customHeight="1">
      <c r="A62" s="33"/>
      <c r="B62" s="33"/>
      <c r="C62" s="18">
        <v>1612.0</v>
      </c>
      <c r="D62" s="3">
        <v>582.0</v>
      </c>
      <c r="E62" s="4">
        <v>313.0</v>
      </c>
      <c r="F62" s="5">
        <v>277.0</v>
      </c>
      <c r="G62" s="6">
        <v>427.0</v>
      </c>
      <c r="H62" s="19">
        <f t="shared" si="1"/>
        <v>0.5305084746</v>
      </c>
      <c r="I62" s="20">
        <f t="shared" si="2"/>
        <v>0.4627892433</v>
      </c>
      <c r="J62" s="21">
        <f t="shared" si="3"/>
        <v>0.4231168737</v>
      </c>
      <c r="K62" s="22">
        <f t="shared" si="4"/>
        <v>0.4231912785</v>
      </c>
      <c r="L62" s="23">
        <f t="shared" si="5"/>
        <v>0.00007440483215</v>
      </c>
      <c r="M62" s="12"/>
      <c r="N62" s="12"/>
      <c r="O62" s="12"/>
      <c r="P62" s="12"/>
      <c r="Q62" s="12"/>
      <c r="R62" s="12"/>
      <c r="S62" s="12"/>
      <c r="T62" s="24">
        <f t="shared" si="6"/>
        <v>0.3650778194</v>
      </c>
      <c r="U62" s="25">
        <f t="shared" si="7"/>
        <v>0.6333796206</v>
      </c>
      <c r="V62" s="26">
        <f t="shared" si="8"/>
        <v>0.001071634792</v>
      </c>
      <c r="W62" s="14">
        <f t="shared" si="9"/>
        <v>-0.003951180597</v>
      </c>
      <c r="X62" s="27">
        <f t="shared" si="10"/>
        <v>0.000111379402</v>
      </c>
      <c r="Y62" s="14">
        <f t="shared" si="11"/>
        <v>0.004975680597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29"/>
      <c r="AK62" s="29"/>
      <c r="AL62" s="29"/>
      <c r="AM62" s="29">
        <v>0.2788844621513944</v>
      </c>
      <c r="AN62" s="29">
        <v>0.29300291545189505</v>
      </c>
      <c r="AO62" s="29">
        <v>0.30114942528735633</v>
      </c>
      <c r="AP62" s="29"/>
      <c r="AQ62" s="29"/>
      <c r="AR62" s="31"/>
      <c r="AS62" s="31"/>
      <c r="AT62" s="31"/>
      <c r="AU62" s="31"/>
      <c r="AV62" s="32"/>
    </row>
    <row r="63" ht="12.75" customHeight="1">
      <c r="A63" s="33"/>
      <c r="B63" s="33"/>
      <c r="C63" s="18">
        <v>1613.0</v>
      </c>
      <c r="D63" s="3">
        <v>281.0</v>
      </c>
      <c r="E63" s="4">
        <v>130.0</v>
      </c>
      <c r="F63" s="5">
        <v>154.0</v>
      </c>
      <c r="G63" s="6">
        <v>157.0</v>
      </c>
      <c r="H63" s="19">
        <f t="shared" si="1"/>
        <v>0.4577464789</v>
      </c>
      <c r="I63" s="20">
        <f t="shared" si="2"/>
        <v>0.3975069252</v>
      </c>
      <c r="J63" s="21">
        <f t="shared" si="3"/>
        <v>0.3624514</v>
      </c>
      <c r="K63" s="22">
        <f t="shared" si="4"/>
        <v>0.3584474886</v>
      </c>
      <c r="L63" s="23">
        <f t="shared" si="5"/>
        <v>-0.004003911444</v>
      </c>
      <c r="M63" s="12"/>
      <c r="N63" s="12"/>
      <c r="O63" s="12"/>
      <c r="P63" s="12"/>
      <c r="Q63" s="12"/>
      <c r="R63" s="12"/>
      <c r="S63" s="12"/>
      <c r="T63" s="24">
        <f t="shared" si="6"/>
        <v>0.370093873</v>
      </c>
      <c r="U63" s="25">
        <f t="shared" si="7"/>
        <v>0.6405671881</v>
      </c>
      <c r="V63" s="26">
        <f t="shared" si="8"/>
        <v>-0.001511941865</v>
      </c>
      <c r="W63" s="14">
        <f t="shared" si="9"/>
        <v>0.001064872997</v>
      </c>
      <c r="X63" s="27">
        <f t="shared" si="10"/>
        <v>-0.007076188132</v>
      </c>
      <c r="Y63" s="14">
        <f t="shared" si="11"/>
        <v>-0.0000403729969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29"/>
      <c r="AK63" s="29"/>
      <c r="AL63" s="29"/>
      <c r="AM63" s="29">
        <v>0.2793522267206478</v>
      </c>
      <c r="AN63" s="29">
        <v>0.34307692307692306</v>
      </c>
      <c r="AO63" s="29">
        <v>0.38213399503722084</v>
      </c>
      <c r="AP63" s="29"/>
      <c r="AQ63" s="29"/>
      <c r="AR63" s="31"/>
      <c r="AS63" s="31"/>
      <c r="AT63" s="31"/>
      <c r="AU63" s="31"/>
      <c r="AV63" s="32"/>
    </row>
    <row r="64" ht="12.75" customHeight="1">
      <c r="A64" s="33"/>
      <c r="B64" s="33"/>
      <c r="C64" s="18">
        <v>1614.0</v>
      </c>
      <c r="D64" s="3">
        <v>271.0</v>
      </c>
      <c r="E64" s="4">
        <v>151.0</v>
      </c>
      <c r="F64" s="5">
        <v>159.0</v>
      </c>
      <c r="G64" s="6">
        <v>220.0</v>
      </c>
      <c r="H64" s="19">
        <f t="shared" si="1"/>
        <v>0.4870967742</v>
      </c>
      <c r="I64" s="20">
        <f t="shared" si="2"/>
        <v>0.4631710362</v>
      </c>
      <c r="J64" s="21">
        <f t="shared" si="3"/>
        <v>0.4490082743</v>
      </c>
      <c r="K64" s="22">
        <f t="shared" si="4"/>
        <v>0.4480651731</v>
      </c>
      <c r="L64" s="23">
        <f t="shared" si="5"/>
        <v>-0.0009431012254</v>
      </c>
      <c r="M64" s="12"/>
      <c r="N64" s="12"/>
      <c r="O64" s="12"/>
      <c r="P64" s="12"/>
      <c r="Q64" s="12"/>
      <c r="R64" s="12"/>
      <c r="S64" s="12"/>
      <c r="T64" s="24">
        <f t="shared" si="6"/>
        <v>0.3660489888</v>
      </c>
      <c r="U64" s="25">
        <f t="shared" si="7"/>
        <v>0.6348243912</v>
      </c>
      <c r="V64" s="26">
        <f t="shared" si="8"/>
        <v>0.0004270538616</v>
      </c>
      <c r="W64" s="14">
        <f t="shared" si="9"/>
        <v>-0.002980011239</v>
      </c>
      <c r="X64" s="27">
        <f t="shared" si="10"/>
        <v>-0.001333391154</v>
      </c>
      <c r="Y64" s="14">
        <f t="shared" si="11"/>
        <v>0.004004511239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29"/>
      <c r="AK64" s="29"/>
      <c r="AL64" s="29"/>
      <c r="AM64" s="29">
        <v>0.2804878048780488</v>
      </c>
      <c r="AN64" s="29">
        <v>0.3650503202195791</v>
      </c>
      <c r="AO64" s="29">
        <v>0.4158125915080527</v>
      </c>
      <c r="AP64" s="29"/>
      <c r="AQ64" s="29"/>
      <c r="AR64" s="31"/>
      <c r="AS64" s="31"/>
      <c r="AT64" s="31"/>
      <c r="AU64" s="31"/>
      <c r="AV64" s="32"/>
    </row>
    <row r="65" ht="12.75" customHeight="1">
      <c r="A65" s="33"/>
      <c r="B65" s="33"/>
      <c r="C65" s="18">
        <v>1615.0</v>
      </c>
      <c r="D65" s="3">
        <v>298.0</v>
      </c>
      <c r="E65" s="4">
        <v>144.0</v>
      </c>
      <c r="F65" s="5">
        <v>183.0</v>
      </c>
      <c r="G65" s="6">
        <v>217.0</v>
      </c>
      <c r="H65" s="19">
        <f t="shared" si="1"/>
        <v>0.4403669725</v>
      </c>
      <c r="I65" s="20">
        <f t="shared" si="2"/>
        <v>0.4287410926</v>
      </c>
      <c r="J65" s="21">
        <f t="shared" si="3"/>
        <v>0.4218803569</v>
      </c>
      <c r="K65" s="22">
        <f t="shared" si="4"/>
        <v>0.4213592233</v>
      </c>
      <c r="L65" s="23">
        <f t="shared" si="5"/>
        <v>-0.0005211335634</v>
      </c>
      <c r="M65" s="12"/>
      <c r="N65" s="12"/>
      <c r="O65" s="12"/>
      <c r="P65" s="12"/>
      <c r="Q65" s="12"/>
      <c r="R65" s="12"/>
      <c r="S65" s="12"/>
      <c r="T65" s="24">
        <f t="shared" si="6"/>
        <v>0.3651257405</v>
      </c>
      <c r="U65" s="25">
        <f t="shared" si="7"/>
        <v>0.6342744964</v>
      </c>
      <c r="V65" s="26">
        <f t="shared" si="8"/>
        <v>0.0006943665778</v>
      </c>
      <c r="W65" s="14">
        <f t="shared" si="9"/>
        <v>-0.00390325952</v>
      </c>
      <c r="X65" s="27">
        <f t="shared" si="10"/>
        <v>-0.0007834963706</v>
      </c>
      <c r="Y65" s="14">
        <f t="shared" si="11"/>
        <v>0.00492775952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29"/>
      <c r="AK65" s="29"/>
      <c r="AL65" s="29"/>
      <c r="AM65" s="29">
        <v>0.28169014084507044</v>
      </c>
      <c r="AN65" s="29">
        <v>0.17774936061381075</v>
      </c>
      <c r="AO65" s="29">
        <v>0.11847389558232932</v>
      </c>
      <c r="AP65" s="29"/>
      <c r="AQ65" s="29"/>
      <c r="AR65" s="31"/>
      <c r="AS65" s="31"/>
      <c r="AT65" s="31"/>
      <c r="AU65" s="31"/>
      <c r="AV65" s="32"/>
    </row>
    <row r="66" ht="12.75" customHeight="1">
      <c r="A66" s="33"/>
      <c r="B66" s="33"/>
      <c r="C66" s="18">
        <v>1616.0</v>
      </c>
      <c r="D66" s="3">
        <v>226.0</v>
      </c>
      <c r="E66" s="4">
        <v>124.0</v>
      </c>
      <c r="F66" s="5">
        <v>136.0</v>
      </c>
      <c r="G66" s="6">
        <v>186.0</v>
      </c>
      <c r="H66" s="19">
        <f t="shared" si="1"/>
        <v>0.4769230769</v>
      </c>
      <c r="I66" s="20">
        <f t="shared" si="2"/>
        <v>0.4613095238</v>
      </c>
      <c r="J66" s="21">
        <f t="shared" si="3"/>
        <v>0.4519962835</v>
      </c>
      <c r="K66" s="22">
        <f t="shared" si="4"/>
        <v>0.4514563107</v>
      </c>
      <c r="L66" s="23">
        <f t="shared" si="5"/>
        <v>-0.0005399728598</v>
      </c>
      <c r="M66" s="12"/>
      <c r="N66" s="12"/>
      <c r="O66" s="12"/>
      <c r="P66" s="12"/>
      <c r="Q66" s="12"/>
      <c r="R66" s="12"/>
      <c r="S66" s="12"/>
      <c r="T66" s="24">
        <f t="shared" si="6"/>
        <v>0.3654499489</v>
      </c>
      <c r="U66" s="25">
        <f t="shared" si="7"/>
        <v>0.6342486989</v>
      </c>
      <c r="V66" s="26">
        <f t="shared" si="8"/>
        <v>0.0006824320531</v>
      </c>
      <c r="W66" s="14">
        <f t="shared" si="9"/>
        <v>-0.003579051079</v>
      </c>
      <c r="X66" s="27">
        <f t="shared" si="10"/>
        <v>-0.0007576988932</v>
      </c>
      <c r="Y66" s="14">
        <f t="shared" si="11"/>
        <v>0.004603551079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29"/>
      <c r="AK66" s="29"/>
      <c r="AL66" s="29"/>
      <c r="AM66" s="29">
        <v>0.2838709677419355</v>
      </c>
      <c r="AN66" s="29">
        <v>0.2589928057553957</v>
      </c>
      <c r="AO66" s="29">
        <v>0.24427480916030533</v>
      </c>
      <c r="AP66" s="29"/>
      <c r="AQ66" s="29"/>
      <c r="AR66" s="31"/>
      <c r="AS66" s="31"/>
      <c r="AT66" s="31"/>
      <c r="AU66" s="31"/>
      <c r="AV66" s="32"/>
    </row>
    <row r="67" ht="12.75" customHeight="1">
      <c r="A67" s="33"/>
      <c r="B67" s="33"/>
      <c r="C67" s="18">
        <v>1617.0</v>
      </c>
      <c r="D67" s="3">
        <v>438.0</v>
      </c>
      <c r="E67" s="4">
        <v>161.0</v>
      </c>
      <c r="F67" s="5">
        <v>203.0</v>
      </c>
      <c r="G67" s="6">
        <v>230.0</v>
      </c>
      <c r="H67" s="19">
        <f t="shared" si="1"/>
        <v>0.4423076923</v>
      </c>
      <c r="I67" s="20">
        <f t="shared" si="2"/>
        <v>0.378875969</v>
      </c>
      <c r="J67" s="21">
        <f t="shared" si="3"/>
        <v>0.3420350149</v>
      </c>
      <c r="K67" s="22">
        <f t="shared" si="4"/>
        <v>0.3443113772</v>
      </c>
      <c r="L67" s="23">
        <f t="shared" si="5"/>
        <v>0.002276362371</v>
      </c>
      <c r="M67" s="12"/>
      <c r="N67" s="12"/>
      <c r="O67" s="12"/>
      <c r="P67" s="12"/>
      <c r="Q67" s="12"/>
      <c r="R67" s="12"/>
      <c r="S67" s="12"/>
      <c r="T67" s="24">
        <f t="shared" si="6"/>
        <v>0.3611361798</v>
      </c>
      <c r="U67" s="25">
        <f t="shared" si="7"/>
        <v>0.6293027705</v>
      </c>
      <c r="V67" s="26">
        <f t="shared" si="8"/>
        <v>0.002466555075</v>
      </c>
      <c r="W67" s="14">
        <f t="shared" si="9"/>
        <v>-0.00789282017</v>
      </c>
      <c r="X67" s="27">
        <f t="shared" si="10"/>
        <v>0.004188229522</v>
      </c>
      <c r="Y67" s="14">
        <f t="shared" si="11"/>
        <v>0.00891732017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29"/>
      <c r="AK67" s="29"/>
      <c r="AL67" s="29"/>
      <c r="AM67" s="29">
        <v>0.28448275862068967</v>
      </c>
      <c r="AN67" s="29">
        <v>0.31703204047217537</v>
      </c>
      <c r="AO67" s="29">
        <v>0.3379501385041551</v>
      </c>
      <c r="AP67" s="29"/>
      <c r="AQ67" s="29"/>
      <c r="AR67" s="31"/>
      <c r="AS67" s="31"/>
      <c r="AT67" s="31"/>
      <c r="AU67" s="31"/>
      <c r="AV67" s="32"/>
    </row>
    <row r="68" ht="12.75" customHeight="1">
      <c r="A68" s="33"/>
      <c r="B68" s="33"/>
      <c r="C68" s="18">
        <v>1618.0</v>
      </c>
      <c r="D68" s="3">
        <v>421.0</v>
      </c>
      <c r="E68" s="4">
        <v>166.0</v>
      </c>
      <c r="F68" s="5">
        <v>261.0</v>
      </c>
      <c r="G68" s="6">
        <v>253.0</v>
      </c>
      <c r="H68" s="19">
        <f t="shared" si="1"/>
        <v>0.3887587822</v>
      </c>
      <c r="I68" s="20">
        <f t="shared" si="2"/>
        <v>0.3805631244</v>
      </c>
      <c r="J68" s="21">
        <f t="shared" si="3"/>
        <v>0.3758922539</v>
      </c>
      <c r="K68" s="22">
        <f t="shared" si="4"/>
        <v>0.3753709199</v>
      </c>
      <c r="L68" s="23">
        <f t="shared" si="5"/>
        <v>-0.0005213339871</v>
      </c>
      <c r="M68" s="12"/>
      <c r="N68" s="12"/>
      <c r="O68" s="12"/>
      <c r="P68" s="12"/>
      <c r="Q68" s="12"/>
      <c r="R68" s="12"/>
      <c r="S68" s="12"/>
      <c r="T68" s="24">
        <f t="shared" si="6"/>
        <v>0.3646079047</v>
      </c>
      <c r="U68" s="25">
        <f t="shared" si="7"/>
        <v>0.6343708241</v>
      </c>
      <c r="V68" s="26">
        <f t="shared" si="8"/>
        <v>0.0006942396112</v>
      </c>
      <c r="W68" s="14">
        <f t="shared" si="9"/>
        <v>-0.004421095265</v>
      </c>
      <c r="X68" s="27">
        <f t="shared" si="10"/>
        <v>-0.0008798241188</v>
      </c>
      <c r="Y68" s="14">
        <f t="shared" si="11"/>
        <v>0.005445595265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29"/>
      <c r="AK68" s="29"/>
      <c r="AL68" s="29"/>
      <c r="AM68" s="29">
        <v>0.28452579034941766</v>
      </c>
      <c r="AN68" s="29">
        <v>0.33270558694287505</v>
      </c>
      <c r="AO68" s="29">
        <v>0.36189516129032256</v>
      </c>
      <c r="AP68" s="29"/>
      <c r="AQ68" s="29"/>
      <c r="AR68" s="31"/>
      <c r="AS68" s="31"/>
      <c r="AT68" s="31"/>
      <c r="AU68" s="31"/>
      <c r="AV68" s="32"/>
    </row>
    <row r="69" ht="12.75" customHeight="1">
      <c r="A69" s="34"/>
      <c r="B69" s="34"/>
      <c r="C69" s="18">
        <v>1619.0</v>
      </c>
      <c r="D69" s="3">
        <v>493.0</v>
      </c>
      <c r="E69" s="4">
        <v>225.0</v>
      </c>
      <c r="F69" s="5">
        <v>298.0</v>
      </c>
      <c r="G69" s="6">
        <v>398.0</v>
      </c>
      <c r="H69" s="19">
        <f t="shared" si="1"/>
        <v>0.430210325</v>
      </c>
      <c r="I69" s="20">
        <f t="shared" si="2"/>
        <v>0.4405940594</v>
      </c>
      <c r="J69" s="21">
        <f t="shared" si="3"/>
        <v>0.4465074853</v>
      </c>
      <c r="K69" s="22">
        <f t="shared" si="4"/>
        <v>0.4466891134</v>
      </c>
      <c r="L69" s="23">
        <f t="shared" si="5"/>
        <v>0.0001816280657</v>
      </c>
      <c r="M69" s="12"/>
      <c r="N69" s="12"/>
      <c r="O69" s="12"/>
      <c r="P69" s="12"/>
      <c r="Q69" s="12"/>
      <c r="R69" s="12"/>
      <c r="S69" s="12"/>
      <c r="T69" s="24">
        <f t="shared" si="6"/>
        <v>0.3639987633</v>
      </c>
      <c r="U69" s="25">
        <f t="shared" si="7"/>
        <v>0.6332334165</v>
      </c>
      <c r="V69" s="26">
        <f t="shared" si="8"/>
        <v>0.001139559745</v>
      </c>
      <c r="W69" s="14">
        <f t="shared" si="9"/>
        <v>-0.005030236652</v>
      </c>
      <c r="X69" s="27">
        <f t="shared" si="10"/>
        <v>0.0002575834995</v>
      </c>
      <c r="Y69" s="14">
        <f t="shared" si="11"/>
        <v>0.006054736652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29"/>
      <c r="AK69" s="29"/>
      <c r="AL69" s="29"/>
      <c r="AM69" s="29">
        <v>0.2857142857142857</v>
      </c>
      <c r="AN69" s="29">
        <v>0.29292929292929293</v>
      </c>
      <c r="AO69" s="29">
        <v>0.296875</v>
      </c>
      <c r="AP69" s="29"/>
      <c r="AQ69" s="29"/>
      <c r="AR69" s="31"/>
      <c r="AS69" s="31"/>
      <c r="AT69" s="31"/>
      <c r="AU69" s="31"/>
      <c r="AV69" s="32"/>
    </row>
    <row r="70" ht="12.75" customHeight="1">
      <c r="A70" s="33"/>
      <c r="B70" s="33"/>
      <c r="C70" s="18">
        <v>1621.0</v>
      </c>
      <c r="D70" s="3">
        <v>288.0</v>
      </c>
      <c r="E70" s="4">
        <v>114.0</v>
      </c>
      <c r="F70" s="5">
        <v>149.0</v>
      </c>
      <c r="G70" s="6">
        <v>185.0</v>
      </c>
      <c r="H70" s="19">
        <f t="shared" si="1"/>
        <v>0.433460076</v>
      </c>
      <c r="I70" s="20">
        <f t="shared" si="2"/>
        <v>0.40625</v>
      </c>
      <c r="J70" s="21">
        <f t="shared" si="3"/>
        <v>0.3904004344</v>
      </c>
      <c r="K70" s="22">
        <f t="shared" si="4"/>
        <v>0.3911205074</v>
      </c>
      <c r="L70" s="23">
        <f t="shared" si="5"/>
        <v>0.0007200729862</v>
      </c>
      <c r="M70" s="12"/>
      <c r="N70" s="12"/>
      <c r="O70" s="12"/>
      <c r="P70" s="12"/>
      <c r="Q70" s="12"/>
      <c r="R70" s="12"/>
      <c r="S70" s="12"/>
      <c r="T70" s="24">
        <f t="shared" si="6"/>
        <v>0.3632495525</v>
      </c>
      <c r="U70" s="25">
        <f t="shared" si="7"/>
        <v>0.6323247105</v>
      </c>
      <c r="V70" s="26">
        <f t="shared" si="8"/>
        <v>0.001480659756</v>
      </c>
      <c r="W70" s="14">
        <f t="shared" si="9"/>
        <v>-0.005779447508</v>
      </c>
      <c r="X70" s="27">
        <f t="shared" si="10"/>
        <v>0.001166289539</v>
      </c>
      <c r="Y70" s="14">
        <f t="shared" si="11"/>
        <v>0.006803947508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29"/>
      <c r="AK70" s="29"/>
      <c r="AL70" s="29"/>
      <c r="AM70" s="29">
        <v>0.288</v>
      </c>
      <c r="AN70" s="29">
        <v>0.30870279146141216</v>
      </c>
      <c r="AO70" s="29">
        <v>0.3231197771587744</v>
      </c>
      <c r="AP70" s="29"/>
      <c r="AQ70" s="29"/>
      <c r="AR70" s="31"/>
      <c r="AS70" s="31"/>
      <c r="AT70" s="31"/>
      <c r="AU70" s="31"/>
      <c r="AV70" s="32"/>
    </row>
    <row r="71" ht="12.75" customHeight="1">
      <c r="A71" s="33"/>
      <c r="B71" s="33"/>
      <c r="C71" s="18">
        <v>1623.0</v>
      </c>
      <c r="D71" s="3">
        <v>151.0</v>
      </c>
      <c r="E71" s="4">
        <v>77.0</v>
      </c>
      <c r="F71" s="5">
        <v>87.0</v>
      </c>
      <c r="G71" s="6">
        <v>97.0</v>
      </c>
      <c r="H71" s="19">
        <f t="shared" si="1"/>
        <v>0.4695121951</v>
      </c>
      <c r="I71" s="20">
        <f t="shared" si="2"/>
        <v>0.4223300971</v>
      </c>
      <c r="J71" s="21">
        <f t="shared" si="3"/>
        <v>0.3947822167</v>
      </c>
      <c r="K71" s="22">
        <f t="shared" si="4"/>
        <v>0.3911290323</v>
      </c>
      <c r="L71" s="23">
        <f t="shared" si="5"/>
        <v>-0.003653184433</v>
      </c>
      <c r="M71" s="12"/>
      <c r="N71" s="12"/>
      <c r="O71" s="12"/>
      <c r="P71" s="12"/>
      <c r="Q71" s="12"/>
      <c r="R71" s="12"/>
      <c r="S71" s="12"/>
      <c r="T71" s="24">
        <f t="shared" si="6"/>
        <v>0.3695939682</v>
      </c>
      <c r="U71" s="25">
        <f t="shared" si="7"/>
        <v>0.6394078695</v>
      </c>
      <c r="V71" s="26">
        <f t="shared" si="8"/>
        <v>-0.00128975946</v>
      </c>
      <c r="W71" s="14">
        <f t="shared" si="9"/>
        <v>0.0005649681995</v>
      </c>
      <c r="X71" s="27">
        <f t="shared" si="10"/>
        <v>-0.005916869546</v>
      </c>
      <c r="Y71" s="14">
        <f t="shared" si="11"/>
        <v>0.0004595318005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29"/>
      <c r="AK71" s="29"/>
      <c r="AL71" s="29"/>
      <c r="AM71" s="29">
        <v>0.28939828080229224</v>
      </c>
      <c r="AN71" s="29">
        <v>0.2850678733031674</v>
      </c>
      <c r="AO71" s="29">
        <v>0.2822429906542056</v>
      </c>
      <c r="AP71" s="29"/>
      <c r="AQ71" s="29"/>
      <c r="AR71" s="31"/>
      <c r="AS71" s="31"/>
      <c r="AT71" s="31"/>
      <c r="AU71" s="31"/>
      <c r="AV71" s="32"/>
    </row>
    <row r="72" ht="12.75" customHeight="1">
      <c r="A72" s="33"/>
      <c r="B72" s="33"/>
      <c r="C72" s="18">
        <v>1624.0</v>
      </c>
      <c r="D72" s="3">
        <v>177.0</v>
      </c>
      <c r="E72" s="4">
        <v>77.0</v>
      </c>
      <c r="F72" s="5">
        <v>97.0</v>
      </c>
      <c r="G72" s="6">
        <v>144.0</v>
      </c>
      <c r="H72" s="19">
        <f t="shared" si="1"/>
        <v>0.4425287356</v>
      </c>
      <c r="I72" s="20">
        <f t="shared" si="2"/>
        <v>0.4464646465</v>
      </c>
      <c r="J72" s="21">
        <f t="shared" si="3"/>
        <v>0.4485986536</v>
      </c>
      <c r="K72" s="22">
        <f t="shared" si="4"/>
        <v>0.4485981308</v>
      </c>
      <c r="L72" s="23">
        <f t="shared" si="5"/>
        <v>-0.0000005227830613</v>
      </c>
      <c r="M72" s="12"/>
      <c r="N72" s="12"/>
      <c r="O72" s="12"/>
      <c r="P72" s="12"/>
      <c r="Q72" s="12"/>
      <c r="R72" s="12"/>
      <c r="S72" s="12"/>
      <c r="T72" s="24">
        <f t="shared" si="6"/>
        <v>0.3643995406</v>
      </c>
      <c r="U72" s="25">
        <f t="shared" si="7"/>
        <v>0.6334917383</v>
      </c>
      <c r="V72" s="26">
        <f t="shared" si="8"/>
        <v>0.001024168822</v>
      </c>
      <c r="W72" s="14">
        <f t="shared" si="9"/>
        <v>-0.004629459415</v>
      </c>
      <c r="X72" s="27">
        <f t="shared" si="10"/>
        <v>-0.0000007382517705</v>
      </c>
      <c r="Y72" s="14">
        <f t="shared" si="11"/>
        <v>0.005653959415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29"/>
      <c r="AK72" s="29"/>
      <c r="AL72" s="29"/>
      <c r="AM72" s="29">
        <v>0.2911392405063291</v>
      </c>
      <c r="AN72" s="29">
        <v>0.4296365330848089</v>
      </c>
      <c r="AO72" s="29">
        <v>0.5103244837758112</v>
      </c>
      <c r="AP72" s="29"/>
      <c r="AQ72" s="29"/>
      <c r="AR72" s="31"/>
      <c r="AS72" s="31"/>
      <c r="AT72" s="31"/>
      <c r="AU72" s="31"/>
      <c r="AV72" s="32"/>
    </row>
    <row r="73" ht="12.75" customHeight="1">
      <c r="A73" s="33"/>
      <c r="B73" s="33"/>
      <c r="C73" s="18">
        <v>1625.0</v>
      </c>
      <c r="D73" s="3">
        <v>285.0</v>
      </c>
      <c r="E73" s="4">
        <v>122.0</v>
      </c>
      <c r="F73" s="5">
        <v>133.0</v>
      </c>
      <c r="G73" s="6">
        <v>207.0</v>
      </c>
      <c r="H73" s="19">
        <f t="shared" si="1"/>
        <v>0.4784313725</v>
      </c>
      <c r="I73" s="20">
        <f t="shared" si="2"/>
        <v>0.4404283802</v>
      </c>
      <c r="J73" s="21">
        <f t="shared" si="3"/>
        <v>0.4181556316</v>
      </c>
      <c r="K73" s="22">
        <f t="shared" si="4"/>
        <v>0.4207317073</v>
      </c>
      <c r="L73" s="23">
        <f t="shared" si="5"/>
        <v>0.002576075734</v>
      </c>
      <c r="M73" s="12"/>
      <c r="N73" s="12"/>
      <c r="O73" s="12"/>
      <c r="P73" s="12"/>
      <c r="Q73" s="12"/>
      <c r="R73" s="12"/>
      <c r="S73" s="12"/>
      <c r="T73" s="24">
        <f t="shared" si="6"/>
        <v>0.3613352721</v>
      </c>
      <c r="U73" s="25">
        <f t="shared" si="7"/>
        <v>0.6296122317</v>
      </c>
      <c r="V73" s="26">
        <f t="shared" si="8"/>
        <v>0.002656420793</v>
      </c>
      <c r="W73" s="14">
        <f t="shared" si="9"/>
        <v>-0.007693727887</v>
      </c>
      <c r="X73" s="27">
        <f t="shared" si="10"/>
        <v>0.003878768262</v>
      </c>
      <c r="Y73" s="14">
        <f t="shared" si="11"/>
        <v>0.008718227887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29"/>
      <c r="AK73" s="29"/>
      <c r="AL73" s="29"/>
      <c r="AM73" s="29">
        <v>0.2916666666666667</v>
      </c>
      <c r="AN73" s="29">
        <v>0.2824427480916031</v>
      </c>
      <c r="AO73" s="29">
        <v>0.27710843373493976</v>
      </c>
      <c r="AP73" s="29"/>
      <c r="AQ73" s="29"/>
      <c r="AR73" s="31"/>
      <c r="AS73" s="31"/>
      <c r="AT73" s="31"/>
      <c r="AU73" s="31"/>
      <c r="AV73" s="32"/>
    </row>
    <row r="74" ht="12.75" customHeight="1">
      <c r="A74" s="33"/>
      <c r="B74" s="33"/>
      <c r="C74" s="18">
        <v>1631.0</v>
      </c>
      <c r="D74" s="3">
        <v>374.0</v>
      </c>
      <c r="E74" s="4">
        <v>167.0</v>
      </c>
      <c r="F74" s="5">
        <v>236.0</v>
      </c>
      <c r="G74" s="6">
        <v>232.0</v>
      </c>
      <c r="H74" s="19">
        <f t="shared" si="1"/>
        <v>0.4143920596</v>
      </c>
      <c r="I74" s="20">
        <f t="shared" si="2"/>
        <v>0.3954410307</v>
      </c>
      <c r="J74" s="21">
        <f t="shared" si="3"/>
        <v>0.3844456249</v>
      </c>
      <c r="K74" s="22">
        <f t="shared" si="4"/>
        <v>0.3828382838</v>
      </c>
      <c r="L74" s="23">
        <f t="shared" si="5"/>
        <v>-0.001607341095</v>
      </c>
      <c r="M74" s="12"/>
      <c r="N74" s="12"/>
      <c r="O74" s="12"/>
      <c r="P74" s="12"/>
      <c r="Q74" s="12"/>
      <c r="R74" s="12"/>
      <c r="S74" s="12"/>
      <c r="T74" s="24">
        <f t="shared" si="6"/>
        <v>0.3665415878</v>
      </c>
      <c r="U74" s="25">
        <f t="shared" si="7"/>
        <v>0.636150703</v>
      </c>
      <c r="V74" s="26">
        <f t="shared" si="8"/>
        <v>0.000006263882151</v>
      </c>
      <c r="W74" s="14">
        <f t="shared" si="9"/>
        <v>-0.002487412243</v>
      </c>
      <c r="X74" s="27">
        <f t="shared" si="10"/>
        <v>-0.002659702963</v>
      </c>
      <c r="Y74" s="14">
        <f t="shared" si="11"/>
        <v>0.003511912243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29"/>
      <c r="AK74" s="29"/>
      <c r="AL74" s="29"/>
      <c r="AM74" s="29">
        <v>0.2923728813559322</v>
      </c>
      <c r="AN74" s="29">
        <v>0.2059282371294852</v>
      </c>
      <c r="AO74" s="29">
        <v>0.15555555555555556</v>
      </c>
      <c r="AP74" s="29"/>
      <c r="AQ74" s="29"/>
      <c r="AR74" s="31"/>
      <c r="AS74" s="31"/>
      <c r="AT74" s="31"/>
      <c r="AU74" s="31"/>
      <c r="AV74" s="32"/>
    </row>
    <row r="75" ht="12.75" customHeight="1">
      <c r="A75" s="33"/>
      <c r="B75" s="33"/>
      <c r="C75" s="18">
        <v>1632.0</v>
      </c>
      <c r="D75" s="3">
        <v>221.0</v>
      </c>
      <c r="E75" s="4">
        <v>89.0</v>
      </c>
      <c r="F75" s="5">
        <v>118.0</v>
      </c>
      <c r="G75" s="6">
        <v>138.0</v>
      </c>
      <c r="H75" s="19">
        <f t="shared" si="1"/>
        <v>0.4299516908</v>
      </c>
      <c r="I75" s="20">
        <f t="shared" si="2"/>
        <v>0.4010600707</v>
      </c>
      <c r="J75" s="21">
        <f t="shared" si="3"/>
        <v>0.3842515966</v>
      </c>
      <c r="K75" s="22">
        <f t="shared" si="4"/>
        <v>0.3844011142</v>
      </c>
      <c r="L75" s="23">
        <f t="shared" si="5"/>
        <v>0.0001495176415</v>
      </c>
      <c r="M75" s="12"/>
      <c r="N75" s="12"/>
      <c r="O75" s="12"/>
      <c r="P75" s="12"/>
      <c r="Q75" s="12"/>
      <c r="R75" s="12"/>
      <c r="S75" s="12"/>
      <c r="T75" s="24">
        <f t="shared" si="6"/>
        <v>0.364043049</v>
      </c>
      <c r="U75" s="25">
        <f t="shared" si="7"/>
        <v>0.6332445957</v>
      </c>
      <c r="V75" s="26">
        <f t="shared" si="8"/>
        <v>0.00111921808</v>
      </c>
      <c r="W75" s="14">
        <f t="shared" si="9"/>
        <v>-0.004985951041</v>
      </c>
      <c r="X75" s="27">
        <f t="shared" si="10"/>
        <v>0.0002464042812</v>
      </c>
      <c r="Y75" s="14">
        <f t="shared" si="11"/>
        <v>0.006010451041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29"/>
      <c r="AK75" s="29"/>
      <c r="AL75" s="29"/>
      <c r="AM75" s="29">
        <v>0.2927536231884058</v>
      </c>
      <c r="AN75" s="29">
        <v>0.23510292524377033</v>
      </c>
      <c r="AO75" s="29">
        <v>0.20069204152249134</v>
      </c>
      <c r="AP75" s="29"/>
      <c r="AQ75" s="29"/>
      <c r="AR75" s="31"/>
      <c r="AS75" s="31"/>
      <c r="AT75" s="31"/>
      <c r="AU75" s="31"/>
      <c r="AV75" s="32"/>
    </row>
    <row r="76" ht="12.75" customHeight="1">
      <c r="A76" s="33"/>
      <c r="B76" s="33"/>
      <c r="C76" s="18">
        <v>1633.0</v>
      </c>
      <c r="D76" s="3">
        <v>500.0</v>
      </c>
      <c r="E76" s="4">
        <v>163.0</v>
      </c>
      <c r="F76" s="5">
        <v>252.0</v>
      </c>
      <c r="G76" s="6">
        <v>195.0</v>
      </c>
      <c r="H76" s="19">
        <f t="shared" si="1"/>
        <v>0.3927710843</v>
      </c>
      <c r="I76" s="20">
        <f t="shared" si="2"/>
        <v>0.3225225225</v>
      </c>
      <c r="J76" s="21">
        <f t="shared" si="3"/>
        <v>0.2819347111</v>
      </c>
      <c r="K76" s="22">
        <f t="shared" si="4"/>
        <v>0.2805755396</v>
      </c>
      <c r="L76" s="23">
        <f t="shared" si="5"/>
        <v>-0.001359171486</v>
      </c>
      <c r="M76" s="12"/>
      <c r="N76" s="12"/>
      <c r="O76" s="12"/>
      <c r="P76" s="12"/>
      <c r="Q76" s="12"/>
      <c r="R76" s="12"/>
      <c r="S76" s="12"/>
      <c r="T76" s="24">
        <f t="shared" si="6"/>
        <v>0.3660043957</v>
      </c>
      <c r="U76" s="25">
        <f t="shared" si="7"/>
        <v>0.6365597739</v>
      </c>
      <c r="V76" s="26">
        <f t="shared" si="8"/>
        <v>0.0001634770961</v>
      </c>
      <c r="W76" s="14">
        <f t="shared" si="9"/>
        <v>-0.003024604263</v>
      </c>
      <c r="X76" s="27">
        <f t="shared" si="10"/>
        <v>-0.00306877394</v>
      </c>
      <c r="Y76" s="14">
        <f t="shared" si="11"/>
        <v>0.004049104263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29"/>
      <c r="AK76" s="29"/>
      <c r="AL76" s="29"/>
      <c r="AM76" s="12">
        <v>0.2934232715008432</v>
      </c>
      <c r="AN76" s="12">
        <v>0.320890635232482</v>
      </c>
      <c r="AO76" s="12">
        <v>0.33832976445396146</v>
      </c>
      <c r="AP76" s="29"/>
      <c r="AQ76" s="29"/>
      <c r="AR76" s="31"/>
      <c r="AS76" s="31"/>
      <c r="AT76" s="31"/>
      <c r="AU76" s="31"/>
      <c r="AV76" s="32"/>
    </row>
    <row r="77" ht="12.75" customHeight="1">
      <c r="A77" s="33"/>
      <c r="B77" s="33"/>
      <c r="C77" s="18">
        <v>1634.0</v>
      </c>
      <c r="D77" s="3">
        <v>385.0</v>
      </c>
      <c r="E77" s="4">
        <v>95.0</v>
      </c>
      <c r="F77" s="5">
        <v>175.0</v>
      </c>
      <c r="G77" s="6">
        <v>107.0</v>
      </c>
      <c r="H77" s="19">
        <f t="shared" si="1"/>
        <v>0.3518518519</v>
      </c>
      <c r="I77" s="20">
        <f t="shared" si="2"/>
        <v>0.2650918635</v>
      </c>
      <c r="J77" s="21">
        <f t="shared" si="3"/>
        <v>0.2151140687</v>
      </c>
      <c r="K77" s="22">
        <f t="shared" si="4"/>
        <v>0.2174796748</v>
      </c>
      <c r="L77" s="23">
        <f t="shared" si="5"/>
        <v>0.00236560612</v>
      </c>
      <c r="M77" s="12"/>
      <c r="N77" s="12"/>
      <c r="O77" s="12"/>
      <c r="P77" s="12"/>
      <c r="Q77" s="12"/>
      <c r="R77" s="12"/>
      <c r="S77" s="12"/>
      <c r="T77" s="24">
        <f t="shared" si="6"/>
        <v>0.3589463753</v>
      </c>
      <c r="U77" s="25">
        <f t="shared" si="7"/>
        <v>0.6266002862</v>
      </c>
      <c r="V77" s="26">
        <f t="shared" si="8"/>
        <v>0.002523090187</v>
      </c>
      <c r="W77" s="14">
        <f t="shared" si="9"/>
        <v>-0.01008262474</v>
      </c>
      <c r="X77" s="27">
        <f t="shared" si="10"/>
        <v>0.006890713755</v>
      </c>
      <c r="Y77" s="14">
        <f t="shared" si="11"/>
        <v>0.01110712474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29"/>
      <c r="AK77" s="29"/>
      <c r="AL77" s="29"/>
      <c r="AM77" s="12">
        <v>0.29411764705882354</v>
      </c>
      <c r="AN77" s="12">
        <v>0.28976936723832053</v>
      </c>
      <c r="AO77" s="12">
        <v>0.2873030583873957</v>
      </c>
      <c r="AP77" s="29"/>
      <c r="AQ77" s="29"/>
      <c r="AR77" s="31"/>
      <c r="AS77" s="31"/>
      <c r="AT77" s="31"/>
      <c r="AU77" s="31"/>
      <c r="AV77" s="32"/>
    </row>
    <row r="78" ht="12.75" customHeight="1">
      <c r="A78" s="33"/>
      <c r="B78" s="33"/>
      <c r="C78" s="18">
        <v>1635.0</v>
      </c>
      <c r="D78" s="3">
        <v>280.0</v>
      </c>
      <c r="E78" s="4">
        <v>67.0</v>
      </c>
      <c r="F78" s="5">
        <v>153.0</v>
      </c>
      <c r="G78" s="6">
        <v>96.0</v>
      </c>
      <c r="H78" s="19">
        <f t="shared" si="1"/>
        <v>0.3045454545</v>
      </c>
      <c r="I78" s="20">
        <f t="shared" si="2"/>
        <v>0.2734899329</v>
      </c>
      <c r="J78" s="21">
        <f t="shared" si="3"/>
        <v>0.2559283847</v>
      </c>
      <c r="K78" s="22">
        <f t="shared" si="4"/>
        <v>0.2553191489</v>
      </c>
      <c r="L78" s="23">
        <f t="shared" si="5"/>
        <v>-0.0006092357456</v>
      </c>
      <c r="M78" s="12"/>
      <c r="N78" s="12"/>
      <c r="O78" s="12"/>
      <c r="P78" s="12"/>
      <c r="Q78" s="12"/>
      <c r="R78" s="12"/>
      <c r="S78" s="12"/>
      <c r="T78" s="24">
        <f t="shared" si="6"/>
        <v>0.3635682236</v>
      </c>
      <c r="U78" s="25">
        <f t="shared" si="7"/>
        <v>0.6350026193</v>
      </c>
      <c r="V78" s="26">
        <f t="shared" si="8"/>
        <v>0.0006385546383</v>
      </c>
      <c r="W78" s="14">
        <f t="shared" si="9"/>
        <v>-0.005460776424</v>
      </c>
      <c r="X78" s="27">
        <f t="shared" si="10"/>
        <v>-0.001511619333</v>
      </c>
      <c r="Y78" s="14">
        <f t="shared" si="11"/>
        <v>0.006485276424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29"/>
      <c r="AK78" s="29"/>
      <c r="AL78" s="29"/>
      <c r="AM78" s="12">
        <v>0.2952710495963091</v>
      </c>
      <c r="AN78" s="12">
        <v>0.3059169114561477</v>
      </c>
      <c r="AO78" s="12">
        <v>0.31200527704485487</v>
      </c>
      <c r="AP78" s="29"/>
      <c r="AQ78" s="29"/>
      <c r="AR78" s="31"/>
      <c r="AS78" s="31"/>
      <c r="AT78" s="31"/>
      <c r="AU78" s="31"/>
      <c r="AV78" s="32"/>
    </row>
    <row r="79" ht="12.75" customHeight="1">
      <c r="A79" s="33"/>
      <c r="B79" s="33"/>
      <c r="C79" s="18">
        <v>1641.0</v>
      </c>
      <c r="D79" s="3">
        <v>304.0</v>
      </c>
      <c r="E79" s="4">
        <v>140.0</v>
      </c>
      <c r="F79" s="5">
        <v>137.0</v>
      </c>
      <c r="G79" s="6">
        <v>169.0</v>
      </c>
      <c r="H79" s="19">
        <f t="shared" si="1"/>
        <v>0.5054151625</v>
      </c>
      <c r="I79" s="20">
        <f t="shared" si="2"/>
        <v>0.412</v>
      </c>
      <c r="J79" s="21">
        <f t="shared" si="3"/>
        <v>0.3575609567</v>
      </c>
      <c r="K79" s="22">
        <f t="shared" si="4"/>
        <v>0.3572938689</v>
      </c>
      <c r="L79" s="23">
        <f t="shared" si="5"/>
        <v>-0.0002670877681</v>
      </c>
      <c r="M79" s="12"/>
      <c r="N79" s="12"/>
      <c r="O79" s="12"/>
      <c r="P79" s="12"/>
      <c r="Q79" s="12"/>
      <c r="R79" s="12"/>
      <c r="S79" s="12"/>
      <c r="T79" s="24">
        <f t="shared" si="6"/>
        <v>0.3653096769</v>
      </c>
      <c r="U79" s="25">
        <f t="shared" si="7"/>
        <v>0.6339645533</v>
      </c>
      <c r="V79" s="26">
        <f t="shared" si="8"/>
        <v>0.0008553023027</v>
      </c>
      <c r="W79" s="14">
        <f t="shared" si="9"/>
        <v>-0.003719323127</v>
      </c>
      <c r="X79" s="27">
        <f t="shared" si="10"/>
        <v>-0.0004735533185</v>
      </c>
      <c r="Y79" s="14">
        <f t="shared" si="11"/>
        <v>0.004743823127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29"/>
      <c r="AK79" s="29"/>
      <c r="AL79" s="29"/>
      <c r="AM79" s="29">
        <v>0.2954091816367265</v>
      </c>
      <c r="AN79" s="29">
        <v>0.2865090403337969</v>
      </c>
      <c r="AO79" s="29">
        <v>0.28175026680896476</v>
      </c>
      <c r="AP79" s="29"/>
      <c r="AQ79" s="29"/>
      <c r="AR79" s="31"/>
      <c r="AS79" s="31"/>
      <c r="AT79" s="31"/>
      <c r="AU79" s="31"/>
      <c r="AV79" s="32"/>
    </row>
    <row r="80" ht="12.75" customHeight="1">
      <c r="A80" s="33"/>
      <c r="B80" s="33"/>
      <c r="C80" s="18">
        <v>1642.0</v>
      </c>
      <c r="D80" s="3">
        <v>200.0</v>
      </c>
      <c r="E80" s="4">
        <v>53.0</v>
      </c>
      <c r="F80" s="5">
        <v>114.0</v>
      </c>
      <c r="G80" s="6">
        <v>81.0</v>
      </c>
      <c r="H80" s="19">
        <f t="shared" si="1"/>
        <v>0.3173652695</v>
      </c>
      <c r="I80" s="20">
        <f t="shared" si="2"/>
        <v>0.2991071429</v>
      </c>
      <c r="J80" s="21">
        <f t="shared" si="3"/>
        <v>0.2888985871</v>
      </c>
      <c r="K80" s="22">
        <f t="shared" si="4"/>
        <v>0.2882562278</v>
      </c>
      <c r="L80" s="23">
        <f t="shared" si="5"/>
        <v>-0.0006423593304</v>
      </c>
      <c r="M80" s="12"/>
      <c r="N80" s="12"/>
      <c r="O80" s="12"/>
      <c r="P80" s="12"/>
      <c r="Q80" s="12"/>
      <c r="R80" s="12"/>
      <c r="S80" s="12"/>
      <c r="T80" s="24">
        <f t="shared" si="6"/>
        <v>0.3638549268</v>
      </c>
      <c r="U80" s="25">
        <f t="shared" si="7"/>
        <v>0.6349026915</v>
      </c>
      <c r="V80" s="26">
        <f t="shared" si="8"/>
        <v>0.0006175711455</v>
      </c>
      <c r="W80" s="14">
        <f t="shared" si="9"/>
        <v>-0.005174073232</v>
      </c>
      <c r="X80" s="27">
        <f t="shared" si="10"/>
        <v>-0.001411691458</v>
      </c>
      <c r="Y80" s="14">
        <f t="shared" si="11"/>
        <v>0.006198573232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29"/>
      <c r="AK80" s="29"/>
      <c r="AL80" s="29"/>
      <c r="AM80" s="12">
        <v>0.29732225300092335</v>
      </c>
      <c r="AN80" s="12">
        <v>0.3159025787965616</v>
      </c>
      <c r="AO80" s="12">
        <v>0.32767700409596257</v>
      </c>
      <c r="AP80" s="29"/>
      <c r="AQ80" s="29"/>
      <c r="AR80" s="31"/>
      <c r="AS80" s="31"/>
      <c r="AT80" s="31"/>
      <c r="AU80" s="31"/>
      <c r="AV80" s="32"/>
    </row>
    <row r="81" ht="12.75" customHeight="1">
      <c r="A81" s="33"/>
      <c r="B81" s="33"/>
      <c r="C81" s="18">
        <v>1651.0</v>
      </c>
      <c r="D81" s="3">
        <v>112.0</v>
      </c>
      <c r="E81" s="4">
        <v>103.0</v>
      </c>
      <c r="F81" s="5">
        <v>51.0</v>
      </c>
      <c r="G81" s="6">
        <v>255.0</v>
      </c>
      <c r="H81" s="19">
        <f t="shared" si="1"/>
        <v>0.6688311688</v>
      </c>
      <c r="I81" s="20">
        <f t="shared" si="2"/>
        <v>0.6871401152</v>
      </c>
      <c r="J81" s="21">
        <f t="shared" si="3"/>
        <v>0.6966894838</v>
      </c>
      <c r="K81" s="22">
        <f t="shared" si="4"/>
        <v>0.6948228883</v>
      </c>
      <c r="L81" s="23">
        <f t="shared" si="5"/>
        <v>-0.001866595483</v>
      </c>
      <c r="M81" s="12"/>
      <c r="N81" s="12"/>
      <c r="O81" s="12"/>
      <c r="P81" s="12"/>
      <c r="Q81" s="12"/>
      <c r="R81" s="12"/>
      <c r="S81" s="12"/>
      <c r="T81" s="24">
        <f t="shared" si="6"/>
        <v>0.3677334136</v>
      </c>
      <c r="U81" s="25">
        <f t="shared" si="7"/>
        <v>0.6351928314</v>
      </c>
      <c r="V81" s="26">
        <f t="shared" si="8"/>
        <v>-0.000157971439</v>
      </c>
      <c r="W81" s="14">
        <f t="shared" si="9"/>
        <v>-0.001295586392</v>
      </c>
      <c r="X81" s="27">
        <f t="shared" si="10"/>
        <v>-0.001701831444</v>
      </c>
      <c r="Y81" s="14">
        <f t="shared" si="11"/>
        <v>0.002320086392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29"/>
      <c r="AK81" s="29"/>
      <c r="AL81" s="29"/>
      <c r="AM81" s="12">
        <v>0.29806598407281</v>
      </c>
      <c r="AN81" s="12">
        <v>0.2710241465445462</v>
      </c>
      <c r="AO81" s="12">
        <v>0.25541694024950756</v>
      </c>
      <c r="AP81" s="29"/>
      <c r="AQ81" s="29"/>
      <c r="AR81" s="31"/>
      <c r="AS81" s="31"/>
      <c r="AT81" s="31"/>
      <c r="AU81" s="31"/>
      <c r="AV81" s="32"/>
    </row>
    <row r="82" ht="12.75" customHeight="1">
      <c r="A82" s="33"/>
      <c r="B82" s="33"/>
      <c r="C82" s="18">
        <v>1652.0</v>
      </c>
      <c r="D82" s="3">
        <v>660.0</v>
      </c>
      <c r="E82" s="4">
        <v>217.0</v>
      </c>
      <c r="F82" s="5">
        <v>351.0</v>
      </c>
      <c r="G82" s="6">
        <v>307.0</v>
      </c>
      <c r="H82" s="19">
        <f t="shared" si="1"/>
        <v>0.3820422535</v>
      </c>
      <c r="I82" s="20">
        <f t="shared" si="2"/>
        <v>0.3413680782</v>
      </c>
      <c r="J82" s="21">
        <f t="shared" si="3"/>
        <v>0.3179333367</v>
      </c>
      <c r="K82" s="22">
        <f t="shared" si="4"/>
        <v>0.3174767322</v>
      </c>
      <c r="L82" s="23">
        <f t="shared" si="5"/>
        <v>-0.0004566045416</v>
      </c>
      <c r="M82" s="12"/>
      <c r="N82" s="12"/>
      <c r="O82" s="12"/>
      <c r="P82" s="12"/>
      <c r="Q82" s="12"/>
      <c r="R82" s="12"/>
      <c r="S82" s="12"/>
      <c r="T82" s="24">
        <f t="shared" si="6"/>
        <v>0.3644228468</v>
      </c>
      <c r="U82" s="25">
        <f t="shared" si="7"/>
        <v>0.6344021057</v>
      </c>
      <c r="V82" s="26">
        <f t="shared" si="8"/>
        <v>0.0007352451324</v>
      </c>
      <c r="W82" s="14">
        <f t="shared" si="9"/>
        <v>-0.004606153158</v>
      </c>
      <c r="X82" s="27">
        <f t="shared" si="10"/>
        <v>-0.0009111057231</v>
      </c>
      <c r="Y82" s="14">
        <f t="shared" si="11"/>
        <v>0.005630653158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29"/>
      <c r="AK82" s="29"/>
      <c r="AL82" s="29"/>
      <c r="AM82" s="29">
        <v>0.29819277108433734</v>
      </c>
      <c r="AN82" s="29">
        <v>0.26237054085155354</v>
      </c>
      <c r="AO82" s="29">
        <v>0.24022346368715083</v>
      </c>
      <c r="AP82" s="29"/>
      <c r="AQ82" s="29"/>
      <c r="AR82" s="31"/>
      <c r="AS82" s="31"/>
      <c r="AT82" s="31"/>
      <c r="AU82" s="31"/>
      <c r="AV82" s="32"/>
    </row>
    <row r="83" ht="12.75" customHeight="1">
      <c r="A83" s="33"/>
      <c r="B83" s="33"/>
      <c r="C83" s="18">
        <v>1655.0</v>
      </c>
      <c r="D83" s="3">
        <v>465.0</v>
      </c>
      <c r="E83" s="4">
        <v>119.0</v>
      </c>
      <c r="F83" s="5">
        <v>271.0</v>
      </c>
      <c r="G83" s="6">
        <v>174.0</v>
      </c>
      <c r="H83" s="19">
        <f t="shared" si="1"/>
        <v>0.3051282051</v>
      </c>
      <c r="I83" s="20">
        <f t="shared" si="2"/>
        <v>0.2847424684</v>
      </c>
      <c r="J83" s="21">
        <f t="shared" si="3"/>
        <v>0.273351653</v>
      </c>
      <c r="K83" s="22">
        <f t="shared" si="4"/>
        <v>0.2723004695</v>
      </c>
      <c r="L83" s="23">
        <f t="shared" si="5"/>
        <v>-0.001051183509</v>
      </c>
      <c r="M83" s="12"/>
      <c r="N83" s="12"/>
      <c r="O83" s="12"/>
      <c r="P83" s="12"/>
      <c r="Q83" s="12"/>
      <c r="R83" s="12"/>
      <c r="S83" s="12"/>
      <c r="T83" s="24">
        <f t="shared" si="6"/>
        <v>0.3644962014</v>
      </c>
      <c r="U83" s="25">
        <f t="shared" si="7"/>
        <v>0.6359365165</v>
      </c>
      <c r="V83" s="26">
        <f t="shared" si="8"/>
        <v>0.0003585847079</v>
      </c>
      <c r="W83" s="14">
        <f t="shared" si="9"/>
        <v>-0.004532798623</v>
      </c>
      <c r="X83" s="27">
        <f t="shared" si="10"/>
        <v>-0.002445516504</v>
      </c>
      <c r="Y83" s="14">
        <f t="shared" si="11"/>
        <v>0.005557298623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29"/>
      <c r="AK83" s="29"/>
      <c r="AL83" s="29"/>
      <c r="AM83" s="29">
        <v>0.29842931937172773</v>
      </c>
      <c r="AN83" s="29">
        <v>0.29330254041570436</v>
      </c>
      <c r="AO83" s="29">
        <v>0.2892561983471074</v>
      </c>
      <c r="AP83" s="29"/>
      <c r="AQ83" s="29"/>
      <c r="AR83" s="31"/>
      <c r="AS83" s="31"/>
      <c r="AT83" s="31"/>
      <c r="AU83" s="31"/>
      <c r="AV83" s="32"/>
    </row>
    <row r="84" ht="12.75" customHeight="1">
      <c r="A84" s="33"/>
      <c r="B84" s="33"/>
      <c r="C84" s="18">
        <v>1661.0</v>
      </c>
      <c r="D84" s="3">
        <v>503.0</v>
      </c>
      <c r="E84" s="4">
        <v>182.0</v>
      </c>
      <c r="F84" s="5">
        <v>237.0</v>
      </c>
      <c r="G84" s="6">
        <v>203.0</v>
      </c>
      <c r="H84" s="19">
        <f t="shared" si="1"/>
        <v>0.4343675418</v>
      </c>
      <c r="I84" s="20">
        <f t="shared" si="2"/>
        <v>0.3422222222</v>
      </c>
      <c r="J84" s="21">
        <f t="shared" si="3"/>
        <v>0.2888004765</v>
      </c>
      <c r="K84" s="22">
        <f t="shared" si="4"/>
        <v>0.2875354108</v>
      </c>
      <c r="L84" s="23">
        <f t="shared" si="5"/>
        <v>-0.001265065725</v>
      </c>
      <c r="M84" s="12"/>
      <c r="N84" s="12"/>
      <c r="O84" s="12"/>
      <c r="P84" s="12"/>
      <c r="Q84" s="12"/>
      <c r="R84" s="12"/>
      <c r="S84" s="12"/>
      <c r="T84" s="24">
        <f t="shared" si="6"/>
        <v>0.3661567959</v>
      </c>
      <c r="U84" s="25">
        <f t="shared" si="7"/>
        <v>0.6362781619</v>
      </c>
      <c r="V84" s="26">
        <f t="shared" si="8"/>
        <v>0.000223092249</v>
      </c>
      <c r="W84" s="14">
        <f t="shared" si="9"/>
        <v>-0.002872204134</v>
      </c>
      <c r="X84" s="27">
        <f t="shared" si="10"/>
        <v>-0.002787161932</v>
      </c>
      <c r="Y84" s="14">
        <f t="shared" si="11"/>
        <v>0.003896704134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29"/>
      <c r="AK84" s="29"/>
      <c r="AL84" s="29"/>
      <c r="AM84" s="29">
        <v>0.29918032786885246</v>
      </c>
      <c r="AN84" s="29">
        <v>0.3003194888178914</v>
      </c>
      <c r="AO84" s="29">
        <v>0.3010471204188482</v>
      </c>
      <c r="AP84" s="29"/>
      <c r="AQ84" s="29"/>
      <c r="AR84" s="31"/>
      <c r="AS84" s="31"/>
      <c r="AT84" s="31"/>
      <c r="AU84" s="31"/>
      <c r="AV84" s="32"/>
    </row>
    <row r="85" ht="12.75" customHeight="1">
      <c r="A85" s="33"/>
      <c r="B85" s="33"/>
      <c r="C85" s="18">
        <v>1662.0</v>
      </c>
      <c r="D85" s="3">
        <v>354.0</v>
      </c>
      <c r="E85" s="4">
        <v>142.0</v>
      </c>
      <c r="F85" s="5">
        <v>194.0</v>
      </c>
      <c r="G85" s="6">
        <v>225.0</v>
      </c>
      <c r="H85" s="19">
        <f t="shared" si="1"/>
        <v>0.4226190476</v>
      </c>
      <c r="I85" s="20">
        <f t="shared" si="2"/>
        <v>0.4010928962</v>
      </c>
      <c r="J85" s="21">
        <f t="shared" si="3"/>
        <v>0.3885749153</v>
      </c>
      <c r="K85" s="22">
        <f t="shared" si="4"/>
        <v>0.3886010363</v>
      </c>
      <c r="L85" s="23">
        <f t="shared" si="5"/>
        <v>0.00002612099667</v>
      </c>
      <c r="M85" s="12"/>
      <c r="N85" s="12"/>
      <c r="O85" s="12"/>
      <c r="P85" s="12"/>
      <c r="Q85" s="12"/>
      <c r="R85" s="12"/>
      <c r="S85" s="12"/>
      <c r="T85" s="24">
        <f t="shared" si="6"/>
        <v>0.3641415075</v>
      </c>
      <c r="U85" s="25">
        <f t="shared" si="7"/>
        <v>0.633448418</v>
      </c>
      <c r="V85" s="26">
        <f t="shared" si="8"/>
        <v>0.001041047416</v>
      </c>
      <c r="W85" s="14">
        <f t="shared" si="9"/>
        <v>-0.004887492478</v>
      </c>
      <c r="X85" s="27">
        <f t="shared" si="10"/>
        <v>0.00004258201795</v>
      </c>
      <c r="Y85" s="14">
        <f t="shared" si="11"/>
        <v>0.005911992478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29"/>
      <c r="AK85" s="29"/>
      <c r="AL85" s="29"/>
      <c r="AM85" s="29">
        <v>0.29927007299270075</v>
      </c>
      <c r="AN85" s="29">
        <v>0.31693989071038253</v>
      </c>
      <c r="AO85" s="29">
        <v>0.32751091703056767</v>
      </c>
      <c r="AP85" s="29"/>
      <c r="AQ85" s="29"/>
      <c r="AR85" s="31"/>
      <c r="AS85" s="31"/>
      <c r="AT85" s="31"/>
      <c r="AU85" s="31"/>
      <c r="AV85" s="32"/>
    </row>
    <row r="86" ht="12.75" customHeight="1">
      <c r="A86" s="33"/>
      <c r="B86" s="33"/>
      <c r="C86" s="18">
        <v>1664.0</v>
      </c>
      <c r="D86" s="3">
        <v>269.0</v>
      </c>
      <c r="E86" s="4">
        <v>170.0</v>
      </c>
      <c r="F86" s="5">
        <v>131.0</v>
      </c>
      <c r="G86" s="6">
        <v>259.0</v>
      </c>
      <c r="H86" s="19">
        <f t="shared" si="1"/>
        <v>0.5647840532</v>
      </c>
      <c r="I86" s="20">
        <f t="shared" si="2"/>
        <v>0.517490953</v>
      </c>
      <c r="J86" s="21">
        <f t="shared" si="3"/>
        <v>0.4894998644</v>
      </c>
      <c r="K86" s="22">
        <f t="shared" si="4"/>
        <v>0.490530303</v>
      </c>
      <c r="L86" s="23">
        <f t="shared" si="5"/>
        <v>0.001030438623</v>
      </c>
      <c r="M86" s="12"/>
      <c r="N86" s="12"/>
      <c r="O86" s="12"/>
      <c r="P86" s="12"/>
      <c r="Q86" s="12"/>
      <c r="R86" s="12"/>
      <c r="S86" s="12"/>
      <c r="T86" s="24">
        <f t="shared" si="6"/>
        <v>0.3642452715</v>
      </c>
      <c r="U86" s="25">
        <f t="shared" si="7"/>
        <v>0.6321602492</v>
      </c>
      <c r="V86" s="26">
        <f t="shared" si="8"/>
        <v>0.001677273594</v>
      </c>
      <c r="W86" s="14">
        <f t="shared" si="9"/>
        <v>-0.00478372854</v>
      </c>
      <c r="X86" s="27">
        <f t="shared" si="10"/>
        <v>0.001330750801</v>
      </c>
      <c r="Y86" s="14">
        <f t="shared" si="11"/>
        <v>0.00580822854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29"/>
      <c r="AK86" s="29"/>
      <c r="AL86" s="29"/>
      <c r="AM86" s="29">
        <v>0.3</v>
      </c>
      <c r="AN86" s="29">
        <v>0.31007751937984496</v>
      </c>
      <c r="AO86" s="29">
        <v>0.31733333333333336</v>
      </c>
      <c r="AP86" s="29"/>
      <c r="AQ86" s="29"/>
      <c r="AR86" s="31"/>
      <c r="AS86" s="31"/>
      <c r="AT86" s="31"/>
      <c r="AU86" s="31"/>
      <c r="AV86" s="32"/>
    </row>
    <row r="87" ht="12.75" customHeight="1">
      <c r="A87" s="18"/>
      <c r="B87" s="18"/>
      <c r="C87" s="34">
        <v>1668.0</v>
      </c>
      <c r="D87" s="3">
        <v>682.0</v>
      </c>
      <c r="E87" s="4">
        <v>472.0</v>
      </c>
      <c r="F87" s="5">
        <v>392.0</v>
      </c>
      <c r="G87" s="6">
        <v>842.0</v>
      </c>
      <c r="H87" s="19">
        <f t="shared" si="1"/>
        <v>0.5462962963</v>
      </c>
      <c r="I87" s="20">
        <f t="shared" si="2"/>
        <v>0.5502512563</v>
      </c>
      <c r="J87" s="21">
        <f t="shared" si="3"/>
        <v>0.5519835015</v>
      </c>
      <c r="K87" s="22">
        <f t="shared" si="4"/>
        <v>0.5524934383</v>
      </c>
      <c r="L87" s="23">
        <f t="shared" si="5"/>
        <v>0.0005099368096</v>
      </c>
      <c r="M87" s="12"/>
      <c r="N87" s="12"/>
      <c r="O87" s="12"/>
      <c r="P87" s="12"/>
      <c r="Q87" s="12"/>
      <c r="R87" s="12"/>
      <c r="S87" s="12"/>
      <c r="T87" s="24">
        <f t="shared" si="6"/>
        <v>0.36468696</v>
      </c>
      <c r="U87" s="25">
        <f t="shared" si="7"/>
        <v>0.6329063046</v>
      </c>
      <c r="V87" s="26">
        <f t="shared" si="8"/>
        <v>0.001347540379</v>
      </c>
      <c r="W87" s="14">
        <f t="shared" si="9"/>
        <v>-0.004342040017</v>
      </c>
      <c r="X87" s="27">
        <f t="shared" si="10"/>
        <v>0.0005846954136</v>
      </c>
      <c r="Y87" s="14">
        <f t="shared" si="11"/>
        <v>0.005366540017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29"/>
      <c r="AK87" s="29"/>
      <c r="AL87" s="29"/>
      <c r="AM87" s="29">
        <v>0.3005464480874317</v>
      </c>
      <c r="AN87" s="29">
        <v>0.27644710578842313</v>
      </c>
      <c r="AO87" s="29">
        <v>0.26257861635220126</v>
      </c>
      <c r="AP87" s="29"/>
      <c r="AQ87" s="29"/>
      <c r="AR87" s="31"/>
      <c r="AS87" s="31"/>
      <c r="AT87" s="31"/>
      <c r="AU87" s="31"/>
      <c r="AV87" s="32"/>
    </row>
    <row r="88" ht="12.75" customHeight="1">
      <c r="A88" s="33"/>
      <c r="B88" s="33"/>
      <c r="C88" s="34">
        <v>1669.0</v>
      </c>
      <c r="D88" s="3">
        <v>178.0</v>
      </c>
      <c r="E88" s="4">
        <v>102.0</v>
      </c>
      <c r="F88" s="5">
        <v>81.0</v>
      </c>
      <c r="G88" s="6">
        <v>181.0</v>
      </c>
      <c r="H88" s="19">
        <f t="shared" si="1"/>
        <v>0.5573770492</v>
      </c>
      <c r="I88" s="20">
        <f t="shared" si="2"/>
        <v>0.5221402214</v>
      </c>
      <c r="J88" s="21">
        <f t="shared" si="3"/>
        <v>0.501153807</v>
      </c>
      <c r="K88" s="22">
        <f t="shared" si="4"/>
        <v>0.504178273</v>
      </c>
      <c r="L88" s="23">
        <f t="shared" si="5"/>
        <v>0.003024466028</v>
      </c>
      <c r="M88" s="12"/>
      <c r="N88" s="12"/>
      <c r="O88" s="12"/>
      <c r="P88" s="12"/>
      <c r="Q88" s="12"/>
      <c r="R88" s="12"/>
      <c r="S88" s="12"/>
      <c r="T88" s="24">
        <f t="shared" si="6"/>
        <v>0.3619153737</v>
      </c>
      <c r="U88" s="25">
        <f t="shared" si="7"/>
        <v>0.6296908124</v>
      </c>
      <c r="V88" s="26">
        <f t="shared" si="8"/>
        <v>0.002940472008</v>
      </c>
      <c r="W88" s="14">
        <f t="shared" si="9"/>
        <v>-0.00711362625</v>
      </c>
      <c r="X88" s="27">
        <f t="shared" si="10"/>
        <v>0.003800187575</v>
      </c>
      <c r="Y88" s="14">
        <f t="shared" si="11"/>
        <v>0.00813812625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29"/>
      <c r="AK88" s="29"/>
      <c r="AL88" s="29"/>
      <c r="AM88" s="29">
        <v>0.30194805194805197</v>
      </c>
      <c r="AN88" s="29">
        <v>0.3136020151133501</v>
      </c>
      <c r="AO88" s="29">
        <v>0.32098765432098764</v>
      </c>
      <c r="AP88" s="29"/>
      <c r="AQ88" s="29"/>
      <c r="AR88" s="31"/>
      <c r="AS88" s="31"/>
      <c r="AT88" s="31"/>
      <c r="AU88" s="31"/>
      <c r="AV88" s="32"/>
    </row>
    <row r="89" ht="12.75" customHeight="1">
      <c r="A89" s="33"/>
      <c r="B89" s="33"/>
      <c r="C89" s="34">
        <v>1670.0</v>
      </c>
      <c r="D89" s="3">
        <v>386.0</v>
      </c>
      <c r="E89" s="4">
        <v>182.0</v>
      </c>
      <c r="F89" s="5">
        <v>222.0</v>
      </c>
      <c r="G89" s="6">
        <v>305.0</v>
      </c>
      <c r="H89" s="19">
        <f t="shared" si="1"/>
        <v>0.4504950495</v>
      </c>
      <c r="I89" s="20">
        <f t="shared" si="2"/>
        <v>0.4447488584</v>
      </c>
      <c r="J89" s="21">
        <f t="shared" si="3"/>
        <v>0.4412495534</v>
      </c>
      <c r="K89" s="22">
        <f t="shared" si="4"/>
        <v>0.4413892909</v>
      </c>
      <c r="L89" s="23">
        <f t="shared" si="5"/>
        <v>0.0001397374973</v>
      </c>
      <c r="M89" s="12"/>
      <c r="N89" s="12"/>
      <c r="O89" s="12"/>
      <c r="P89" s="12"/>
      <c r="Q89" s="12"/>
      <c r="R89" s="12"/>
      <c r="S89" s="12"/>
      <c r="T89" s="24">
        <f t="shared" si="6"/>
        <v>0.36428417</v>
      </c>
      <c r="U89" s="25">
        <f t="shared" si="7"/>
        <v>0.6332904459</v>
      </c>
      <c r="V89" s="26">
        <f t="shared" si="8"/>
        <v>0.001113022447</v>
      </c>
      <c r="W89" s="14">
        <f t="shared" si="9"/>
        <v>-0.004744830047</v>
      </c>
      <c r="X89" s="27">
        <f t="shared" si="10"/>
        <v>0.0002005541338</v>
      </c>
      <c r="Y89" s="14">
        <f t="shared" si="11"/>
        <v>0.005769330047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29"/>
      <c r="AK89" s="29"/>
      <c r="AL89" s="29"/>
      <c r="AM89" s="29">
        <v>0.30275229357798167</v>
      </c>
      <c r="AN89" s="29">
        <v>0.2829763246899662</v>
      </c>
      <c r="AO89" s="29">
        <v>0.2714285714285714</v>
      </c>
      <c r="AP89" s="29"/>
      <c r="AQ89" s="29"/>
      <c r="AR89" s="31"/>
      <c r="AS89" s="31"/>
      <c r="AT89" s="31"/>
      <c r="AU89" s="31"/>
      <c r="AV89" s="32"/>
    </row>
    <row r="90" ht="12.75" customHeight="1">
      <c r="A90" s="33"/>
      <c r="B90" s="33"/>
      <c r="C90" s="34">
        <v>1672.0</v>
      </c>
      <c r="D90" s="3">
        <v>402.0</v>
      </c>
      <c r="E90" s="4">
        <v>183.0</v>
      </c>
      <c r="F90" s="5">
        <v>167.0</v>
      </c>
      <c r="G90" s="6">
        <v>251.0</v>
      </c>
      <c r="H90" s="19">
        <f t="shared" si="1"/>
        <v>0.5228571429</v>
      </c>
      <c r="I90" s="20">
        <f t="shared" si="2"/>
        <v>0.4327018943</v>
      </c>
      <c r="J90" s="21">
        <f t="shared" si="3"/>
        <v>0.3800795051</v>
      </c>
      <c r="K90" s="22">
        <f t="shared" si="4"/>
        <v>0.3843797856</v>
      </c>
      <c r="L90" s="23">
        <f t="shared" si="5"/>
        <v>0.004300280536</v>
      </c>
      <c r="M90" s="12"/>
      <c r="N90" s="12"/>
      <c r="O90" s="12"/>
      <c r="P90" s="12"/>
      <c r="Q90" s="12"/>
      <c r="R90" s="12"/>
      <c r="S90" s="12"/>
      <c r="T90" s="24">
        <f t="shared" si="6"/>
        <v>0.35989995</v>
      </c>
      <c r="U90" s="25">
        <f t="shared" si="7"/>
        <v>0.6264037672</v>
      </c>
      <c r="V90" s="26">
        <f t="shared" si="8"/>
        <v>0.003748689017</v>
      </c>
      <c r="W90" s="14">
        <f t="shared" si="9"/>
        <v>-0.009129050033</v>
      </c>
      <c r="X90" s="27">
        <f t="shared" si="10"/>
        <v>0.007087232781</v>
      </c>
      <c r="Y90" s="14">
        <f t="shared" si="11"/>
        <v>0.01015355003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29"/>
      <c r="AK90" s="29"/>
      <c r="AL90" s="29"/>
      <c r="AM90" s="29">
        <v>0.3034825870646766</v>
      </c>
      <c r="AN90" s="29">
        <v>0.38361266294227186</v>
      </c>
      <c r="AO90" s="29">
        <v>0.43154761904761907</v>
      </c>
      <c r="AP90" s="29"/>
      <c r="AQ90" s="29"/>
      <c r="AR90" s="31"/>
      <c r="AS90" s="31"/>
      <c r="AT90" s="31"/>
      <c r="AU90" s="31"/>
      <c r="AV90" s="32"/>
    </row>
    <row r="91" ht="12.75" customHeight="1">
      <c r="A91" s="33"/>
      <c r="B91" s="33"/>
      <c r="C91" s="34">
        <v>1674.0</v>
      </c>
      <c r="D91" s="3">
        <v>401.0</v>
      </c>
      <c r="E91" s="4">
        <v>304.0</v>
      </c>
      <c r="F91" s="5">
        <v>159.0</v>
      </c>
      <c r="G91" s="6">
        <v>417.0</v>
      </c>
      <c r="H91" s="19">
        <f t="shared" si="1"/>
        <v>0.656587473</v>
      </c>
      <c r="I91" s="20">
        <f t="shared" si="2"/>
        <v>0.5628415301</v>
      </c>
      <c r="J91" s="21">
        <f t="shared" si="3"/>
        <v>0.5076097553</v>
      </c>
      <c r="K91" s="22">
        <f t="shared" si="4"/>
        <v>0.5097799511</v>
      </c>
      <c r="L91" s="23">
        <f t="shared" si="5"/>
        <v>0.002170195823</v>
      </c>
      <c r="M91" s="12"/>
      <c r="N91" s="12"/>
      <c r="O91" s="12"/>
      <c r="P91" s="12"/>
      <c r="Q91" s="12"/>
      <c r="R91" s="12"/>
      <c r="S91" s="12"/>
      <c r="T91" s="24">
        <f t="shared" si="6"/>
        <v>0.3638144632</v>
      </c>
      <c r="U91" s="25">
        <f t="shared" si="7"/>
        <v>0.6307941511</v>
      </c>
      <c r="V91" s="26">
        <f t="shared" si="8"/>
        <v>0.002399299522</v>
      </c>
      <c r="W91" s="14">
        <f t="shared" si="9"/>
        <v>-0.005214536772</v>
      </c>
      <c r="X91" s="27">
        <f t="shared" si="10"/>
        <v>0.002696848943</v>
      </c>
      <c r="Y91" s="14">
        <f t="shared" si="11"/>
        <v>0.006239036772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29"/>
      <c r="AK91" s="29"/>
      <c r="AL91" s="29"/>
      <c r="AM91" s="29">
        <v>0.30393996247654786</v>
      </c>
      <c r="AN91" s="29">
        <v>0.31910569105691056</v>
      </c>
      <c r="AO91" s="29">
        <v>0.32767762460233296</v>
      </c>
      <c r="AP91" s="29"/>
      <c r="AQ91" s="29"/>
      <c r="AR91" s="31"/>
      <c r="AS91" s="31"/>
      <c r="AT91" s="31"/>
      <c r="AU91" s="31"/>
      <c r="AV91" s="32"/>
    </row>
    <row r="92" ht="12.75" customHeight="1">
      <c r="A92" s="33"/>
      <c r="B92" s="33"/>
      <c r="C92" s="34">
        <v>1676.0</v>
      </c>
      <c r="D92" s="3">
        <v>156.0</v>
      </c>
      <c r="E92" s="4">
        <v>98.0</v>
      </c>
      <c r="F92" s="5">
        <v>86.0</v>
      </c>
      <c r="G92" s="6">
        <v>180.0</v>
      </c>
      <c r="H92" s="19">
        <f t="shared" si="1"/>
        <v>0.5326086957</v>
      </c>
      <c r="I92" s="20">
        <f t="shared" si="2"/>
        <v>0.5346153846</v>
      </c>
      <c r="J92" s="21">
        <f t="shared" si="3"/>
        <v>0.5352748978</v>
      </c>
      <c r="K92" s="22">
        <f t="shared" si="4"/>
        <v>0.5357142857</v>
      </c>
      <c r="L92" s="23">
        <f t="shared" si="5"/>
        <v>0.0004393879374</v>
      </c>
      <c r="M92" s="12"/>
      <c r="N92" s="12"/>
      <c r="O92" s="12"/>
      <c r="P92" s="12"/>
      <c r="Q92" s="12"/>
      <c r="R92" s="12"/>
      <c r="S92" s="12"/>
      <c r="T92" s="24">
        <f t="shared" si="6"/>
        <v>0.3646592848</v>
      </c>
      <c r="U92" s="25">
        <f t="shared" si="7"/>
        <v>0.6329714165</v>
      </c>
      <c r="V92" s="26">
        <f t="shared" si="8"/>
        <v>0.001302848304</v>
      </c>
      <c r="W92" s="14">
        <f t="shared" si="9"/>
        <v>-0.004369715183</v>
      </c>
      <c r="X92" s="27">
        <f t="shared" si="10"/>
        <v>0.0005195835006</v>
      </c>
      <c r="Y92" s="14">
        <f t="shared" si="11"/>
        <v>0.005394215183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29"/>
      <c r="AK92" s="29"/>
      <c r="AL92" s="29"/>
      <c r="AM92" s="29">
        <v>0.30405405405405406</v>
      </c>
      <c r="AN92" s="29">
        <v>0.2853828306264501</v>
      </c>
      <c r="AO92" s="29">
        <v>0.2756183745583039</v>
      </c>
      <c r="AP92" s="29"/>
      <c r="AQ92" s="29"/>
      <c r="AR92" s="31"/>
      <c r="AS92" s="31"/>
      <c r="AT92" s="31"/>
      <c r="AU92" s="31"/>
      <c r="AV92" s="32"/>
    </row>
    <row r="93" ht="12.75" customHeight="1">
      <c r="A93" s="34"/>
      <c r="B93" s="34"/>
      <c r="C93" s="34">
        <v>1678.0</v>
      </c>
      <c r="D93" s="3">
        <v>225.0</v>
      </c>
      <c r="E93" s="4">
        <v>150.0</v>
      </c>
      <c r="F93" s="5">
        <v>132.0</v>
      </c>
      <c r="G93" s="6">
        <v>338.0</v>
      </c>
      <c r="H93" s="19">
        <f t="shared" si="1"/>
        <v>0.5319148936</v>
      </c>
      <c r="I93" s="20">
        <f t="shared" si="2"/>
        <v>0.5775147929</v>
      </c>
      <c r="J93" s="21">
        <f t="shared" si="3"/>
        <v>0.6033981092</v>
      </c>
      <c r="K93" s="22">
        <f t="shared" si="4"/>
        <v>0.6003552398</v>
      </c>
      <c r="L93" s="23">
        <f t="shared" si="5"/>
        <v>-0.003042869457</v>
      </c>
      <c r="M93" s="12"/>
      <c r="N93" s="12"/>
      <c r="O93" s="12"/>
      <c r="P93" s="12"/>
      <c r="Q93" s="12"/>
      <c r="R93" s="12"/>
      <c r="S93" s="12"/>
      <c r="T93" s="24">
        <f t="shared" si="6"/>
        <v>0.3688008252</v>
      </c>
      <c r="U93" s="25">
        <f t="shared" si="7"/>
        <v>0.6367018163</v>
      </c>
      <c r="V93" s="26">
        <f t="shared" si="8"/>
        <v>-0.000903130415</v>
      </c>
      <c r="W93" s="14">
        <f t="shared" si="9"/>
        <v>-0.0002281748198</v>
      </c>
      <c r="X93" s="27">
        <f t="shared" si="10"/>
        <v>-0.003210816342</v>
      </c>
      <c r="Y93" s="14">
        <f t="shared" si="11"/>
        <v>0.00125267482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29"/>
      <c r="AK93" s="29"/>
      <c r="AL93" s="29"/>
      <c r="AM93" s="12">
        <v>0.3043933054393305</v>
      </c>
      <c r="AN93" s="12">
        <v>0.29741051028179744</v>
      </c>
      <c r="AO93" s="12">
        <v>0.2934131736526946</v>
      </c>
      <c r="AP93" s="29"/>
      <c r="AQ93" s="29"/>
      <c r="AR93" s="31"/>
      <c r="AS93" s="31"/>
      <c r="AT93" s="31"/>
      <c r="AU93" s="31"/>
      <c r="AV93" s="32"/>
    </row>
    <row r="94" ht="12.75" customHeight="1">
      <c r="A94" s="33"/>
      <c r="B94" s="33"/>
      <c r="C94" s="34">
        <v>1680.0</v>
      </c>
      <c r="D94" s="3">
        <v>463.0</v>
      </c>
      <c r="E94" s="4">
        <v>197.0</v>
      </c>
      <c r="F94" s="5">
        <v>314.0</v>
      </c>
      <c r="G94" s="6">
        <v>465.0</v>
      </c>
      <c r="H94" s="19">
        <f t="shared" si="1"/>
        <v>0.385518591</v>
      </c>
      <c r="I94" s="20">
        <f t="shared" si="2"/>
        <v>0.4600416956</v>
      </c>
      <c r="J94" s="21">
        <f t="shared" si="3"/>
        <v>0.5032410176</v>
      </c>
      <c r="K94" s="22">
        <f t="shared" si="4"/>
        <v>0.5010775862</v>
      </c>
      <c r="L94" s="23">
        <f t="shared" si="5"/>
        <v>-0.002163431431</v>
      </c>
      <c r="M94" s="12"/>
      <c r="N94" s="12"/>
      <c r="O94" s="12"/>
      <c r="P94" s="12"/>
      <c r="Q94" s="12"/>
      <c r="R94" s="12"/>
      <c r="S94" s="12"/>
      <c r="T94" s="24">
        <f t="shared" si="6"/>
        <v>0.3672690702</v>
      </c>
      <c r="U94" s="25">
        <f t="shared" si="7"/>
        <v>0.636226134</v>
      </c>
      <c r="V94" s="26">
        <f t="shared" si="8"/>
        <v>-0.0003460143407</v>
      </c>
      <c r="W94" s="14">
        <f t="shared" si="9"/>
        <v>-0.001759929806</v>
      </c>
      <c r="X94" s="27">
        <f t="shared" si="10"/>
        <v>-0.002735133996</v>
      </c>
      <c r="Y94" s="14">
        <f t="shared" si="11"/>
        <v>0.002784429806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29"/>
      <c r="AK94" s="29"/>
      <c r="AL94" s="29"/>
      <c r="AM94" s="29">
        <v>0.30454545454545456</v>
      </c>
      <c r="AN94" s="29">
        <v>0.27348993288590606</v>
      </c>
      <c r="AO94" s="29">
        <v>0.2553191489361702</v>
      </c>
      <c r="AP94" s="29"/>
      <c r="AQ94" s="29"/>
      <c r="AR94" s="31"/>
      <c r="AS94" s="31"/>
      <c r="AT94" s="31"/>
      <c r="AU94" s="31"/>
      <c r="AV94" s="32"/>
    </row>
    <row r="95" ht="12.75" customHeight="1">
      <c r="A95" s="33"/>
      <c r="B95" s="33"/>
      <c r="C95" s="34">
        <v>1682.0</v>
      </c>
      <c r="D95" s="3">
        <v>334.0</v>
      </c>
      <c r="E95" s="4">
        <v>118.0</v>
      </c>
      <c r="F95" s="5">
        <v>251.0</v>
      </c>
      <c r="G95" s="6">
        <v>274.0</v>
      </c>
      <c r="H95" s="19">
        <f t="shared" si="1"/>
        <v>0.3197831978</v>
      </c>
      <c r="I95" s="20">
        <f t="shared" si="2"/>
        <v>0.4012282497</v>
      </c>
      <c r="J95" s="21">
        <f t="shared" si="3"/>
        <v>0.4486937873</v>
      </c>
      <c r="K95" s="22">
        <f t="shared" si="4"/>
        <v>0.4506578947</v>
      </c>
      <c r="L95" s="23">
        <f t="shared" si="5"/>
        <v>0.001964107404</v>
      </c>
      <c r="M95" s="12"/>
      <c r="N95" s="12"/>
      <c r="O95" s="12"/>
      <c r="P95" s="12"/>
      <c r="Q95" s="12"/>
      <c r="R95" s="12"/>
      <c r="S95" s="12"/>
      <c r="T95" s="24">
        <f t="shared" si="6"/>
        <v>0.3587306342</v>
      </c>
      <c r="U95" s="25">
        <f t="shared" si="7"/>
        <v>0.630730049</v>
      </c>
      <c r="V95" s="26">
        <f t="shared" si="8"/>
        <v>0.002268744363</v>
      </c>
      <c r="W95" s="14">
        <f t="shared" si="9"/>
        <v>-0.01029836585</v>
      </c>
      <c r="X95" s="27">
        <f t="shared" si="10"/>
        <v>0.002760950996</v>
      </c>
      <c r="Y95" s="14">
        <f t="shared" si="11"/>
        <v>0.01132286585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29"/>
      <c r="AK95" s="29"/>
      <c r="AL95" s="29"/>
      <c r="AM95" s="29">
        <v>0.30512820512820515</v>
      </c>
      <c r="AN95" s="29">
        <v>0.2847424684159378</v>
      </c>
      <c r="AO95" s="29">
        <v>0.27230046948356806</v>
      </c>
      <c r="AP95" s="29"/>
      <c r="AQ95" s="29"/>
      <c r="AR95" s="31"/>
      <c r="AS95" s="31"/>
      <c r="AT95" s="31"/>
      <c r="AU95" s="31"/>
      <c r="AV95" s="32"/>
    </row>
    <row r="96" ht="12.75" customHeight="1">
      <c r="A96" s="33"/>
      <c r="B96" s="33"/>
      <c r="C96" s="34">
        <v>1683.0</v>
      </c>
      <c r="D96" s="3">
        <v>427.0</v>
      </c>
      <c r="E96" s="4">
        <v>158.0</v>
      </c>
      <c r="F96" s="5">
        <v>255.0</v>
      </c>
      <c r="G96" s="6">
        <v>292.0</v>
      </c>
      <c r="H96" s="19">
        <f t="shared" si="1"/>
        <v>0.382566586</v>
      </c>
      <c r="I96" s="20">
        <f t="shared" si="2"/>
        <v>0.3975265018</v>
      </c>
      <c r="J96" s="21">
        <f t="shared" si="3"/>
        <v>0.4062770223</v>
      </c>
      <c r="K96" s="22">
        <f t="shared" si="4"/>
        <v>0.4061196106</v>
      </c>
      <c r="L96" s="23">
        <f t="shared" si="5"/>
        <v>-0.0001574117045</v>
      </c>
      <c r="M96" s="12"/>
      <c r="N96" s="12"/>
      <c r="O96" s="12"/>
      <c r="P96" s="12"/>
      <c r="Q96" s="12"/>
      <c r="R96" s="12"/>
      <c r="S96" s="12"/>
      <c r="T96" s="24">
        <f t="shared" si="6"/>
        <v>0.3639337272</v>
      </c>
      <c r="U96" s="25">
        <f t="shared" si="7"/>
        <v>0.6337365407</v>
      </c>
      <c r="V96" s="26">
        <f t="shared" si="8"/>
        <v>0.0009247811019</v>
      </c>
      <c r="W96" s="14">
        <f t="shared" si="9"/>
        <v>-0.005095272754</v>
      </c>
      <c r="X96" s="27">
        <f t="shared" si="10"/>
        <v>-0.0002455407115</v>
      </c>
      <c r="Y96" s="14">
        <f t="shared" si="11"/>
        <v>0.006119772754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29"/>
      <c r="AK96" s="29"/>
      <c r="AL96" s="29"/>
      <c r="AM96" s="29">
        <v>0.30522088353413657</v>
      </c>
      <c r="AN96" s="29">
        <v>0.32456140350877194</v>
      </c>
      <c r="AO96" s="29">
        <v>0.335632183908046</v>
      </c>
      <c r="AP96" s="29"/>
      <c r="AQ96" s="29"/>
      <c r="AR96" s="31"/>
      <c r="AS96" s="31"/>
      <c r="AT96" s="31"/>
      <c r="AU96" s="31"/>
      <c r="AV96" s="32"/>
    </row>
    <row r="97" ht="12.75" customHeight="1">
      <c r="A97" s="34"/>
      <c r="B97" s="34"/>
      <c r="C97" s="34">
        <v>1686.0</v>
      </c>
      <c r="D97" s="3">
        <v>213.0</v>
      </c>
      <c r="E97" s="4">
        <v>144.0</v>
      </c>
      <c r="F97" s="5">
        <v>141.0</v>
      </c>
      <c r="G97" s="6">
        <v>334.0</v>
      </c>
      <c r="H97" s="19">
        <f t="shared" si="1"/>
        <v>0.5052631579</v>
      </c>
      <c r="I97" s="20">
        <f t="shared" si="2"/>
        <v>0.5745192308</v>
      </c>
      <c r="J97" s="21">
        <f t="shared" si="3"/>
        <v>0.6141949497</v>
      </c>
      <c r="K97" s="22">
        <f t="shared" si="4"/>
        <v>0.6106032907</v>
      </c>
      <c r="L97" s="23">
        <f t="shared" si="5"/>
        <v>-0.003591659014</v>
      </c>
      <c r="M97" s="12"/>
      <c r="N97" s="12"/>
      <c r="O97" s="12"/>
      <c r="P97" s="12"/>
      <c r="Q97" s="12"/>
      <c r="R97" s="12"/>
      <c r="S97" s="12"/>
      <c r="T97" s="24">
        <f t="shared" si="6"/>
        <v>0.3694768531</v>
      </c>
      <c r="U97" s="25">
        <f t="shared" si="7"/>
        <v>0.6372172879</v>
      </c>
      <c r="V97" s="26">
        <f t="shared" si="8"/>
        <v>-0.001250783661</v>
      </c>
      <c r="W97" s="14">
        <f t="shared" si="9"/>
        <v>0.0004478530783</v>
      </c>
      <c r="X97" s="27">
        <f t="shared" si="10"/>
        <v>-0.003726287911</v>
      </c>
      <c r="Y97" s="14">
        <f t="shared" si="11"/>
        <v>0.0005766469217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29"/>
      <c r="AK97" s="29"/>
      <c r="AL97" s="29"/>
      <c r="AM97" s="29">
        <v>0.3059360730593607</v>
      </c>
      <c r="AN97" s="29">
        <v>0.2703150912106136</v>
      </c>
      <c r="AO97" s="29">
        <v>0.25</v>
      </c>
      <c r="AP97" s="29"/>
      <c r="AQ97" s="29"/>
      <c r="AR97" s="31"/>
      <c r="AS97" s="31"/>
      <c r="AT97" s="31"/>
      <c r="AU97" s="31"/>
      <c r="AV97" s="32"/>
    </row>
    <row r="98" ht="12.75" customHeight="1">
      <c r="A98" s="33"/>
      <c r="B98" s="33"/>
      <c r="C98" s="34">
        <v>1688.0</v>
      </c>
      <c r="D98" s="3">
        <v>319.0</v>
      </c>
      <c r="E98" s="4">
        <v>126.0</v>
      </c>
      <c r="F98" s="5">
        <v>184.0</v>
      </c>
      <c r="G98" s="6">
        <v>290.0</v>
      </c>
      <c r="H98" s="19">
        <f t="shared" si="1"/>
        <v>0.4064516129</v>
      </c>
      <c r="I98" s="20">
        <f t="shared" si="2"/>
        <v>0.4526659412</v>
      </c>
      <c r="J98" s="21">
        <f t="shared" si="3"/>
        <v>0.4794038258</v>
      </c>
      <c r="K98" s="22">
        <f t="shared" si="4"/>
        <v>0.4761904762</v>
      </c>
      <c r="L98" s="23">
        <f t="shared" si="5"/>
        <v>-0.003213349566</v>
      </c>
      <c r="M98" s="12"/>
      <c r="N98" s="12"/>
      <c r="O98" s="12"/>
      <c r="P98" s="12"/>
      <c r="Q98" s="12"/>
      <c r="R98" s="12"/>
      <c r="S98" s="12"/>
      <c r="T98" s="24">
        <f t="shared" si="6"/>
        <v>0.3689961007</v>
      </c>
      <c r="U98" s="25">
        <f t="shared" si="7"/>
        <v>0.6377658189</v>
      </c>
      <c r="V98" s="26">
        <f t="shared" si="8"/>
        <v>-0.00101112803</v>
      </c>
      <c r="W98" s="14">
        <f t="shared" si="9"/>
        <v>-0.00003289929119</v>
      </c>
      <c r="X98" s="27">
        <f t="shared" si="10"/>
        <v>-0.004274818863</v>
      </c>
      <c r="Y98" s="14">
        <f t="shared" si="11"/>
        <v>0.001057399291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29"/>
      <c r="AK98" s="29"/>
      <c r="AL98" s="29"/>
      <c r="AM98" s="29">
        <v>0.3063063063063063</v>
      </c>
      <c r="AN98" s="29">
        <v>0.30168776371308015</v>
      </c>
      <c r="AO98" s="29">
        <v>0.29873125720876587</v>
      </c>
      <c r="AP98" s="29"/>
      <c r="AQ98" s="29"/>
      <c r="AR98" s="31"/>
      <c r="AS98" s="31"/>
      <c r="AT98" s="31"/>
      <c r="AU98" s="31"/>
      <c r="AV98" s="32"/>
    </row>
    <row r="99" ht="12.75" customHeight="1">
      <c r="A99" s="33"/>
      <c r="B99" s="33"/>
      <c r="C99" s="34">
        <v>1689.0</v>
      </c>
      <c r="D99" s="3">
        <v>318.0</v>
      </c>
      <c r="E99" s="4">
        <v>165.0</v>
      </c>
      <c r="F99" s="5">
        <v>167.0</v>
      </c>
      <c r="G99" s="6">
        <v>241.0</v>
      </c>
      <c r="H99" s="19">
        <f t="shared" si="1"/>
        <v>0.4969879518</v>
      </c>
      <c r="I99" s="20">
        <f t="shared" si="2"/>
        <v>0.455667789</v>
      </c>
      <c r="J99" s="21">
        <f t="shared" si="3"/>
        <v>0.4314020596</v>
      </c>
      <c r="K99" s="22">
        <f t="shared" si="4"/>
        <v>0.4311270125</v>
      </c>
      <c r="L99" s="23">
        <f t="shared" si="5"/>
        <v>-0.0002750470707</v>
      </c>
      <c r="M99" s="12"/>
      <c r="N99" s="12"/>
      <c r="O99" s="12"/>
      <c r="P99" s="12"/>
      <c r="Q99" s="12"/>
      <c r="R99" s="12"/>
      <c r="S99" s="12"/>
      <c r="T99" s="24">
        <f t="shared" si="6"/>
        <v>0.3652567553</v>
      </c>
      <c r="U99" s="25">
        <f t="shared" si="7"/>
        <v>0.6338951497</v>
      </c>
      <c r="V99" s="26">
        <f t="shared" si="8"/>
        <v>0.0008502601562</v>
      </c>
      <c r="W99" s="14">
        <f t="shared" si="9"/>
        <v>-0.003772244678</v>
      </c>
      <c r="X99" s="27">
        <f t="shared" si="10"/>
        <v>-0.0004041496793</v>
      </c>
      <c r="Y99" s="14">
        <f t="shared" si="11"/>
        <v>0.004796744678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29"/>
      <c r="AK99" s="29"/>
      <c r="AL99" s="29"/>
      <c r="AM99" s="29">
        <v>0.30726256983240224</v>
      </c>
      <c r="AN99" s="29">
        <v>0.3529810298102981</v>
      </c>
      <c r="AO99" s="29">
        <v>0.37912673056443025</v>
      </c>
      <c r="AP99" s="29"/>
      <c r="AQ99" s="29"/>
      <c r="AR99" s="31"/>
      <c r="AS99" s="31"/>
      <c r="AT99" s="31"/>
      <c r="AU99" s="31"/>
      <c r="AV99" s="32"/>
    </row>
    <row r="100" ht="12.75" customHeight="1">
      <c r="A100" s="33"/>
      <c r="B100" s="33"/>
      <c r="C100" s="34">
        <v>1695.0</v>
      </c>
      <c r="D100" s="3">
        <v>393.0</v>
      </c>
      <c r="E100" s="4">
        <v>172.0</v>
      </c>
      <c r="F100" s="5">
        <v>248.0</v>
      </c>
      <c r="G100" s="6">
        <v>234.0</v>
      </c>
      <c r="H100" s="19">
        <f t="shared" si="1"/>
        <v>0.4095238095</v>
      </c>
      <c r="I100" s="20">
        <f t="shared" si="2"/>
        <v>0.3877745941</v>
      </c>
      <c r="J100" s="21">
        <f t="shared" si="3"/>
        <v>0.3751796508</v>
      </c>
      <c r="K100" s="22">
        <f t="shared" si="4"/>
        <v>0.3732057416</v>
      </c>
      <c r="L100" s="23">
        <f t="shared" si="5"/>
        <v>-0.001973909187</v>
      </c>
      <c r="M100" s="12"/>
      <c r="N100" s="12"/>
      <c r="O100" s="12"/>
      <c r="P100" s="12"/>
      <c r="Q100" s="12"/>
      <c r="R100" s="12"/>
      <c r="S100" s="12"/>
      <c r="T100" s="24">
        <f t="shared" si="6"/>
        <v>0.3670790614</v>
      </c>
      <c r="U100" s="25">
        <f t="shared" si="7"/>
        <v>0.6368415747</v>
      </c>
      <c r="V100" s="26">
        <f t="shared" si="8"/>
        <v>-0.0002259537047</v>
      </c>
      <c r="W100" s="14">
        <f t="shared" si="9"/>
        <v>-0.001949938628</v>
      </c>
      <c r="X100" s="27">
        <f t="shared" si="10"/>
        <v>-0.00335057467</v>
      </c>
      <c r="Y100" s="14">
        <f t="shared" si="11"/>
        <v>0.002974438628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29"/>
      <c r="AK100" s="29"/>
      <c r="AL100" s="29"/>
      <c r="AM100" s="29">
        <v>0.3089887640449438</v>
      </c>
      <c r="AN100" s="29">
        <v>0.3403361344537815</v>
      </c>
      <c r="AO100" s="29">
        <v>0.35906040268456374</v>
      </c>
      <c r="AP100" s="29"/>
      <c r="AQ100" s="29"/>
      <c r="AR100" s="31"/>
      <c r="AS100" s="31"/>
      <c r="AT100" s="31"/>
      <c r="AU100" s="31"/>
      <c r="AV100" s="32"/>
    </row>
    <row r="101" ht="12.75" customHeight="1">
      <c r="A101" s="33"/>
      <c r="B101" s="33"/>
      <c r="C101" s="34">
        <v>1702.0</v>
      </c>
      <c r="D101" s="3">
        <v>363.0</v>
      </c>
      <c r="E101" s="4">
        <v>150.0</v>
      </c>
      <c r="F101" s="5">
        <v>284.0</v>
      </c>
      <c r="G101" s="6">
        <v>349.0</v>
      </c>
      <c r="H101" s="19">
        <f t="shared" si="1"/>
        <v>0.3456221198</v>
      </c>
      <c r="I101" s="20">
        <f t="shared" si="2"/>
        <v>0.4354275742</v>
      </c>
      <c r="J101" s="21">
        <f t="shared" si="3"/>
        <v>0.4876272732</v>
      </c>
      <c r="K101" s="22">
        <f t="shared" si="4"/>
        <v>0.4901685393</v>
      </c>
      <c r="L101" s="23">
        <f t="shared" si="5"/>
        <v>0.00254126614</v>
      </c>
      <c r="M101" s="12"/>
      <c r="N101" s="12"/>
      <c r="O101" s="12"/>
      <c r="P101" s="12"/>
      <c r="Q101" s="12"/>
      <c r="R101" s="12"/>
      <c r="S101" s="12"/>
      <c r="T101" s="24">
        <f t="shared" si="6"/>
        <v>0.3584426717</v>
      </c>
      <c r="U101" s="25">
        <f t="shared" si="7"/>
        <v>0.6302066823</v>
      </c>
      <c r="V101" s="26">
        <f t="shared" si="8"/>
        <v>0.002634369228</v>
      </c>
      <c r="W101" s="14">
        <f t="shared" si="9"/>
        <v>-0.0105863283</v>
      </c>
      <c r="X101" s="27">
        <f t="shared" si="10"/>
        <v>0.003284317738</v>
      </c>
      <c r="Y101" s="14">
        <f t="shared" si="11"/>
        <v>0.0116108283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29"/>
      <c r="AK101" s="29"/>
      <c r="AL101" s="29"/>
      <c r="AM101" s="29">
        <v>0.31007751937984496</v>
      </c>
      <c r="AN101" s="29">
        <v>0.30498533724340177</v>
      </c>
      <c r="AO101" s="29">
        <v>0.3018867924528302</v>
      </c>
      <c r="AP101" s="29"/>
      <c r="AQ101" s="29"/>
      <c r="AR101" s="31"/>
      <c r="AS101" s="31"/>
      <c r="AT101" s="31"/>
      <c r="AU101" s="31"/>
      <c r="AV101" s="32"/>
    </row>
    <row r="102" ht="12.75" customHeight="1">
      <c r="A102" s="33"/>
      <c r="B102" s="33"/>
      <c r="C102" s="34">
        <v>1703.0</v>
      </c>
      <c r="D102" s="3">
        <v>522.0</v>
      </c>
      <c r="E102" s="4">
        <v>176.0</v>
      </c>
      <c r="F102" s="5">
        <v>302.0</v>
      </c>
      <c r="G102" s="6">
        <v>238.0</v>
      </c>
      <c r="H102" s="19">
        <f t="shared" si="1"/>
        <v>0.3682008368</v>
      </c>
      <c r="I102" s="20">
        <f t="shared" si="2"/>
        <v>0.3344103393</v>
      </c>
      <c r="J102" s="21">
        <f t="shared" si="3"/>
        <v>0.3150132404</v>
      </c>
      <c r="K102" s="22">
        <f t="shared" si="4"/>
        <v>0.3131578947</v>
      </c>
      <c r="L102" s="23">
        <f t="shared" si="5"/>
        <v>-0.001855345619</v>
      </c>
      <c r="M102" s="12"/>
      <c r="N102" s="12"/>
      <c r="O102" s="12"/>
      <c r="P102" s="12"/>
      <c r="Q102" s="12"/>
      <c r="R102" s="12"/>
      <c r="S102" s="12"/>
      <c r="T102" s="24">
        <f t="shared" si="6"/>
        <v>0.3666562318</v>
      </c>
      <c r="U102" s="25">
        <f t="shared" si="7"/>
        <v>0.6372442017</v>
      </c>
      <c r="V102" s="26">
        <f t="shared" si="8"/>
        <v>-0.0001508447513</v>
      </c>
      <c r="W102" s="14">
        <f t="shared" si="9"/>
        <v>-0.002372768232</v>
      </c>
      <c r="X102" s="27">
        <f t="shared" si="10"/>
        <v>-0.003753201727</v>
      </c>
      <c r="Y102" s="14">
        <f t="shared" si="11"/>
        <v>0.003397268232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29"/>
      <c r="AK102" s="29"/>
      <c r="AL102" s="29"/>
      <c r="AM102" s="29">
        <v>0.31092436974789917</v>
      </c>
      <c r="AN102" s="29">
        <v>0.25949367088607594</v>
      </c>
      <c r="AO102" s="29">
        <v>0.22842639593908629</v>
      </c>
      <c r="AP102" s="29"/>
      <c r="AQ102" s="29"/>
      <c r="AR102" s="31"/>
      <c r="AS102" s="31"/>
      <c r="AT102" s="31"/>
      <c r="AU102" s="31"/>
      <c r="AV102" s="32"/>
    </row>
    <row r="103" ht="12.75" customHeight="1">
      <c r="A103" s="33"/>
      <c r="B103" s="33"/>
      <c r="C103" s="34">
        <v>1704.0</v>
      </c>
      <c r="D103" s="3">
        <v>275.0</v>
      </c>
      <c r="E103" s="4">
        <v>123.0</v>
      </c>
      <c r="F103" s="5">
        <v>208.0</v>
      </c>
      <c r="G103" s="6">
        <v>282.0</v>
      </c>
      <c r="H103" s="19">
        <f t="shared" si="1"/>
        <v>0.3716012085</v>
      </c>
      <c r="I103" s="20">
        <f t="shared" si="2"/>
        <v>0.4560810811</v>
      </c>
      <c r="J103" s="21">
        <f t="shared" si="3"/>
        <v>0.5050962977</v>
      </c>
      <c r="K103" s="22">
        <f t="shared" si="4"/>
        <v>0.5062836625</v>
      </c>
      <c r="L103" s="23">
        <f t="shared" si="5"/>
        <v>0.00118736478</v>
      </c>
      <c r="M103" s="12"/>
      <c r="N103" s="12"/>
      <c r="O103" s="12"/>
      <c r="P103" s="12"/>
      <c r="Q103" s="12"/>
      <c r="R103" s="12"/>
      <c r="S103" s="12"/>
      <c r="T103" s="24">
        <f t="shared" si="6"/>
        <v>0.361490852</v>
      </c>
      <c r="U103" s="25">
        <f t="shared" si="7"/>
        <v>0.6320053015</v>
      </c>
      <c r="V103" s="26">
        <f t="shared" si="8"/>
        <v>0.001776684902</v>
      </c>
      <c r="W103" s="14">
        <f t="shared" si="9"/>
        <v>-0.007538147988</v>
      </c>
      <c r="X103" s="27">
        <f t="shared" si="10"/>
        <v>0.001485698548</v>
      </c>
      <c r="Y103" s="14">
        <f t="shared" si="11"/>
        <v>0.008562647988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29"/>
      <c r="AK103" s="29"/>
      <c r="AL103" s="29"/>
      <c r="AM103" s="12">
        <v>0.3111888111888112</v>
      </c>
      <c r="AN103" s="12">
        <v>0.30090340514246006</v>
      </c>
      <c r="AO103" s="12">
        <v>0.29411764705882354</v>
      </c>
      <c r="AP103" s="29"/>
      <c r="AQ103" s="29"/>
      <c r="AR103" s="31"/>
      <c r="AS103" s="31"/>
      <c r="AT103" s="31"/>
      <c r="AU103" s="31"/>
      <c r="AV103" s="32"/>
    </row>
    <row r="104" ht="12.75" customHeight="1">
      <c r="A104" s="18"/>
      <c r="B104" s="18"/>
      <c r="C104" s="34">
        <v>1711.0</v>
      </c>
      <c r="D104" s="3">
        <v>53.0</v>
      </c>
      <c r="E104" s="4">
        <v>24.0</v>
      </c>
      <c r="F104" s="5">
        <v>45.0</v>
      </c>
      <c r="G104" s="6">
        <v>29.0</v>
      </c>
      <c r="H104" s="19">
        <f t="shared" si="1"/>
        <v>0.347826087</v>
      </c>
      <c r="I104" s="20">
        <f t="shared" si="2"/>
        <v>0.3509933775</v>
      </c>
      <c r="J104" s="21">
        <f t="shared" si="3"/>
        <v>0.3530594191</v>
      </c>
      <c r="K104" s="22">
        <f t="shared" si="4"/>
        <v>0.3536585366</v>
      </c>
      <c r="L104" s="23">
        <f t="shared" si="5"/>
        <v>0.000599117525</v>
      </c>
      <c r="M104" s="12"/>
      <c r="N104" s="12"/>
      <c r="O104" s="12"/>
      <c r="P104" s="12"/>
      <c r="Q104" s="12"/>
      <c r="R104" s="12"/>
      <c r="S104" s="12"/>
      <c r="T104" s="24">
        <f t="shared" si="6"/>
        <v>0.3620469603</v>
      </c>
      <c r="U104" s="25">
        <f t="shared" si="7"/>
        <v>0.6324178305</v>
      </c>
      <c r="V104" s="26">
        <f t="shared" si="8"/>
        <v>0.00140403556</v>
      </c>
      <c r="W104" s="14">
        <f t="shared" si="9"/>
        <v>-0.006982039735</v>
      </c>
      <c r="X104" s="27">
        <f t="shared" si="10"/>
        <v>0.001073169515</v>
      </c>
      <c r="Y104" s="14">
        <f t="shared" si="11"/>
        <v>0.008006539735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29"/>
      <c r="AK104" s="29"/>
      <c r="AL104" s="29"/>
      <c r="AM104" s="29">
        <v>0.3125</v>
      </c>
      <c r="AN104" s="29">
        <v>0.319060773480663</v>
      </c>
      <c r="AO104" s="29">
        <v>0.32264957264957267</v>
      </c>
      <c r="AP104" s="29"/>
      <c r="AQ104" s="29"/>
      <c r="AR104" s="31"/>
      <c r="AS104" s="31"/>
      <c r="AT104" s="31"/>
      <c r="AU104" s="31"/>
      <c r="AV104" s="32"/>
    </row>
    <row r="105" ht="12.75" customHeight="1">
      <c r="A105" s="33"/>
      <c r="B105" s="33"/>
      <c r="C105" s="34">
        <v>1712.0</v>
      </c>
      <c r="D105" s="3">
        <v>717.0</v>
      </c>
      <c r="E105" s="4">
        <v>423.0</v>
      </c>
      <c r="F105" s="5">
        <v>334.0</v>
      </c>
      <c r="G105" s="6">
        <v>594.0</v>
      </c>
      <c r="H105" s="19">
        <f t="shared" si="1"/>
        <v>0.5587846764</v>
      </c>
      <c r="I105" s="20">
        <f t="shared" si="2"/>
        <v>0.4917794971</v>
      </c>
      <c r="J105" s="21">
        <f t="shared" si="3"/>
        <v>0.4524077639</v>
      </c>
      <c r="K105" s="22">
        <f t="shared" si="4"/>
        <v>0.4530892449</v>
      </c>
      <c r="L105" s="23">
        <f t="shared" si="5"/>
        <v>0.0006814809392</v>
      </c>
      <c r="M105" s="12"/>
      <c r="N105" s="12"/>
      <c r="O105" s="12"/>
      <c r="P105" s="12"/>
      <c r="Q105" s="12"/>
      <c r="R105" s="12"/>
      <c r="S105" s="12"/>
      <c r="T105" s="24">
        <f t="shared" si="6"/>
        <v>0.3645895224</v>
      </c>
      <c r="U105" s="25">
        <f t="shared" si="7"/>
        <v>0.632538181</v>
      </c>
      <c r="V105" s="26">
        <f t="shared" si="8"/>
        <v>0.001456212042</v>
      </c>
      <c r="W105" s="14">
        <f t="shared" si="9"/>
        <v>-0.004439477578</v>
      </c>
      <c r="X105" s="27">
        <f t="shared" si="10"/>
        <v>0.0009528190011</v>
      </c>
      <c r="Y105" s="14">
        <f t="shared" si="11"/>
        <v>0.005463977578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29"/>
      <c r="AK105" s="29"/>
      <c r="AL105" s="29"/>
      <c r="AM105" s="29">
        <v>0.3130841121495327</v>
      </c>
      <c r="AN105" s="29">
        <v>0.33086876155268025</v>
      </c>
      <c r="AO105" s="29">
        <v>0.3425076452599388</v>
      </c>
      <c r="AP105" s="29"/>
      <c r="AQ105" s="29"/>
      <c r="AR105" s="31"/>
      <c r="AS105" s="31"/>
      <c r="AT105" s="31"/>
      <c r="AU105" s="31"/>
      <c r="AV105" s="32"/>
    </row>
    <row r="106" ht="12.75" customHeight="1">
      <c r="A106" s="33"/>
      <c r="B106" s="33"/>
      <c r="C106" s="34">
        <v>1713.0</v>
      </c>
      <c r="D106" s="3">
        <v>411.0</v>
      </c>
      <c r="E106" s="4">
        <v>235.0</v>
      </c>
      <c r="F106" s="5">
        <v>249.0</v>
      </c>
      <c r="G106" s="6">
        <v>329.0</v>
      </c>
      <c r="H106" s="19">
        <f t="shared" si="1"/>
        <v>0.4855371901</v>
      </c>
      <c r="I106" s="20">
        <f t="shared" si="2"/>
        <v>0.4607843137</v>
      </c>
      <c r="J106" s="21">
        <f t="shared" si="3"/>
        <v>0.4461492113</v>
      </c>
      <c r="K106" s="22">
        <f t="shared" si="4"/>
        <v>0.4445945946</v>
      </c>
      <c r="L106" s="23">
        <f t="shared" si="5"/>
        <v>-0.001554616691</v>
      </c>
      <c r="M106" s="12"/>
      <c r="N106" s="12"/>
      <c r="O106" s="12"/>
      <c r="P106" s="12"/>
      <c r="Q106" s="12"/>
      <c r="R106" s="12"/>
      <c r="S106" s="12"/>
      <c r="T106" s="24">
        <f t="shared" si="6"/>
        <v>0.3668372743</v>
      </c>
      <c r="U106" s="25">
        <f t="shared" si="7"/>
        <v>0.6357061319</v>
      </c>
      <c r="V106" s="26">
        <f t="shared" si="8"/>
        <v>0.00003966431784</v>
      </c>
      <c r="W106" s="14">
        <f t="shared" si="9"/>
        <v>-0.002191725659</v>
      </c>
      <c r="X106" s="27">
        <f t="shared" si="10"/>
        <v>-0.002215131929</v>
      </c>
      <c r="Y106" s="14">
        <f t="shared" si="11"/>
        <v>0.003216225659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29"/>
      <c r="AK106" s="29"/>
      <c r="AL106" s="29"/>
      <c r="AM106" s="12">
        <v>0.3132209405501331</v>
      </c>
      <c r="AN106" s="12">
        <v>0.34762065474181575</v>
      </c>
      <c r="AO106" s="12">
        <v>0.3687363834422658</v>
      </c>
      <c r="AP106" s="29"/>
      <c r="AQ106" s="29"/>
      <c r="AR106" s="31"/>
      <c r="AS106" s="31"/>
      <c r="AT106" s="31"/>
      <c r="AU106" s="31"/>
      <c r="AV106" s="32"/>
    </row>
    <row r="107" ht="12.75" customHeight="1">
      <c r="A107" s="34"/>
      <c r="B107" s="34"/>
      <c r="C107" s="34">
        <v>1727.0</v>
      </c>
      <c r="D107" s="3">
        <v>660.0</v>
      </c>
      <c r="E107" s="4">
        <v>472.0</v>
      </c>
      <c r="F107" s="5">
        <v>268.0</v>
      </c>
      <c r="G107" s="6">
        <v>584.0</v>
      </c>
      <c r="H107" s="19">
        <f t="shared" si="1"/>
        <v>0.6378378378</v>
      </c>
      <c r="I107" s="20">
        <f t="shared" si="2"/>
        <v>0.5322580645</v>
      </c>
      <c r="J107" s="21">
        <f t="shared" si="3"/>
        <v>0.4702543605</v>
      </c>
      <c r="K107" s="22">
        <f t="shared" si="4"/>
        <v>0.4694533762</v>
      </c>
      <c r="L107" s="23">
        <f t="shared" si="5"/>
        <v>-0.0008009842455</v>
      </c>
      <c r="M107" s="12"/>
      <c r="N107" s="12"/>
      <c r="O107" s="12"/>
      <c r="P107" s="12"/>
      <c r="Q107" s="12"/>
      <c r="R107" s="12"/>
      <c r="S107" s="12"/>
      <c r="T107" s="24">
        <f t="shared" si="6"/>
        <v>0.3666121103</v>
      </c>
      <c r="U107" s="25">
        <f t="shared" si="7"/>
        <v>0.6345718663</v>
      </c>
      <c r="V107" s="26">
        <f t="shared" si="8"/>
        <v>0.0005170836893</v>
      </c>
      <c r="W107" s="14">
        <f t="shared" si="9"/>
        <v>-0.002416889682</v>
      </c>
      <c r="X107" s="27">
        <f t="shared" si="10"/>
        <v>-0.001080866251</v>
      </c>
      <c r="Y107" s="14">
        <f t="shared" si="11"/>
        <v>0.003441389682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29"/>
      <c r="AK107" s="29"/>
      <c r="AL107" s="29"/>
      <c r="AM107" s="29">
        <v>0.31471389645776565</v>
      </c>
      <c r="AN107" s="29">
        <v>0.35771065182829886</v>
      </c>
      <c r="AO107" s="29">
        <v>0.38508239375542064</v>
      </c>
      <c r="AP107" s="29"/>
      <c r="AQ107" s="29"/>
      <c r="AR107" s="31"/>
      <c r="AS107" s="31"/>
      <c r="AT107" s="31"/>
      <c r="AU107" s="31"/>
      <c r="AV107" s="32"/>
    </row>
    <row r="108" ht="12.75" customHeight="1">
      <c r="A108" s="33"/>
      <c r="B108" s="33"/>
      <c r="C108" s="34">
        <v>2008.0</v>
      </c>
      <c r="D108" s="3">
        <v>286.0</v>
      </c>
      <c r="E108" s="4">
        <v>187.0</v>
      </c>
      <c r="F108" s="5">
        <v>204.0</v>
      </c>
      <c r="G108" s="6">
        <v>368.0</v>
      </c>
      <c r="H108" s="19">
        <f t="shared" si="1"/>
        <v>0.4782608696</v>
      </c>
      <c r="I108" s="20">
        <f t="shared" si="2"/>
        <v>0.5311004785</v>
      </c>
      <c r="J108" s="21">
        <f t="shared" si="3"/>
        <v>0.561385794</v>
      </c>
      <c r="K108" s="22">
        <f t="shared" si="4"/>
        <v>0.5626911315</v>
      </c>
      <c r="L108" s="23">
        <f t="shared" si="5"/>
        <v>0.001305337487</v>
      </c>
      <c r="M108" s="12"/>
      <c r="N108" s="12"/>
      <c r="O108" s="12"/>
      <c r="P108" s="12"/>
      <c r="Q108" s="12"/>
      <c r="R108" s="12"/>
      <c r="S108" s="12"/>
      <c r="T108" s="24">
        <f t="shared" si="6"/>
        <v>0.3630157137</v>
      </c>
      <c r="U108" s="25">
        <f t="shared" si="7"/>
        <v>0.6320214201</v>
      </c>
      <c r="V108" s="26">
        <f t="shared" si="8"/>
        <v>0.00185141955</v>
      </c>
      <c r="W108" s="14">
        <f t="shared" si="9"/>
        <v>-0.006013286332</v>
      </c>
      <c r="X108" s="27">
        <f t="shared" si="10"/>
        <v>0.001469579852</v>
      </c>
      <c r="Y108" s="14">
        <f t="shared" si="11"/>
        <v>0.007037786332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29"/>
      <c r="AK108" s="29"/>
      <c r="AL108" s="29"/>
      <c r="AM108" s="29">
        <v>0.31736526946107785</v>
      </c>
      <c r="AN108" s="29">
        <v>0.29910714285714285</v>
      </c>
      <c r="AO108" s="29">
        <v>0.28825622775800713</v>
      </c>
      <c r="AP108" s="29"/>
      <c r="AQ108" s="29"/>
      <c r="AR108" s="31"/>
      <c r="AS108" s="31"/>
      <c r="AT108" s="31"/>
      <c r="AU108" s="31"/>
      <c r="AV108" s="32"/>
    </row>
    <row r="109" ht="12.75" customHeight="1">
      <c r="A109" s="33"/>
      <c r="B109" s="33"/>
      <c r="C109" s="34">
        <v>2037.0</v>
      </c>
      <c r="D109" s="3">
        <v>370.0</v>
      </c>
      <c r="E109" s="4">
        <v>188.0</v>
      </c>
      <c r="F109" s="5">
        <v>167.0</v>
      </c>
      <c r="G109" s="6">
        <v>344.0</v>
      </c>
      <c r="H109" s="19">
        <f t="shared" si="1"/>
        <v>0.5295774648</v>
      </c>
      <c r="I109" s="20">
        <f t="shared" si="2"/>
        <v>0.4976613658</v>
      </c>
      <c r="J109" s="21">
        <f t="shared" si="3"/>
        <v>0.4787067591</v>
      </c>
      <c r="K109" s="22">
        <f t="shared" si="4"/>
        <v>0.4817927171</v>
      </c>
      <c r="L109" s="23">
        <f t="shared" si="5"/>
        <v>0.003085958019</v>
      </c>
      <c r="M109" s="12"/>
      <c r="N109" s="12"/>
      <c r="O109" s="12"/>
      <c r="P109" s="12"/>
      <c r="Q109" s="12"/>
      <c r="R109" s="12"/>
      <c r="S109" s="12"/>
      <c r="T109" s="24">
        <f t="shared" si="6"/>
        <v>0.3614683939</v>
      </c>
      <c r="U109" s="25">
        <f t="shared" si="7"/>
        <v>0.6294333907</v>
      </c>
      <c r="V109" s="26">
        <f t="shared" si="8"/>
        <v>0.002979426631</v>
      </c>
      <c r="W109" s="14">
        <f t="shared" si="9"/>
        <v>-0.007560606139</v>
      </c>
      <c r="X109" s="27">
        <f t="shared" si="10"/>
        <v>0.004057609345</v>
      </c>
      <c r="Y109" s="14">
        <f t="shared" si="11"/>
        <v>0.008585106139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29"/>
      <c r="AK109" s="29"/>
      <c r="AL109" s="29"/>
      <c r="AM109" s="29">
        <v>0.31875</v>
      </c>
      <c r="AN109" s="29">
        <v>0.31297709923664124</v>
      </c>
      <c r="AO109" s="29">
        <v>0.3090128755364807</v>
      </c>
      <c r="AP109" s="29"/>
      <c r="AQ109" s="29"/>
      <c r="AR109" s="31"/>
      <c r="AS109" s="31"/>
      <c r="AT109" s="31"/>
      <c r="AU109" s="31"/>
      <c r="AV109" s="32"/>
    </row>
    <row r="110" ht="12.75" customHeight="1">
      <c r="A110" s="33"/>
      <c r="B110" s="33"/>
      <c r="C110" s="34">
        <v>2126.0</v>
      </c>
      <c r="D110" s="3">
        <v>108.0</v>
      </c>
      <c r="E110" s="4">
        <v>66.0</v>
      </c>
      <c r="F110" s="5">
        <v>79.0</v>
      </c>
      <c r="G110" s="6">
        <v>96.0</v>
      </c>
      <c r="H110" s="19">
        <f t="shared" si="1"/>
        <v>0.4551724138</v>
      </c>
      <c r="I110" s="20">
        <f t="shared" si="2"/>
        <v>0.4641833811</v>
      </c>
      <c r="J110" s="21">
        <f t="shared" si="3"/>
        <v>0.4692032884</v>
      </c>
      <c r="K110" s="22">
        <f t="shared" si="4"/>
        <v>0.4705882353</v>
      </c>
      <c r="L110" s="23">
        <f t="shared" si="5"/>
        <v>0.001384946851</v>
      </c>
      <c r="M110" s="12"/>
      <c r="N110" s="12"/>
      <c r="O110" s="12"/>
      <c r="P110" s="12"/>
      <c r="Q110" s="12"/>
      <c r="R110" s="12"/>
      <c r="S110" s="12"/>
      <c r="T110" s="24">
        <f t="shared" si="6"/>
        <v>0.3625998947</v>
      </c>
      <c r="U110" s="25">
        <f t="shared" si="7"/>
        <v>0.6316266283</v>
      </c>
      <c r="V110" s="26">
        <f t="shared" si="8"/>
        <v>0.001901851366</v>
      </c>
      <c r="W110" s="14">
        <f t="shared" si="9"/>
        <v>-0.006429105273</v>
      </c>
      <c r="X110" s="27">
        <f t="shared" si="10"/>
        <v>0.001864371652</v>
      </c>
      <c r="Y110" s="14">
        <f t="shared" si="11"/>
        <v>0.007453605273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29"/>
      <c r="AK110" s="29"/>
      <c r="AL110" s="29"/>
      <c r="AM110" s="29">
        <v>0.31978319783197834</v>
      </c>
      <c r="AN110" s="29">
        <v>0.40122824974411464</v>
      </c>
      <c r="AO110" s="29">
        <v>0.4506578947368421</v>
      </c>
      <c r="AP110" s="29"/>
      <c r="AQ110" s="29"/>
      <c r="AR110" s="31"/>
      <c r="AS110" s="31"/>
      <c r="AT110" s="31"/>
      <c r="AU110" s="31"/>
      <c r="AV110" s="32"/>
    </row>
    <row r="111" ht="12.75" customHeight="1">
      <c r="A111" s="33"/>
      <c r="B111" s="33"/>
      <c r="C111" s="34">
        <v>2352.0</v>
      </c>
      <c r="D111" s="3">
        <v>268.0</v>
      </c>
      <c r="E111" s="4">
        <v>169.0</v>
      </c>
      <c r="F111" s="5">
        <v>119.0</v>
      </c>
      <c r="G111" s="6">
        <v>292.0</v>
      </c>
      <c r="H111" s="19">
        <f t="shared" si="1"/>
        <v>0.5868055556</v>
      </c>
      <c r="I111" s="20">
        <f t="shared" si="2"/>
        <v>0.5436320755</v>
      </c>
      <c r="J111" s="21">
        <f t="shared" si="3"/>
        <v>0.5179368106</v>
      </c>
      <c r="K111" s="22">
        <f t="shared" si="4"/>
        <v>0.5214285714</v>
      </c>
      <c r="L111" s="23">
        <f t="shared" si="5"/>
        <v>0.003491760786</v>
      </c>
      <c r="M111" s="12"/>
      <c r="N111" s="12"/>
      <c r="O111" s="12"/>
      <c r="P111" s="12"/>
      <c r="Q111" s="12"/>
      <c r="R111" s="12"/>
      <c r="S111" s="12"/>
      <c r="T111" s="24">
        <f t="shared" si="6"/>
        <v>0.3617676525</v>
      </c>
      <c r="U111" s="25">
        <f t="shared" si="7"/>
        <v>0.6292488101</v>
      </c>
      <c r="V111" s="26">
        <f t="shared" si="8"/>
        <v>0.003236499032</v>
      </c>
      <c r="W111" s="14">
        <f t="shared" si="9"/>
        <v>-0.007261347463</v>
      </c>
      <c r="X111" s="27">
        <f t="shared" si="10"/>
        <v>0.004242189925</v>
      </c>
      <c r="Y111" s="14">
        <f t="shared" si="11"/>
        <v>0.008285847463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29"/>
      <c r="AK111" s="29"/>
      <c r="AL111" s="29"/>
      <c r="AM111" s="29">
        <v>0.3200568990042674</v>
      </c>
      <c r="AN111" s="29">
        <v>0.3232484076433121</v>
      </c>
      <c r="AO111" s="29">
        <v>0.32514817950889074</v>
      </c>
      <c r="AP111" s="29"/>
      <c r="AQ111" s="29"/>
      <c r="AR111" s="31"/>
      <c r="AS111" s="31"/>
      <c r="AT111" s="31"/>
      <c r="AU111" s="31"/>
      <c r="AV111" s="32"/>
    </row>
    <row r="112" ht="12.75" customHeight="1">
      <c r="A112" s="33"/>
      <c r="B112" s="33"/>
      <c r="C112" s="34">
        <v>2353.0</v>
      </c>
      <c r="D112" s="3">
        <v>314.0</v>
      </c>
      <c r="E112" s="4">
        <v>250.0</v>
      </c>
      <c r="F112" s="5">
        <v>112.0</v>
      </c>
      <c r="G112" s="6">
        <v>329.0</v>
      </c>
      <c r="H112" s="19">
        <f t="shared" si="1"/>
        <v>0.6906077348</v>
      </c>
      <c r="I112" s="20">
        <f t="shared" si="2"/>
        <v>0.576119403</v>
      </c>
      <c r="J112" s="21">
        <f t="shared" si="3"/>
        <v>0.5087516969</v>
      </c>
      <c r="K112" s="22">
        <f t="shared" si="4"/>
        <v>0.5116640747</v>
      </c>
      <c r="L112" s="23">
        <f t="shared" si="5"/>
        <v>0.002912377756</v>
      </c>
      <c r="M112" s="12"/>
      <c r="N112" s="12"/>
      <c r="O112" s="12"/>
      <c r="P112" s="12"/>
      <c r="Q112" s="12"/>
      <c r="R112" s="12"/>
      <c r="S112" s="12"/>
      <c r="T112" s="24">
        <f t="shared" si="6"/>
        <v>0.3633905385</v>
      </c>
      <c r="U112" s="25">
        <f t="shared" si="7"/>
        <v>0.6298851868</v>
      </c>
      <c r="V112" s="26">
        <f t="shared" si="8"/>
        <v>0.002869465097</v>
      </c>
      <c r="W112" s="14">
        <f t="shared" si="9"/>
        <v>-0.005638461461</v>
      </c>
      <c r="X112" s="27">
        <f t="shared" si="10"/>
        <v>0.003605813244</v>
      </c>
      <c r="Y112" s="14">
        <f t="shared" si="11"/>
        <v>0.006662961461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29"/>
      <c r="AK112" s="29"/>
      <c r="AL112" s="29"/>
      <c r="AM112" s="29">
        <v>0.3203592814371258</v>
      </c>
      <c r="AN112" s="29">
        <v>0.3138121546961326</v>
      </c>
      <c r="AO112" s="29">
        <v>0.30998248686514884</v>
      </c>
      <c r="AP112" s="29"/>
      <c r="AQ112" s="29"/>
      <c r="AR112" s="31"/>
      <c r="AS112" s="31"/>
      <c r="AT112" s="31"/>
      <c r="AU112" s="31"/>
      <c r="AV112" s="32"/>
    </row>
    <row r="113" ht="12.75" customHeight="1">
      <c r="A113" s="33"/>
      <c r="B113" s="33"/>
      <c r="C113" s="34">
        <v>2360.0</v>
      </c>
      <c r="D113" s="3">
        <v>673.0</v>
      </c>
      <c r="E113" s="4">
        <v>148.0</v>
      </c>
      <c r="F113" s="5">
        <v>353.0</v>
      </c>
      <c r="G113" s="6">
        <v>264.0</v>
      </c>
      <c r="H113" s="19">
        <f t="shared" si="1"/>
        <v>0.2954091816</v>
      </c>
      <c r="I113" s="20">
        <f t="shared" si="2"/>
        <v>0.2865090403</v>
      </c>
      <c r="J113" s="21">
        <f t="shared" si="3"/>
        <v>0.2818019284</v>
      </c>
      <c r="K113" s="22">
        <f t="shared" si="4"/>
        <v>0.2817502668</v>
      </c>
      <c r="L113" s="23">
        <f t="shared" si="5"/>
        <v>-0.00005166162187</v>
      </c>
      <c r="M113" s="12"/>
      <c r="N113" s="12"/>
      <c r="O113" s="12"/>
      <c r="P113" s="12"/>
      <c r="Q113" s="12"/>
      <c r="R113" s="12"/>
      <c r="S113" s="12"/>
      <c r="T113" s="24">
        <f t="shared" si="6"/>
        <v>0.362203644</v>
      </c>
      <c r="U113" s="25">
        <f t="shared" si="7"/>
        <v>0.6336071567</v>
      </c>
      <c r="V113" s="26">
        <f t="shared" si="8"/>
        <v>0.0009917728275</v>
      </c>
      <c r="W113" s="14">
        <f t="shared" si="9"/>
        <v>-0.00682535599</v>
      </c>
      <c r="X113" s="27">
        <f t="shared" si="10"/>
        <v>-0.0001161566691</v>
      </c>
      <c r="Y113" s="14">
        <f t="shared" si="11"/>
        <v>0.00784985599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29"/>
      <c r="AK113" s="29"/>
      <c r="AL113" s="29"/>
      <c r="AM113" s="29">
        <v>0.32158590308370044</v>
      </c>
      <c r="AN113" s="29">
        <v>0.3350877192982456</v>
      </c>
      <c r="AO113" s="29">
        <v>0.34402332361516036</v>
      </c>
      <c r="AP113" s="29"/>
      <c r="AQ113" s="29"/>
      <c r="AR113" s="31"/>
      <c r="AS113" s="31"/>
      <c r="AT113" s="31"/>
      <c r="AU113" s="31"/>
      <c r="AV113" s="32"/>
    </row>
    <row r="114" ht="12.75" customHeight="1">
      <c r="A114" s="33"/>
      <c r="B114" s="33"/>
      <c r="C114" s="34">
        <v>2366.0</v>
      </c>
      <c r="D114" s="3">
        <v>380.0</v>
      </c>
      <c r="E114" s="4">
        <v>130.0</v>
      </c>
      <c r="F114" s="5">
        <v>230.0</v>
      </c>
      <c r="G114" s="6">
        <v>314.0</v>
      </c>
      <c r="H114" s="19">
        <f t="shared" si="1"/>
        <v>0.3611111111</v>
      </c>
      <c r="I114" s="20">
        <f t="shared" si="2"/>
        <v>0.4212523719</v>
      </c>
      <c r="J114" s="21">
        <f t="shared" si="3"/>
        <v>0.4562281069</v>
      </c>
      <c r="K114" s="22">
        <f t="shared" si="4"/>
        <v>0.4524495677</v>
      </c>
      <c r="L114" s="23">
        <f t="shared" si="5"/>
        <v>-0.003778539218</v>
      </c>
      <c r="M114" s="12"/>
      <c r="N114" s="12"/>
      <c r="O114" s="12"/>
      <c r="P114" s="12"/>
      <c r="Q114" s="12"/>
      <c r="R114" s="12"/>
      <c r="S114" s="12"/>
      <c r="T114" s="24">
        <f t="shared" si="6"/>
        <v>0.3699834724</v>
      </c>
      <c r="U114" s="25">
        <f t="shared" si="7"/>
        <v>0.6387814694</v>
      </c>
      <c r="V114" s="26">
        <f t="shared" si="8"/>
        <v>-0.001369170588</v>
      </c>
      <c r="W114" s="14">
        <f t="shared" si="9"/>
        <v>0.0009544723966</v>
      </c>
      <c r="X114" s="27">
        <f t="shared" si="10"/>
        <v>-0.005290469388</v>
      </c>
      <c r="Y114" s="14">
        <f t="shared" si="11"/>
        <v>0.00007002760341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29"/>
      <c r="AK114" s="29"/>
      <c r="AL114" s="29"/>
      <c r="AM114" s="29">
        <v>0.32234432234432236</v>
      </c>
      <c r="AN114" s="29">
        <v>0.4053333333333333</v>
      </c>
      <c r="AO114" s="29">
        <v>0.4528301886792453</v>
      </c>
      <c r="AP114" s="29"/>
      <c r="AQ114" s="29"/>
      <c r="AR114" s="31"/>
      <c r="AS114" s="31"/>
      <c r="AT114" s="31"/>
      <c r="AU114" s="31"/>
      <c r="AV114" s="32"/>
    </row>
    <row r="115" ht="12.75" customHeight="1">
      <c r="A115" s="34"/>
      <c r="B115" s="34"/>
      <c r="C115" s="34">
        <v>2371.0</v>
      </c>
      <c r="D115" s="3">
        <v>296.0</v>
      </c>
      <c r="E115" s="4">
        <v>151.0</v>
      </c>
      <c r="F115" s="5">
        <v>171.0</v>
      </c>
      <c r="G115" s="6">
        <v>264.0</v>
      </c>
      <c r="H115" s="19">
        <f t="shared" si="1"/>
        <v>0.4689440994</v>
      </c>
      <c r="I115" s="20">
        <f t="shared" si="2"/>
        <v>0.470521542</v>
      </c>
      <c r="J115" s="21">
        <f t="shared" si="3"/>
        <v>0.4711859678</v>
      </c>
      <c r="K115" s="22">
        <f t="shared" si="4"/>
        <v>0.4714285714</v>
      </c>
      <c r="L115" s="23">
        <f t="shared" si="5"/>
        <v>0.0002426036715</v>
      </c>
      <c r="M115" s="12"/>
      <c r="N115" s="12"/>
      <c r="O115" s="12"/>
      <c r="P115" s="12"/>
      <c r="Q115" s="12"/>
      <c r="R115" s="12"/>
      <c r="S115" s="12"/>
      <c r="T115" s="24">
        <f t="shared" si="6"/>
        <v>0.3643318789</v>
      </c>
      <c r="U115" s="25">
        <f t="shared" si="7"/>
        <v>0.6331649968</v>
      </c>
      <c r="V115" s="26">
        <f t="shared" si="8"/>
        <v>0.001178187242</v>
      </c>
      <c r="W115" s="14">
        <f t="shared" si="9"/>
        <v>-0.004697121139</v>
      </c>
      <c r="X115" s="27">
        <f t="shared" si="10"/>
        <v>0.0003260032415</v>
      </c>
      <c r="Y115" s="14">
        <f t="shared" si="11"/>
        <v>0.005721621139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29"/>
      <c r="AK115" s="29"/>
      <c r="AL115" s="29"/>
      <c r="AM115" s="29">
        <v>0.32238805970149254</v>
      </c>
      <c r="AN115" s="29">
        <v>0.3356164383561644</v>
      </c>
      <c r="AO115" s="29">
        <v>0.3438077634011091</v>
      </c>
      <c r="AP115" s="29"/>
      <c r="AQ115" s="29"/>
      <c r="AR115" s="31"/>
      <c r="AS115" s="31"/>
      <c r="AT115" s="31"/>
      <c r="AU115" s="31"/>
      <c r="AV115" s="32"/>
    </row>
    <row r="116" ht="12.75" customHeight="1">
      <c r="A116" s="33"/>
      <c r="B116" s="33"/>
      <c r="C116" s="34">
        <v>2372.0</v>
      </c>
      <c r="D116" s="3">
        <v>303.0</v>
      </c>
      <c r="E116" s="4">
        <v>104.0</v>
      </c>
      <c r="F116" s="5">
        <v>238.0</v>
      </c>
      <c r="G116" s="6">
        <v>241.0</v>
      </c>
      <c r="H116" s="19">
        <f t="shared" si="1"/>
        <v>0.3040935673</v>
      </c>
      <c r="I116" s="20">
        <f t="shared" si="2"/>
        <v>0.3893905192</v>
      </c>
      <c r="J116" s="21">
        <f t="shared" si="3"/>
        <v>0.4391470031</v>
      </c>
      <c r="K116" s="22">
        <f t="shared" si="4"/>
        <v>0.4430147059</v>
      </c>
      <c r="L116" s="23">
        <f t="shared" si="5"/>
        <v>0.003867702755</v>
      </c>
      <c r="M116" s="12"/>
      <c r="N116" s="12"/>
      <c r="O116" s="12"/>
      <c r="P116" s="12"/>
      <c r="Q116" s="12"/>
      <c r="R116" s="12"/>
      <c r="S116" s="12"/>
      <c r="T116" s="24">
        <f t="shared" si="6"/>
        <v>0.3542337022</v>
      </c>
      <c r="U116" s="25">
        <f t="shared" si="7"/>
        <v>0.6279603599</v>
      </c>
      <c r="V116" s="26">
        <f t="shared" si="8"/>
        <v>0.003474654886</v>
      </c>
      <c r="W116" s="14">
        <f t="shared" si="9"/>
        <v>-0.0147952978</v>
      </c>
      <c r="X116" s="27">
        <f t="shared" si="10"/>
        <v>0.005530640075</v>
      </c>
      <c r="Y116" s="14">
        <f t="shared" si="11"/>
        <v>0.0158197978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29"/>
      <c r="AK116" s="29"/>
      <c r="AL116" s="29"/>
      <c r="AM116" s="29">
        <v>0.322463768115942</v>
      </c>
      <c r="AN116" s="29">
        <v>0.3050139275766017</v>
      </c>
      <c r="AO116" s="29">
        <v>0.29411764705882354</v>
      </c>
      <c r="AP116" s="29"/>
      <c r="AQ116" s="29"/>
      <c r="AR116" s="31"/>
      <c r="AS116" s="31"/>
      <c r="AT116" s="31"/>
      <c r="AU116" s="31"/>
      <c r="AV116" s="32"/>
    </row>
    <row r="117" ht="12.75" customHeight="1">
      <c r="A117" s="33"/>
      <c r="B117" s="33"/>
      <c r="C117" s="34">
        <v>2373.0</v>
      </c>
      <c r="D117" s="3">
        <v>237.0</v>
      </c>
      <c r="E117" s="4">
        <v>120.0</v>
      </c>
      <c r="F117" s="5">
        <v>157.0</v>
      </c>
      <c r="G117" s="6">
        <v>201.0</v>
      </c>
      <c r="H117" s="19">
        <f t="shared" si="1"/>
        <v>0.4332129964</v>
      </c>
      <c r="I117" s="20">
        <f t="shared" si="2"/>
        <v>0.448951049</v>
      </c>
      <c r="J117" s="21">
        <f t="shared" si="3"/>
        <v>0.4579502946</v>
      </c>
      <c r="K117" s="22">
        <f t="shared" si="4"/>
        <v>0.4589041096</v>
      </c>
      <c r="L117" s="23">
        <f t="shared" si="5"/>
        <v>0.0009538149419</v>
      </c>
      <c r="M117" s="12"/>
      <c r="N117" s="12"/>
      <c r="O117" s="12"/>
      <c r="P117" s="12"/>
      <c r="Q117" s="12"/>
      <c r="R117" s="12"/>
      <c r="S117" s="12"/>
      <c r="T117" s="24">
        <f t="shared" si="6"/>
        <v>0.3629044534</v>
      </c>
      <c r="U117" s="25">
        <f t="shared" si="7"/>
        <v>0.6321743128</v>
      </c>
      <c r="V117" s="26">
        <f t="shared" si="8"/>
        <v>0.001628733181</v>
      </c>
      <c r="W117" s="14">
        <f t="shared" si="9"/>
        <v>-0.006124546594</v>
      </c>
      <c r="X117" s="27">
        <f t="shared" si="10"/>
        <v>0.001316687231</v>
      </c>
      <c r="Y117" s="14">
        <f t="shared" si="11"/>
        <v>0.007149046594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29"/>
      <c r="AK117" s="29"/>
      <c r="AL117" s="29"/>
      <c r="AM117" s="29">
        <v>0.3230769230769231</v>
      </c>
      <c r="AN117" s="29">
        <v>0.32098765432098764</v>
      </c>
      <c r="AO117" s="29">
        <v>0.31958762886597936</v>
      </c>
      <c r="AP117" s="29"/>
      <c r="AQ117" s="29"/>
      <c r="AR117" s="31"/>
      <c r="AS117" s="31"/>
      <c r="AT117" s="31"/>
      <c r="AU117" s="31"/>
      <c r="AV117" s="32"/>
    </row>
    <row r="118" ht="12.75" customHeight="1">
      <c r="A118" s="33"/>
      <c r="B118" s="33"/>
      <c r="C118" s="34">
        <v>2380.0</v>
      </c>
      <c r="D118" s="3">
        <v>412.0</v>
      </c>
      <c r="E118" s="4">
        <v>122.0</v>
      </c>
      <c r="F118" s="5">
        <v>205.0</v>
      </c>
      <c r="G118" s="6">
        <v>234.0</v>
      </c>
      <c r="H118" s="19">
        <f t="shared" si="1"/>
        <v>0.373088685</v>
      </c>
      <c r="I118" s="20">
        <f t="shared" si="2"/>
        <v>0.3658787256</v>
      </c>
      <c r="J118" s="21">
        <f t="shared" si="3"/>
        <v>0.3618404701</v>
      </c>
      <c r="K118" s="22">
        <f t="shared" si="4"/>
        <v>0.3622291022</v>
      </c>
      <c r="L118" s="23">
        <f t="shared" si="5"/>
        <v>0.0003886320603</v>
      </c>
      <c r="M118" s="12"/>
      <c r="N118" s="12"/>
      <c r="O118" s="12"/>
      <c r="P118" s="12"/>
      <c r="Q118" s="12"/>
      <c r="R118" s="12"/>
      <c r="S118" s="12"/>
      <c r="T118" s="24">
        <f t="shared" si="6"/>
        <v>0.3628771251</v>
      </c>
      <c r="U118" s="25">
        <f t="shared" si="7"/>
        <v>0.6328113337</v>
      </c>
      <c r="V118" s="26">
        <f t="shared" si="8"/>
        <v>0.001270694913</v>
      </c>
      <c r="W118" s="14">
        <f t="shared" si="9"/>
        <v>-0.006151874889</v>
      </c>
      <c r="X118" s="27">
        <f t="shared" si="10"/>
        <v>0.000679666297</v>
      </c>
      <c r="Y118" s="14">
        <f t="shared" si="11"/>
        <v>0.007176374889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29"/>
      <c r="AK118" s="29"/>
      <c r="AL118" s="29"/>
      <c r="AM118" s="29">
        <v>0.32386363636363635</v>
      </c>
      <c r="AN118" s="29">
        <v>0.3689516129032258</v>
      </c>
      <c r="AO118" s="29">
        <v>0.39375</v>
      </c>
      <c r="AP118" s="29"/>
      <c r="AQ118" s="29"/>
      <c r="AR118" s="31"/>
      <c r="AS118" s="31"/>
      <c r="AT118" s="31"/>
      <c r="AU118" s="31"/>
      <c r="AV118" s="32"/>
    </row>
    <row r="119" ht="12.75" customHeight="1">
      <c r="A119" s="33"/>
      <c r="B119" s="33"/>
      <c r="C119" s="34">
        <v>2381.0</v>
      </c>
      <c r="D119" s="3">
        <v>458.0</v>
      </c>
      <c r="E119" s="4">
        <v>119.0</v>
      </c>
      <c r="F119" s="5">
        <v>332.0</v>
      </c>
      <c r="G119" s="6">
        <v>206.0</v>
      </c>
      <c r="H119" s="19">
        <f t="shared" si="1"/>
        <v>0.2638580931</v>
      </c>
      <c r="I119" s="20">
        <f t="shared" si="2"/>
        <v>0.2914798206</v>
      </c>
      <c r="J119" s="21">
        <f t="shared" si="3"/>
        <v>0.3080281052</v>
      </c>
      <c r="K119" s="22">
        <f t="shared" si="4"/>
        <v>0.3102409639</v>
      </c>
      <c r="L119" s="23">
        <f t="shared" si="5"/>
        <v>0.002212858674</v>
      </c>
      <c r="M119" s="12"/>
      <c r="N119" s="12"/>
      <c r="O119" s="12"/>
      <c r="P119" s="12"/>
      <c r="Q119" s="12"/>
      <c r="R119" s="12"/>
      <c r="S119" s="12"/>
      <c r="T119" s="24">
        <f t="shared" si="6"/>
        <v>0.3559506592</v>
      </c>
      <c r="U119" s="25">
        <f t="shared" si="7"/>
        <v>0.6289724927</v>
      </c>
      <c r="V119" s="26">
        <f t="shared" si="8"/>
        <v>0.002426326054</v>
      </c>
      <c r="W119" s="14">
        <f t="shared" si="9"/>
        <v>-0.01307834076</v>
      </c>
      <c r="X119" s="27">
        <f t="shared" si="10"/>
        <v>0.004518507282</v>
      </c>
      <c r="Y119" s="14">
        <f t="shared" si="11"/>
        <v>0.01410284076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29"/>
      <c r="AK119" s="29"/>
      <c r="AL119" s="29"/>
      <c r="AM119" s="29">
        <v>0.323943661971831</v>
      </c>
      <c r="AN119" s="29">
        <v>0.31443298969072164</v>
      </c>
      <c r="AO119" s="29">
        <v>0.3089430894308943</v>
      </c>
      <c r="AP119" s="29"/>
      <c r="AQ119" s="29"/>
      <c r="AR119" s="31"/>
      <c r="AS119" s="31"/>
      <c r="AT119" s="31"/>
      <c r="AU119" s="31"/>
      <c r="AV119" s="32"/>
    </row>
    <row r="120" ht="12.75" customHeight="1">
      <c r="A120" s="34"/>
      <c r="B120" s="34"/>
      <c r="C120" s="34">
        <v>2382.0</v>
      </c>
      <c r="D120" s="3">
        <v>506.0</v>
      </c>
      <c r="E120" s="4">
        <v>168.0</v>
      </c>
      <c r="F120" s="5">
        <v>327.0</v>
      </c>
      <c r="G120" s="6">
        <v>298.0</v>
      </c>
      <c r="H120" s="19">
        <f t="shared" si="1"/>
        <v>0.3393939394</v>
      </c>
      <c r="I120" s="20">
        <f t="shared" si="2"/>
        <v>0.3587374904</v>
      </c>
      <c r="J120" s="21">
        <f t="shared" si="3"/>
        <v>0.3701959212</v>
      </c>
      <c r="K120" s="22">
        <f t="shared" si="4"/>
        <v>0.3706467662</v>
      </c>
      <c r="L120" s="23">
        <f t="shared" si="5"/>
        <v>0.0004508449696</v>
      </c>
      <c r="M120" s="12"/>
      <c r="N120" s="12"/>
      <c r="O120" s="12"/>
      <c r="P120" s="12"/>
      <c r="Q120" s="12"/>
      <c r="R120" s="12"/>
      <c r="S120" s="12"/>
      <c r="T120" s="24">
        <f t="shared" si="6"/>
        <v>0.3621502495</v>
      </c>
      <c r="U120" s="25">
        <f t="shared" si="7"/>
        <v>0.6327204382</v>
      </c>
      <c r="V120" s="26">
        <f t="shared" si="8"/>
        <v>0.001310106231</v>
      </c>
      <c r="W120" s="14">
        <f t="shared" si="9"/>
        <v>-0.006878750501</v>
      </c>
      <c r="X120" s="27">
        <f t="shared" si="10"/>
        <v>0.0007705617767</v>
      </c>
      <c r="Y120" s="14">
        <f t="shared" si="11"/>
        <v>0.007903250501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29"/>
      <c r="AK120" s="29"/>
      <c r="AL120" s="29"/>
      <c r="AM120" s="12">
        <v>0.32438238453276047</v>
      </c>
      <c r="AN120" s="12">
        <v>0.3128309572301426</v>
      </c>
      <c r="AO120" s="12">
        <v>0.30577427821522307</v>
      </c>
      <c r="AP120" s="29"/>
      <c r="AQ120" s="29"/>
      <c r="AR120" s="31"/>
      <c r="AS120" s="31"/>
      <c r="AT120" s="31"/>
      <c r="AU120" s="31"/>
      <c r="AV120" s="32"/>
    </row>
    <row r="121" ht="12.75" customHeight="1">
      <c r="A121" s="33"/>
      <c r="B121" s="33"/>
      <c r="C121" s="34">
        <v>2383.0</v>
      </c>
      <c r="D121" s="3">
        <v>508.0</v>
      </c>
      <c r="E121" s="4">
        <v>170.0</v>
      </c>
      <c r="F121" s="5">
        <v>295.0</v>
      </c>
      <c r="G121" s="6">
        <v>318.0</v>
      </c>
      <c r="H121" s="19">
        <f t="shared" si="1"/>
        <v>0.3655913978</v>
      </c>
      <c r="I121" s="20">
        <f t="shared" si="2"/>
        <v>0.3780015492</v>
      </c>
      <c r="J121" s="21">
        <f t="shared" si="3"/>
        <v>0.3853444188</v>
      </c>
      <c r="K121" s="22">
        <f t="shared" si="4"/>
        <v>0.3849878935</v>
      </c>
      <c r="L121" s="23">
        <f t="shared" si="5"/>
        <v>-0.0003565253686</v>
      </c>
      <c r="M121" s="12"/>
      <c r="N121" s="12"/>
      <c r="O121" s="12"/>
      <c r="P121" s="12"/>
      <c r="Q121" s="12"/>
      <c r="R121" s="12"/>
      <c r="S121" s="12"/>
      <c r="T121" s="24">
        <f t="shared" si="6"/>
        <v>0.3640421639</v>
      </c>
      <c r="U121" s="25">
        <f t="shared" si="7"/>
        <v>0.6340776564</v>
      </c>
      <c r="V121" s="26">
        <f t="shared" si="8"/>
        <v>0.0007986443877</v>
      </c>
      <c r="W121" s="14">
        <f t="shared" si="9"/>
        <v>-0.004986836119</v>
      </c>
      <c r="X121" s="27">
        <f t="shared" si="10"/>
        <v>-0.0005866564016</v>
      </c>
      <c r="Y121" s="14">
        <f t="shared" si="11"/>
        <v>0.006011336119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29"/>
      <c r="AK121" s="29"/>
      <c r="AL121" s="29"/>
      <c r="AM121" s="29">
        <v>0.3248407643312102</v>
      </c>
      <c r="AN121" s="29">
        <v>0.4224343675417661</v>
      </c>
      <c r="AO121" s="29">
        <v>0.48091603053435117</v>
      </c>
      <c r="AP121" s="29"/>
      <c r="AQ121" s="29"/>
      <c r="AR121" s="31"/>
      <c r="AS121" s="31"/>
      <c r="AT121" s="31"/>
      <c r="AU121" s="31"/>
      <c r="AV121" s="32"/>
    </row>
    <row r="122" ht="12.75" customHeight="1">
      <c r="A122" s="18"/>
      <c r="B122" s="18"/>
      <c r="C122" s="34">
        <v>2384.0</v>
      </c>
      <c r="D122" s="3">
        <v>501.0</v>
      </c>
      <c r="E122" s="4">
        <v>199.0</v>
      </c>
      <c r="F122" s="5">
        <v>348.0</v>
      </c>
      <c r="G122" s="6">
        <v>478.0</v>
      </c>
      <c r="H122" s="19">
        <f t="shared" si="1"/>
        <v>0.3638025594</v>
      </c>
      <c r="I122" s="20">
        <f t="shared" si="2"/>
        <v>0.4436435125</v>
      </c>
      <c r="J122" s="21">
        <f t="shared" si="3"/>
        <v>0.4900058845</v>
      </c>
      <c r="K122" s="22">
        <f t="shared" si="4"/>
        <v>0.4882533197</v>
      </c>
      <c r="L122" s="23">
        <f t="shared" si="5"/>
        <v>-0.001752564746</v>
      </c>
      <c r="M122" s="12"/>
      <c r="N122" s="12"/>
      <c r="O122" s="12"/>
      <c r="P122" s="12"/>
      <c r="Q122" s="12"/>
      <c r="R122" s="12"/>
      <c r="S122" s="12"/>
      <c r="T122" s="24">
        <f t="shared" si="6"/>
        <v>0.3664485728</v>
      </c>
      <c r="U122" s="25">
        <f t="shared" si="7"/>
        <v>0.6357648893</v>
      </c>
      <c r="V122" s="26">
        <f t="shared" si="8"/>
        <v>-0.00008573399356</v>
      </c>
      <c r="W122" s="14">
        <f t="shared" si="9"/>
        <v>-0.002580427163</v>
      </c>
      <c r="X122" s="27">
        <f t="shared" si="10"/>
        <v>-0.002273889288</v>
      </c>
      <c r="Y122" s="14">
        <f t="shared" si="11"/>
        <v>0.003604927163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29"/>
      <c r="AK122" s="29"/>
      <c r="AL122" s="29"/>
      <c r="AM122" s="12">
        <v>0.324853228962818</v>
      </c>
      <c r="AN122" s="12">
        <v>0.3406720741599073</v>
      </c>
      <c r="AO122" s="12">
        <v>0.3509891512444161</v>
      </c>
      <c r="AP122" s="29"/>
      <c r="AQ122" s="29"/>
      <c r="AR122" s="31"/>
      <c r="AS122" s="31"/>
      <c r="AT122" s="31"/>
      <c r="AU122" s="31"/>
      <c r="AV122" s="32"/>
    </row>
    <row r="123" ht="12.75" customHeight="1">
      <c r="A123" s="33"/>
      <c r="B123" s="33"/>
      <c r="C123" s="34">
        <v>2385.0</v>
      </c>
      <c r="D123" s="3">
        <v>345.0</v>
      </c>
      <c r="E123" s="4">
        <v>145.0</v>
      </c>
      <c r="F123" s="5">
        <v>222.0</v>
      </c>
      <c r="G123" s="6">
        <v>259.0</v>
      </c>
      <c r="H123" s="19">
        <f t="shared" si="1"/>
        <v>0.3950953678</v>
      </c>
      <c r="I123" s="20">
        <f t="shared" si="2"/>
        <v>0.4160659114</v>
      </c>
      <c r="J123" s="21">
        <f t="shared" si="3"/>
        <v>0.4282440681</v>
      </c>
      <c r="K123" s="22">
        <f t="shared" si="4"/>
        <v>0.428807947</v>
      </c>
      <c r="L123" s="23">
        <f t="shared" si="5"/>
        <v>0.0005638789429</v>
      </c>
      <c r="M123" s="12"/>
      <c r="N123" s="12"/>
      <c r="O123" s="12"/>
      <c r="P123" s="12"/>
      <c r="Q123" s="12"/>
      <c r="R123" s="12"/>
      <c r="S123" s="12"/>
      <c r="T123" s="24">
        <f t="shared" si="6"/>
        <v>0.3629387939</v>
      </c>
      <c r="U123" s="25">
        <f t="shared" si="7"/>
        <v>0.6326579645</v>
      </c>
      <c r="V123" s="26">
        <f t="shared" si="8"/>
        <v>0.001381712235</v>
      </c>
      <c r="W123" s="14">
        <f t="shared" si="9"/>
        <v>-0.006090206141</v>
      </c>
      <c r="X123" s="27">
        <f t="shared" si="10"/>
        <v>0.0008330354834</v>
      </c>
      <c r="Y123" s="14">
        <f t="shared" si="11"/>
        <v>0.007114706141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29"/>
      <c r="AK123" s="29"/>
      <c r="AL123" s="29"/>
      <c r="AM123" s="29">
        <v>0.3269230769230769</v>
      </c>
      <c r="AN123" s="29">
        <v>0.400359066427289</v>
      </c>
      <c r="AO123" s="29">
        <v>0.44412607449856734</v>
      </c>
      <c r="AP123" s="29"/>
      <c r="AQ123" s="29"/>
      <c r="AR123" s="31"/>
      <c r="AS123" s="31"/>
      <c r="AT123" s="31"/>
      <c r="AU123" s="31"/>
      <c r="AV123" s="32"/>
    </row>
    <row r="124" ht="12.75" customHeight="1">
      <c r="A124" s="33"/>
      <c r="B124" s="33"/>
      <c r="C124" s="34">
        <v>2386.0</v>
      </c>
      <c r="D124" s="3">
        <v>465.0</v>
      </c>
      <c r="E124" s="4">
        <v>190.0</v>
      </c>
      <c r="F124" s="5">
        <v>288.0</v>
      </c>
      <c r="G124" s="6">
        <v>335.0</v>
      </c>
      <c r="H124" s="19">
        <f t="shared" si="1"/>
        <v>0.3974895397</v>
      </c>
      <c r="I124" s="20">
        <f t="shared" si="2"/>
        <v>0.4107981221</v>
      </c>
      <c r="J124" s="21">
        <f t="shared" si="3"/>
        <v>0.4185338935</v>
      </c>
      <c r="K124" s="22">
        <f t="shared" si="4"/>
        <v>0.41875</v>
      </c>
      <c r="L124" s="23">
        <f t="shared" si="5"/>
        <v>0.0002161065402</v>
      </c>
      <c r="M124" s="12"/>
      <c r="N124" s="12"/>
      <c r="O124" s="12"/>
      <c r="P124" s="12"/>
      <c r="Q124" s="12"/>
      <c r="R124" s="12"/>
      <c r="S124" s="12"/>
      <c r="T124" s="24">
        <f t="shared" si="6"/>
        <v>0.3635297319</v>
      </c>
      <c r="U124" s="25">
        <f t="shared" si="7"/>
        <v>0.6331640709</v>
      </c>
      <c r="V124" s="26">
        <f t="shared" si="8"/>
        <v>0.001161401548</v>
      </c>
      <c r="W124" s="14">
        <f t="shared" si="9"/>
        <v>-0.005499268106</v>
      </c>
      <c r="X124" s="27">
        <f t="shared" si="10"/>
        <v>0.0003269290705</v>
      </c>
      <c r="Y124" s="14">
        <f t="shared" si="11"/>
        <v>0.006523768106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29"/>
      <c r="AK124" s="29"/>
      <c r="AL124" s="29"/>
      <c r="AM124" s="12">
        <v>0.32713026444662097</v>
      </c>
      <c r="AN124" s="12">
        <v>0.3853711790393013</v>
      </c>
      <c r="AO124" s="12">
        <v>0.4198031268094962</v>
      </c>
      <c r="AP124" s="29"/>
      <c r="AQ124" s="29"/>
      <c r="AR124" s="31"/>
      <c r="AS124" s="31"/>
      <c r="AT124" s="31"/>
      <c r="AU124" s="31"/>
      <c r="AV124" s="32"/>
    </row>
    <row r="125" ht="12.75" customHeight="1">
      <c r="A125" s="33"/>
      <c r="B125" s="33"/>
      <c r="C125" s="34">
        <v>2387.0</v>
      </c>
      <c r="D125" s="35">
        <v>709.0</v>
      </c>
      <c r="E125" s="36">
        <v>231.0</v>
      </c>
      <c r="F125" s="37">
        <v>503.0</v>
      </c>
      <c r="G125" s="38">
        <v>444.0</v>
      </c>
      <c r="H125" s="19">
        <f t="shared" si="1"/>
        <v>0.3147138965</v>
      </c>
      <c r="I125" s="20">
        <f t="shared" si="2"/>
        <v>0.3577106518</v>
      </c>
      <c r="J125" s="21">
        <f t="shared" si="3"/>
        <v>0.3829519241</v>
      </c>
      <c r="K125" s="22">
        <f t="shared" si="4"/>
        <v>0.3850823938</v>
      </c>
      <c r="L125" s="23">
        <f t="shared" si="5"/>
        <v>0.002130469683</v>
      </c>
      <c r="M125" s="12"/>
      <c r="N125" s="12"/>
      <c r="O125" s="12"/>
      <c r="P125" s="12"/>
      <c r="Q125" s="12"/>
      <c r="R125" s="12"/>
      <c r="S125" s="12"/>
      <c r="T125" s="24">
        <f t="shared" si="6"/>
        <v>0.3582298792</v>
      </c>
      <c r="U125" s="25">
        <f t="shared" si="7"/>
        <v>0.6299862088</v>
      </c>
      <c r="V125" s="26">
        <f t="shared" si="8"/>
        <v>0.00237413337</v>
      </c>
      <c r="W125" s="14">
        <f t="shared" si="9"/>
        <v>-0.01079912075</v>
      </c>
      <c r="X125" s="27">
        <f t="shared" si="10"/>
        <v>0.003504791162</v>
      </c>
      <c r="Y125" s="14">
        <f t="shared" si="11"/>
        <v>0.01182362075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29"/>
      <c r="AK125" s="29"/>
      <c r="AL125" s="29"/>
      <c r="AM125" s="29">
        <v>0.32722513089005234</v>
      </c>
      <c r="AN125" s="29">
        <v>0.31943031536113936</v>
      </c>
      <c r="AO125" s="29">
        <v>0.3144758735440932</v>
      </c>
      <c r="AP125" s="29"/>
      <c r="AQ125" s="29"/>
      <c r="AR125" s="31"/>
      <c r="AS125" s="31"/>
      <c r="AT125" s="31"/>
      <c r="AU125" s="31"/>
      <c r="AV125" s="32"/>
    </row>
    <row r="126" ht="12.75" customHeight="1">
      <c r="A126" s="33"/>
      <c r="B126" s="33"/>
      <c r="C126" s="34">
        <v>2390.0</v>
      </c>
      <c r="D126" s="35">
        <v>382.0</v>
      </c>
      <c r="E126" s="36">
        <v>160.0</v>
      </c>
      <c r="F126" s="37">
        <v>279.0</v>
      </c>
      <c r="G126" s="38">
        <v>288.0</v>
      </c>
      <c r="H126" s="19">
        <f t="shared" si="1"/>
        <v>0.3644646925</v>
      </c>
      <c r="I126" s="20">
        <f t="shared" si="2"/>
        <v>0.4039675383</v>
      </c>
      <c r="J126" s="21">
        <f t="shared" si="3"/>
        <v>0.4269894873</v>
      </c>
      <c r="K126" s="22">
        <f t="shared" si="4"/>
        <v>0.4298507463</v>
      </c>
      <c r="L126" s="23">
        <f t="shared" si="5"/>
        <v>0.002861258935</v>
      </c>
      <c r="M126" s="12"/>
      <c r="N126" s="12"/>
      <c r="O126" s="12"/>
      <c r="P126" s="12"/>
      <c r="Q126" s="12"/>
      <c r="R126" s="12"/>
      <c r="S126" s="12"/>
      <c r="T126" s="24">
        <f t="shared" si="6"/>
        <v>0.358433785</v>
      </c>
      <c r="U126" s="25">
        <f t="shared" si="7"/>
        <v>0.6292742299</v>
      </c>
      <c r="V126" s="26">
        <f t="shared" si="8"/>
        <v>0.002837081784</v>
      </c>
      <c r="W126" s="14">
        <f t="shared" si="9"/>
        <v>-0.01059521502</v>
      </c>
      <c r="X126" s="27">
        <f t="shared" si="10"/>
        <v>0.004216770122</v>
      </c>
      <c r="Y126" s="14">
        <f t="shared" si="11"/>
        <v>0.01161971502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29"/>
      <c r="AK126" s="29"/>
      <c r="AL126" s="29"/>
      <c r="AM126" s="29">
        <v>0.327683615819209</v>
      </c>
      <c r="AN126" s="29">
        <v>0.2793522267206478</v>
      </c>
      <c r="AO126" s="29">
        <v>0.25236593059936907</v>
      </c>
      <c r="AP126" s="29"/>
      <c r="AQ126" s="29"/>
      <c r="AR126" s="31"/>
      <c r="AS126" s="31"/>
      <c r="AT126" s="31"/>
      <c r="AU126" s="31"/>
      <c r="AV126" s="32"/>
    </row>
    <row r="127" ht="12.75" customHeight="1">
      <c r="A127" s="33"/>
      <c r="B127" s="33"/>
      <c r="C127" s="34">
        <v>2391.0</v>
      </c>
      <c r="D127" s="35">
        <v>229.0</v>
      </c>
      <c r="E127" s="36">
        <v>98.0</v>
      </c>
      <c r="F127" s="37">
        <v>147.0</v>
      </c>
      <c r="G127" s="38">
        <v>233.0</v>
      </c>
      <c r="H127" s="19">
        <f t="shared" si="1"/>
        <v>0.4</v>
      </c>
      <c r="I127" s="20">
        <f t="shared" si="2"/>
        <v>0.468175389</v>
      </c>
      <c r="J127" s="21">
        <f t="shared" si="3"/>
        <v>0.5076446058</v>
      </c>
      <c r="K127" s="22">
        <f t="shared" si="4"/>
        <v>0.5043290043</v>
      </c>
      <c r="L127" s="23">
        <f t="shared" si="5"/>
        <v>-0.003315601463</v>
      </c>
      <c r="M127" s="12"/>
      <c r="N127" s="12"/>
      <c r="O127" s="12"/>
      <c r="P127" s="12"/>
      <c r="Q127" s="12"/>
      <c r="R127" s="12"/>
      <c r="S127" s="12"/>
      <c r="T127" s="24">
        <f t="shared" si="6"/>
        <v>0.3691575092</v>
      </c>
      <c r="U127" s="25">
        <f t="shared" si="7"/>
        <v>0.6376557489</v>
      </c>
      <c r="V127" s="26">
        <f t="shared" si="8"/>
        <v>-0.001075903686</v>
      </c>
      <c r="W127" s="14">
        <f t="shared" si="9"/>
        <v>0.0001285092152</v>
      </c>
      <c r="X127" s="27">
        <f t="shared" si="10"/>
        <v>-0.00416474894</v>
      </c>
      <c r="Y127" s="14">
        <f t="shared" si="11"/>
        <v>0.0008959907848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29"/>
      <c r="AK127" s="29"/>
      <c r="AL127" s="29"/>
      <c r="AM127" s="12">
        <v>0.3291139240506329</v>
      </c>
      <c r="AN127" s="12">
        <v>0.3629820051413882</v>
      </c>
      <c r="AO127" s="12">
        <v>0.3824959481361426</v>
      </c>
      <c r="AP127" s="29"/>
      <c r="AQ127" s="29"/>
      <c r="AR127" s="31"/>
      <c r="AS127" s="31"/>
      <c r="AT127" s="31"/>
      <c r="AU127" s="31"/>
      <c r="AV127" s="32"/>
    </row>
    <row r="128" ht="12.75" customHeight="1">
      <c r="A128" s="33"/>
      <c r="B128" s="33"/>
      <c r="C128" s="34">
        <v>2392.0</v>
      </c>
      <c r="D128" s="35">
        <v>294.0</v>
      </c>
      <c r="E128" s="36">
        <v>105.0</v>
      </c>
      <c r="F128" s="37">
        <v>227.0</v>
      </c>
      <c r="G128" s="38">
        <v>223.0</v>
      </c>
      <c r="H128" s="19">
        <f t="shared" si="1"/>
        <v>0.3162650602</v>
      </c>
      <c r="I128" s="20">
        <f t="shared" si="2"/>
        <v>0.3863368669</v>
      </c>
      <c r="J128" s="21">
        <f t="shared" si="3"/>
        <v>0.4272363585</v>
      </c>
      <c r="K128" s="22">
        <f t="shared" si="4"/>
        <v>0.4313346228</v>
      </c>
      <c r="L128" s="23">
        <f t="shared" si="5"/>
        <v>0.004098264318</v>
      </c>
      <c r="M128" s="12"/>
      <c r="N128" s="12"/>
      <c r="O128" s="12"/>
      <c r="P128" s="12"/>
      <c r="Q128" s="12"/>
      <c r="R128" s="12"/>
      <c r="S128" s="12"/>
      <c r="T128" s="24">
        <f t="shared" si="6"/>
        <v>0.3543412771</v>
      </c>
      <c r="U128" s="25">
        <f t="shared" si="7"/>
        <v>0.6274719757</v>
      </c>
      <c r="V128" s="26">
        <f t="shared" si="8"/>
        <v>0.003620713561</v>
      </c>
      <c r="W128" s="14">
        <f t="shared" si="9"/>
        <v>-0.01468772288</v>
      </c>
      <c r="X128" s="27">
        <f t="shared" si="10"/>
        <v>0.006019024264</v>
      </c>
      <c r="Y128" s="14">
        <f t="shared" si="11"/>
        <v>0.01571222288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29"/>
      <c r="AK128" s="29"/>
      <c r="AL128" s="29"/>
      <c r="AM128" s="29">
        <v>0.3318077803203661</v>
      </c>
      <c r="AN128" s="29">
        <v>0.38087520259319285</v>
      </c>
      <c r="AO128" s="29">
        <v>0.4077791718946048</v>
      </c>
      <c r="AP128" s="29"/>
      <c r="AQ128" s="29"/>
      <c r="AR128" s="31"/>
      <c r="AS128" s="31"/>
      <c r="AT128" s="31"/>
      <c r="AU128" s="31"/>
      <c r="AV128" s="32"/>
    </row>
    <row r="129" ht="12.75" customHeight="1">
      <c r="A129" s="34"/>
      <c r="B129" s="34"/>
      <c r="C129" s="34">
        <v>2394.0</v>
      </c>
      <c r="D129" s="35">
        <v>633.0</v>
      </c>
      <c r="E129" s="36">
        <v>171.0</v>
      </c>
      <c r="F129" s="37">
        <v>430.0</v>
      </c>
      <c r="G129" s="38">
        <v>359.0</v>
      </c>
      <c r="H129" s="19">
        <f t="shared" si="1"/>
        <v>0.2845257903</v>
      </c>
      <c r="I129" s="20">
        <f t="shared" si="2"/>
        <v>0.3327055869</v>
      </c>
      <c r="J129" s="21">
        <f t="shared" si="3"/>
        <v>0.3610656174</v>
      </c>
      <c r="K129" s="22">
        <f t="shared" si="4"/>
        <v>0.3618951613</v>
      </c>
      <c r="L129" s="23">
        <f t="shared" si="5"/>
        <v>0.0008295438529</v>
      </c>
      <c r="M129" s="12"/>
      <c r="N129" s="12"/>
      <c r="O129" s="12"/>
      <c r="P129" s="12"/>
      <c r="Q129" s="12"/>
      <c r="R129" s="12"/>
      <c r="S129" s="12"/>
      <c r="T129" s="24">
        <f t="shared" si="6"/>
        <v>0.359980581</v>
      </c>
      <c r="U129" s="25">
        <f t="shared" si="7"/>
        <v>0.6320388983</v>
      </c>
      <c r="V129" s="26">
        <f t="shared" si="8"/>
        <v>0.001550008565</v>
      </c>
      <c r="W129" s="14">
        <f t="shared" si="9"/>
        <v>-0.009048418991</v>
      </c>
      <c r="X129" s="27">
        <f t="shared" si="10"/>
        <v>0.001452101661</v>
      </c>
      <c r="Y129" s="14">
        <f t="shared" si="11"/>
        <v>0.01007291899</v>
      </c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29"/>
      <c r="AK129" s="29"/>
      <c r="AL129" s="29"/>
      <c r="AM129" s="29">
        <v>0.33203125</v>
      </c>
      <c r="AN129" s="29">
        <v>0.31070889894419307</v>
      </c>
      <c r="AO129" s="29">
        <v>0.2972972972972973</v>
      </c>
      <c r="AP129" s="29"/>
      <c r="AQ129" s="29"/>
      <c r="AR129" s="31"/>
      <c r="AS129" s="31"/>
      <c r="AT129" s="31"/>
      <c r="AU129" s="31"/>
      <c r="AV129" s="32"/>
    </row>
    <row r="130" ht="12.75" customHeight="1">
      <c r="A130" s="33"/>
      <c r="B130" s="33"/>
      <c r="C130" s="34">
        <v>2399.0</v>
      </c>
      <c r="D130" s="35">
        <v>829.0</v>
      </c>
      <c r="E130" s="36">
        <v>291.0</v>
      </c>
      <c r="F130" s="37">
        <v>578.0</v>
      </c>
      <c r="G130" s="38">
        <v>539.0</v>
      </c>
      <c r="H130" s="19">
        <f t="shared" si="1"/>
        <v>0.334867664</v>
      </c>
      <c r="I130" s="20">
        <f t="shared" si="2"/>
        <v>0.371032633</v>
      </c>
      <c r="J130" s="21">
        <f t="shared" si="3"/>
        <v>0.3922411744</v>
      </c>
      <c r="K130" s="22">
        <f t="shared" si="4"/>
        <v>0.394005848</v>
      </c>
      <c r="L130" s="23">
        <f t="shared" si="5"/>
        <v>0.001764673542</v>
      </c>
      <c r="M130" s="12"/>
      <c r="N130" s="12"/>
      <c r="O130" s="12"/>
      <c r="P130" s="12"/>
      <c r="Q130" s="12"/>
      <c r="R130" s="12"/>
      <c r="S130" s="12"/>
      <c r="T130" s="24">
        <f t="shared" si="6"/>
        <v>0.3595718169</v>
      </c>
      <c r="U130" s="25">
        <f t="shared" si="7"/>
        <v>0.6306537203</v>
      </c>
      <c r="V130" s="26">
        <f t="shared" si="8"/>
        <v>0.002142404807</v>
      </c>
      <c r="W130" s="14">
        <f t="shared" si="9"/>
        <v>-0.009457183082</v>
      </c>
      <c r="X130" s="27">
        <f t="shared" si="10"/>
        <v>0.002837279732</v>
      </c>
      <c r="Y130" s="14">
        <f t="shared" si="11"/>
        <v>0.01048168308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29"/>
      <c r="AK130" s="29"/>
      <c r="AL130" s="29"/>
      <c r="AM130" s="29">
        <v>0.33256880733944955</v>
      </c>
      <c r="AN130" s="29">
        <v>0.3240973971452561</v>
      </c>
      <c r="AO130" s="29">
        <v>0.31920529801324504</v>
      </c>
      <c r="AP130" s="29"/>
      <c r="AQ130" s="29"/>
      <c r="AR130" s="31"/>
      <c r="AS130" s="31"/>
      <c r="AT130" s="31"/>
      <c r="AU130" s="31"/>
      <c r="AV130" s="32"/>
    </row>
    <row r="131" ht="12.75" customHeight="1">
      <c r="A131" s="18"/>
      <c r="B131" s="18"/>
      <c r="C131" s="34">
        <v>2430.0</v>
      </c>
      <c r="D131" s="35">
        <v>337.0</v>
      </c>
      <c r="E131" s="36">
        <v>92.0</v>
      </c>
      <c r="F131" s="37">
        <v>244.0</v>
      </c>
      <c r="G131" s="38">
        <v>195.0</v>
      </c>
      <c r="H131" s="19">
        <f t="shared" si="1"/>
        <v>0.2738095238</v>
      </c>
      <c r="I131" s="20">
        <f t="shared" si="2"/>
        <v>0.3306451613</v>
      </c>
      <c r="J131" s="21">
        <f t="shared" si="3"/>
        <v>0.3640556954</v>
      </c>
      <c r="K131" s="22">
        <f t="shared" si="4"/>
        <v>0.3665413534</v>
      </c>
      <c r="L131" s="23">
        <f t="shared" si="5"/>
        <v>0.002485657993</v>
      </c>
      <c r="M131" s="12"/>
      <c r="N131" s="12"/>
      <c r="O131" s="12"/>
      <c r="P131" s="12"/>
      <c r="Q131" s="12"/>
      <c r="R131" s="12"/>
      <c r="S131" s="12"/>
      <c r="T131" s="24">
        <f t="shared" si="6"/>
        <v>0.3557948293</v>
      </c>
      <c r="U131" s="25">
        <f t="shared" si="7"/>
        <v>0.6291950537</v>
      </c>
      <c r="V131" s="26">
        <f t="shared" si="8"/>
        <v>0.002599141968</v>
      </c>
      <c r="W131" s="14">
        <f t="shared" si="9"/>
        <v>-0.01323417067</v>
      </c>
      <c r="X131" s="27">
        <f t="shared" si="10"/>
        <v>0.004295946292</v>
      </c>
      <c r="Y131" s="14">
        <f t="shared" si="11"/>
        <v>0.01425867067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29"/>
      <c r="AK131" s="29"/>
      <c r="AL131" s="29"/>
      <c r="AM131" s="29">
        <v>0.3333333333333333</v>
      </c>
      <c r="AN131" s="29">
        <v>0.3950617283950617</v>
      </c>
      <c r="AO131" s="29">
        <v>0.42948717948717946</v>
      </c>
      <c r="AP131" s="29"/>
      <c r="AQ131" s="29"/>
      <c r="AR131" s="31"/>
      <c r="AS131" s="31"/>
      <c r="AT131" s="31"/>
      <c r="AU131" s="31"/>
      <c r="AV131" s="32"/>
    </row>
    <row r="132" ht="12.75" customHeight="1">
      <c r="A132" s="18"/>
      <c r="B132" s="18"/>
      <c r="C132" s="34">
        <v>2444.0</v>
      </c>
      <c r="D132" s="35">
        <v>61.0</v>
      </c>
      <c r="E132" s="36">
        <v>43.0</v>
      </c>
      <c r="F132" s="37">
        <v>53.0</v>
      </c>
      <c r="G132" s="38">
        <v>56.0</v>
      </c>
      <c r="H132" s="19">
        <f t="shared" si="1"/>
        <v>0.4479166667</v>
      </c>
      <c r="I132" s="20">
        <f t="shared" si="2"/>
        <v>0.4647887324</v>
      </c>
      <c r="J132" s="21">
        <f t="shared" si="3"/>
        <v>0.4743855758</v>
      </c>
      <c r="K132" s="22">
        <f t="shared" si="4"/>
        <v>0.4786324786</v>
      </c>
      <c r="L132" s="23">
        <f t="shared" si="5"/>
        <v>0.004246902814</v>
      </c>
      <c r="M132" s="12"/>
      <c r="N132" s="12"/>
      <c r="O132" s="12"/>
      <c r="P132" s="12"/>
      <c r="Q132" s="12"/>
      <c r="R132" s="12"/>
      <c r="S132" s="12"/>
      <c r="T132" s="24">
        <f t="shared" si="6"/>
        <v>0.3584480704</v>
      </c>
      <c r="U132" s="25">
        <f t="shared" si="7"/>
        <v>0.6278700386</v>
      </c>
      <c r="V132" s="26">
        <f t="shared" si="8"/>
        <v>0.00371487471</v>
      </c>
      <c r="W132" s="14">
        <f t="shared" si="9"/>
        <v>-0.01058092959</v>
      </c>
      <c r="X132" s="27">
        <f t="shared" si="10"/>
        <v>0.005620961448</v>
      </c>
      <c r="Y132" s="14">
        <f t="shared" si="11"/>
        <v>0.01160542959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29"/>
      <c r="AK132" s="29"/>
      <c r="AL132" s="29"/>
      <c r="AM132" s="29">
        <v>0.3333333333333333</v>
      </c>
      <c r="AN132" s="29">
        <v>0.3340857787810384</v>
      </c>
      <c r="AO132" s="29">
        <v>0.334525939177102</v>
      </c>
      <c r="AP132" s="29"/>
      <c r="AQ132" s="29"/>
      <c r="AR132" s="31"/>
      <c r="AS132" s="31"/>
      <c r="AT132" s="31"/>
      <c r="AU132" s="31"/>
      <c r="AV132" s="32"/>
    </row>
    <row r="133" ht="12.75" customHeight="1">
      <c r="A133" s="34"/>
      <c r="B133" s="34"/>
      <c r="C133" s="34">
        <v>2449.0</v>
      </c>
      <c r="D133" s="35">
        <v>496.0</v>
      </c>
      <c r="E133" s="36">
        <v>189.0</v>
      </c>
      <c r="F133" s="37">
        <v>369.0</v>
      </c>
      <c r="G133" s="38">
        <v>379.0</v>
      </c>
      <c r="H133" s="19">
        <f t="shared" si="1"/>
        <v>0.3387096774</v>
      </c>
      <c r="I133" s="20">
        <f t="shared" si="2"/>
        <v>0.3963712491</v>
      </c>
      <c r="J133" s="21">
        <f t="shared" si="3"/>
        <v>0.4300014611</v>
      </c>
      <c r="K133" s="22">
        <f t="shared" si="4"/>
        <v>0.4331428571</v>
      </c>
      <c r="L133" s="23">
        <f t="shared" si="5"/>
        <v>0.003141396066</v>
      </c>
      <c r="M133" s="12"/>
      <c r="N133" s="12"/>
      <c r="O133" s="12"/>
      <c r="P133" s="12"/>
      <c r="Q133" s="12"/>
      <c r="R133" s="12"/>
      <c r="S133" s="12"/>
      <c r="T133" s="24">
        <f t="shared" si="6"/>
        <v>0.3571041971</v>
      </c>
      <c r="U133" s="25">
        <f t="shared" si="7"/>
        <v>0.6288965663</v>
      </c>
      <c r="V133" s="26">
        <f t="shared" si="8"/>
        <v>0.003014546135</v>
      </c>
      <c r="W133" s="14">
        <f t="shared" si="9"/>
        <v>-0.01192480287</v>
      </c>
      <c r="X133" s="27">
        <f t="shared" si="10"/>
        <v>0.004594433689</v>
      </c>
      <c r="Y133" s="14">
        <f t="shared" si="11"/>
        <v>0.01294930287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29"/>
      <c r="AK133" s="29"/>
      <c r="AL133" s="29"/>
      <c r="AM133" s="29">
        <v>0.33436532507739936</v>
      </c>
      <c r="AN133" s="29">
        <v>0.351380042462845</v>
      </c>
      <c r="AO133" s="29">
        <v>0.3602584814216478</v>
      </c>
      <c r="AP133" s="29"/>
      <c r="AQ133" s="29"/>
      <c r="AR133" s="31"/>
      <c r="AS133" s="31"/>
      <c r="AT133" s="31"/>
      <c r="AU133" s="31"/>
      <c r="AV133" s="32"/>
    </row>
    <row r="134" ht="12.75" customHeight="1">
      <c r="A134" s="33"/>
      <c r="B134" s="33"/>
      <c r="C134" s="34">
        <v>2457.0</v>
      </c>
      <c r="D134" s="35">
        <v>553.0</v>
      </c>
      <c r="E134" s="36">
        <v>306.0</v>
      </c>
      <c r="F134" s="37">
        <v>366.0</v>
      </c>
      <c r="G134" s="38">
        <v>677.0</v>
      </c>
      <c r="H134" s="19">
        <f t="shared" si="1"/>
        <v>0.4553571429</v>
      </c>
      <c r="I134" s="20">
        <f t="shared" si="2"/>
        <v>0.5168243954</v>
      </c>
      <c r="J134" s="21">
        <f t="shared" si="3"/>
        <v>0.5521923821</v>
      </c>
      <c r="K134" s="22">
        <f t="shared" si="4"/>
        <v>0.5504065041</v>
      </c>
      <c r="L134" s="23">
        <f t="shared" si="5"/>
        <v>-0.001785877992</v>
      </c>
      <c r="M134" s="12"/>
      <c r="N134" s="12"/>
      <c r="O134" s="12"/>
      <c r="P134" s="12"/>
      <c r="Q134" s="12"/>
      <c r="R134" s="12"/>
      <c r="S134" s="12"/>
      <c r="T134" s="24">
        <f t="shared" si="6"/>
        <v>0.3670137415</v>
      </c>
      <c r="U134" s="25">
        <f t="shared" si="7"/>
        <v>0.6355464583</v>
      </c>
      <c r="V134" s="26">
        <f t="shared" si="8"/>
        <v>-0.0001068376352</v>
      </c>
      <c r="W134" s="14">
        <f t="shared" si="9"/>
        <v>-0.002015258527</v>
      </c>
      <c r="X134" s="27">
        <f t="shared" si="10"/>
        <v>-0.002055458333</v>
      </c>
      <c r="Y134" s="14">
        <f t="shared" si="11"/>
        <v>0.003039758527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29"/>
      <c r="AK134" s="29"/>
      <c r="AL134" s="29"/>
      <c r="AM134" s="29">
        <v>0.334867663981588</v>
      </c>
      <c r="AN134" s="29">
        <v>0.37103263299061245</v>
      </c>
      <c r="AO134" s="29">
        <v>0.39400584795321636</v>
      </c>
      <c r="AP134" s="29"/>
      <c r="AQ134" s="29"/>
      <c r="AR134" s="31"/>
      <c r="AS134" s="31"/>
      <c r="AT134" s="31"/>
      <c r="AU134" s="31"/>
      <c r="AV134" s="32"/>
    </row>
    <row r="135" ht="12.75" customHeight="1">
      <c r="A135" s="33"/>
      <c r="B135" s="33"/>
      <c r="C135" s="34">
        <v>2463.0</v>
      </c>
      <c r="D135" s="35">
        <v>617.0</v>
      </c>
      <c r="E135" s="36">
        <v>159.0</v>
      </c>
      <c r="F135" s="37">
        <v>491.0</v>
      </c>
      <c r="G135" s="38">
        <v>273.0</v>
      </c>
      <c r="H135" s="19">
        <f t="shared" si="1"/>
        <v>0.2446153846</v>
      </c>
      <c r="I135" s="20">
        <f t="shared" si="2"/>
        <v>0.2805194805</v>
      </c>
      <c r="J135" s="21">
        <f t="shared" si="3"/>
        <v>0.3019361124</v>
      </c>
      <c r="K135" s="22">
        <f t="shared" si="4"/>
        <v>0.306741573</v>
      </c>
      <c r="L135" s="23">
        <f t="shared" si="5"/>
        <v>0.004805460681</v>
      </c>
      <c r="M135" s="12"/>
      <c r="N135" s="12"/>
      <c r="O135" s="12"/>
      <c r="P135" s="12"/>
      <c r="Q135" s="12"/>
      <c r="R135" s="12"/>
      <c r="S135" s="12"/>
      <c r="T135" s="24">
        <f t="shared" si="6"/>
        <v>0.3482076764</v>
      </c>
      <c r="U135" s="25">
        <f t="shared" si="7"/>
        <v>0.6235666325</v>
      </c>
      <c r="V135" s="26">
        <f t="shared" si="8"/>
        <v>0.004068716092</v>
      </c>
      <c r="W135" s="14">
        <f t="shared" si="9"/>
        <v>-0.02082132365</v>
      </c>
      <c r="X135" s="27">
        <f t="shared" si="10"/>
        <v>0.009924367481</v>
      </c>
      <c r="Y135" s="14">
        <f t="shared" si="11"/>
        <v>0.02184582365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29"/>
      <c r="AK135" s="29"/>
      <c r="AL135" s="29"/>
      <c r="AM135" s="29">
        <v>0.33532934131736525</v>
      </c>
      <c r="AN135" s="29">
        <v>0.25806451612903225</v>
      </c>
      <c r="AO135" s="29">
        <v>0.21476510067114093</v>
      </c>
      <c r="AP135" s="29"/>
      <c r="AQ135" s="29"/>
      <c r="AR135" s="31"/>
      <c r="AS135" s="31"/>
      <c r="AT135" s="31"/>
      <c r="AU135" s="31"/>
      <c r="AV135" s="32"/>
    </row>
    <row r="136" ht="12.75" customHeight="1">
      <c r="A136" s="33"/>
      <c r="B136" s="33"/>
      <c r="C136" s="34">
        <v>2464.0</v>
      </c>
      <c r="D136" s="35">
        <v>772.0</v>
      </c>
      <c r="E136" s="36">
        <v>400.0</v>
      </c>
      <c r="F136" s="37">
        <v>409.0</v>
      </c>
      <c r="G136" s="38">
        <v>469.0</v>
      </c>
      <c r="H136" s="19">
        <f t="shared" si="1"/>
        <v>0.4944375773</v>
      </c>
      <c r="I136" s="20">
        <f t="shared" si="2"/>
        <v>0.423902439</v>
      </c>
      <c r="J136" s="21">
        <f t="shared" si="3"/>
        <v>0.3827444026</v>
      </c>
      <c r="K136" s="22">
        <f t="shared" si="4"/>
        <v>0.3779210314</v>
      </c>
      <c r="L136" s="23">
        <f t="shared" si="5"/>
        <v>-0.004823371142</v>
      </c>
      <c r="M136" s="12"/>
      <c r="N136" s="12"/>
      <c r="O136" s="12"/>
      <c r="P136" s="12"/>
      <c r="Q136" s="12"/>
      <c r="R136" s="12"/>
      <c r="S136" s="12"/>
      <c r="T136" s="24">
        <f t="shared" si="6"/>
        <v>0.3710647721</v>
      </c>
      <c r="U136" s="25">
        <f t="shared" si="7"/>
        <v>0.641576187</v>
      </c>
      <c r="V136" s="26">
        <f t="shared" si="8"/>
        <v>-0.002031062208</v>
      </c>
      <c r="W136" s="14">
        <f t="shared" si="9"/>
        <v>0.002035772066</v>
      </c>
      <c r="X136" s="27">
        <f t="shared" si="10"/>
        <v>-0.008085186994</v>
      </c>
      <c r="Y136" s="14">
        <f t="shared" si="11"/>
        <v>-0.001011272066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29"/>
      <c r="AK136" s="29"/>
      <c r="AL136" s="29"/>
      <c r="AM136" s="29">
        <v>0.3355263157894737</v>
      </c>
      <c r="AN136" s="29">
        <v>0.3404761904761905</v>
      </c>
      <c r="AO136" s="29">
        <v>0.34328358208955223</v>
      </c>
      <c r="AP136" s="29"/>
      <c r="AQ136" s="29"/>
      <c r="AR136" s="31"/>
      <c r="AS136" s="31"/>
      <c r="AT136" s="31"/>
      <c r="AU136" s="31"/>
      <c r="AV136" s="32"/>
    </row>
    <row r="137" ht="12.75" customHeight="1">
      <c r="A137" s="34"/>
      <c r="B137" s="34"/>
      <c r="C137" s="34">
        <v>2465.0</v>
      </c>
      <c r="D137" s="35">
        <v>263.0</v>
      </c>
      <c r="E137" s="36">
        <v>288.0</v>
      </c>
      <c r="F137" s="37">
        <v>44.0</v>
      </c>
      <c r="G137" s="38">
        <v>325.0</v>
      </c>
      <c r="H137" s="19">
        <f t="shared" si="1"/>
        <v>0.8674698795</v>
      </c>
      <c r="I137" s="20">
        <f t="shared" si="2"/>
        <v>0.6663043478</v>
      </c>
      <c r="J137" s="21">
        <f t="shared" si="3"/>
        <v>0.5480856171</v>
      </c>
      <c r="K137" s="22">
        <f t="shared" si="4"/>
        <v>0.5527210884</v>
      </c>
      <c r="L137" s="23">
        <f t="shared" si="5"/>
        <v>0.004635471343</v>
      </c>
      <c r="M137" s="12"/>
      <c r="N137" s="12"/>
      <c r="O137" s="12"/>
      <c r="P137" s="12"/>
      <c r="Q137" s="12"/>
      <c r="R137" s="12"/>
      <c r="S137" s="12"/>
      <c r="T137" s="24">
        <f t="shared" si="6"/>
        <v>0.3632817925</v>
      </c>
      <c r="U137" s="25">
        <f t="shared" si="7"/>
        <v>0.6281781407</v>
      </c>
      <c r="V137" s="26">
        <f t="shared" si="8"/>
        <v>0.003961029377</v>
      </c>
      <c r="W137" s="14">
        <f t="shared" si="9"/>
        <v>-0.005747207476</v>
      </c>
      <c r="X137" s="27">
        <f t="shared" si="10"/>
        <v>0.005312859303</v>
      </c>
      <c r="Y137" s="14">
        <f t="shared" si="11"/>
        <v>0.006771707476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29"/>
      <c r="AK137" s="29"/>
      <c r="AL137" s="29"/>
      <c r="AM137" s="29">
        <v>0.3359073359073359</v>
      </c>
      <c r="AN137" s="29">
        <v>0.36403508771929827</v>
      </c>
      <c r="AO137" s="29">
        <v>0.3811764705882353</v>
      </c>
      <c r="AP137" s="29"/>
      <c r="AQ137" s="29"/>
      <c r="AR137" s="31"/>
      <c r="AS137" s="31"/>
      <c r="AT137" s="31"/>
      <c r="AU137" s="31"/>
      <c r="AV137" s="32"/>
    </row>
    <row r="138" ht="12.75" customHeight="1">
      <c r="A138" s="33"/>
      <c r="B138" s="33"/>
      <c r="C138" s="34">
        <v>2473.0</v>
      </c>
      <c r="D138" s="35">
        <v>40.0</v>
      </c>
      <c r="E138" s="36">
        <v>93.0</v>
      </c>
      <c r="F138" s="37">
        <v>16.0</v>
      </c>
      <c r="G138" s="38">
        <v>141.0</v>
      </c>
      <c r="H138" s="19">
        <f t="shared" si="1"/>
        <v>0.8532110092</v>
      </c>
      <c r="I138" s="20">
        <f t="shared" si="2"/>
        <v>0.8068965517</v>
      </c>
      <c r="J138" s="21">
        <f t="shared" si="3"/>
        <v>0.7783243112</v>
      </c>
      <c r="K138" s="22">
        <f t="shared" si="4"/>
        <v>0.7790055249</v>
      </c>
      <c r="L138" s="23">
        <f t="shared" si="5"/>
        <v>0.0006812136727</v>
      </c>
      <c r="M138" s="12"/>
      <c r="N138" s="12"/>
      <c r="O138" s="12"/>
      <c r="P138" s="12"/>
      <c r="Q138" s="12"/>
      <c r="R138" s="12"/>
      <c r="S138" s="12"/>
      <c r="T138" s="24">
        <f t="shared" si="6"/>
        <v>0.3661216972</v>
      </c>
      <c r="U138" s="25">
        <f t="shared" si="7"/>
        <v>0.6329370338</v>
      </c>
      <c r="V138" s="26">
        <f t="shared" si="8"/>
        <v>0.001456042731</v>
      </c>
      <c r="W138" s="14">
        <f t="shared" si="9"/>
        <v>-0.00290730277</v>
      </c>
      <c r="X138" s="27">
        <f t="shared" si="10"/>
        <v>0.0005539662004</v>
      </c>
      <c r="Y138" s="14">
        <f t="shared" si="11"/>
        <v>0.00393180277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29"/>
      <c r="AK138" s="29"/>
      <c r="AL138" s="29"/>
      <c r="AM138" s="29">
        <v>0.336734693877551</v>
      </c>
      <c r="AN138" s="29">
        <v>0.3282442748091603</v>
      </c>
      <c r="AO138" s="29">
        <v>0.3231707317073171</v>
      </c>
      <c r="AP138" s="29"/>
      <c r="AQ138" s="29"/>
      <c r="AR138" s="31"/>
      <c r="AS138" s="31"/>
      <c r="AT138" s="31"/>
      <c r="AU138" s="31"/>
      <c r="AV138" s="32"/>
    </row>
    <row r="139" ht="12.75" customHeight="1">
      <c r="A139" s="34"/>
      <c r="B139" s="34"/>
      <c r="C139" s="34">
        <v>2476.0</v>
      </c>
      <c r="D139" s="35">
        <v>82.0</v>
      </c>
      <c r="E139" s="36">
        <v>257.0</v>
      </c>
      <c r="F139" s="37">
        <v>29.0</v>
      </c>
      <c r="G139" s="38">
        <v>499.0</v>
      </c>
      <c r="H139" s="19">
        <f t="shared" si="1"/>
        <v>0.8986013986</v>
      </c>
      <c r="I139" s="20">
        <f t="shared" si="2"/>
        <v>0.8719723183</v>
      </c>
      <c r="J139" s="21">
        <f t="shared" si="3"/>
        <v>0.8546085782</v>
      </c>
      <c r="K139" s="22">
        <f t="shared" si="4"/>
        <v>0.8588640275</v>
      </c>
      <c r="L139" s="23">
        <f t="shared" si="5"/>
        <v>0.004255449335</v>
      </c>
      <c r="M139" s="12"/>
      <c r="N139" s="12"/>
      <c r="O139" s="12"/>
      <c r="P139" s="12"/>
      <c r="Q139" s="12"/>
      <c r="R139" s="12"/>
      <c r="S139" s="12"/>
      <c r="T139" s="24">
        <f t="shared" si="6"/>
        <v>0.363748807</v>
      </c>
      <c r="U139" s="25">
        <f t="shared" si="7"/>
        <v>0.6303522158</v>
      </c>
      <c r="V139" s="26">
        <f t="shared" si="8"/>
        <v>0.003720288855</v>
      </c>
      <c r="W139" s="14">
        <f t="shared" si="9"/>
        <v>-0.005280193045</v>
      </c>
      <c r="X139" s="27">
        <f t="shared" si="10"/>
        <v>0.003138784218</v>
      </c>
      <c r="Y139" s="14">
        <f t="shared" si="11"/>
        <v>0.006304693045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29"/>
      <c r="AK139" s="29"/>
      <c r="AL139" s="29"/>
      <c r="AM139" s="29">
        <v>0.33689839572192515</v>
      </c>
      <c r="AN139" s="29">
        <v>0.3795180722891566</v>
      </c>
      <c r="AO139" s="29">
        <v>0.40514469453376206</v>
      </c>
      <c r="AP139" s="29"/>
      <c r="AQ139" s="29"/>
      <c r="AR139" s="31"/>
      <c r="AS139" s="31"/>
      <c r="AT139" s="31"/>
      <c r="AU139" s="31"/>
      <c r="AV139" s="32"/>
    </row>
    <row r="140" ht="12.75" customHeight="1">
      <c r="A140" s="33"/>
      <c r="B140" s="33"/>
      <c r="C140" s="34">
        <v>2479.0</v>
      </c>
      <c r="D140" s="35">
        <v>589.0</v>
      </c>
      <c r="E140" s="36">
        <v>234.0</v>
      </c>
      <c r="F140" s="37">
        <v>371.0</v>
      </c>
      <c r="G140" s="38">
        <v>347.0</v>
      </c>
      <c r="H140" s="19">
        <f t="shared" si="1"/>
        <v>0.3867768595</v>
      </c>
      <c r="I140" s="20">
        <f t="shared" si="2"/>
        <v>0.377027904</v>
      </c>
      <c r="J140" s="21">
        <f t="shared" si="3"/>
        <v>0.3714662501</v>
      </c>
      <c r="K140" s="22">
        <f t="shared" si="4"/>
        <v>0.3707264957</v>
      </c>
      <c r="L140" s="23">
        <f t="shared" si="5"/>
        <v>-0.0007397544215</v>
      </c>
      <c r="M140" s="12"/>
      <c r="N140" s="12"/>
      <c r="O140" s="12"/>
      <c r="P140" s="12"/>
      <c r="Q140" s="12"/>
      <c r="R140" s="12"/>
      <c r="S140" s="12"/>
      <c r="T140" s="24">
        <f t="shared" si="6"/>
        <v>0.3649429949</v>
      </c>
      <c r="U140" s="25">
        <f t="shared" si="7"/>
        <v>0.6347550795</v>
      </c>
      <c r="V140" s="26">
        <f t="shared" si="8"/>
        <v>0.0005558722318</v>
      </c>
      <c r="W140" s="14">
        <f t="shared" si="9"/>
        <v>-0.004086005129</v>
      </c>
      <c r="X140" s="27">
        <f t="shared" si="10"/>
        <v>-0.001264079513</v>
      </c>
      <c r="Y140" s="14">
        <f t="shared" si="11"/>
        <v>0.005110505129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29"/>
      <c r="AK140" s="29"/>
      <c r="AL140" s="29"/>
      <c r="AM140" s="29">
        <v>0.33695652173913043</v>
      </c>
      <c r="AN140" s="29">
        <v>0.3581135091926459</v>
      </c>
      <c r="AO140" s="29">
        <v>0.37041719342604296</v>
      </c>
      <c r="AP140" s="29"/>
      <c r="AQ140" s="29"/>
      <c r="AR140" s="31"/>
      <c r="AS140" s="31"/>
      <c r="AT140" s="31"/>
      <c r="AU140" s="31"/>
      <c r="AV140" s="32"/>
    </row>
    <row r="141" ht="12.75" customHeight="1">
      <c r="A141" s="34"/>
      <c r="B141" s="34"/>
      <c r="C141" s="34">
        <v>2480.0</v>
      </c>
      <c r="D141" s="35">
        <v>523.0</v>
      </c>
      <c r="E141" s="36">
        <v>221.0</v>
      </c>
      <c r="F141" s="37">
        <v>332.0</v>
      </c>
      <c r="G141" s="38">
        <v>379.0</v>
      </c>
      <c r="H141" s="19">
        <f t="shared" si="1"/>
        <v>0.3996383363</v>
      </c>
      <c r="I141" s="20">
        <f t="shared" si="2"/>
        <v>0.412371134</v>
      </c>
      <c r="J141" s="21">
        <f t="shared" si="3"/>
        <v>0.4197652349</v>
      </c>
      <c r="K141" s="22">
        <f t="shared" si="4"/>
        <v>0.4201773836</v>
      </c>
      <c r="L141" s="23">
        <f t="shared" si="5"/>
        <v>0.0004121487319</v>
      </c>
      <c r="M141" s="12"/>
      <c r="N141" s="12"/>
      <c r="O141" s="12"/>
      <c r="P141" s="12"/>
      <c r="Q141" s="12"/>
      <c r="R141" s="12"/>
      <c r="S141" s="12"/>
      <c r="T141" s="24">
        <f t="shared" si="6"/>
        <v>0.3632485423</v>
      </c>
      <c r="U141" s="25">
        <f t="shared" si="7"/>
        <v>0.6328696136</v>
      </c>
      <c r="V141" s="26">
        <f t="shared" si="8"/>
        <v>0.001285592512</v>
      </c>
      <c r="W141" s="14">
        <f t="shared" si="9"/>
        <v>-0.005780457735</v>
      </c>
      <c r="X141" s="27">
        <f t="shared" si="10"/>
        <v>0.0006213864014</v>
      </c>
      <c r="Y141" s="14">
        <f t="shared" si="11"/>
        <v>0.006804957735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29"/>
      <c r="AK141" s="29"/>
      <c r="AL141" s="29"/>
      <c r="AM141" s="12">
        <v>0.3384491114701131</v>
      </c>
      <c r="AN141" s="12">
        <v>0.33581423042572195</v>
      </c>
      <c r="AO141" s="12">
        <v>0.33427628477133425</v>
      </c>
      <c r="AP141" s="29"/>
      <c r="AQ141" s="29"/>
      <c r="AR141" s="31"/>
      <c r="AS141" s="31"/>
      <c r="AT141" s="31"/>
      <c r="AU141" s="31"/>
      <c r="AV141" s="32"/>
    </row>
    <row r="142" ht="12.75" customHeight="1">
      <c r="A142" s="33"/>
      <c r="B142" s="33"/>
      <c r="C142" s="34">
        <v>2481.0</v>
      </c>
      <c r="D142" s="35">
        <v>580.0</v>
      </c>
      <c r="E142" s="36">
        <v>147.0</v>
      </c>
      <c r="F142" s="37">
        <v>449.0</v>
      </c>
      <c r="G142" s="38">
        <v>264.0</v>
      </c>
      <c r="H142" s="19">
        <f t="shared" si="1"/>
        <v>0.2466442953</v>
      </c>
      <c r="I142" s="20">
        <f t="shared" si="2"/>
        <v>0.2854166667</v>
      </c>
      <c r="J142" s="21">
        <f t="shared" si="3"/>
        <v>0.3084846809</v>
      </c>
      <c r="K142" s="22">
        <f t="shared" si="4"/>
        <v>0.3127962085</v>
      </c>
      <c r="L142" s="23">
        <f t="shared" si="5"/>
        <v>0.004311527587</v>
      </c>
      <c r="M142" s="12"/>
      <c r="N142" s="12"/>
      <c r="O142" s="12"/>
      <c r="P142" s="12"/>
      <c r="Q142" s="12"/>
      <c r="R142" s="12"/>
      <c r="S142" s="12"/>
      <c r="T142" s="24">
        <f t="shared" si="6"/>
        <v>0.3496475912</v>
      </c>
      <c r="U142" s="25">
        <f t="shared" si="7"/>
        <v>0.6247590722</v>
      </c>
      <c r="V142" s="26">
        <f t="shared" si="8"/>
        <v>0.003755813923</v>
      </c>
      <c r="W142" s="14">
        <f t="shared" si="9"/>
        <v>-0.01938140883</v>
      </c>
      <c r="X142" s="27">
        <f t="shared" si="10"/>
        <v>0.008731927844</v>
      </c>
      <c r="Y142" s="14">
        <f t="shared" si="11"/>
        <v>0.02040590883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29"/>
      <c r="AK142" s="29"/>
      <c r="AL142" s="29"/>
      <c r="AM142" s="29">
        <v>0.3393939393939394</v>
      </c>
      <c r="AN142" s="29">
        <v>0.35873749037721325</v>
      </c>
      <c r="AO142" s="29">
        <v>0.3706467661691542</v>
      </c>
      <c r="AP142" s="29"/>
      <c r="AQ142" s="29"/>
      <c r="AR142" s="31"/>
      <c r="AS142" s="31"/>
      <c r="AT142" s="31"/>
      <c r="AU142" s="31"/>
      <c r="AV142" s="32"/>
    </row>
    <row r="143" ht="12.75" customHeight="1">
      <c r="A143" s="33"/>
      <c r="B143" s="33"/>
      <c r="C143" s="34">
        <v>2483.0</v>
      </c>
      <c r="D143" s="35">
        <v>722.0</v>
      </c>
      <c r="E143" s="36">
        <v>173.0</v>
      </c>
      <c r="F143" s="37">
        <v>566.0</v>
      </c>
      <c r="G143" s="38">
        <v>318.0</v>
      </c>
      <c r="H143" s="19">
        <f t="shared" si="1"/>
        <v>0.2341001353</v>
      </c>
      <c r="I143" s="20">
        <f t="shared" si="2"/>
        <v>0.2759977515</v>
      </c>
      <c r="J143" s="21">
        <f t="shared" si="3"/>
        <v>0.3009237901</v>
      </c>
      <c r="K143" s="22">
        <f t="shared" si="4"/>
        <v>0.3057692308</v>
      </c>
      <c r="L143" s="23">
        <f t="shared" si="5"/>
        <v>0.004845440677</v>
      </c>
      <c r="M143" s="12"/>
      <c r="N143" s="12"/>
      <c r="O143" s="12"/>
      <c r="P143" s="12"/>
      <c r="Q143" s="12"/>
      <c r="R143" s="12"/>
      <c r="S143" s="12"/>
      <c r="T143" s="24">
        <f t="shared" si="6"/>
        <v>0.3471642409</v>
      </c>
      <c r="U143" s="25">
        <f t="shared" si="7"/>
        <v>0.6234522428</v>
      </c>
      <c r="V143" s="26">
        <f t="shared" si="8"/>
        <v>0.00409404306</v>
      </c>
      <c r="W143" s="14">
        <f t="shared" si="9"/>
        <v>-0.02186475908</v>
      </c>
      <c r="X143" s="27">
        <f t="shared" si="10"/>
        <v>0.01003875718</v>
      </c>
      <c r="Y143" s="14">
        <f t="shared" si="11"/>
        <v>0.02288925908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29"/>
      <c r="AK143" s="29"/>
      <c r="AL143" s="29"/>
      <c r="AM143" s="29">
        <v>0.3401360544217687</v>
      </c>
      <c r="AN143" s="29">
        <v>0.3975609756097561</v>
      </c>
      <c r="AO143" s="29">
        <v>0.4296577946768061</v>
      </c>
      <c r="AP143" s="29"/>
      <c r="AQ143" s="29"/>
      <c r="AR143" s="31"/>
      <c r="AS143" s="31"/>
      <c r="AT143" s="31"/>
      <c r="AU143" s="31"/>
      <c r="AV143" s="32"/>
    </row>
    <row r="144" ht="12.75" customHeight="1">
      <c r="A144" s="33"/>
      <c r="B144" s="33"/>
      <c r="C144" s="34">
        <v>2484.0</v>
      </c>
      <c r="D144" s="35">
        <v>472.0</v>
      </c>
      <c r="E144" s="36">
        <v>145.0</v>
      </c>
      <c r="F144" s="37">
        <v>292.0</v>
      </c>
      <c r="G144" s="38">
        <v>325.0</v>
      </c>
      <c r="H144" s="19">
        <f t="shared" si="1"/>
        <v>0.3318077803</v>
      </c>
      <c r="I144" s="20">
        <f t="shared" si="2"/>
        <v>0.3808752026</v>
      </c>
      <c r="J144" s="21">
        <f t="shared" si="3"/>
        <v>0.4095606871</v>
      </c>
      <c r="K144" s="22">
        <f t="shared" si="4"/>
        <v>0.4077791719</v>
      </c>
      <c r="L144" s="23">
        <f t="shared" si="5"/>
        <v>-0.001781515202</v>
      </c>
      <c r="M144" s="12"/>
      <c r="N144" s="12"/>
      <c r="O144" s="12"/>
      <c r="P144" s="12"/>
      <c r="Q144" s="12"/>
      <c r="R144" s="12"/>
      <c r="S144" s="12"/>
      <c r="T144" s="24">
        <f t="shared" si="6"/>
        <v>0.366255026</v>
      </c>
      <c r="U144" s="25">
        <f t="shared" si="7"/>
        <v>0.6362586103</v>
      </c>
      <c r="V144" s="26">
        <f t="shared" si="8"/>
        <v>-0.0001040738467</v>
      </c>
      <c r="W144" s="14">
        <f t="shared" si="9"/>
        <v>-0.002773973993</v>
      </c>
      <c r="X144" s="27">
        <f t="shared" si="10"/>
        <v>-0.002767610326</v>
      </c>
      <c r="Y144" s="14">
        <f t="shared" si="11"/>
        <v>0.003798473993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29"/>
      <c r="AK144" s="29"/>
      <c r="AL144" s="29"/>
      <c r="AM144" s="29">
        <v>0.3411764705882353</v>
      </c>
      <c r="AN144" s="29">
        <v>0.3362255965292842</v>
      </c>
      <c r="AO144" s="29">
        <v>0.3333333333333333</v>
      </c>
      <c r="AP144" s="29"/>
      <c r="AQ144" s="29"/>
      <c r="AR144" s="31"/>
      <c r="AS144" s="31"/>
      <c r="AT144" s="31"/>
      <c r="AU144" s="31"/>
      <c r="AV144" s="32"/>
    </row>
    <row r="145" ht="12.75" customHeight="1">
      <c r="A145" s="33"/>
      <c r="B145" s="33"/>
      <c r="C145" s="34">
        <v>2500.0</v>
      </c>
      <c r="D145" s="35">
        <v>438.0</v>
      </c>
      <c r="E145" s="36">
        <v>276.0</v>
      </c>
      <c r="F145" s="37">
        <v>164.0</v>
      </c>
      <c r="G145" s="38">
        <v>337.0</v>
      </c>
      <c r="H145" s="19">
        <f t="shared" si="1"/>
        <v>0.6272727273</v>
      </c>
      <c r="I145" s="20">
        <f t="shared" si="2"/>
        <v>0.504526749</v>
      </c>
      <c r="J145" s="21">
        <f t="shared" si="3"/>
        <v>0.4326334892</v>
      </c>
      <c r="K145" s="22">
        <f t="shared" si="4"/>
        <v>0.4348387097</v>
      </c>
      <c r="L145" s="23">
        <f t="shared" si="5"/>
        <v>0.002205220491</v>
      </c>
      <c r="M145" s="12"/>
      <c r="N145" s="12"/>
      <c r="O145" s="12"/>
      <c r="P145" s="12"/>
      <c r="Q145" s="12"/>
      <c r="R145" s="12"/>
      <c r="S145" s="12"/>
      <c r="T145" s="24">
        <f t="shared" si="6"/>
        <v>0.363535397</v>
      </c>
      <c r="U145" s="25">
        <f t="shared" si="7"/>
        <v>0.6302783437</v>
      </c>
      <c r="V145" s="26">
        <f t="shared" si="8"/>
        <v>0.002421487334</v>
      </c>
      <c r="W145" s="14">
        <f t="shared" si="9"/>
        <v>-0.005493602996</v>
      </c>
      <c r="X145" s="27">
        <f t="shared" si="10"/>
        <v>0.003212656331</v>
      </c>
      <c r="Y145" s="14">
        <f t="shared" si="11"/>
        <v>0.006518102996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29"/>
      <c r="AK145" s="29"/>
      <c r="AL145" s="29"/>
      <c r="AM145" s="29">
        <v>0.34278959810874704</v>
      </c>
      <c r="AN145" s="29">
        <v>0.33017241379310347</v>
      </c>
      <c r="AO145" s="29">
        <v>0.3229308005427408</v>
      </c>
      <c r="AP145" s="29"/>
      <c r="AQ145" s="29"/>
      <c r="AR145" s="31"/>
      <c r="AS145" s="31"/>
      <c r="AT145" s="31"/>
      <c r="AU145" s="31"/>
      <c r="AV145" s="32"/>
    </row>
    <row r="146" ht="12.75" customHeight="1">
      <c r="A146" s="33"/>
      <c r="B146" s="33"/>
      <c r="C146" s="34">
        <v>2604.0</v>
      </c>
      <c r="D146" s="35">
        <v>315.0</v>
      </c>
      <c r="E146" s="36">
        <v>141.0</v>
      </c>
      <c r="F146" s="37">
        <v>187.0</v>
      </c>
      <c r="G146" s="38">
        <v>281.0</v>
      </c>
      <c r="H146" s="19">
        <f t="shared" si="1"/>
        <v>0.4298780488</v>
      </c>
      <c r="I146" s="20">
        <f t="shared" si="2"/>
        <v>0.4567099567</v>
      </c>
      <c r="J146" s="21">
        <f t="shared" si="3"/>
        <v>0.4721408674</v>
      </c>
      <c r="K146" s="22">
        <f t="shared" si="4"/>
        <v>0.4714765101</v>
      </c>
      <c r="L146" s="23">
        <f t="shared" si="5"/>
        <v>-0.0006643573589</v>
      </c>
      <c r="M146" s="12"/>
      <c r="N146" s="12"/>
      <c r="O146" s="12"/>
      <c r="P146" s="12"/>
      <c r="Q146" s="12"/>
      <c r="R146" s="12"/>
      <c r="S146" s="12"/>
      <c r="T146" s="24">
        <f t="shared" si="6"/>
        <v>0.365241564</v>
      </c>
      <c r="U146" s="25">
        <f t="shared" si="7"/>
        <v>0.6343836519</v>
      </c>
      <c r="V146" s="26">
        <f t="shared" si="8"/>
        <v>0.0006036355924</v>
      </c>
      <c r="W146" s="14">
        <f t="shared" si="9"/>
        <v>-0.003787435988</v>
      </c>
      <c r="X146" s="27">
        <f t="shared" si="10"/>
        <v>-0.0008926519108</v>
      </c>
      <c r="Y146" s="14">
        <f t="shared" si="11"/>
        <v>0.004811935988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29"/>
      <c r="AK146" s="29"/>
      <c r="AL146" s="29"/>
      <c r="AM146" s="12">
        <v>0.3446601941747573</v>
      </c>
      <c r="AN146" s="12">
        <v>0.3400900900900901</v>
      </c>
      <c r="AO146" s="12">
        <v>0.33739255014326647</v>
      </c>
      <c r="AP146" s="29"/>
      <c r="AQ146" s="29"/>
      <c r="AR146" s="31"/>
      <c r="AS146" s="31"/>
      <c r="AT146" s="31"/>
      <c r="AU146" s="31"/>
      <c r="AV146" s="32"/>
    </row>
    <row r="147" ht="12.75" customHeight="1">
      <c r="A147" s="33"/>
      <c r="B147" s="33"/>
      <c r="C147" s="34">
        <v>2605.0</v>
      </c>
      <c r="D147" s="35">
        <v>239.0</v>
      </c>
      <c r="E147" s="36">
        <v>168.0</v>
      </c>
      <c r="F147" s="37">
        <v>163.0</v>
      </c>
      <c r="G147" s="38">
        <v>373.0</v>
      </c>
      <c r="H147" s="19">
        <f t="shared" si="1"/>
        <v>0.5075528701</v>
      </c>
      <c r="I147" s="20">
        <f t="shared" si="2"/>
        <v>0.5737009544</v>
      </c>
      <c r="J147" s="21">
        <f t="shared" si="3"/>
        <v>0.6115694245</v>
      </c>
      <c r="K147" s="22">
        <f t="shared" si="4"/>
        <v>0.6094771242</v>
      </c>
      <c r="L147" s="23">
        <f t="shared" si="5"/>
        <v>-0.00209230033</v>
      </c>
      <c r="M147" s="12"/>
      <c r="N147" s="12"/>
      <c r="O147" s="12"/>
      <c r="P147" s="12"/>
      <c r="Q147" s="12"/>
      <c r="R147" s="12"/>
      <c r="S147" s="12"/>
      <c r="T147" s="24">
        <f t="shared" si="6"/>
        <v>0.367603441</v>
      </c>
      <c r="U147" s="25">
        <f t="shared" si="7"/>
        <v>0.6356657386</v>
      </c>
      <c r="V147" s="26">
        <f t="shared" si="8"/>
        <v>-0.0003009534284</v>
      </c>
      <c r="W147" s="14">
        <f t="shared" si="9"/>
        <v>-0.001425559019</v>
      </c>
      <c r="X147" s="27">
        <f t="shared" si="10"/>
        <v>-0.002174738601</v>
      </c>
      <c r="Y147" s="14">
        <f t="shared" si="11"/>
        <v>0.002450059019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29"/>
      <c r="AK147" s="29"/>
      <c r="AL147" s="29"/>
      <c r="AM147" s="29">
        <v>0.3465346534653465</v>
      </c>
      <c r="AN147" s="29">
        <v>0.3901840490797546</v>
      </c>
      <c r="AO147" s="29">
        <v>0.416015625</v>
      </c>
      <c r="AP147" s="29"/>
      <c r="AQ147" s="29"/>
      <c r="AR147" s="31"/>
      <c r="AS147" s="31"/>
      <c r="AT147" s="31"/>
      <c r="AU147" s="31"/>
      <c r="AV147" s="32"/>
    </row>
    <row r="148" ht="12.75" customHeight="1">
      <c r="A148" s="33"/>
      <c r="B148" s="33"/>
      <c r="C148" s="34">
        <v>2606.0</v>
      </c>
      <c r="D148" s="35">
        <v>356.0</v>
      </c>
      <c r="E148" s="36">
        <v>107.0</v>
      </c>
      <c r="F148" s="37">
        <v>195.0</v>
      </c>
      <c r="G148" s="38">
        <v>268.0</v>
      </c>
      <c r="H148" s="19">
        <f t="shared" si="1"/>
        <v>0.3543046358</v>
      </c>
      <c r="I148" s="20">
        <f t="shared" si="2"/>
        <v>0.4049676026</v>
      </c>
      <c r="J148" s="21">
        <f t="shared" si="3"/>
        <v>0.4344867049</v>
      </c>
      <c r="K148" s="22">
        <f t="shared" si="4"/>
        <v>0.4294871795</v>
      </c>
      <c r="L148" s="23">
        <f t="shared" si="5"/>
        <v>-0.004999525393</v>
      </c>
      <c r="M148" s="12"/>
      <c r="N148" s="12"/>
      <c r="O148" s="12"/>
      <c r="P148" s="12"/>
      <c r="Q148" s="12"/>
      <c r="R148" s="12"/>
      <c r="S148" s="12"/>
      <c r="T148" s="24">
        <f t="shared" si="6"/>
        <v>0.3721849123</v>
      </c>
      <c r="U148" s="25">
        <f t="shared" si="7"/>
        <v>0.6408652698</v>
      </c>
      <c r="V148" s="26">
        <f t="shared" si="8"/>
        <v>-0.002142654341</v>
      </c>
      <c r="W148" s="14">
        <f t="shared" si="9"/>
        <v>0.003155912252</v>
      </c>
      <c r="X148" s="27">
        <f t="shared" si="10"/>
        <v>-0.007374269808</v>
      </c>
      <c r="Y148" s="14">
        <f t="shared" si="11"/>
        <v>-0.002131412252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29"/>
      <c r="AK148" s="29"/>
      <c r="AL148" s="29"/>
      <c r="AM148" s="12">
        <v>0.34689265536723163</v>
      </c>
      <c r="AN148" s="12">
        <v>0.3617986798679868</v>
      </c>
      <c r="AO148" s="12">
        <v>0.37037037037037035</v>
      </c>
      <c r="AP148" s="29"/>
      <c r="AQ148" s="29"/>
      <c r="AR148" s="31"/>
      <c r="AS148" s="31"/>
      <c r="AT148" s="31"/>
      <c r="AU148" s="31"/>
      <c r="AV148" s="32"/>
    </row>
    <row r="149" ht="12.75" customHeight="1">
      <c r="A149" s="33"/>
      <c r="B149" s="33"/>
      <c r="C149" s="34">
        <v>2607.0</v>
      </c>
      <c r="D149" s="35">
        <v>514.0</v>
      </c>
      <c r="E149" s="36">
        <v>145.0</v>
      </c>
      <c r="F149" s="37">
        <v>291.0</v>
      </c>
      <c r="G149" s="38">
        <v>241.0</v>
      </c>
      <c r="H149" s="19">
        <f t="shared" si="1"/>
        <v>0.3325688073</v>
      </c>
      <c r="I149" s="20">
        <f t="shared" si="2"/>
        <v>0.3240973971</v>
      </c>
      <c r="J149" s="21">
        <f t="shared" si="3"/>
        <v>0.3194905101</v>
      </c>
      <c r="K149" s="22">
        <f t="shared" si="4"/>
        <v>0.319205298</v>
      </c>
      <c r="L149" s="23">
        <f t="shared" si="5"/>
        <v>-0.0002852120991</v>
      </c>
      <c r="M149" s="12"/>
      <c r="N149" s="12"/>
      <c r="O149" s="12"/>
      <c r="P149" s="12"/>
      <c r="Q149" s="12"/>
      <c r="R149" s="12"/>
      <c r="S149" s="12"/>
      <c r="T149" s="24">
        <f t="shared" si="6"/>
        <v>0.3634111529</v>
      </c>
      <c r="U149" s="25">
        <f t="shared" si="7"/>
        <v>0.6340570285</v>
      </c>
      <c r="V149" s="26">
        <f t="shared" si="8"/>
        <v>0.0008438207021</v>
      </c>
      <c r="W149" s="14">
        <f t="shared" si="9"/>
        <v>-0.005617847077</v>
      </c>
      <c r="X149" s="27">
        <f t="shared" si="10"/>
        <v>-0.0005660285058</v>
      </c>
      <c r="Y149" s="14">
        <f t="shared" si="11"/>
        <v>0.006642347077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29"/>
      <c r="AK149" s="29"/>
      <c r="AL149" s="29"/>
      <c r="AM149" s="29">
        <v>0.3474178403755869</v>
      </c>
      <c r="AN149" s="29">
        <v>0.4421052631578947</v>
      </c>
      <c r="AO149" s="29">
        <v>0.49859943977591037</v>
      </c>
      <c r="AP149" s="29"/>
      <c r="AQ149" s="29"/>
      <c r="AR149" s="31"/>
      <c r="AS149" s="31"/>
      <c r="AT149" s="31"/>
      <c r="AU149" s="31"/>
      <c r="AV149" s="32"/>
    </row>
    <row r="150" ht="12.75" customHeight="1">
      <c r="A150" s="33"/>
      <c r="B150" s="33"/>
      <c r="C150" s="34">
        <v>2611.0</v>
      </c>
      <c r="D150" s="35">
        <v>495.0</v>
      </c>
      <c r="E150" s="36">
        <v>228.0</v>
      </c>
      <c r="F150" s="37">
        <v>248.0</v>
      </c>
      <c r="G150" s="38">
        <v>384.0</v>
      </c>
      <c r="H150" s="19">
        <f t="shared" si="1"/>
        <v>0.4789915966</v>
      </c>
      <c r="I150" s="20">
        <f t="shared" si="2"/>
        <v>0.4516605166</v>
      </c>
      <c r="J150" s="21">
        <f t="shared" si="3"/>
        <v>0.4355598212</v>
      </c>
      <c r="K150" s="22">
        <f t="shared" si="4"/>
        <v>0.4368600683</v>
      </c>
      <c r="L150" s="23">
        <f t="shared" si="5"/>
        <v>0.001300247064</v>
      </c>
      <c r="M150" s="12"/>
      <c r="N150" s="12"/>
      <c r="O150" s="12"/>
      <c r="P150" s="12"/>
      <c r="Q150" s="12"/>
      <c r="R150" s="12"/>
      <c r="S150" s="12"/>
      <c r="T150" s="24">
        <f t="shared" si="6"/>
        <v>0.3630316196</v>
      </c>
      <c r="U150" s="25">
        <f t="shared" si="7"/>
        <v>0.6316055111</v>
      </c>
      <c r="V150" s="26">
        <f t="shared" si="8"/>
        <v>0.001848194813</v>
      </c>
      <c r="W150" s="14">
        <f t="shared" si="9"/>
        <v>-0.005997380398</v>
      </c>
      <c r="X150" s="27">
        <f t="shared" si="10"/>
        <v>0.001885488907</v>
      </c>
      <c r="Y150" s="14">
        <f t="shared" si="11"/>
        <v>0.007021880398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29"/>
      <c r="AK150" s="29"/>
      <c r="AL150" s="29"/>
      <c r="AM150" s="29">
        <v>0.34782608695652173</v>
      </c>
      <c r="AN150" s="29">
        <v>0.3509933774834437</v>
      </c>
      <c r="AO150" s="29">
        <v>0.35365853658536583</v>
      </c>
      <c r="AP150" s="29"/>
      <c r="AQ150" s="29"/>
      <c r="AR150" s="31"/>
      <c r="AS150" s="31"/>
      <c r="AT150" s="31"/>
      <c r="AU150" s="31"/>
      <c r="AV150" s="32"/>
    </row>
    <row r="151" ht="12.75" customHeight="1">
      <c r="A151" s="18"/>
      <c r="B151" s="18"/>
      <c r="C151" s="34">
        <v>2613.0</v>
      </c>
      <c r="D151" s="35">
        <v>365.0</v>
      </c>
      <c r="E151" s="36">
        <v>186.0</v>
      </c>
      <c r="F151" s="37">
        <v>194.0</v>
      </c>
      <c r="G151" s="38">
        <v>347.0</v>
      </c>
      <c r="H151" s="19">
        <f t="shared" si="1"/>
        <v>0.4894736842</v>
      </c>
      <c r="I151" s="20">
        <f t="shared" si="2"/>
        <v>0.4880952381</v>
      </c>
      <c r="J151" s="21">
        <f t="shared" si="3"/>
        <v>0.4869678557</v>
      </c>
      <c r="K151" s="22">
        <f t="shared" si="4"/>
        <v>0.4873595506</v>
      </c>
      <c r="L151" s="23">
        <f t="shared" si="5"/>
        <v>0.0003916948469</v>
      </c>
      <c r="M151" s="12"/>
      <c r="N151" s="12"/>
      <c r="O151" s="12"/>
      <c r="P151" s="12"/>
      <c r="Q151" s="12"/>
      <c r="R151" s="12"/>
      <c r="S151" s="12"/>
      <c r="T151" s="24">
        <f t="shared" si="6"/>
        <v>0.3643359282</v>
      </c>
      <c r="U151" s="25">
        <f t="shared" si="7"/>
        <v>0.6329818581</v>
      </c>
      <c r="V151" s="26">
        <f t="shared" si="8"/>
        <v>0.00127263516</v>
      </c>
      <c r="W151" s="14">
        <f t="shared" si="9"/>
        <v>-0.004693071833</v>
      </c>
      <c r="X151" s="27">
        <f t="shared" si="10"/>
        <v>0.000509141885</v>
      </c>
      <c r="Y151" s="14">
        <f t="shared" si="11"/>
        <v>0.005717571833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29"/>
      <c r="AK151" s="29"/>
      <c r="AL151" s="29"/>
      <c r="AM151" s="29">
        <v>0.3483709273182957</v>
      </c>
      <c r="AN151" s="29">
        <v>0.371551724137931</v>
      </c>
      <c r="AO151" s="29">
        <v>0.38370565045992117</v>
      </c>
      <c r="AP151" s="29"/>
      <c r="AQ151" s="29"/>
      <c r="AR151" s="31"/>
      <c r="AS151" s="31"/>
      <c r="AT151" s="31"/>
      <c r="AU151" s="31"/>
      <c r="AV151" s="32"/>
    </row>
    <row r="152" ht="12.75" customHeight="1">
      <c r="A152" s="33"/>
      <c r="B152" s="33"/>
      <c r="C152" s="34">
        <v>2615.0</v>
      </c>
      <c r="D152" s="35">
        <v>314.0</v>
      </c>
      <c r="E152" s="36">
        <v>212.0</v>
      </c>
      <c r="F152" s="37">
        <v>143.0</v>
      </c>
      <c r="G152" s="38">
        <v>387.0</v>
      </c>
      <c r="H152" s="19">
        <f t="shared" si="1"/>
        <v>0.5971830986</v>
      </c>
      <c r="I152" s="20">
        <f t="shared" si="2"/>
        <v>0.5672348485</v>
      </c>
      <c r="J152" s="21">
        <f t="shared" si="3"/>
        <v>0.5491498171</v>
      </c>
      <c r="K152" s="22">
        <f t="shared" si="4"/>
        <v>0.5520684736</v>
      </c>
      <c r="L152" s="23">
        <f t="shared" si="5"/>
        <v>0.002918656493</v>
      </c>
      <c r="M152" s="12"/>
      <c r="N152" s="12"/>
      <c r="O152" s="12"/>
      <c r="P152" s="12"/>
      <c r="Q152" s="12"/>
      <c r="R152" s="12"/>
      <c r="S152" s="12"/>
      <c r="T152" s="24">
        <f t="shared" si="6"/>
        <v>0.3625017848</v>
      </c>
      <c r="U152" s="25">
        <f t="shared" si="7"/>
        <v>0.6301418817</v>
      </c>
      <c r="V152" s="26">
        <f t="shared" si="8"/>
        <v>0.00287344262</v>
      </c>
      <c r="W152" s="14">
        <f t="shared" si="9"/>
        <v>-0.006527215237</v>
      </c>
      <c r="X152" s="27">
        <f t="shared" si="10"/>
        <v>0.003349118287</v>
      </c>
      <c r="Y152" s="14">
        <f t="shared" si="11"/>
        <v>0.007551715237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29"/>
      <c r="AK152" s="29"/>
      <c r="AL152" s="29"/>
      <c r="AM152" s="29">
        <v>0.3498452012383901</v>
      </c>
      <c r="AN152" s="29">
        <v>0.3451118963486455</v>
      </c>
      <c r="AO152" s="29">
        <v>0.34220532319391633</v>
      </c>
      <c r="AP152" s="29"/>
      <c r="AQ152" s="29"/>
      <c r="AR152" s="31"/>
      <c r="AS152" s="31"/>
      <c r="AT152" s="31"/>
      <c r="AU152" s="31"/>
      <c r="AV152" s="32"/>
    </row>
    <row r="153" ht="12.75" customHeight="1">
      <c r="A153" s="33"/>
      <c r="B153" s="33"/>
      <c r="C153" s="34">
        <v>2617.0</v>
      </c>
      <c r="D153" s="35">
        <v>247.0</v>
      </c>
      <c r="E153" s="36">
        <v>92.0</v>
      </c>
      <c r="F153" s="37">
        <v>193.0</v>
      </c>
      <c r="G153" s="38">
        <v>194.0</v>
      </c>
      <c r="H153" s="19">
        <f t="shared" si="1"/>
        <v>0.3228070175</v>
      </c>
      <c r="I153" s="20">
        <f t="shared" si="2"/>
        <v>0.3939393939</v>
      </c>
      <c r="J153" s="21">
        <f t="shared" si="3"/>
        <v>0.4354264592</v>
      </c>
      <c r="K153" s="22">
        <f t="shared" si="4"/>
        <v>0.4399092971</v>
      </c>
      <c r="L153" s="23">
        <f t="shared" si="5"/>
        <v>0.004482837857</v>
      </c>
      <c r="M153" s="12"/>
      <c r="N153" s="12"/>
      <c r="O153" s="12"/>
      <c r="P153" s="12"/>
      <c r="Q153" s="12"/>
      <c r="R153" s="12"/>
      <c r="S153" s="12"/>
      <c r="T153" s="24">
        <f t="shared" si="6"/>
        <v>0.3538842319</v>
      </c>
      <c r="U153" s="25">
        <f t="shared" si="7"/>
        <v>0.6270354932</v>
      </c>
      <c r="V153" s="26">
        <f t="shared" si="8"/>
        <v>0.003864337437</v>
      </c>
      <c r="W153" s="14">
        <f t="shared" si="9"/>
        <v>-0.01514476815</v>
      </c>
      <c r="X153" s="27">
        <f t="shared" si="10"/>
        <v>0.00645550675</v>
      </c>
      <c r="Y153" s="14">
        <f t="shared" si="11"/>
        <v>0.01616926815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29"/>
      <c r="AK153" s="29"/>
      <c r="AL153" s="29"/>
      <c r="AM153" s="29">
        <v>0.35</v>
      </c>
      <c r="AN153" s="29">
        <v>0.35402298850574715</v>
      </c>
      <c r="AO153" s="29">
        <v>0.3563636363636364</v>
      </c>
      <c r="AP153" s="29"/>
      <c r="AQ153" s="29"/>
      <c r="AR153" s="31"/>
      <c r="AS153" s="31"/>
      <c r="AT153" s="31"/>
      <c r="AU153" s="31"/>
      <c r="AV153" s="32"/>
    </row>
    <row r="154" ht="12.75" customHeight="1">
      <c r="A154" s="33"/>
      <c r="B154" s="33"/>
      <c r="C154" s="34">
        <v>2621.0</v>
      </c>
      <c r="D154" s="35">
        <v>346.0</v>
      </c>
      <c r="E154" s="36">
        <v>199.0</v>
      </c>
      <c r="F154" s="37">
        <v>254.0</v>
      </c>
      <c r="G154" s="38">
        <v>397.0</v>
      </c>
      <c r="H154" s="19">
        <f t="shared" si="1"/>
        <v>0.4392935982</v>
      </c>
      <c r="I154" s="20">
        <f t="shared" si="2"/>
        <v>0.4983277592</v>
      </c>
      <c r="J154" s="21">
        <f t="shared" si="3"/>
        <v>0.5323519702</v>
      </c>
      <c r="K154" s="22">
        <f t="shared" si="4"/>
        <v>0.534320323</v>
      </c>
      <c r="L154" s="23">
        <f t="shared" si="5"/>
        <v>0.001968352845</v>
      </c>
      <c r="M154" s="12"/>
      <c r="N154" s="12"/>
      <c r="O154" s="12"/>
      <c r="P154" s="12"/>
      <c r="Q154" s="12"/>
      <c r="R154" s="12"/>
      <c r="S154" s="12"/>
      <c r="T154" s="24">
        <f t="shared" si="6"/>
        <v>0.3615261959</v>
      </c>
      <c r="U154" s="25">
        <f t="shared" si="7"/>
        <v>0.6311573178</v>
      </c>
      <c r="V154" s="26">
        <f t="shared" si="8"/>
        <v>0.002271433812</v>
      </c>
      <c r="W154" s="14">
        <f t="shared" si="9"/>
        <v>-0.007502804105</v>
      </c>
      <c r="X154" s="27">
        <f t="shared" si="10"/>
        <v>0.002333682173</v>
      </c>
      <c r="Y154" s="14">
        <f t="shared" si="11"/>
        <v>0.008527304105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29"/>
      <c r="AK154" s="29"/>
      <c r="AL154" s="29"/>
      <c r="AM154" s="29">
        <v>0.35218093699515346</v>
      </c>
      <c r="AN154" s="29">
        <v>0.38621887666473653</v>
      </c>
      <c r="AO154" s="29">
        <v>0.4052346570397112</v>
      </c>
      <c r="AP154" s="29"/>
      <c r="AQ154" s="29"/>
      <c r="AR154" s="31"/>
      <c r="AS154" s="31"/>
      <c r="AT154" s="31"/>
      <c r="AU154" s="31"/>
      <c r="AV154" s="32"/>
    </row>
    <row r="155" ht="12.75" customHeight="1">
      <c r="A155" s="34"/>
      <c r="B155" s="34"/>
      <c r="C155" s="34">
        <v>2634.0</v>
      </c>
      <c r="D155" s="35">
        <v>233.0</v>
      </c>
      <c r="E155" s="36">
        <v>149.0</v>
      </c>
      <c r="F155" s="37">
        <v>148.0</v>
      </c>
      <c r="G155" s="38">
        <v>214.0</v>
      </c>
      <c r="H155" s="19">
        <f t="shared" si="1"/>
        <v>0.5016835017</v>
      </c>
      <c r="I155" s="20">
        <f t="shared" si="2"/>
        <v>0.4879032258</v>
      </c>
      <c r="J155" s="21">
        <f t="shared" si="3"/>
        <v>0.4795521402</v>
      </c>
      <c r="K155" s="22">
        <f t="shared" si="4"/>
        <v>0.4787472036</v>
      </c>
      <c r="L155" s="23">
        <f t="shared" si="5"/>
        <v>-0.0008049366462</v>
      </c>
      <c r="M155" s="12"/>
      <c r="N155" s="12"/>
      <c r="O155" s="12"/>
      <c r="P155" s="12"/>
      <c r="Q155" s="12"/>
      <c r="R155" s="12"/>
      <c r="S155" s="12"/>
      <c r="T155" s="24">
        <f t="shared" si="6"/>
        <v>0.3659611696</v>
      </c>
      <c r="U155" s="25">
        <f t="shared" si="7"/>
        <v>0.6345561135</v>
      </c>
      <c r="V155" s="26">
        <f t="shared" si="8"/>
        <v>0.000514579879</v>
      </c>
      <c r="W155" s="14">
        <f t="shared" si="9"/>
        <v>-0.003067830363</v>
      </c>
      <c r="X155" s="27">
        <f t="shared" si="10"/>
        <v>-0.001065113524</v>
      </c>
      <c r="Y155" s="14">
        <f t="shared" si="11"/>
        <v>0.004092330363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29"/>
      <c r="AK155" s="29"/>
      <c r="AL155" s="29"/>
      <c r="AM155" s="29">
        <v>0.3522012578616352</v>
      </c>
      <c r="AN155" s="29">
        <v>0.35912240184757505</v>
      </c>
      <c r="AO155" s="29">
        <v>0.36313868613138683</v>
      </c>
      <c r="AP155" s="29"/>
      <c r="AQ155" s="29"/>
      <c r="AR155" s="31"/>
      <c r="AS155" s="31"/>
      <c r="AT155" s="31"/>
      <c r="AU155" s="31"/>
      <c r="AV155" s="32"/>
    </row>
    <row r="156" ht="12.75" customHeight="1">
      <c r="A156" s="33"/>
      <c r="B156" s="33"/>
      <c r="C156" s="34">
        <v>2635.0</v>
      </c>
      <c r="D156" s="35">
        <v>381.0</v>
      </c>
      <c r="E156" s="36">
        <v>252.0</v>
      </c>
      <c r="F156" s="37">
        <v>226.0</v>
      </c>
      <c r="G156" s="38">
        <v>431.0</v>
      </c>
      <c r="H156" s="19">
        <f t="shared" si="1"/>
        <v>0.5271966527</v>
      </c>
      <c r="I156" s="20">
        <f t="shared" si="2"/>
        <v>0.5294573643</v>
      </c>
      <c r="J156" s="21">
        <f t="shared" si="3"/>
        <v>0.5302853723</v>
      </c>
      <c r="K156" s="22">
        <f t="shared" si="4"/>
        <v>0.5307881773</v>
      </c>
      <c r="L156" s="23">
        <f t="shared" si="5"/>
        <v>0.0005028050385</v>
      </c>
      <c r="M156" s="12"/>
      <c r="N156" s="12"/>
      <c r="O156" s="12"/>
      <c r="P156" s="12"/>
      <c r="Q156" s="12"/>
      <c r="R156" s="12"/>
      <c r="S156" s="12"/>
      <c r="T156" s="24">
        <f t="shared" si="6"/>
        <v>0.3645382233</v>
      </c>
      <c r="U156" s="25">
        <f t="shared" si="7"/>
        <v>0.6328909066</v>
      </c>
      <c r="V156" s="26">
        <f t="shared" si="8"/>
        <v>0.001343022467</v>
      </c>
      <c r="W156" s="14">
        <f t="shared" si="9"/>
        <v>-0.004490776742</v>
      </c>
      <c r="X156" s="27">
        <f t="shared" si="10"/>
        <v>0.000600093371</v>
      </c>
      <c r="Y156" s="14">
        <f t="shared" si="11"/>
        <v>0.005515276742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29"/>
      <c r="AK156" s="29"/>
      <c r="AL156" s="29"/>
      <c r="AM156" s="29">
        <v>0.35236220472440943</v>
      </c>
      <c r="AN156" s="29">
        <v>0.37610619469026546</v>
      </c>
      <c r="AO156" s="29">
        <v>0.3903301886792453</v>
      </c>
      <c r="AP156" s="29"/>
      <c r="AQ156" s="29"/>
      <c r="AR156" s="31"/>
      <c r="AS156" s="31"/>
      <c r="AT156" s="31"/>
      <c r="AU156" s="31"/>
      <c r="AV156" s="32"/>
    </row>
    <row r="157" ht="12.75" customHeight="1">
      <c r="A157" s="33"/>
      <c r="B157" s="33"/>
      <c r="C157" s="34">
        <v>2643.0</v>
      </c>
      <c r="D157" s="35">
        <v>374.0</v>
      </c>
      <c r="E157" s="36">
        <v>280.0</v>
      </c>
      <c r="F157" s="37">
        <v>240.0</v>
      </c>
      <c r="G157" s="38">
        <v>618.0</v>
      </c>
      <c r="H157" s="19">
        <f t="shared" si="1"/>
        <v>0.5384615385</v>
      </c>
      <c r="I157" s="20">
        <f t="shared" si="2"/>
        <v>0.5939153439</v>
      </c>
      <c r="J157" s="21">
        <f t="shared" si="3"/>
        <v>0.6254736387</v>
      </c>
      <c r="K157" s="22">
        <f t="shared" si="4"/>
        <v>0.622983871</v>
      </c>
      <c r="L157" s="23">
        <f t="shared" si="5"/>
        <v>-0.002489767708</v>
      </c>
      <c r="M157" s="12"/>
      <c r="N157" s="12"/>
      <c r="O157" s="12"/>
      <c r="P157" s="12"/>
      <c r="Q157" s="12"/>
      <c r="R157" s="12"/>
      <c r="S157" s="12"/>
      <c r="T157" s="24">
        <f t="shared" si="6"/>
        <v>0.3681528844</v>
      </c>
      <c r="U157" s="25">
        <f t="shared" si="7"/>
        <v>0.6360227597</v>
      </c>
      <c r="V157" s="26">
        <f t="shared" si="8"/>
        <v>-0.0005527454352</v>
      </c>
      <c r="W157" s="14">
        <f t="shared" si="9"/>
        <v>-0.0008761156204</v>
      </c>
      <c r="X157" s="27">
        <f t="shared" si="10"/>
        <v>-0.002531759663</v>
      </c>
      <c r="Y157" s="14">
        <f t="shared" si="11"/>
        <v>0.00190061562</v>
      </c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29"/>
      <c r="AK157" s="29"/>
      <c r="AL157" s="29"/>
      <c r="AM157" s="12">
        <v>0.3541017653167186</v>
      </c>
      <c r="AN157" s="12">
        <v>0.36465152098575276</v>
      </c>
      <c r="AO157" s="12">
        <v>0.3708690330477356</v>
      </c>
      <c r="AP157" s="29"/>
      <c r="AQ157" s="29"/>
      <c r="AR157" s="31"/>
      <c r="AS157" s="31"/>
      <c r="AT157" s="31"/>
      <c r="AU157" s="31"/>
      <c r="AV157" s="32"/>
    </row>
    <row r="158" ht="12.75" customHeight="1">
      <c r="A158" s="33"/>
      <c r="B158" s="33"/>
      <c r="C158" s="34">
        <v>2651.0</v>
      </c>
      <c r="D158" s="35">
        <v>185.0</v>
      </c>
      <c r="E158" s="36">
        <v>158.0</v>
      </c>
      <c r="F158" s="37">
        <v>92.0</v>
      </c>
      <c r="G158" s="38">
        <v>269.0</v>
      </c>
      <c r="H158" s="19">
        <f t="shared" si="1"/>
        <v>0.632</v>
      </c>
      <c r="I158" s="20">
        <f t="shared" si="2"/>
        <v>0.6065340909</v>
      </c>
      <c r="J158" s="21">
        <f t="shared" si="3"/>
        <v>0.5909038375</v>
      </c>
      <c r="K158" s="22">
        <f t="shared" si="4"/>
        <v>0.5925110132</v>
      </c>
      <c r="L158" s="23">
        <f t="shared" si="5"/>
        <v>0.001607175736</v>
      </c>
      <c r="M158" s="12"/>
      <c r="N158" s="12"/>
      <c r="O158" s="12"/>
      <c r="P158" s="12"/>
      <c r="Q158" s="12"/>
      <c r="R158" s="12"/>
      <c r="S158" s="12"/>
      <c r="T158" s="24">
        <f t="shared" si="6"/>
        <v>0.364175944</v>
      </c>
      <c r="U158" s="25">
        <f t="shared" si="7"/>
        <v>0.6317726668</v>
      </c>
      <c r="V158" s="26">
        <f t="shared" si="8"/>
        <v>0.002042631364</v>
      </c>
      <c r="W158" s="14">
        <f t="shared" si="9"/>
        <v>-0.004853055956</v>
      </c>
      <c r="X158" s="27">
        <f t="shared" si="10"/>
        <v>0.001718333231</v>
      </c>
      <c r="Y158" s="14">
        <f t="shared" si="11"/>
        <v>0.005877555956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29"/>
      <c r="AK158" s="29"/>
      <c r="AL158" s="29"/>
      <c r="AM158" s="12">
        <v>0.3549257759784076</v>
      </c>
      <c r="AN158" s="12">
        <v>0.3602550478214665</v>
      </c>
      <c r="AO158" s="12">
        <v>0.3637160385626643</v>
      </c>
      <c r="AP158" s="29"/>
      <c r="AQ158" s="29"/>
      <c r="AR158" s="31"/>
      <c r="AS158" s="31"/>
      <c r="AT158" s="31"/>
      <c r="AU158" s="31"/>
      <c r="AV158" s="32"/>
    </row>
    <row r="159" ht="12.75" customHeight="1">
      <c r="A159" s="33"/>
      <c r="B159" s="33"/>
      <c r="C159" s="34">
        <v>2652.0</v>
      </c>
      <c r="D159" s="35">
        <v>540.0</v>
      </c>
      <c r="E159" s="36">
        <v>259.0</v>
      </c>
      <c r="F159" s="37">
        <v>298.0</v>
      </c>
      <c r="G159" s="38">
        <v>465.0</v>
      </c>
      <c r="H159" s="19">
        <f t="shared" si="1"/>
        <v>0.4649910233</v>
      </c>
      <c r="I159" s="20">
        <f t="shared" si="2"/>
        <v>0.4635083227</v>
      </c>
      <c r="J159" s="21">
        <f t="shared" si="3"/>
        <v>0.4624180143</v>
      </c>
      <c r="K159" s="22">
        <f t="shared" si="4"/>
        <v>0.4626865672</v>
      </c>
      <c r="L159" s="23">
        <f t="shared" si="5"/>
        <v>0.0002685528414</v>
      </c>
      <c r="M159" s="12"/>
      <c r="N159" s="12"/>
      <c r="O159" s="12"/>
      <c r="P159" s="12"/>
      <c r="Q159" s="12"/>
      <c r="R159" s="12"/>
      <c r="S159" s="12"/>
      <c r="T159" s="24">
        <f t="shared" si="6"/>
        <v>0.3642565943</v>
      </c>
      <c r="U159" s="25">
        <f t="shared" si="7"/>
        <v>0.6331233087</v>
      </c>
      <c r="V159" s="26">
        <f t="shared" si="8"/>
        <v>0.001194625808</v>
      </c>
      <c r="W159" s="14">
        <f t="shared" si="9"/>
        <v>-0.004772405695</v>
      </c>
      <c r="X159" s="27">
        <f t="shared" si="10"/>
        <v>0.0003676912625</v>
      </c>
      <c r="Y159" s="14">
        <f t="shared" si="11"/>
        <v>0.005796905695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29"/>
      <c r="AK159" s="29"/>
      <c r="AL159" s="29"/>
      <c r="AM159" s="29">
        <v>0.3549618320610687</v>
      </c>
      <c r="AN159" s="29">
        <v>0.3351063829787234</v>
      </c>
      <c r="AO159" s="29">
        <v>0.32448979591836735</v>
      </c>
      <c r="AP159" s="29"/>
      <c r="AQ159" s="29"/>
      <c r="AR159" s="31"/>
      <c r="AS159" s="31"/>
      <c r="AT159" s="31"/>
      <c r="AU159" s="31"/>
      <c r="AV159" s="32"/>
    </row>
    <row r="160" ht="12.75" customHeight="1">
      <c r="A160" s="33"/>
      <c r="B160" s="33"/>
      <c r="C160" s="34">
        <v>2653.0</v>
      </c>
      <c r="D160" s="35">
        <v>295.0</v>
      </c>
      <c r="E160" s="36">
        <v>280.0</v>
      </c>
      <c r="F160" s="37">
        <v>170.0</v>
      </c>
      <c r="G160" s="38">
        <v>621.0</v>
      </c>
      <c r="H160" s="19">
        <f t="shared" si="1"/>
        <v>0.6222222222</v>
      </c>
      <c r="I160" s="20">
        <f t="shared" si="2"/>
        <v>0.6595900439</v>
      </c>
      <c r="J160" s="21">
        <f t="shared" si="3"/>
        <v>0.680351417</v>
      </c>
      <c r="K160" s="22">
        <f t="shared" si="4"/>
        <v>0.6779475983</v>
      </c>
      <c r="L160" s="23">
        <f t="shared" si="5"/>
        <v>-0.002403818704</v>
      </c>
      <c r="M160" s="12"/>
      <c r="N160" s="12"/>
      <c r="O160" s="12"/>
      <c r="P160" s="12"/>
      <c r="Q160" s="12"/>
      <c r="R160" s="12"/>
      <c r="S160" s="12"/>
      <c r="T160" s="24">
        <f t="shared" si="6"/>
        <v>0.3681833174</v>
      </c>
      <c r="U160" s="25">
        <f t="shared" si="7"/>
        <v>0.6357371876</v>
      </c>
      <c r="V160" s="26">
        <f t="shared" si="8"/>
        <v>-0.0004982975144</v>
      </c>
      <c r="W160" s="14">
        <f t="shared" si="9"/>
        <v>-0.0008456825662</v>
      </c>
      <c r="X160" s="27">
        <f t="shared" si="10"/>
        <v>-0.002246187638</v>
      </c>
      <c r="Y160" s="14">
        <f t="shared" si="11"/>
        <v>0.001870182566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29"/>
      <c r="AK160" s="29"/>
      <c r="AL160" s="29"/>
      <c r="AM160" s="29">
        <v>0.3554817275747508</v>
      </c>
      <c r="AN160" s="29">
        <v>0.30125</v>
      </c>
      <c r="AO160" s="29">
        <v>0.2685370741482966</v>
      </c>
      <c r="AP160" s="29"/>
      <c r="AQ160" s="29"/>
      <c r="AR160" s="31"/>
      <c r="AS160" s="31"/>
      <c r="AT160" s="31"/>
      <c r="AU160" s="31"/>
      <c r="AV160" s="32"/>
    </row>
    <row r="161" ht="12.75" customHeight="1">
      <c r="A161" s="33"/>
      <c r="B161" s="33"/>
      <c r="C161" s="34">
        <v>2654.0</v>
      </c>
      <c r="D161" s="35">
        <v>217.0</v>
      </c>
      <c r="E161" s="36">
        <v>150.0</v>
      </c>
      <c r="F161" s="37">
        <v>124.0</v>
      </c>
      <c r="G161" s="38">
        <v>277.0</v>
      </c>
      <c r="H161" s="19">
        <f t="shared" si="1"/>
        <v>0.5474452555</v>
      </c>
      <c r="I161" s="20">
        <f t="shared" si="2"/>
        <v>0.5559895833</v>
      </c>
      <c r="J161" s="21">
        <f t="shared" si="3"/>
        <v>0.560372457</v>
      </c>
      <c r="K161" s="22">
        <f t="shared" si="4"/>
        <v>0.5607287449</v>
      </c>
      <c r="L161" s="23">
        <f t="shared" si="5"/>
        <v>0.0003562879496</v>
      </c>
      <c r="M161" s="12"/>
      <c r="N161" s="12"/>
      <c r="O161" s="12"/>
      <c r="P161" s="12"/>
      <c r="Q161" s="12"/>
      <c r="R161" s="12"/>
      <c r="S161" s="12"/>
      <c r="T161" s="24">
        <f t="shared" si="6"/>
        <v>0.3648738718</v>
      </c>
      <c r="U161" s="25">
        <f t="shared" si="7"/>
        <v>0.6330884788</v>
      </c>
      <c r="V161" s="26">
        <f t="shared" si="8"/>
        <v>0.001250205209</v>
      </c>
      <c r="W161" s="14">
        <f t="shared" si="9"/>
        <v>-0.004155128183</v>
      </c>
      <c r="X161" s="27">
        <f t="shared" si="10"/>
        <v>0.0004025212039</v>
      </c>
      <c r="Y161" s="14">
        <f t="shared" si="11"/>
        <v>0.005179628183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29"/>
      <c r="AK161" s="29"/>
      <c r="AL161" s="29"/>
      <c r="AM161" s="29">
        <v>0.3563714902807775</v>
      </c>
      <c r="AN161" s="29">
        <v>0.4250814332247557</v>
      </c>
      <c r="AO161" s="29">
        <v>0.4666666666666667</v>
      </c>
      <c r="AP161" s="29"/>
      <c r="AQ161" s="29"/>
      <c r="AR161" s="31"/>
      <c r="AS161" s="31"/>
      <c r="AT161" s="31"/>
      <c r="AU161" s="31"/>
      <c r="AV161" s="32"/>
    </row>
    <row r="162" ht="12.75" customHeight="1">
      <c r="A162" s="33"/>
      <c r="B162" s="33"/>
      <c r="C162" s="34">
        <v>2660.0</v>
      </c>
      <c r="D162" s="35">
        <v>162.0</v>
      </c>
      <c r="E162" s="36">
        <v>128.0</v>
      </c>
      <c r="F162" s="37">
        <v>133.0</v>
      </c>
      <c r="G162" s="38">
        <v>309.0</v>
      </c>
      <c r="H162" s="19">
        <f t="shared" si="1"/>
        <v>0.4904214559</v>
      </c>
      <c r="I162" s="20">
        <f t="shared" si="2"/>
        <v>0.5969945355</v>
      </c>
      <c r="J162" s="21">
        <f t="shared" si="3"/>
        <v>0.6583192122</v>
      </c>
      <c r="K162" s="22">
        <f t="shared" si="4"/>
        <v>0.6560509554</v>
      </c>
      <c r="L162" s="23">
        <f t="shared" si="5"/>
        <v>-0.002268256786</v>
      </c>
      <c r="M162" s="12"/>
      <c r="N162" s="12"/>
      <c r="O162" s="12"/>
      <c r="P162" s="12"/>
      <c r="Q162" s="12"/>
      <c r="R162" s="12"/>
      <c r="S162" s="12"/>
      <c r="T162" s="24">
        <f t="shared" si="6"/>
        <v>0.3677809312</v>
      </c>
      <c r="U162" s="25">
        <f t="shared" si="7"/>
        <v>0.6356812571</v>
      </c>
      <c r="V162" s="26">
        <f t="shared" si="8"/>
        <v>-0.0004124202593</v>
      </c>
      <c r="W162" s="14">
        <f t="shared" si="9"/>
        <v>-0.001248068846</v>
      </c>
      <c r="X162" s="27">
        <f t="shared" si="10"/>
        <v>-0.002190257094</v>
      </c>
      <c r="Y162" s="14">
        <f t="shared" si="11"/>
        <v>0.002272568846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29"/>
      <c r="AK162" s="29"/>
      <c r="AL162" s="29"/>
      <c r="AM162" s="12">
        <v>0.3574660633484163</v>
      </c>
      <c r="AN162" s="12">
        <v>0.3847210772190162</v>
      </c>
      <c r="AO162" s="12">
        <v>0.4003458711629918</v>
      </c>
      <c r="AP162" s="29"/>
      <c r="AQ162" s="29"/>
      <c r="AR162" s="31"/>
      <c r="AS162" s="31"/>
      <c r="AT162" s="31"/>
      <c r="AU162" s="31"/>
      <c r="AV162" s="32"/>
    </row>
    <row r="163" ht="12.75" customHeight="1">
      <c r="A163" s="33"/>
      <c r="B163" s="33"/>
      <c r="C163" s="34">
        <v>2661.0</v>
      </c>
      <c r="D163" s="35">
        <v>412.0</v>
      </c>
      <c r="E163" s="36">
        <v>248.0</v>
      </c>
      <c r="F163" s="37">
        <v>270.0</v>
      </c>
      <c r="G163" s="38">
        <v>527.0</v>
      </c>
      <c r="H163" s="19">
        <f t="shared" si="1"/>
        <v>0.4787644788</v>
      </c>
      <c r="I163" s="20">
        <f t="shared" si="2"/>
        <v>0.5319148936</v>
      </c>
      <c r="J163" s="21">
        <f t="shared" si="3"/>
        <v>0.562378024</v>
      </c>
      <c r="K163" s="22">
        <f t="shared" si="4"/>
        <v>0.5612353568</v>
      </c>
      <c r="L163" s="23">
        <f t="shared" si="5"/>
        <v>-0.001142667208</v>
      </c>
      <c r="M163" s="12"/>
      <c r="N163" s="12"/>
      <c r="O163" s="12"/>
      <c r="P163" s="12"/>
      <c r="Q163" s="12"/>
      <c r="R163" s="12"/>
      <c r="S163" s="12"/>
      <c r="T163" s="24">
        <f t="shared" si="6"/>
        <v>0.3662611869</v>
      </c>
      <c r="U163" s="25">
        <f t="shared" si="7"/>
        <v>0.6347807787</v>
      </c>
      <c r="V163" s="26">
        <f t="shared" si="8"/>
        <v>0.0003006306078</v>
      </c>
      <c r="W163" s="14">
        <f t="shared" si="9"/>
        <v>-0.002767813124</v>
      </c>
      <c r="X163" s="27">
        <f t="shared" si="10"/>
        <v>-0.00128977867</v>
      </c>
      <c r="Y163" s="14">
        <f t="shared" si="11"/>
        <v>0.003792313124</v>
      </c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29"/>
      <c r="AK163" s="29"/>
      <c r="AL163" s="29"/>
      <c r="AM163" s="29">
        <v>0.3577981651376147</v>
      </c>
      <c r="AN163" s="29">
        <v>0.38407699037620296</v>
      </c>
      <c r="AO163" s="29">
        <v>0.4002828854314003</v>
      </c>
      <c r="AP163" s="29"/>
      <c r="AQ163" s="29"/>
      <c r="AR163" s="31"/>
      <c r="AS163" s="31"/>
      <c r="AT163" s="31"/>
      <c r="AU163" s="31"/>
      <c r="AV163" s="32"/>
    </row>
    <row r="164" ht="12.75" customHeight="1">
      <c r="A164" s="33"/>
      <c r="B164" s="33"/>
      <c r="C164" s="34">
        <v>2662.0</v>
      </c>
      <c r="D164" s="35">
        <v>66.0</v>
      </c>
      <c r="E164" s="36">
        <v>42.0</v>
      </c>
      <c r="F164" s="37">
        <v>45.0</v>
      </c>
      <c r="G164" s="38">
        <v>84.0</v>
      </c>
      <c r="H164" s="19">
        <f t="shared" si="1"/>
        <v>0.4827586207</v>
      </c>
      <c r="I164" s="20">
        <f t="shared" si="2"/>
        <v>0.5316455696</v>
      </c>
      <c r="J164" s="21">
        <f t="shared" si="3"/>
        <v>0.5596261645</v>
      </c>
      <c r="K164" s="22">
        <f t="shared" si="4"/>
        <v>0.56</v>
      </c>
      <c r="L164" s="23">
        <f t="shared" si="5"/>
        <v>0.0003738354834</v>
      </c>
      <c r="M164" s="12"/>
      <c r="N164" s="12"/>
      <c r="O164" s="12"/>
      <c r="P164" s="12"/>
      <c r="Q164" s="12"/>
      <c r="R164" s="12"/>
      <c r="S164" s="12"/>
      <c r="T164" s="24">
        <f t="shared" si="6"/>
        <v>0.3642940842</v>
      </c>
      <c r="U164" s="25">
        <f t="shared" si="7"/>
        <v>0.6330681046</v>
      </c>
      <c r="V164" s="26">
        <f t="shared" si="8"/>
        <v>0.001261321414</v>
      </c>
      <c r="W164" s="14">
        <f t="shared" si="9"/>
        <v>-0.004734915787</v>
      </c>
      <c r="X164" s="27">
        <f t="shared" si="10"/>
        <v>0.0004228953826</v>
      </c>
      <c r="Y164" s="14">
        <f t="shared" si="11"/>
        <v>0.005759415787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29"/>
      <c r="AK164" s="29"/>
      <c r="AL164" s="29"/>
      <c r="AM164" s="29">
        <v>0.3584905660377358</v>
      </c>
      <c r="AN164" s="29">
        <v>0.3268608414239482</v>
      </c>
      <c r="AO164" s="29">
        <v>0.3103448275862069</v>
      </c>
      <c r="AP164" s="29"/>
      <c r="AQ164" s="29"/>
      <c r="AR164" s="31"/>
      <c r="AS164" s="31"/>
      <c r="AT164" s="31"/>
      <c r="AU164" s="31"/>
      <c r="AV164" s="32"/>
    </row>
    <row r="165" ht="12.75" customHeight="1">
      <c r="A165" s="33"/>
      <c r="B165" s="33"/>
      <c r="C165" s="34">
        <v>2666.0</v>
      </c>
      <c r="D165" s="35">
        <v>952.0</v>
      </c>
      <c r="E165" s="36">
        <v>435.0</v>
      </c>
      <c r="F165" s="37">
        <v>631.0</v>
      </c>
      <c r="G165" s="38">
        <v>665.0</v>
      </c>
      <c r="H165" s="19">
        <f t="shared" si="1"/>
        <v>0.4080675422</v>
      </c>
      <c r="I165" s="20">
        <f t="shared" si="2"/>
        <v>0.4099888185</v>
      </c>
      <c r="J165" s="21">
        <f t="shared" si="3"/>
        <v>0.4110943351</v>
      </c>
      <c r="K165" s="22">
        <f t="shared" si="4"/>
        <v>0.4112554113</v>
      </c>
      <c r="L165" s="23">
        <f t="shared" si="5"/>
        <v>0.0001610761329</v>
      </c>
      <c r="M165" s="12"/>
      <c r="N165" s="12"/>
      <c r="O165" s="12"/>
      <c r="P165" s="12"/>
      <c r="Q165" s="12"/>
      <c r="R165" s="12"/>
      <c r="S165" s="12"/>
      <c r="T165" s="24">
        <f t="shared" si="6"/>
        <v>0.3637577151</v>
      </c>
      <c r="U165" s="25">
        <f t="shared" si="7"/>
        <v>0.633242881</v>
      </c>
      <c r="V165" s="26">
        <f t="shared" si="8"/>
        <v>0.00112654028</v>
      </c>
      <c r="W165" s="14">
        <f t="shared" si="9"/>
        <v>-0.005271284917</v>
      </c>
      <c r="X165" s="27">
        <f t="shared" si="10"/>
        <v>0.0002481189978</v>
      </c>
      <c r="Y165" s="14">
        <f t="shared" si="11"/>
        <v>0.006295784917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29"/>
      <c r="AK165" s="29"/>
      <c r="AL165" s="29"/>
      <c r="AM165" s="29">
        <v>0.36</v>
      </c>
      <c r="AN165" s="29">
        <v>0.3572311495673671</v>
      </c>
      <c r="AO165" s="29">
        <v>0.3555992141453831</v>
      </c>
      <c r="AP165" s="29"/>
      <c r="AQ165" s="29"/>
      <c r="AR165" s="31"/>
      <c r="AS165" s="31"/>
      <c r="AT165" s="31"/>
      <c r="AU165" s="31"/>
      <c r="AV165" s="32"/>
    </row>
    <row r="166" ht="12.75" customHeight="1">
      <c r="A166" s="33"/>
      <c r="B166" s="33"/>
      <c r="C166" s="34">
        <v>2671.0</v>
      </c>
      <c r="D166" s="35">
        <v>372.0</v>
      </c>
      <c r="E166" s="36">
        <v>305.0</v>
      </c>
      <c r="F166" s="37">
        <v>248.0</v>
      </c>
      <c r="G166" s="38">
        <v>721.0</v>
      </c>
      <c r="H166" s="19">
        <f t="shared" si="1"/>
        <v>0.5515370705</v>
      </c>
      <c r="I166" s="20">
        <f t="shared" si="2"/>
        <v>0.6233292831</v>
      </c>
      <c r="J166" s="21">
        <f t="shared" si="3"/>
        <v>0.6642882212</v>
      </c>
      <c r="K166" s="22">
        <f t="shared" si="4"/>
        <v>0.659652333</v>
      </c>
      <c r="L166" s="23">
        <f t="shared" si="5"/>
        <v>-0.004635888133</v>
      </c>
      <c r="M166" s="12"/>
      <c r="N166" s="12"/>
      <c r="O166" s="12"/>
      <c r="P166" s="12"/>
      <c r="Q166" s="12"/>
      <c r="R166" s="12"/>
      <c r="S166" s="12"/>
      <c r="T166" s="24">
        <f t="shared" si="6"/>
        <v>0.3706386713</v>
      </c>
      <c r="U166" s="25">
        <f t="shared" si="7"/>
        <v>0.6379430322</v>
      </c>
      <c r="V166" s="26">
        <f t="shared" si="8"/>
        <v>-0.00191229341</v>
      </c>
      <c r="W166" s="14">
        <f t="shared" si="9"/>
        <v>0.001609671329</v>
      </c>
      <c r="X166" s="27">
        <f t="shared" si="10"/>
        <v>-0.004452032173</v>
      </c>
      <c r="Y166" s="14">
        <f t="shared" si="11"/>
        <v>-0.0005851713294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29"/>
      <c r="AK166" s="29"/>
      <c r="AL166" s="29"/>
      <c r="AM166" s="12">
        <v>0.36211340206185566</v>
      </c>
      <c r="AN166" s="12">
        <v>0.38902379796017483</v>
      </c>
      <c r="AO166" s="12">
        <v>0.4053000779423227</v>
      </c>
      <c r="AP166" s="29"/>
      <c r="AQ166" s="29"/>
      <c r="AR166" s="31"/>
      <c r="AS166" s="31"/>
      <c r="AT166" s="31"/>
      <c r="AU166" s="31"/>
      <c r="AV166" s="32"/>
    </row>
    <row r="167" ht="12.75" customHeight="1">
      <c r="A167" s="33"/>
      <c r="B167" s="33"/>
      <c r="C167" s="34">
        <v>2672.0</v>
      </c>
      <c r="D167" s="35">
        <v>388.0</v>
      </c>
      <c r="E167" s="36">
        <v>253.0</v>
      </c>
      <c r="F167" s="37">
        <v>264.0</v>
      </c>
      <c r="G167" s="38">
        <v>546.0</v>
      </c>
      <c r="H167" s="19">
        <f t="shared" si="1"/>
        <v>0.4893617021</v>
      </c>
      <c r="I167" s="20">
        <f t="shared" si="2"/>
        <v>0.5506547209</v>
      </c>
      <c r="J167" s="21">
        <f t="shared" si="3"/>
        <v>0.5857866352</v>
      </c>
      <c r="K167" s="22">
        <f t="shared" si="4"/>
        <v>0.5845824411</v>
      </c>
      <c r="L167" s="23">
        <f t="shared" si="5"/>
        <v>-0.001204194068</v>
      </c>
      <c r="M167" s="12"/>
      <c r="N167" s="12"/>
      <c r="O167" s="12"/>
      <c r="P167" s="12"/>
      <c r="Q167" s="12"/>
      <c r="R167" s="12"/>
      <c r="S167" s="12"/>
      <c r="T167" s="24">
        <f t="shared" si="6"/>
        <v>0.3664007725</v>
      </c>
      <c r="U167" s="25">
        <f t="shared" si="7"/>
        <v>0.6347959419</v>
      </c>
      <c r="V167" s="26">
        <f t="shared" si="8"/>
        <v>0.0002616538957</v>
      </c>
      <c r="W167" s="14">
        <f t="shared" si="9"/>
        <v>-0.002628227526</v>
      </c>
      <c r="X167" s="27">
        <f t="shared" si="10"/>
        <v>-0.001304941871</v>
      </c>
      <c r="Y167" s="14">
        <f t="shared" si="11"/>
        <v>0.003652727526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29"/>
      <c r="AK167" s="29"/>
      <c r="AL167" s="29"/>
      <c r="AM167" s="29">
        <v>0.36328125</v>
      </c>
      <c r="AN167" s="29">
        <v>0.3649932157394844</v>
      </c>
      <c r="AO167" s="29">
        <v>0.3659043659043659</v>
      </c>
      <c r="AP167" s="29"/>
      <c r="AQ167" s="29"/>
      <c r="AR167" s="31"/>
      <c r="AS167" s="31"/>
      <c r="AT167" s="31"/>
      <c r="AU167" s="31"/>
      <c r="AV167" s="32"/>
    </row>
    <row r="168" ht="12.75" customHeight="1">
      <c r="A168" s="33"/>
      <c r="B168" s="33"/>
      <c r="C168" s="34">
        <v>2674.0</v>
      </c>
      <c r="D168" s="35">
        <v>408.0</v>
      </c>
      <c r="E168" s="36">
        <v>165.0</v>
      </c>
      <c r="F168" s="37">
        <v>298.0</v>
      </c>
      <c r="G168" s="38">
        <v>357.0</v>
      </c>
      <c r="H168" s="19">
        <f t="shared" si="1"/>
        <v>0.3563714903</v>
      </c>
      <c r="I168" s="20">
        <f t="shared" si="2"/>
        <v>0.4250814332</v>
      </c>
      <c r="J168" s="21">
        <f t="shared" si="3"/>
        <v>0.4650334709</v>
      </c>
      <c r="K168" s="22">
        <f t="shared" si="4"/>
        <v>0.4666666667</v>
      </c>
      <c r="L168" s="23">
        <f t="shared" si="5"/>
        <v>0.001633195729</v>
      </c>
      <c r="M168" s="12"/>
      <c r="N168" s="12"/>
      <c r="O168" s="12"/>
      <c r="P168" s="12"/>
      <c r="Q168" s="12"/>
      <c r="R168" s="12"/>
      <c r="S168" s="12"/>
      <c r="T168" s="24">
        <f t="shared" si="6"/>
        <v>0.36037619</v>
      </c>
      <c r="U168" s="25">
        <f t="shared" si="7"/>
        <v>0.6312739683</v>
      </c>
      <c r="V168" s="26">
        <f t="shared" si="8"/>
        <v>0.002059114795</v>
      </c>
      <c r="W168" s="14">
        <f t="shared" si="9"/>
        <v>-0.008652810002</v>
      </c>
      <c r="X168" s="27">
        <f t="shared" si="10"/>
        <v>0.002217031704</v>
      </c>
      <c r="Y168" s="14">
        <f t="shared" si="11"/>
        <v>0.009677310002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29"/>
      <c r="AK168" s="29"/>
      <c r="AL168" s="29"/>
      <c r="AM168" s="29">
        <v>0.36380255941499084</v>
      </c>
      <c r="AN168" s="29">
        <v>0.4436435124508519</v>
      </c>
      <c r="AO168" s="29">
        <v>0.4882533197139939</v>
      </c>
      <c r="AP168" s="29"/>
      <c r="AQ168" s="29"/>
      <c r="AR168" s="31"/>
      <c r="AS168" s="31"/>
      <c r="AT168" s="31"/>
      <c r="AU168" s="31"/>
      <c r="AV168" s="32"/>
    </row>
    <row r="169" ht="12.75" customHeight="1">
      <c r="A169" s="33"/>
      <c r="B169" s="33"/>
      <c r="C169" s="34">
        <v>2682.0</v>
      </c>
      <c r="D169" s="35">
        <v>217.0</v>
      </c>
      <c r="E169" s="36">
        <v>174.0</v>
      </c>
      <c r="F169" s="37">
        <v>181.0</v>
      </c>
      <c r="G169" s="38">
        <v>432.0</v>
      </c>
      <c r="H169" s="19">
        <f t="shared" si="1"/>
        <v>0.4901408451</v>
      </c>
      <c r="I169" s="20">
        <f t="shared" si="2"/>
        <v>0.6035856574</v>
      </c>
      <c r="J169" s="21">
        <f t="shared" si="3"/>
        <v>0.6688871215</v>
      </c>
      <c r="K169" s="22">
        <f t="shared" si="4"/>
        <v>0.6656394453</v>
      </c>
      <c r="L169" s="23">
        <f t="shared" si="5"/>
        <v>-0.00324767615</v>
      </c>
      <c r="M169" s="12"/>
      <c r="N169" s="12"/>
      <c r="O169" s="12"/>
      <c r="P169" s="12"/>
      <c r="Q169" s="12"/>
      <c r="R169" s="12"/>
      <c r="S169" s="12"/>
      <c r="T169" s="24">
        <f t="shared" si="6"/>
        <v>0.3690460841</v>
      </c>
      <c r="U169" s="25">
        <f t="shared" si="7"/>
        <v>0.6365818229</v>
      </c>
      <c r="V169" s="26">
        <f t="shared" si="8"/>
        <v>-0.001032873612</v>
      </c>
      <c r="W169" s="14">
        <f t="shared" si="9"/>
        <v>0.00001708409384</v>
      </c>
      <c r="X169" s="27">
        <f t="shared" si="10"/>
        <v>-0.003090822857</v>
      </c>
      <c r="Y169" s="14">
        <f t="shared" si="11"/>
        <v>0.001007415906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29"/>
      <c r="AK169" s="29"/>
      <c r="AL169" s="29"/>
      <c r="AM169" s="29">
        <v>0.3641025641025641</v>
      </c>
      <c r="AN169" s="29">
        <v>0.48</v>
      </c>
      <c r="AO169" s="29">
        <v>0.5484848484848485</v>
      </c>
      <c r="AP169" s="29"/>
      <c r="AQ169" s="29"/>
      <c r="AR169" s="31"/>
      <c r="AS169" s="31"/>
      <c r="AT169" s="31"/>
      <c r="AU169" s="31"/>
      <c r="AV169" s="32"/>
    </row>
    <row r="170" ht="12.75" customHeight="1">
      <c r="A170" s="33"/>
      <c r="B170" s="33"/>
      <c r="C170" s="34">
        <v>2695.0</v>
      </c>
      <c r="D170" s="35">
        <v>244.0</v>
      </c>
      <c r="E170" s="36">
        <v>184.0</v>
      </c>
      <c r="F170" s="37">
        <v>134.0</v>
      </c>
      <c r="G170" s="38">
        <v>385.0</v>
      </c>
      <c r="H170" s="19">
        <f t="shared" si="1"/>
        <v>0.5786163522</v>
      </c>
      <c r="I170" s="20">
        <f t="shared" si="2"/>
        <v>0.600844773</v>
      </c>
      <c r="J170" s="21">
        <f t="shared" si="3"/>
        <v>0.6130206414</v>
      </c>
      <c r="K170" s="22">
        <f t="shared" si="4"/>
        <v>0.6120826709</v>
      </c>
      <c r="L170" s="23">
        <f t="shared" si="5"/>
        <v>-0.0009379704775</v>
      </c>
      <c r="M170" s="12"/>
      <c r="N170" s="12"/>
      <c r="O170" s="12"/>
      <c r="P170" s="12"/>
      <c r="Q170" s="12"/>
      <c r="R170" s="12"/>
      <c r="S170" s="12"/>
      <c r="T170" s="24">
        <f t="shared" si="6"/>
        <v>0.3665147189</v>
      </c>
      <c r="U170" s="25">
        <f t="shared" si="7"/>
        <v>0.6344617771</v>
      </c>
      <c r="V170" s="26">
        <f t="shared" si="8"/>
        <v>0.0004303041443</v>
      </c>
      <c r="W170" s="14">
        <f t="shared" si="9"/>
        <v>-0.002514281075</v>
      </c>
      <c r="X170" s="27">
        <f t="shared" si="10"/>
        <v>-0.0009707771254</v>
      </c>
      <c r="Y170" s="14">
        <f t="shared" si="11"/>
        <v>0.003538781075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29"/>
      <c r="AK170" s="29"/>
      <c r="AL170" s="29"/>
      <c r="AM170" s="29">
        <v>0.3644067796610169</v>
      </c>
      <c r="AN170" s="29">
        <v>0.36769394261424015</v>
      </c>
      <c r="AO170" s="29">
        <v>0.3696763202725724</v>
      </c>
      <c r="AP170" s="29"/>
      <c r="AQ170" s="29"/>
      <c r="AR170" s="31"/>
      <c r="AS170" s="31"/>
      <c r="AT170" s="31"/>
      <c r="AU170" s="31"/>
      <c r="AV170" s="32"/>
    </row>
    <row r="171" ht="12.75" customHeight="1">
      <c r="A171" s="18"/>
      <c r="B171" s="18"/>
      <c r="C171" s="34">
        <v>2700.0</v>
      </c>
      <c r="D171" s="35">
        <v>282.0</v>
      </c>
      <c r="E171" s="36">
        <v>125.0</v>
      </c>
      <c r="F171" s="37">
        <v>169.0</v>
      </c>
      <c r="G171" s="38">
        <v>238.0</v>
      </c>
      <c r="H171" s="19">
        <f t="shared" si="1"/>
        <v>0.425170068</v>
      </c>
      <c r="I171" s="20">
        <f t="shared" si="2"/>
        <v>0.4459459459</v>
      </c>
      <c r="J171" s="21">
        <f t="shared" si="3"/>
        <v>0.457891842</v>
      </c>
      <c r="K171" s="22">
        <f t="shared" si="4"/>
        <v>0.4576923077</v>
      </c>
      <c r="L171" s="23">
        <f t="shared" si="5"/>
        <v>-0.0001995343574</v>
      </c>
      <c r="M171" s="12"/>
      <c r="N171" s="12"/>
      <c r="O171" s="12"/>
      <c r="P171" s="12"/>
      <c r="Q171" s="12"/>
      <c r="R171" s="12"/>
      <c r="S171" s="12"/>
      <c r="T171" s="24">
        <f t="shared" si="6"/>
        <v>0.3645070524</v>
      </c>
      <c r="U171" s="25">
        <f t="shared" si="7"/>
        <v>0.6337671751</v>
      </c>
      <c r="V171" s="26">
        <f t="shared" si="8"/>
        <v>0.0008980967804</v>
      </c>
      <c r="W171" s="14">
        <f t="shared" si="9"/>
        <v>-0.004521947627</v>
      </c>
      <c r="X171" s="27">
        <f t="shared" si="10"/>
        <v>-0.0002761751017</v>
      </c>
      <c r="Y171" s="14">
        <f t="shared" si="11"/>
        <v>0.005546447627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29"/>
      <c r="AK171" s="29"/>
      <c r="AL171" s="29"/>
      <c r="AM171" s="29">
        <v>0.36492890995260663</v>
      </c>
      <c r="AN171" s="29">
        <v>0.377326565143824</v>
      </c>
      <c r="AO171" s="29">
        <v>0.38421052631578945</v>
      </c>
      <c r="AP171" s="29"/>
      <c r="AQ171" s="29"/>
      <c r="AR171" s="31"/>
      <c r="AS171" s="31"/>
      <c r="AT171" s="31"/>
      <c r="AU171" s="31"/>
      <c r="AV171" s="32"/>
    </row>
    <row r="172" ht="12.75" customHeight="1">
      <c r="A172" s="33"/>
      <c r="B172" s="33"/>
      <c r="C172" s="34">
        <v>2701.0</v>
      </c>
      <c r="D172" s="35">
        <v>324.0</v>
      </c>
      <c r="E172" s="36">
        <v>194.0</v>
      </c>
      <c r="F172" s="37">
        <v>198.0</v>
      </c>
      <c r="G172" s="38">
        <v>466.0</v>
      </c>
      <c r="H172" s="19">
        <f t="shared" si="1"/>
        <v>0.4948979592</v>
      </c>
      <c r="I172" s="20">
        <f t="shared" si="2"/>
        <v>0.5583756345</v>
      </c>
      <c r="J172" s="21">
        <f t="shared" si="3"/>
        <v>0.5947494685</v>
      </c>
      <c r="K172" s="22">
        <f t="shared" si="4"/>
        <v>0.5898734177</v>
      </c>
      <c r="L172" s="23">
        <f t="shared" si="5"/>
        <v>-0.004876050761</v>
      </c>
      <c r="M172" s="12"/>
      <c r="N172" s="12"/>
      <c r="O172" s="12"/>
      <c r="P172" s="12"/>
      <c r="Q172" s="12"/>
      <c r="R172" s="12"/>
      <c r="S172" s="12"/>
      <c r="T172" s="24">
        <f t="shared" si="6"/>
        <v>0.3711303105</v>
      </c>
      <c r="U172" s="25">
        <f t="shared" si="7"/>
        <v>0.6387276053</v>
      </c>
      <c r="V172" s="26">
        <f t="shared" si="8"/>
        <v>-0.002064434272</v>
      </c>
      <c r="W172" s="14">
        <f t="shared" si="9"/>
        <v>0.002101310488</v>
      </c>
      <c r="X172" s="27">
        <f t="shared" si="10"/>
        <v>-0.005236605311</v>
      </c>
      <c r="Y172" s="14">
        <f t="shared" si="11"/>
        <v>-0.001076810488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29"/>
      <c r="AK172" s="29"/>
      <c r="AL172" s="29"/>
      <c r="AM172" s="29">
        <v>0.3652694610778443</v>
      </c>
      <c r="AN172" s="29">
        <v>0.3888888888888889</v>
      </c>
      <c r="AO172" s="29">
        <v>0.4019933554817276</v>
      </c>
      <c r="AP172" s="29"/>
      <c r="AQ172" s="29"/>
      <c r="AR172" s="31"/>
      <c r="AS172" s="31"/>
      <c r="AT172" s="31"/>
      <c r="AU172" s="31"/>
      <c r="AV172" s="32"/>
    </row>
    <row r="173" ht="12.75" customHeight="1">
      <c r="A173" s="33"/>
      <c r="B173" s="33"/>
      <c r="C173" s="34">
        <v>2702.0</v>
      </c>
      <c r="D173" s="35">
        <v>241.0</v>
      </c>
      <c r="E173" s="36">
        <v>111.0</v>
      </c>
      <c r="F173" s="37">
        <v>141.0</v>
      </c>
      <c r="G173" s="38">
        <v>226.0</v>
      </c>
      <c r="H173" s="19">
        <f t="shared" si="1"/>
        <v>0.4404761905</v>
      </c>
      <c r="I173" s="20">
        <f t="shared" si="2"/>
        <v>0.4687065369</v>
      </c>
      <c r="J173" s="21">
        <f t="shared" si="3"/>
        <v>0.4849043613</v>
      </c>
      <c r="K173" s="22">
        <f t="shared" si="4"/>
        <v>0.4839400428</v>
      </c>
      <c r="L173" s="23">
        <f t="shared" si="5"/>
        <v>-0.0009643185006</v>
      </c>
      <c r="M173" s="12"/>
      <c r="N173" s="12"/>
      <c r="O173" s="12"/>
      <c r="P173" s="12"/>
      <c r="Q173" s="12"/>
      <c r="R173" s="12"/>
      <c r="S173" s="12"/>
      <c r="T173" s="24">
        <f t="shared" si="6"/>
        <v>0.365764095</v>
      </c>
      <c r="U173" s="25">
        <f t="shared" si="7"/>
        <v>0.6347533198</v>
      </c>
      <c r="V173" s="26">
        <f t="shared" si="8"/>
        <v>0.0004136129087</v>
      </c>
      <c r="W173" s="14">
        <f t="shared" si="9"/>
        <v>-0.003264904982</v>
      </c>
      <c r="X173" s="27">
        <f t="shared" si="10"/>
        <v>-0.001262319786</v>
      </c>
      <c r="Y173" s="14">
        <f t="shared" si="11"/>
        <v>0.004289404982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29"/>
      <c r="AK173" s="29"/>
      <c r="AL173" s="29"/>
      <c r="AM173" s="29">
        <v>0.3653250773993808</v>
      </c>
      <c r="AN173" s="29">
        <v>0.3094688221709007</v>
      </c>
      <c r="AO173" s="29">
        <v>0.27624309392265195</v>
      </c>
      <c r="AP173" s="29"/>
      <c r="AQ173" s="29"/>
      <c r="AR173" s="31"/>
      <c r="AS173" s="31"/>
      <c r="AT173" s="31"/>
      <c r="AU173" s="31"/>
      <c r="AV173" s="32"/>
    </row>
    <row r="174" ht="12.75" customHeight="1">
      <c r="A174" s="33"/>
      <c r="B174" s="33"/>
      <c r="C174" s="34">
        <v>2705.0</v>
      </c>
      <c r="D174" s="35">
        <v>272.0</v>
      </c>
      <c r="E174" s="36">
        <v>140.0</v>
      </c>
      <c r="F174" s="37">
        <v>146.0</v>
      </c>
      <c r="G174" s="38">
        <v>278.0</v>
      </c>
      <c r="H174" s="19">
        <f t="shared" si="1"/>
        <v>0.4895104895</v>
      </c>
      <c r="I174" s="20">
        <f t="shared" si="2"/>
        <v>0.5</v>
      </c>
      <c r="J174" s="21">
        <f t="shared" si="3"/>
        <v>0.5057387296</v>
      </c>
      <c r="K174" s="22">
        <f t="shared" si="4"/>
        <v>0.5054545455</v>
      </c>
      <c r="L174" s="23">
        <f t="shared" si="5"/>
        <v>-0.0002841841666</v>
      </c>
      <c r="M174" s="12"/>
      <c r="N174" s="12"/>
      <c r="O174" s="12"/>
      <c r="P174" s="12"/>
      <c r="Q174" s="12"/>
      <c r="R174" s="12"/>
      <c r="S174" s="12"/>
      <c r="T174" s="24">
        <f t="shared" si="6"/>
        <v>0.3652109574</v>
      </c>
      <c r="U174" s="25">
        <f t="shared" si="7"/>
        <v>0.6338471707</v>
      </c>
      <c r="V174" s="26">
        <f t="shared" si="8"/>
        <v>0.0008444718881</v>
      </c>
      <c r="W174" s="14">
        <f t="shared" si="9"/>
        <v>-0.003818042571</v>
      </c>
      <c r="X174" s="27">
        <f t="shared" si="10"/>
        <v>-0.000356170725</v>
      </c>
      <c r="Y174" s="14">
        <f t="shared" si="11"/>
        <v>0.004842542571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29"/>
      <c r="AK174" s="29"/>
      <c r="AL174" s="29"/>
      <c r="AM174" s="29">
        <v>0.3655913978494624</v>
      </c>
      <c r="AN174" s="29">
        <v>0.378001549186677</v>
      </c>
      <c r="AO174" s="29">
        <v>0.38498789346246975</v>
      </c>
      <c r="AP174" s="29"/>
      <c r="AQ174" s="29"/>
      <c r="AR174" s="31"/>
      <c r="AS174" s="31"/>
      <c r="AT174" s="31"/>
      <c r="AU174" s="31"/>
      <c r="AV174" s="32"/>
    </row>
    <row r="175" ht="12.75" customHeight="1">
      <c r="A175" s="33"/>
      <c r="B175" s="33"/>
      <c r="C175" s="34">
        <v>2710.0</v>
      </c>
      <c r="D175" s="35">
        <v>239.0</v>
      </c>
      <c r="E175" s="36">
        <v>94.0</v>
      </c>
      <c r="F175" s="37">
        <v>159.0</v>
      </c>
      <c r="G175" s="38">
        <v>232.0</v>
      </c>
      <c r="H175" s="19">
        <f t="shared" si="1"/>
        <v>0.371541502</v>
      </c>
      <c r="I175" s="20">
        <f t="shared" si="2"/>
        <v>0.4502762431</v>
      </c>
      <c r="J175" s="21">
        <f t="shared" si="3"/>
        <v>0.4959678262</v>
      </c>
      <c r="K175" s="22">
        <f t="shared" si="4"/>
        <v>0.4925690021</v>
      </c>
      <c r="L175" s="23">
        <f t="shared" si="5"/>
        <v>-0.003398824036</v>
      </c>
      <c r="M175" s="12"/>
      <c r="N175" s="12"/>
      <c r="O175" s="12"/>
      <c r="P175" s="12"/>
      <c r="Q175" s="12"/>
      <c r="R175" s="12"/>
      <c r="S175" s="12"/>
      <c r="T175" s="24">
        <f t="shared" si="6"/>
        <v>0.3693092498</v>
      </c>
      <c r="U175" s="25">
        <f t="shared" si="7"/>
        <v>0.6378622138</v>
      </c>
      <c r="V175" s="26">
        <f t="shared" si="8"/>
        <v>-0.001128624437</v>
      </c>
      <c r="W175" s="14">
        <f t="shared" si="9"/>
        <v>0.0002802498148</v>
      </c>
      <c r="X175" s="27">
        <f t="shared" si="10"/>
        <v>-0.004371213836</v>
      </c>
      <c r="Y175" s="14">
        <f t="shared" si="11"/>
        <v>0.0007442501852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29"/>
      <c r="AK175" s="29"/>
      <c r="AL175" s="29"/>
      <c r="AM175" s="12">
        <v>0.36682242990654207</v>
      </c>
      <c r="AN175" s="12">
        <v>0.39364406779661015</v>
      </c>
      <c r="AO175" s="12">
        <v>0.4089095744680851</v>
      </c>
      <c r="AP175" s="29"/>
      <c r="AQ175" s="29"/>
      <c r="AR175" s="31"/>
      <c r="AS175" s="31"/>
      <c r="AT175" s="31"/>
      <c r="AU175" s="31"/>
      <c r="AV175" s="32"/>
    </row>
    <row r="176" ht="12.75" customHeight="1">
      <c r="A176" s="33"/>
      <c r="B176" s="33"/>
      <c r="C176" s="34">
        <v>2711.0</v>
      </c>
      <c r="D176" s="35">
        <v>323.0</v>
      </c>
      <c r="E176" s="36">
        <v>189.0</v>
      </c>
      <c r="F176" s="37">
        <v>162.0</v>
      </c>
      <c r="G176" s="38">
        <v>388.0</v>
      </c>
      <c r="H176" s="19">
        <f t="shared" si="1"/>
        <v>0.5384615385</v>
      </c>
      <c r="I176" s="20">
        <f t="shared" si="2"/>
        <v>0.5433145009</v>
      </c>
      <c r="J176" s="21">
        <f t="shared" si="3"/>
        <v>0.5455974558</v>
      </c>
      <c r="K176" s="22">
        <f t="shared" si="4"/>
        <v>0.5457102672</v>
      </c>
      <c r="L176" s="23">
        <f t="shared" si="5"/>
        <v>0.0001128114411</v>
      </c>
      <c r="M176" s="12"/>
      <c r="N176" s="12"/>
      <c r="O176" s="12"/>
      <c r="P176" s="12"/>
      <c r="Q176" s="12"/>
      <c r="R176" s="12"/>
      <c r="S176" s="12"/>
      <c r="T176" s="24">
        <f t="shared" si="6"/>
        <v>0.3650909935</v>
      </c>
      <c r="U176" s="25">
        <f t="shared" si="7"/>
        <v>0.6333600422</v>
      </c>
      <c r="V176" s="26">
        <f t="shared" si="8"/>
        <v>0.001095965033</v>
      </c>
      <c r="W176" s="14">
        <f t="shared" si="9"/>
        <v>-0.003938006489</v>
      </c>
      <c r="X176" s="27">
        <f t="shared" si="10"/>
        <v>0.0001309578304</v>
      </c>
      <c r="Y176" s="14">
        <f t="shared" si="11"/>
        <v>0.004962506489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29"/>
      <c r="AK176" s="29"/>
      <c r="AL176" s="29"/>
      <c r="AM176" s="12">
        <v>0.3677536231884058</v>
      </c>
      <c r="AN176" s="12">
        <v>0.36527141922825374</v>
      </c>
      <c r="AO176" s="12">
        <v>0.3638689866939611</v>
      </c>
      <c r="AP176" s="29"/>
      <c r="AQ176" s="29"/>
      <c r="AR176" s="31"/>
      <c r="AS176" s="31"/>
      <c r="AT176" s="31"/>
      <c r="AU176" s="31"/>
      <c r="AV176" s="32"/>
    </row>
    <row r="177" ht="12.75" customHeight="1">
      <c r="A177" s="18"/>
      <c r="B177" s="18"/>
      <c r="C177" s="34">
        <v>2713.0</v>
      </c>
      <c r="D177" s="35">
        <v>249.0</v>
      </c>
      <c r="E177" s="36">
        <v>69.0</v>
      </c>
      <c r="F177" s="37">
        <v>178.0</v>
      </c>
      <c r="G177" s="38">
        <v>154.0</v>
      </c>
      <c r="H177" s="19">
        <f t="shared" si="1"/>
        <v>0.2793522267</v>
      </c>
      <c r="I177" s="20">
        <f t="shared" si="2"/>
        <v>0.3430769231</v>
      </c>
      <c r="J177" s="21">
        <f t="shared" si="3"/>
        <v>0.3804511038</v>
      </c>
      <c r="K177" s="22">
        <f t="shared" si="4"/>
        <v>0.382133995</v>
      </c>
      <c r="L177" s="23">
        <f t="shared" si="5"/>
        <v>0.001682891229</v>
      </c>
      <c r="M177" s="12"/>
      <c r="N177" s="12"/>
      <c r="O177" s="12"/>
      <c r="P177" s="12"/>
      <c r="Q177" s="12"/>
      <c r="R177" s="12"/>
      <c r="S177" s="12"/>
      <c r="T177" s="24">
        <f t="shared" si="6"/>
        <v>0.3578778576</v>
      </c>
      <c r="U177" s="25">
        <f t="shared" si="7"/>
        <v>0.6307011502</v>
      </c>
      <c r="V177" s="26">
        <f t="shared" si="8"/>
        <v>0.002090596448</v>
      </c>
      <c r="W177" s="14">
        <f t="shared" si="9"/>
        <v>-0.01115114236</v>
      </c>
      <c r="X177" s="27">
        <f t="shared" si="10"/>
        <v>0.002789849795</v>
      </c>
      <c r="Y177" s="14">
        <f t="shared" si="11"/>
        <v>0.01217564236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29"/>
      <c r="AK177" s="29"/>
      <c r="AL177" s="29"/>
      <c r="AM177" s="29">
        <v>0.36807817589576547</v>
      </c>
      <c r="AN177" s="29">
        <v>0.3937888198757764</v>
      </c>
      <c r="AO177" s="29">
        <v>0.40963855421686746</v>
      </c>
      <c r="AP177" s="29"/>
      <c r="AQ177" s="29"/>
      <c r="AR177" s="31"/>
      <c r="AS177" s="31"/>
      <c r="AT177" s="31"/>
      <c r="AU177" s="31"/>
      <c r="AV177" s="32"/>
    </row>
    <row r="178" ht="12.75" customHeight="1">
      <c r="A178" s="18"/>
      <c r="B178" s="18"/>
      <c r="C178" s="34">
        <v>2714.0</v>
      </c>
      <c r="D178" s="35">
        <v>268.0</v>
      </c>
      <c r="E178" s="36">
        <v>57.0</v>
      </c>
      <c r="F178" s="37">
        <v>201.0</v>
      </c>
      <c r="G178" s="38">
        <v>141.0</v>
      </c>
      <c r="H178" s="19">
        <f t="shared" si="1"/>
        <v>0.2209302326</v>
      </c>
      <c r="I178" s="20">
        <f t="shared" si="2"/>
        <v>0.2968515742</v>
      </c>
      <c r="J178" s="21">
        <f t="shared" si="3"/>
        <v>0.3415145778</v>
      </c>
      <c r="K178" s="22">
        <f t="shared" si="4"/>
        <v>0.3447432763</v>
      </c>
      <c r="L178" s="23">
        <f t="shared" si="5"/>
        <v>0.003228698457</v>
      </c>
      <c r="M178" s="12"/>
      <c r="N178" s="12"/>
      <c r="O178" s="12"/>
      <c r="P178" s="12"/>
      <c r="Q178" s="12"/>
      <c r="R178" s="12"/>
      <c r="S178" s="12"/>
      <c r="T178" s="24">
        <f t="shared" si="6"/>
        <v>0.3504966725</v>
      </c>
      <c r="U178" s="25">
        <f t="shared" si="7"/>
        <v>0.6275580303</v>
      </c>
      <c r="V178" s="26">
        <f t="shared" si="8"/>
        <v>0.003069851414</v>
      </c>
      <c r="W178" s="14">
        <f t="shared" si="9"/>
        <v>-0.01853232745</v>
      </c>
      <c r="X178" s="27">
        <f t="shared" si="10"/>
        <v>0.005932969704</v>
      </c>
      <c r="Y178" s="14">
        <f t="shared" si="11"/>
        <v>0.01955682745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29"/>
      <c r="AK178" s="29"/>
      <c r="AL178" s="29"/>
      <c r="AM178" s="29">
        <v>0.3682008368200837</v>
      </c>
      <c r="AN178" s="29">
        <v>0.3344103392568659</v>
      </c>
      <c r="AO178" s="29">
        <v>0.3131578947368421</v>
      </c>
      <c r="AP178" s="29"/>
      <c r="AQ178" s="29"/>
      <c r="AR178" s="31"/>
      <c r="AS178" s="31"/>
      <c r="AT178" s="31"/>
      <c r="AU178" s="31"/>
      <c r="AV178" s="32"/>
    </row>
    <row r="179" ht="12.75" customHeight="1">
      <c r="A179" s="33"/>
      <c r="B179" s="33"/>
      <c r="C179" s="33">
        <v>2717.0</v>
      </c>
      <c r="D179" s="35">
        <v>374.0</v>
      </c>
      <c r="E179" s="36">
        <v>89.0</v>
      </c>
      <c r="F179" s="37">
        <v>282.0</v>
      </c>
      <c r="G179" s="38">
        <v>202.0</v>
      </c>
      <c r="H179" s="19">
        <f t="shared" si="1"/>
        <v>0.2398921833</v>
      </c>
      <c r="I179" s="20">
        <f t="shared" si="2"/>
        <v>0.3072861668</v>
      </c>
      <c r="J179" s="21">
        <f t="shared" si="3"/>
        <v>0.3469402002</v>
      </c>
      <c r="K179" s="22">
        <f t="shared" si="4"/>
        <v>0.3506944444</v>
      </c>
      <c r="L179" s="23">
        <f t="shared" si="5"/>
        <v>0.00375424429</v>
      </c>
      <c r="M179" s="12"/>
      <c r="N179" s="12"/>
      <c r="O179" s="12"/>
      <c r="P179" s="12"/>
      <c r="Q179" s="12"/>
      <c r="R179" s="12"/>
      <c r="S179" s="12"/>
      <c r="T179" s="24">
        <f t="shared" si="6"/>
        <v>0.3505737093</v>
      </c>
      <c r="U179" s="25">
        <f t="shared" si="7"/>
        <v>0.62670937</v>
      </c>
      <c r="V179" s="26">
        <f t="shared" si="8"/>
        <v>0.00340277997</v>
      </c>
      <c r="W179" s="14">
        <f t="shared" si="9"/>
        <v>-0.01845529066</v>
      </c>
      <c r="X179" s="27">
        <f t="shared" si="10"/>
        <v>0.006781630012</v>
      </c>
      <c r="Y179" s="14">
        <f t="shared" si="11"/>
        <v>0.01947979066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29"/>
      <c r="AK179" s="29"/>
      <c r="AL179" s="29"/>
      <c r="AM179" s="29">
        <v>0.36824324324324326</v>
      </c>
      <c r="AN179" s="29">
        <v>0.4009840098400984</v>
      </c>
      <c r="AO179" s="29">
        <v>0.4197292069632495</v>
      </c>
      <c r="AP179" s="29"/>
      <c r="AQ179" s="29"/>
      <c r="AR179" s="31"/>
      <c r="AS179" s="31"/>
      <c r="AT179" s="31"/>
      <c r="AU179" s="31"/>
      <c r="AV179" s="32"/>
    </row>
    <row r="180" ht="12.75" customHeight="1">
      <c r="A180" s="33"/>
      <c r="B180" s="33"/>
      <c r="C180" s="33">
        <v>2726.0</v>
      </c>
      <c r="D180" s="35">
        <v>42.0</v>
      </c>
      <c r="E180" s="36">
        <v>87.0</v>
      </c>
      <c r="F180" s="37">
        <v>26.0</v>
      </c>
      <c r="G180" s="38">
        <v>186.0</v>
      </c>
      <c r="H180" s="19">
        <f t="shared" si="1"/>
        <v>0.7699115044</v>
      </c>
      <c r="I180" s="20">
        <f t="shared" si="2"/>
        <v>0.8005865103</v>
      </c>
      <c r="J180" s="21">
        <f t="shared" si="3"/>
        <v>0.8168882237</v>
      </c>
      <c r="K180" s="22">
        <f t="shared" si="4"/>
        <v>0.8157894737</v>
      </c>
      <c r="L180" s="23">
        <f t="shared" si="5"/>
        <v>-0.00109874998</v>
      </c>
      <c r="M180" s="12"/>
      <c r="N180" s="12"/>
      <c r="O180" s="12"/>
      <c r="P180" s="12"/>
      <c r="Q180" s="12"/>
      <c r="R180" s="12"/>
      <c r="S180" s="12"/>
      <c r="T180" s="24">
        <f t="shared" si="6"/>
        <v>0.3672717178</v>
      </c>
      <c r="U180" s="25">
        <f t="shared" si="7"/>
        <v>0.6343442204</v>
      </c>
      <c r="V180" s="26">
        <f t="shared" si="8"/>
        <v>0.0003284517761</v>
      </c>
      <c r="W180" s="14">
        <f t="shared" si="9"/>
        <v>-0.001757282192</v>
      </c>
      <c r="X180" s="27">
        <f t="shared" si="10"/>
        <v>-0.0008532204035</v>
      </c>
      <c r="Y180" s="14">
        <f t="shared" si="11"/>
        <v>0.002781782192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29"/>
      <c r="AK180" s="29"/>
      <c r="AL180" s="29"/>
      <c r="AM180" s="29">
        <v>0.3695652173913043</v>
      </c>
      <c r="AN180" s="29">
        <v>0.3694029850746269</v>
      </c>
      <c r="AO180" s="29">
        <v>0.36930091185410335</v>
      </c>
      <c r="AP180" s="29"/>
      <c r="AQ180" s="29"/>
      <c r="AR180" s="31"/>
      <c r="AS180" s="31"/>
      <c r="AT180" s="31"/>
      <c r="AU180" s="31"/>
      <c r="AV180" s="32"/>
    </row>
    <row r="181" ht="12.75" customHeight="1">
      <c r="A181" s="33"/>
      <c r="B181" s="33"/>
      <c r="C181" s="33">
        <v>2727.0</v>
      </c>
      <c r="D181" s="35">
        <v>113.0</v>
      </c>
      <c r="E181" s="36">
        <v>239.0</v>
      </c>
      <c r="F181" s="37">
        <v>37.0</v>
      </c>
      <c r="G181" s="38">
        <v>335.0</v>
      </c>
      <c r="H181" s="19">
        <f t="shared" si="1"/>
        <v>0.865942029</v>
      </c>
      <c r="I181" s="20">
        <f t="shared" si="2"/>
        <v>0.7928176796</v>
      </c>
      <c r="J181" s="21">
        <f t="shared" si="3"/>
        <v>0.7486838148</v>
      </c>
      <c r="K181" s="22">
        <f t="shared" si="4"/>
        <v>0.7477678571</v>
      </c>
      <c r="L181" s="23">
        <f t="shared" si="5"/>
        <v>-0.000915957692</v>
      </c>
      <c r="M181" s="12"/>
      <c r="N181" s="12"/>
      <c r="O181" s="12"/>
      <c r="P181" s="12"/>
      <c r="Q181" s="12"/>
      <c r="R181" s="12"/>
      <c r="S181" s="12"/>
      <c r="T181" s="24">
        <f t="shared" si="6"/>
        <v>0.3673328714</v>
      </c>
      <c r="U181" s="25">
        <f t="shared" si="7"/>
        <v>0.6342669774</v>
      </c>
      <c r="V181" s="26">
        <f t="shared" si="8"/>
        <v>0.0004442490458</v>
      </c>
      <c r="W181" s="14">
        <f t="shared" si="9"/>
        <v>-0.001696128605</v>
      </c>
      <c r="X181" s="27">
        <f t="shared" si="10"/>
        <v>-0.0007759773955</v>
      </c>
      <c r="Y181" s="14">
        <f t="shared" si="11"/>
        <v>0.002720628605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29"/>
      <c r="AK181" s="29"/>
      <c r="AL181" s="29"/>
      <c r="AM181" s="29">
        <v>0.3699731903485255</v>
      </c>
      <c r="AN181" s="29">
        <v>0.3490304709141274</v>
      </c>
      <c r="AO181" s="29">
        <v>0.3380281690140845</v>
      </c>
      <c r="AP181" s="29"/>
      <c r="AQ181" s="29"/>
      <c r="AR181" s="31"/>
      <c r="AS181" s="31"/>
      <c r="AT181" s="31"/>
      <c r="AU181" s="31"/>
      <c r="AV181" s="32"/>
    </row>
    <row r="182" ht="12.75" customHeight="1">
      <c r="A182" s="33"/>
      <c r="B182" s="33"/>
      <c r="C182" s="33">
        <v>2729.0</v>
      </c>
      <c r="D182" s="35">
        <v>226.0</v>
      </c>
      <c r="E182" s="36">
        <v>52.0</v>
      </c>
      <c r="F182" s="37">
        <v>163.0</v>
      </c>
      <c r="G182" s="38">
        <v>89.0</v>
      </c>
      <c r="H182" s="19">
        <f t="shared" si="1"/>
        <v>0.2418604651</v>
      </c>
      <c r="I182" s="20">
        <f t="shared" si="2"/>
        <v>0.2660377358</v>
      </c>
      <c r="J182" s="21">
        <f t="shared" si="3"/>
        <v>0.2806807204</v>
      </c>
      <c r="K182" s="22">
        <f t="shared" si="4"/>
        <v>0.2825396825</v>
      </c>
      <c r="L182" s="23">
        <f t="shared" si="5"/>
        <v>0.001858962107</v>
      </c>
      <c r="M182" s="12"/>
      <c r="N182" s="12"/>
      <c r="O182" s="12"/>
      <c r="P182" s="12"/>
      <c r="Q182" s="12"/>
      <c r="R182" s="12"/>
      <c r="S182" s="12"/>
      <c r="T182" s="24">
        <f t="shared" si="6"/>
        <v>0.3556881021</v>
      </c>
      <c r="U182" s="25">
        <f t="shared" si="7"/>
        <v>0.6293229633</v>
      </c>
      <c r="V182" s="26">
        <f t="shared" si="8"/>
        <v>0.002202135764</v>
      </c>
      <c r="W182" s="14">
        <f t="shared" si="9"/>
        <v>-0.01334089787</v>
      </c>
      <c r="X182" s="27">
        <f t="shared" si="10"/>
        <v>0.004168036693</v>
      </c>
      <c r="Y182" s="14">
        <f t="shared" si="11"/>
        <v>0.01436539787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29"/>
      <c r="AK182" s="29"/>
      <c r="AL182" s="29"/>
      <c r="AM182" s="29">
        <v>0.3702970297029703</v>
      </c>
      <c r="AN182" s="29">
        <v>0.45010924981791695</v>
      </c>
      <c r="AO182" s="29">
        <v>0.4965437788018433</v>
      </c>
      <c r="AP182" s="29"/>
      <c r="AQ182" s="29"/>
      <c r="AR182" s="31"/>
      <c r="AS182" s="31"/>
      <c r="AT182" s="31"/>
      <c r="AU182" s="31"/>
      <c r="AV182" s="32"/>
    </row>
    <row r="183" ht="12.75" customHeight="1">
      <c r="A183" s="33"/>
      <c r="B183" s="33"/>
      <c r="C183" s="33">
        <v>2733.0</v>
      </c>
      <c r="D183" s="35">
        <v>241.0</v>
      </c>
      <c r="E183" s="36">
        <v>81.0</v>
      </c>
      <c r="F183" s="37">
        <v>188.0</v>
      </c>
      <c r="G183" s="38">
        <v>161.0</v>
      </c>
      <c r="H183" s="19">
        <f t="shared" si="1"/>
        <v>0.3011152416</v>
      </c>
      <c r="I183" s="20">
        <f t="shared" si="2"/>
        <v>0.3606557377</v>
      </c>
      <c r="J183" s="21">
        <f t="shared" si="3"/>
        <v>0.3955225586</v>
      </c>
      <c r="K183" s="22">
        <f t="shared" si="4"/>
        <v>0.4004975124</v>
      </c>
      <c r="L183" s="23">
        <f t="shared" si="5"/>
        <v>0.004974953792</v>
      </c>
      <c r="M183" s="12"/>
      <c r="N183" s="12"/>
      <c r="O183" s="12"/>
      <c r="P183" s="12"/>
      <c r="Q183" s="12"/>
      <c r="R183" s="12"/>
      <c r="S183" s="12"/>
      <c r="T183" s="24">
        <f t="shared" si="6"/>
        <v>0.35175791</v>
      </c>
      <c r="U183" s="25">
        <f t="shared" si="7"/>
        <v>0.6256218164</v>
      </c>
      <c r="V183" s="26">
        <f t="shared" si="8"/>
        <v>0.004176088452</v>
      </c>
      <c r="W183" s="14">
        <f t="shared" si="9"/>
        <v>-0.01727109005</v>
      </c>
      <c r="X183" s="27">
        <f t="shared" si="10"/>
        <v>0.007869183589</v>
      </c>
      <c r="Y183" s="14">
        <f t="shared" si="11"/>
        <v>0.01829559005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29"/>
      <c r="AK183" s="29"/>
      <c r="AL183" s="29"/>
      <c r="AM183" s="29">
        <v>0.37037037037037035</v>
      </c>
      <c r="AN183" s="29">
        <v>0.37857142857142856</v>
      </c>
      <c r="AO183" s="29">
        <v>0.38372093023255816</v>
      </c>
      <c r="AP183" s="29"/>
      <c r="AQ183" s="29"/>
      <c r="AR183" s="31"/>
      <c r="AS183" s="31"/>
      <c r="AT183" s="31"/>
      <c r="AU183" s="31"/>
      <c r="AV183" s="32"/>
    </row>
    <row r="184" ht="12.75" customHeight="1">
      <c r="A184" s="33"/>
      <c r="B184" s="33"/>
      <c r="C184" s="33">
        <v>2735.0</v>
      </c>
      <c r="D184" s="35">
        <v>304.0</v>
      </c>
      <c r="E184" s="36">
        <v>70.0</v>
      </c>
      <c r="F184" s="37">
        <v>181.0</v>
      </c>
      <c r="G184" s="38">
        <v>131.0</v>
      </c>
      <c r="H184" s="19">
        <f t="shared" si="1"/>
        <v>0.2788844622</v>
      </c>
      <c r="I184" s="20">
        <f t="shared" si="2"/>
        <v>0.2930029155</v>
      </c>
      <c r="J184" s="21">
        <f t="shared" si="3"/>
        <v>0.3016790472</v>
      </c>
      <c r="K184" s="22">
        <f t="shared" si="4"/>
        <v>0.3011494253</v>
      </c>
      <c r="L184" s="23">
        <f t="shared" si="5"/>
        <v>-0.0005296218793</v>
      </c>
      <c r="M184" s="12"/>
      <c r="N184" s="12"/>
      <c r="O184" s="12"/>
      <c r="P184" s="12"/>
      <c r="Q184" s="12"/>
      <c r="R184" s="12"/>
      <c r="S184" s="12"/>
      <c r="T184" s="24">
        <f t="shared" si="6"/>
        <v>0.3628849169</v>
      </c>
      <c r="U184" s="25">
        <f t="shared" si="7"/>
        <v>0.6346051004</v>
      </c>
      <c r="V184" s="26">
        <f t="shared" si="8"/>
        <v>0.0006889893061</v>
      </c>
      <c r="W184" s="14">
        <f t="shared" si="9"/>
        <v>-0.006144083083</v>
      </c>
      <c r="X184" s="27">
        <f t="shared" si="10"/>
        <v>-0.001114100396</v>
      </c>
      <c r="Y184" s="14">
        <f t="shared" si="11"/>
        <v>0.007168583083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29"/>
      <c r="AK184" s="29"/>
      <c r="AL184" s="29"/>
      <c r="AM184" s="29">
        <v>0.3706896551724138</v>
      </c>
      <c r="AN184" s="29">
        <v>0.3920570264765784</v>
      </c>
      <c r="AO184" s="29">
        <v>0.4037854889589905</v>
      </c>
      <c r="AP184" s="29"/>
      <c r="AQ184" s="29"/>
      <c r="AR184" s="31"/>
      <c r="AS184" s="31"/>
      <c r="AT184" s="31"/>
      <c r="AU184" s="31"/>
      <c r="AV184" s="32"/>
    </row>
    <row r="185" ht="12.75" customHeight="1">
      <c r="A185" s="33"/>
      <c r="B185" s="33"/>
      <c r="C185" s="33">
        <v>2736.0</v>
      </c>
      <c r="D185" s="35">
        <v>160.0</v>
      </c>
      <c r="E185" s="36">
        <v>58.0</v>
      </c>
      <c r="F185" s="37">
        <v>130.0</v>
      </c>
      <c r="G185" s="38">
        <v>146.0</v>
      </c>
      <c r="H185" s="19">
        <f t="shared" si="1"/>
        <v>0.3085106383</v>
      </c>
      <c r="I185" s="20">
        <f t="shared" si="2"/>
        <v>0.4129554656</v>
      </c>
      <c r="J185" s="21">
        <f t="shared" si="3"/>
        <v>0.473772466</v>
      </c>
      <c r="K185" s="22">
        <f t="shared" si="4"/>
        <v>0.477124183</v>
      </c>
      <c r="L185" s="23">
        <f t="shared" si="5"/>
        <v>0.003351717026</v>
      </c>
      <c r="M185" s="12"/>
      <c r="N185" s="12"/>
      <c r="O185" s="12"/>
      <c r="P185" s="12"/>
      <c r="Q185" s="12"/>
      <c r="R185" s="12"/>
      <c r="S185" s="12"/>
      <c r="T185" s="24">
        <f t="shared" si="6"/>
        <v>0.3555050496</v>
      </c>
      <c r="U185" s="25">
        <f t="shared" si="7"/>
        <v>0.6290408324</v>
      </c>
      <c r="V185" s="26">
        <f t="shared" si="8"/>
        <v>0.00314778257</v>
      </c>
      <c r="W185" s="14">
        <f t="shared" si="9"/>
        <v>-0.0135239504</v>
      </c>
      <c r="X185" s="27">
        <f t="shared" si="10"/>
        <v>0.004450167579</v>
      </c>
      <c r="Y185" s="14">
        <f t="shared" si="11"/>
        <v>0.0145484504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29"/>
      <c r="AK185" s="29"/>
      <c r="AL185" s="29"/>
      <c r="AM185" s="12">
        <v>0.37082405345211583</v>
      </c>
      <c r="AN185" s="12">
        <v>0.37627395026498167</v>
      </c>
      <c r="AO185" s="12">
        <v>0.37942122186495175</v>
      </c>
      <c r="AP185" s="29"/>
      <c r="AQ185" s="29"/>
      <c r="AR185" s="31"/>
      <c r="AS185" s="31"/>
      <c r="AT185" s="31"/>
      <c r="AU185" s="31"/>
      <c r="AV185" s="32"/>
    </row>
    <row r="186" ht="12.75" customHeight="1">
      <c r="A186" s="18"/>
      <c r="B186" s="18"/>
      <c r="C186" s="33">
        <v>2737.0</v>
      </c>
      <c r="D186" s="35">
        <v>358.0</v>
      </c>
      <c r="E186" s="36">
        <v>79.0</v>
      </c>
      <c r="F186" s="37">
        <v>296.0</v>
      </c>
      <c r="G186" s="38">
        <v>96.0</v>
      </c>
      <c r="H186" s="19">
        <f t="shared" si="1"/>
        <v>0.2106666667</v>
      </c>
      <c r="I186" s="20">
        <f t="shared" si="2"/>
        <v>0.2110977081</v>
      </c>
      <c r="J186" s="21">
        <f t="shared" si="3"/>
        <v>0.212126295</v>
      </c>
      <c r="K186" s="22">
        <f t="shared" si="4"/>
        <v>0.2114537445</v>
      </c>
      <c r="L186" s="23">
        <f t="shared" si="5"/>
        <v>-0.0006725505111</v>
      </c>
      <c r="M186" s="12"/>
      <c r="N186" s="12"/>
      <c r="O186" s="12"/>
      <c r="P186" s="12"/>
      <c r="Q186" s="12"/>
      <c r="R186" s="12"/>
      <c r="S186" s="12"/>
      <c r="T186" s="24">
        <f t="shared" si="6"/>
        <v>0.3613251457</v>
      </c>
      <c r="U186" s="25">
        <f t="shared" si="7"/>
        <v>0.6355058837</v>
      </c>
      <c r="V186" s="26">
        <f t="shared" si="8"/>
        <v>0.0005984453042</v>
      </c>
      <c r="W186" s="14">
        <f t="shared" si="9"/>
        <v>-0.007703854292</v>
      </c>
      <c r="X186" s="27">
        <f t="shared" si="10"/>
        <v>-0.002014883666</v>
      </c>
      <c r="Y186" s="14">
        <f t="shared" si="11"/>
        <v>0.008728354292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29"/>
      <c r="AK186" s="29"/>
      <c r="AL186" s="29"/>
      <c r="AM186" s="29">
        <v>0.3716012084592145</v>
      </c>
      <c r="AN186" s="29">
        <v>0.4560810810810811</v>
      </c>
      <c r="AO186" s="29">
        <v>0.5062836624775583</v>
      </c>
      <c r="AP186" s="29"/>
      <c r="AQ186" s="29"/>
      <c r="AR186" s="31"/>
      <c r="AS186" s="31"/>
      <c r="AT186" s="31"/>
      <c r="AU186" s="31"/>
      <c r="AV186" s="32"/>
    </row>
    <row r="187" ht="12.75" customHeight="1">
      <c r="A187" s="33"/>
      <c r="B187" s="33"/>
      <c r="C187" s="33">
        <v>2738.0</v>
      </c>
      <c r="D187" s="35">
        <v>354.0</v>
      </c>
      <c r="E187" s="36">
        <v>112.0</v>
      </c>
      <c r="F187" s="37">
        <v>208.0</v>
      </c>
      <c r="G187" s="38">
        <v>196.0</v>
      </c>
      <c r="H187" s="19">
        <f t="shared" si="1"/>
        <v>0.35</v>
      </c>
      <c r="I187" s="20">
        <f t="shared" si="2"/>
        <v>0.3540229885</v>
      </c>
      <c r="J187" s="21">
        <f t="shared" si="3"/>
        <v>0.3565754502</v>
      </c>
      <c r="K187" s="22">
        <f t="shared" si="4"/>
        <v>0.3563636364</v>
      </c>
      <c r="L187" s="23">
        <f t="shared" si="5"/>
        <v>-0.0002118138097</v>
      </c>
      <c r="M187" s="12"/>
      <c r="N187" s="12"/>
      <c r="O187" s="12"/>
      <c r="P187" s="12"/>
      <c r="Q187" s="12"/>
      <c r="R187" s="12"/>
      <c r="S187" s="12"/>
      <c r="T187" s="24">
        <f t="shared" si="6"/>
        <v>0.3635580918</v>
      </c>
      <c r="U187" s="25">
        <f t="shared" si="7"/>
        <v>0.6338675315</v>
      </c>
      <c r="V187" s="26">
        <f t="shared" si="8"/>
        <v>0.0008903178579</v>
      </c>
      <c r="W187" s="14">
        <f t="shared" si="9"/>
        <v>-0.005470908165</v>
      </c>
      <c r="X187" s="27">
        <f t="shared" si="10"/>
        <v>-0.0003765315212</v>
      </c>
      <c r="Y187" s="14">
        <f t="shared" si="11"/>
        <v>0.006495408165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29"/>
      <c r="AK187" s="29"/>
      <c r="AL187" s="29"/>
      <c r="AM187" s="29">
        <v>0.3719298245614035</v>
      </c>
      <c r="AN187" s="29">
        <v>0.365819209039548</v>
      </c>
      <c r="AO187" s="29">
        <v>0.3617021276595745</v>
      </c>
      <c r="AP187" s="29"/>
      <c r="AQ187" s="29"/>
      <c r="AR187" s="31"/>
      <c r="AS187" s="31"/>
      <c r="AT187" s="31"/>
      <c r="AU187" s="31"/>
      <c r="AV187" s="32"/>
    </row>
    <row r="188" ht="12.75" customHeight="1">
      <c r="A188" s="33"/>
      <c r="B188" s="33"/>
      <c r="C188" s="33">
        <v>2740.0</v>
      </c>
      <c r="D188" s="35">
        <v>389.0</v>
      </c>
      <c r="E188" s="36">
        <v>127.0</v>
      </c>
      <c r="F188" s="37">
        <v>199.0</v>
      </c>
      <c r="G188" s="38">
        <v>140.0</v>
      </c>
      <c r="H188" s="19">
        <f t="shared" si="1"/>
        <v>0.3895705521</v>
      </c>
      <c r="I188" s="20">
        <f t="shared" si="2"/>
        <v>0.3122807018</v>
      </c>
      <c r="J188" s="21">
        <f t="shared" si="3"/>
        <v>0.2676318534</v>
      </c>
      <c r="K188" s="22">
        <f t="shared" si="4"/>
        <v>0.2646502836</v>
      </c>
      <c r="L188" s="23">
        <f t="shared" si="5"/>
        <v>-0.002981569884</v>
      </c>
      <c r="M188" s="12"/>
      <c r="N188" s="12"/>
      <c r="O188" s="12"/>
      <c r="P188" s="12"/>
      <c r="Q188" s="12"/>
      <c r="R188" s="12"/>
      <c r="S188" s="12"/>
      <c r="T188" s="24">
        <f t="shared" si="6"/>
        <v>0.368617772</v>
      </c>
      <c r="U188" s="25">
        <f t="shared" si="7"/>
        <v>0.640627957</v>
      </c>
      <c r="V188" s="26">
        <f t="shared" si="8"/>
        <v>-0.0008642976872</v>
      </c>
      <c r="W188" s="14">
        <f t="shared" si="9"/>
        <v>-0.000411227984</v>
      </c>
      <c r="X188" s="27">
        <f t="shared" si="10"/>
        <v>-0.007136956975</v>
      </c>
      <c r="Y188" s="14">
        <f t="shared" si="11"/>
        <v>0.001435727984</v>
      </c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29"/>
      <c r="AK188" s="29"/>
      <c r="AL188" s="29"/>
      <c r="AM188" s="29">
        <v>0.3730886850152905</v>
      </c>
      <c r="AN188" s="29">
        <v>0.3658787255909558</v>
      </c>
      <c r="AO188" s="29">
        <v>0.3622291021671827</v>
      </c>
      <c r="AP188" s="29"/>
      <c r="AQ188" s="29"/>
      <c r="AR188" s="31"/>
      <c r="AS188" s="31"/>
      <c r="AT188" s="31"/>
      <c r="AU188" s="31"/>
      <c r="AV188" s="32"/>
    </row>
    <row r="189" ht="12.75" customHeight="1">
      <c r="A189" s="33"/>
      <c r="B189" s="33"/>
      <c r="C189" s="33">
        <v>2742.0</v>
      </c>
      <c r="D189" s="35">
        <v>248.0</v>
      </c>
      <c r="E189" s="36">
        <v>55.0</v>
      </c>
      <c r="F189" s="37">
        <v>147.0</v>
      </c>
      <c r="G189" s="38">
        <v>133.0</v>
      </c>
      <c r="H189" s="19">
        <f t="shared" si="1"/>
        <v>0.2722772277</v>
      </c>
      <c r="I189" s="20">
        <f t="shared" si="2"/>
        <v>0.3224699828</v>
      </c>
      <c r="J189" s="21">
        <f t="shared" si="3"/>
        <v>0.3520433436</v>
      </c>
      <c r="K189" s="22">
        <f t="shared" si="4"/>
        <v>0.3490813648</v>
      </c>
      <c r="L189" s="23">
        <f t="shared" si="5"/>
        <v>-0.002961978767</v>
      </c>
      <c r="M189" s="12"/>
      <c r="N189" s="12"/>
      <c r="O189" s="12"/>
      <c r="P189" s="12"/>
      <c r="Q189" s="12"/>
      <c r="R189" s="12"/>
      <c r="S189" s="12"/>
      <c r="T189" s="24">
        <f t="shared" si="6"/>
        <v>0.3683950391</v>
      </c>
      <c r="U189" s="25">
        <f t="shared" si="7"/>
        <v>0.6388662136</v>
      </c>
      <c r="V189" s="26">
        <f t="shared" si="8"/>
        <v>-0.0008518868909</v>
      </c>
      <c r="W189" s="14">
        <f t="shared" si="9"/>
        <v>-0.0006339608734</v>
      </c>
      <c r="X189" s="27">
        <f t="shared" si="10"/>
        <v>-0.005375213575</v>
      </c>
      <c r="Y189" s="14">
        <f t="shared" si="11"/>
        <v>0.001658460873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29"/>
      <c r="AK189" s="29"/>
      <c r="AL189" s="29"/>
      <c r="AM189" s="12">
        <v>0.37333333333333335</v>
      </c>
      <c r="AN189" s="12">
        <v>0.39559093692590325</v>
      </c>
      <c r="AO189" s="12">
        <v>0.4085188770571152</v>
      </c>
      <c r="AP189" s="29"/>
      <c r="AQ189" s="29"/>
      <c r="AR189" s="31"/>
      <c r="AS189" s="31"/>
      <c r="AT189" s="31"/>
      <c r="AU189" s="31"/>
      <c r="AV189" s="32"/>
    </row>
    <row r="190" ht="12.75" customHeight="1">
      <c r="A190" s="33"/>
      <c r="B190" s="33"/>
      <c r="C190" s="33">
        <v>2743.0</v>
      </c>
      <c r="D190" s="35">
        <v>362.0</v>
      </c>
      <c r="E190" s="36">
        <v>129.0</v>
      </c>
      <c r="F190" s="37">
        <v>259.0</v>
      </c>
      <c r="G190" s="38">
        <v>225.0</v>
      </c>
      <c r="H190" s="19">
        <f t="shared" si="1"/>
        <v>0.3324742268</v>
      </c>
      <c r="I190" s="20">
        <f t="shared" si="2"/>
        <v>0.3630769231</v>
      </c>
      <c r="J190" s="21">
        <f t="shared" si="3"/>
        <v>0.3810769082</v>
      </c>
      <c r="K190" s="22">
        <f t="shared" si="4"/>
        <v>0.3833049404</v>
      </c>
      <c r="L190" s="23">
        <f t="shared" si="5"/>
        <v>0.002228032205</v>
      </c>
      <c r="M190" s="12"/>
      <c r="N190" s="12"/>
      <c r="O190" s="12"/>
      <c r="P190" s="12"/>
      <c r="Q190" s="12"/>
      <c r="R190" s="12"/>
      <c r="S190" s="12"/>
      <c r="T190" s="24">
        <f t="shared" si="6"/>
        <v>0.3586208598</v>
      </c>
      <c r="U190" s="25">
        <f t="shared" si="7"/>
        <v>0.6298087142</v>
      </c>
      <c r="V190" s="26">
        <f t="shared" si="8"/>
        <v>0.002435938349</v>
      </c>
      <c r="W190" s="14">
        <f t="shared" si="9"/>
        <v>-0.01040814015</v>
      </c>
      <c r="X190" s="27">
        <f t="shared" si="10"/>
        <v>0.003682285827</v>
      </c>
      <c r="Y190" s="14">
        <f t="shared" si="11"/>
        <v>0.01143264015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29"/>
      <c r="AK190" s="29"/>
      <c r="AL190" s="29"/>
      <c r="AM190" s="29">
        <v>0.3733681462140992</v>
      </c>
      <c r="AN190" s="29">
        <v>0.379</v>
      </c>
      <c r="AO190" s="29">
        <v>0.3824959481361426</v>
      </c>
      <c r="AP190" s="29"/>
      <c r="AQ190" s="29"/>
      <c r="AR190" s="31"/>
      <c r="AS190" s="31"/>
      <c r="AT190" s="31"/>
      <c r="AU190" s="31"/>
      <c r="AV190" s="32"/>
    </row>
    <row r="191" ht="12.75" customHeight="1">
      <c r="A191" s="33"/>
      <c r="B191" s="33"/>
      <c r="C191" s="33">
        <v>2746.0</v>
      </c>
      <c r="D191" s="35">
        <v>212.0</v>
      </c>
      <c r="E191" s="36">
        <v>85.0</v>
      </c>
      <c r="F191" s="37">
        <v>158.0</v>
      </c>
      <c r="G191" s="38">
        <v>151.0</v>
      </c>
      <c r="H191" s="19">
        <f t="shared" si="1"/>
        <v>0.3497942387</v>
      </c>
      <c r="I191" s="20">
        <f t="shared" si="2"/>
        <v>0.3894389439</v>
      </c>
      <c r="J191" s="21">
        <f t="shared" si="3"/>
        <v>0.4126013247</v>
      </c>
      <c r="K191" s="22">
        <f t="shared" si="4"/>
        <v>0.4159779614</v>
      </c>
      <c r="L191" s="23">
        <f t="shared" si="5"/>
        <v>0.00337663673</v>
      </c>
      <c r="M191" s="12"/>
      <c r="N191" s="12"/>
      <c r="O191" s="12"/>
      <c r="P191" s="12"/>
      <c r="Q191" s="12"/>
      <c r="R191" s="12"/>
      <c r="S191" s="12"/>
      <c r="T191" s="24">
        <f t="shared" si="6"/>
        <v>0.3570560499</v>
      </c>
      <c r="U191" s="25">
        <f t="shared" si="7"/>
        <v>0.6283487348</v>
      </c>
      <c r="V191" s="26">
        <f t="shared" si="8"/>
        <v>0.003163568978</v>
      </c>
      <c r="W191" s="14">
        <f t="shared" si="9"/>
        <v>-0.01197295014</v>
      </c>
      <c r="X191" s="27">
        <f t="shared" si="10"/>
        <v>0.00514226516</v>
      </c>
      <c r="Y191" s="14">
        <f t="shared" si="11"/>
        <v>0.01299745014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29"/>
      <c r="AK191" s="29"/>
      <c r="AL191" s="29"/>
      <c r="AM191" s="29">
        <v>0.3735224586288416</v>
      </c>
      <c r="AN191" s="29">
        <v>0.3579496090356212</v>
      </c>
      <c r="AO191" s="29">
        <v>0.3489010989010989</v>
      </c>
      <c r="AP191" s="29"/>
      <c r="AQ191" s="29"/>
      <c r="AR191" s="31"/>
      <c r="AS191" s="31"/>
      <c r="AT191" s="31"/>
      <c r="AU191" s="31"/>
      <c r="AV191" s="32"/>
    </row>
    <row r="192" ht="12.75" customHeight="1">
      <c r="A192" s="34"/>
      <c r="B192" s="34"/>
      <c r="C192" s="33">
        <v>2751.0</v>
      </c>
      <c r="D192" s="35">
        <v>237.0</v>
      </c>
      <c r="E192" s="36">
        <v>58.0</v>
      </c>
      <c r="F192" s="37">
        <v>119.0</v>
      </c>
      <c r="G192" s="38">
        <v>80.0</v>
      </c>
      <c r="H192" s="19">
        <f t="shared" si="1"/>
        <v>0.3276836158</v>
      </c>
      <c r="I192" s="20">
        <f t="shared" si="2"/>
        <v>0.2793522267</v>
      </c>
      <c r="J192" s="21">
        <f t="shared" si="3"/>
        <v>0.2517036069</v>
      </c>
      <c r="K192" s="22">
        <f t="shared" si="4"/>
        <v>0.2523659306</v>
      </c>
      <c r="L192" s="23">
        <f t="shared" si="5"/>
        <v>0.0006623236681</v>
      </c>
      <c r="M192" s="12"/>
      <c r="N192" s="12"/>
      <c r="O192" s="12"/>
      <c r="P192" s="12"/>
      <c r="Q192" s="12"/>
      <c r="R192" s="12"/>
      <c r="S192" s="12"/>
      <c r="T192" s="24">
        <f t="shared" si="6"/>
        <v>0.3614955868</v>
      </c>
      <c r="U192" s="25">
        <f t="shared" si="7"/>
        <v>0.6318284298</v>
      </c>
      <c r="V192" s="26">
        <f t="shared" si="8"/>
        <v>0.001444076083</v>
      </c>
      <c r="W192" s="14">
        <f t="shared" si="9"/>
        <v>-0.007533413218</v>
      </c>
      <c r="X192" s="27">
        <f t="shared" si="10"/>
        <v>0.001662570228</v>
      </c>
      <c r="Y192" s="14">
        <f t="shared" si="11"/>
        <v>0.008557913218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29"/>
      <c r="AK192" s="29"/>
      <c r="AL192" s="29"/>
      <c r="AM192" s="29">
        <v>0.3737024221453287</v>
      </c>
      <c r="AN192" s="29">
        <v>0.35135135135135137</v>
      </c>
      <c r="AO192" s="29">
        <v>0.33904761904761904</v>
      </c>
      <c r="AP192" s="29"/>
      <c r="AQ192" s="29"/>
      <c r="AR192" s="31"/>
      <c r="AS192" s="31"/>
      <c r="AT192" s="31"/>
      <c r="AU192" s="31"/>
      <c r="AV192" s="32"/>
    </row>
    <row r="193" ht="12.75" customHeight="1">
      <c r="A193" s="33"/>
      <c r="B193" s="33"/>
      <c r="C193" s="33">
        <v>2752.0</v>
      </c>
      <c r="D193" s="35">
        <v>506.0</v>
      </c>
      <c r="E193" s="36">
        <v>105.0</v>
      </c>
      <c r="F193" s="37">
        <v>314.0</v>
      </c>
      <c r="G193" s="38">
        <v>140.0</v>
      </c>
      <c r="H193" s="19">
        <f t="shared" si="1"/>
        <v>0.2505966587</v>
      </c>
      <c r="I193" s="20">
        <f t="shared" si="2"/>
        <v>0.2300469484</v>
      </c>
      <c r="J193" s="21">
        <f t="shared" si="3"/>
        <v>0.2187781894</v>
      </c>
      <c r="K193" s="22">
        <f t="shared" si="4"/>
        <v>0.2167182663</v>
      </c>
      <c r="L193" s="23">
        <f t="shared" si="5"/>
        <v>-0.002059923159</v>
      </c>
      <c r="M193" s="12"/>
      <c r="N193" s="12"/>
      <c r="O193" s="12"/>
      <c r="P193" s="12"/>
      <c r="Q193" s="12"/>
      <c r="R193" s="12"/>
      <c r="S193" s="12"/>
      <c r="T193" s="24">
        <f t="shared" si="6"/>
        <v>0.3660598574</v>
      </c>
      <c r="U193" s="25">
        <f t="shared" si="7"/>
        <v>0.6395123788</v>
      </c>
      <c r="V193" s="26">
        <f t="shared" si="8"/>
        <v>-0.0002804427818</v>
      </c>
      <c r="W193" s="14">
        <f t="shared" si="9"/>
        <v>-0.002969142613</v>
      </c>
      <c r="X193" s="27">
        <f t="shared" si="10"/>
        <v>-0.006021378836</v>
      </c>
      <c r="Y193" s="14">
        <f t="shared" si="11"/>
        <v>0.003993642613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29"/>
      <c r="AK193" s="29"/>
      <c r="AL193" s="29"/>
      <c r="AM193" s="12">
        <v>0.37445573294629897</v>
      </c>
      <c r="AN193" s="12">
        <v>0.3560755568085706</v>
      </c>
      <c r="AO193" s="12">
        <v>0.34439834024896265</v>
      </c>
      <c r="AP193" s="29"/>
      <c r="AQ193" s="29"/>
      <c r="AR193" s="31"/>
      <c r="AS193" s="31"/>
      <c r="AT193" s="31"/>
      <c r="AU193" s="31"/>
      <c r="AV193" s="32"/>
    </row>
    <row r="194" ht="12.75" customHeight="1">
      <c r="A194" s="18"/>
      <c r="B194" s="18"/>
      <c r="C194" s="33">
        <v>3040.0</v>
      </c>
      <c r="D194" s="35">
        <v>307.0</v>
      </c>
      <c r="E194" s="36">
        <v>247.0</v>
      </c>
      <c r="F194" s="37">
        <v>82.0</v>
      </c>
      <c r="G194" s="38">
        <v>250.0</v>
      </c>
      <c r="H194" s="19">
        <f t="shared" si="1"/>
        <v>0.7507598784</v>
      </c>
      <c r="I194" s="20">
        <f t="shared" si="2"/>
        <v>0.5609480813</v>
      </c>
      <c r="J194" s="21">
        <f t="shared" si="3"/>
        <v>0.4497623709</v>
      </c>
      <c r="K194" s="22">
        <f t="shared" si="4"/>
        <v>0.4488330341</v>
      </c>
      <c r="L194" s="23">
        <f t="shared" si="5"/>
        <v>-0.0009293367682</v>
      </c>
      <c r="M194" s="12"/>
      <c r="N194" s="12"/>
      <c r="O194" s="12"/>
      <c r="P194" s="12"/>
      <c r="Q194" s="12"/>
      <c r="R194" s="12"/>
      <c r="S194" s="12"/>
      <c r="T194" s="24">
        <f t="shared" si="6"/>
        <v>0.3670839393</v>
      </c>
      <c r="U194" s="25">
        <f t="shared" si="7"/>
        <v>0.6348026826</v>
      </c>
      <c r="V194" s="26">
        <f t="shared" si="8"/>
        <v>0.0004357735214</v>
      </c>
      <c r="W194" s="14">
        <f t="shared" si="9"/>
        <v>-0.001945060682</v>
      </c>
      <c r="X194" s="27">
        <f t="shared" si="10"/>
        <v>-0.001311682594</v>
      </c>
      <c r="Y194" s="14">
        <f t="shared" si="11"/>
        <v>0.002969560682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29"/>
      <c r="AK194" s="29"/>
      <c r="AL194" s="29"/>
      <c r="AM194" s="29">
        <v>0.37477148080438755</v>
      </c>
      <c r="AN194" s="29">
        <v>0.41311933007676205</v>
      </c>
      <c r="AO194" s="29">
        <v>0.4367945823927765</v>
      </c>
      <c r="AP194" s="29"/>
      <c r="AQ194" s="29"/>
      <c r="AR194" s="31"/>
      <c r="AS194" s="31"/>
      <c r="AT194" s="31"/>
      <c r="AU194" s="31"/>
      <c r="AV194" s="32"/>
    </row>
    <row r="195" ht="12.75" customHeight="1">
      <c r="A195" s="33"/>
      <c r="B195" s="33"/>
      <c r="C195" s="33">
        <v>3217.0</v>
      </c>
      <c r="D195" s="35">
        <v>437.0</v>
      </c>
      <c r="E195" s="36">
        <v>187.0</v>
      </c>
      <c r="F195" s="37">
        <v>318.0</v>
      </c>
      <c r="G195" s="38">
        <v>431.0</v>
      </c>
      <c r="H195" s="19">
        <f t="shared" si="1"/>
        <v>0.3702970297</v>
      </c>
      <c r="I195" s="20">
        <f t="shared" si="2"/>
        <v>0.4501092498</v>
      </c>
      <c r="J195" s="21">
        <f t="shared" si="3"/>
        <v>0.4964291635</v>
      </c>
      <c r="K195" s="22">
        <f t="shared" si="4"/>
        <v>0.4965437788</v>
      </c>
      <c r="L195" s="23">
        <f t="shared" si="5"/>
        <v>0.0001146152563</v>
      </c>
      <c r="M195" s="12"/>
      <c r="N195" s="12"/>
      <c r="O195" s="12"/>
      <c r="P195" s="12"/>
      <c r="Q195" s="12"/>
      <c r="R195" s="12"/>
      <c r="S195" s="12"/>
      <c r="T195" s="24">
        <f t="shared" si="6"/>
        <v>0.3632995246</v>
      </c>
      <c r="U195" s="25">
        <f t="shared" si="7"/>
        <v>0.6333447738</v>
      </c>
      <c r="V195" s="26">
        <f t="shared" si="8"/>
        <v>0.001097107733</v>
      </c>
      <c r="W195" s="14">
        <f t="shared" si="9"/>
        <v>-0.005729475429</v>
      </c>
      <c r="X195" s="27">
        <f t="shared" si="10"/>
        <v>0.0001462262471</v>
      </c>
      <c r="Y195" s="14">
        <f t="shared" si="11"/>
        <v>0.006753975429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29"/>
      <c r="AK195" s="29"/>
      <c r="AL195" s="29"/>
      <c r="AM195" s="29">
        <v>0.375</v>
      </c>
      <c r="AN195" s="29">
        <v>0.4467140319715808</v>
      </c>
      <c r="AO195" s="29">
        <v>0.48746518105849584</v>
      </c>
      <c r="AP195" s="29"/>
      <c r="AQ195" s="29"/>
      <c r="AR195" s="31"/>
      <c r="AS195" s="31"/>
      <c r="AT195" s="31"/>
      <c r="AU195" s="31"/>
      <c r="AV195" s="32"/>
    </row>
    <row r="196" ht="12.75" customHeight="1">
      <c r="A196" s="18"/>
      <c r="B196" s="18"/>
      <c r="C196" s="33">
        <v>3361.0</v>
      </c>
      <c r="D196" s="35">
        <v>430.0</v>
      </c>
      <c r="E196" s="36">
        <v>171.0</v>
      </c>
      <c r="F196" s="37">
        <v>202.0</v>
      </c>
      <c r="G196" s="38">
        <v>301.0</v>
      </c>
      <c r="H196" s="19">
        <f t="shared" si="1"/>
        <v>0.4584450402</v>
      </c>
      <c r="I196" s="20">
        <f t="shared" si="2"/>
        <v>0.4275362319</v>
      </c>
      <c r="J196" s="21">
        <f t="shared" si="3"/>
        <v>0.4094473594</v>
      </c>
      <c r="K196" s="22">
        <f t="shared" si="4"/>
        <v>0.4117647059</v>
      </c>
      <c r="L196" s="23">
        <f t="shared" si="5"/>
        <v>0.002317346506</v>
      </c>
      <c r="M196" s="12"/>
      <c r="N196" s="12"/>
      <c r="O196" s="12"/>
      <c r="P196" s="12"/>
      <c r="Q196" s="12"/>
      <c r="R196" s="12"/>
      <c r="S196" s="12"/>
      <c r="T196" s="24">
        <f t="shared" si="6"/>
        <v>0.3613573756</v>
      </c>
      <c r="U196" s="25">
        <f t="shared" si="7"/>
        <v>0.6299258131</v>
      </c>
      <c r="V196" s="26">
        <f t="shared" si="8"/>
        <v>0.002492518155</v>
      </c>
      <c r="W196" s="14">
        <f t="shared" si="9"/>
        <v>-0.007671624397</v>
      </c>
      <c r="X196" s="27">
        <f t="shared" si="10"/>
        <v>0.003565186949</v>
      </c>
      <c r="Y196" s="14">
        <f t="shared" si="11"/>
        <v>0.008696124397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29"/>
      <c r="AK196" s="29"/>
      <c r="AL196" s="29"/>
      <c r="AM196" s="29">
        <v>0.3752620545073375</v>
      </c>
      <c r="AN196" s="29">
        <v>0.3824561403508772</v>
      </c>
      <c r="AO196" s="29">
        <v>0.3860759493670886</v>
      </c>
      <c r="AP196" s="29"/>
      <c r="AQ196" s="29"/>
      <c r="AR196" s="31"/>
      <c r="AS196" s="31"/>
      <c r="AT196" s="31"/>
      <c r="AU196" s="31"/>
      <c r="AV196" s="32"/>
    </row>
    <row r="197" ht="12.75" customHeight="1">
      <c r="A197" s="34"/>
      <c r="B197" s="34"/>
      <c r="C197" s="33">
        <v>3363.0</v>
      </c>
      <c r="D197" s="35">
        <v>419.0</v>
      </c>
      <c r="E197" s="36">
        <v>306.0</v>
      </c>
      <c r="F197" s="37">
        <v>208.0</v>
      </c>
      <c r="G197" s="38">
        <v>462.0</v>
      </c>
      <c r="H197" s="19">
        <f t="shared" si="1"/>
        <v>0.5953307393</v>
      </c>
      <c r="I197" s="20">
        <f t="shared" si="2"/>
        <v>0.5505376344</v>
      </c>
      <c r="J197" s="21">
        <f t="shared" si="3"/>
        <v>0.5238714157</v>
      </c>
      <c r="K197" s="22">
        <f t="shared" si="4"/>
        <v>0.5244040863</v>
      </c>
      <c r="L197" s="23">
        <f t="shared" si="5"/>
        <v>0.000532670546</v>
      </c>
      <c r="M197" s="12"/>
      <c r="N197" s="12"/>
      <c r="O197" s="12"/>
      <c r="P197" s="12"/>
      <c r="Q197" s="12"/>
      <c r="R197" s="12"/>
      <c r="S197" s="12"/>
      <c r="T197" s="24">
        <f t="shared" si="6"/>
        <v>0.3650204014</v>
      </c>
      <c r="U197" s="25">
        <f t="shared" si="7"/>
        <v>0.6328475229</v>
      </c>
      <c r="V197" s="26">
        <f t="shared" si="8"/>
        <v>0.001361941997</v>
      </c>
      <c r="W197" s="14">
        <f t="shared" si="9"/>
        <v>-0.004008598648</v>
      </c>
      <c r="X197" s="27">
        <f t="shared" si="10"/>
        <v>0.0006434770547</v>
      </c>
      <c r="Y197" s="14">
        <f t="shared" si="11"/>
        <v>0.005033098648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29"/>
      <c r="AK197" s="29"/>
      <c r="AL197" s="29"/>
      <c r="AM197" s="29">
        <v>0.37542662116040953</v>
      </c>
      <c r="AN197" s="29">
        <v>0.3469656992084433</v>
      </c>
      <c r="AO197" s="29">
        <v>0.32903225806451614</v>
      </c>
      <c r="AP197" s="29"/>
      <c r="AQ197" s="29"/>
      <c r="AR197" s="31"/>
      <c r="AS197" s="31"/>
      <c r="AT197" s="31"/>
      <c r="AU197" s="31"/>
      <c r="AV197" s="32"/>
    </row>
    <row r="198" ht="12.75" customHeight="1">
      <c r="A198" s="33"/>
      <c r="B198" s="33"/>
      <c r="C198" s="33">
        <v>3364.0</v>
      </c>
      <c r="D198" s="35">
        <v>362.0</v>
      </c>
      <c r="E198" s="36">
        <v>369.0</v>
      </c>
      <c r="F198" s="37">
        <v>248.0</v>
      </c>
      <c r="G198" s="38">
        <v>509.0</v>
      </c>
      <c r="H198" s="19">
        <f t="shared" si="1"/>
        <v>0.5980551053</v>
      </c>
      <c r="I198" s="20">
        <f t="shared" si="2"/>
        <v>0.5900537634</v>
      </c>
      <c r="J198" s="21">
        <f t="shared" si="3"/>
        <v>0.5846627434</v>
      </c>
      <c r="K198" s="22">
        <f t="shared" si="4"/>
        <v>0.5843857635</v>
      </c>
      <c r="L198" s="23">
        <f t="shared" si="5"/>
        <v>-0.000276979894</v>
      </c>
      <c r="M198" s="12"/>
      <c r="N198" s="12"/>
      <c r="O198" s="12"/>
      <c r="P198" s="12"/>
      <c r="Q198" s="12"/>
      <c r="R198" s="12"/>
      <c r="S198" s="12"/>
      <c r="T198" s="24">
        <f t="shared" si="6"/>
        <v>0.3658962858</v>
      </c>
      <c r="U198" s="25">
        <f t="shared" si="7"/>
        <v>0.6337912542</v>
      </c>
      <c r="V198" s="26">
        <f t="shared" si="8"/>
        <v>0.00084903573</v>
      </c>
      <c r="W198" s="14">
        <f t="shared" si="9"/>
        <v>-0.003132714215</v>
      </c>
      <c r="X198" s="27">
        <f t="shared" si="10"/>
        <v>-0.0003002541831</v>
      </c>
      <c r="Y198" s="14">
        <f t="shared" si="11"/>
        <v>0.004157214215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29"/>
      <c r="AK198" s="29"/>
      <c r="AL198" s="29"/>
      <c r="AM198" s="29">
        <v>0.3755868544600939</v>
      </c>
      <c r="AN198" s="29">
        <v>0.3859910581222057</v>
      </c>
      <c r="AO198" s="29">
        <v>0.39082969432314413</v>
      </c>
      <c r="AP198" s="29"/>
      <c r="AQ198" s="29"/>
      <c r="AR198" s="31"/>
      <c r="AS198" s="31"/>
      <c r="AT198" s="31"/>
      <c r="AU198" s="31"/>
      <c r="AV198" s="32"/>
    </row>
    <row r="199" ht="12.75" customHeight="1">
      <c r="A199" s="33"/>
      <c r="B199" s="33"/>
      <c r="C199" s="33">
        <v>3365.0</v>
      </c>
      <c r="D199" s="35">
        <v>257.0</v>
      </c>
      <c r="E199" s="36">
        <v>142.0</v>
      </c>
      <c r="F199" s="37">
        <v>130.0</v>
      </c>
      <c r="G199" s="38">
        <v>196.0</v>
      </c>
      <c r="H199" s="19">
        <f t="shared" si="1"/>
        <v>0.5220588235</v>
      </c>
      <c r="I199" s="20">
        <f t="shared" si="2"/>
        <v>0.4662068966</v>
      </c>
      <c r="J199" s="21">
        <f t="shared" si="3"/>
        <v>0.4334340203</v>
      </c>
      <c r="K199" s="22">
        <f t="shared" si="4"/>
        <v>0.4326710817</v>
      </c>
      <c r="L199" s="23">
        <f t="shared" si="5"/>
        <v>-0.0007629386375</v>
      </c>
      <c r="M199" s="12"/>
      <c r="N199" s="12"/>
      <c r="O199" s="12"/>
      <c r="P199" s="12"/>
      <c r="Q199" s="12"/>
      <c r="R199" s="12"/>
      <c r="S199" s="12"/>
      <c r="T199" s="24">
        <f t="shared" si="6"/>
        <v>0.3660299409</v>
      </c>
      <c r="U199" s="25">
        <f t="shared" si="7"/>
        <v>0.6346080489</v>
      </c>
      <c r="V199" s="26">
        <f t="shared" si="8"/>
        <v>0.0005411852396</v>
      </c>
      <c r="W199" s="14">
        <f t="shared" si="9"/>
        <v>-0.002999059051</v>
      </c>
      <c r="X199" s="27">
        <f t="shared" si="10"/>
        <v>-0.001117048911</v>
      </c>
      <c r="Y199" s="14">
        <f t="shared" si="11"/>
        <v>0.004023559051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29"/>
      <c r="AK199" s="29"/>
      <c r="AL199" s="29"/>
      <c r="AM199" s="29">
        <v>0.375609756097561</v>
      </c>
      <c r="AN199" s="29">
        <v>0.40307101727447214</v>
      </c>
      <c r="AO199" s="29">
        <v>0.4208860759493671</v>
      </c>
      <c r="AP199" s="29"/>
      <c r="AQ199" s="29"/>
      <c r="AR199" s="31"/>
      <c r="AS199" s="31"/>
      <c r="AT199" s="31"/>
      <c r="AU199" s="31"/>
      <c r="AV199" s="32"/>
    </row>
    <row r="200" ht="12.75" customHeight="1">
      <c r="A200" s="33"/>
      <c r="B200" s="33"/>
      <c r="C200" s="33">
        <v>3366.0</v>
      </c>
      <c r="D200" s="35">
        <v>237.0</v>
      </c>
      <c r="E200" s="36">
        <v>182.0</v>
      </c>
      <c r="F200" s="37">
        <v>126.0</v>
      </c>
      <c r="G200" s="38">
        <v>247.0</v>
      </c>
      <c r="H200" s="19">
        <f t="shared" si="1"/>
        <v>0.5909090909</v>
      </c>
      <c r="I200" s="20">
        <f t="shared" si="2"/>
        <v>0.5416666667</v>
      </c>
      <c r="J200" s="21">
        <f t="shared" si="3"/>
        <v>0.5124438639</v>
      </c>
      <c r="K200" s="22">
        <f t="shared" si="4"/>
        <v>0.5103305785</v>
      </c>
      <c r="L200" s="23">
        <f t="shared" si="5"/>
        <v>-0.002113285343</v>
      </c>
      <c r="M200" s="12"/>
      <c r="N200" s="12"/>
      <c r="O200" s="12"/>
      <c r="P200" s="12"/>
      <c r="Q200" s="12"/>
      <c r="R200" s="12"/>
      <c r="S200" s="12"/>
      <c r="T200" s="24">
        <f t="shared" si="6"/>
        <v>0.3678270338</v>
      </c>
      <c r="U200" s="25">
        <f t="shared" si="7"/>
        <v>0.6361142942</v>
      </c>
      <c r="V200" s="26">
        <f t="shared" si="8"/>
        <v>-0.0003142472452</v>
      </c>
      <c r="W200" s="14">
        <f t="shared" si="9"/>
        <v>-0.0012019662</v>
      </c>
      <c r="X200" s="27">
        <f t="shared" si="10"/>
        <v>-0.002623294197</v>
      </c>
      <c r="Y200" s="14">
        <f t="shared" si="11"/>
        <v>0.0022264662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29"/>
      <c r="AK200" s="29"/>
      <c r="AL200" s="29"/>
      <c r="AM200" s="12">
        <v>0.37623762376237624</v>
      </c>
      <c r="AN200" s="12">
        <v>0.3894785417628057</v>
      </c>
      <c r="AO200" s="12">
        <v>0.3973509933774834</v>
      </c>
      <c r="AP200" s="29"/>
      <c r="AQ200" s="29"/>
      <c r="AR200" s="31"/>
      <c r="AS200" s="31"/>
      <c r="AT200" s="31"/>
      <c r="AU200" s="31"/>
      <c r="AV200" s="32"/>
    </row>
    <row r="201" ht="12.75" customHeight="1">
      <c r="A201" s="33"/>
      <c r="B201" s="33"/>
      <c r="C201" s="33">
        <v>3370.0</v>
      </c>
      <c r="D201" s="35">
        <v>302.0</v>
      </c>
      <c r="E201" s="36">
        <v>141.0</v>
      </c>
      <c r="F201" s="37">
        <v>166.0</v>
      </c>
      <c r="G201" s="38">
        <v>244.0</v>
      </c>
      <c r="H201" s="19">
        <f t="shared" si="1"/>
        <v>0.4592833876</v>
      </c>
      <c r="I201" s="20">
        <f t="shared" si="2"/>
        <v>0.4513481829</v>
      </c>
      <c r="J201" s="21">
        <f t="shared" si="3"/>
        <v>0.4465474547</v>
      </c>
      <c r="K201" s="22">
        <f t="shared" si="4"/>
        <v>0.4468864469</v>
      </c>
      <c r="L201" s="23">
        <f t="shared" si="5"/>
        <v>0.0003389921742</v>
      </c>
      <c r="M201" s="12"/>
      <c r="N201" s="12"/>
      <c r="O201" s="12"/>
      <c r="P201" s="12"/>
      <c r="Q201" s="12"/>
      <c r="R201" s="12"/>
      <c r="S201" s="12"/>
      <c r="T201" s="24">
        <f t="shared" si="6"/>
        <v>0.3641001292</v>
      </c>
      <c r="U201" s="25">
        <f t="shared" si="7"/>
        <v>0.6330104562</v>
      </c>
      <c r="V201" s="26">
        <f t="shared" si="8"/>
        <v>0.001239248491</v>
      </c>
      <c r="W201" s="14">
        <f t="shared" si="9"/>
        <v>-0.004928870829</v>
      </c>
      <c r="X201" s="27">
        <f t="shared" si="10"/>
        <v>0.0004805437554</v>
      </c>
      <c r="Y201" s="14">
        <f t="shared" si="11"/>
        <v>0.005953370829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29"/>
      <c r="AK201" s="29"/>
      <c r="AL201" s="29"/>
      <c r="AM201" s="29">
        <v>0.37796610169491524</v>
      </c>
      <c r="AN201" s="29">
        <v>0.3705226071638285</v>
      </c>
      <c r="AO201" s="29">
        <v>0.3665768194070081</v>
      </c>
      <c r="AP201" s="29"/>
      <c r="AQ201" s="29"/>
      <c r="AR201" s="31"/>
      <c r="AS201" s="31"/>
      <c r="AT201" s="31"/>
      <c r="AU201" s="31"/>
      <c r="AV201" s="32"/>
    </row>
    <row r="202" ht="12.75" customHeight="1">
      <c r="A202" s="18"/>
      <c r="B202" s="18"/>
      <c r="C202" s="33">
        <v>3371.0</v>
      </c>
      <c r="D202" s="35">
        <v>219.0</v>
      </c>
      <c r="E202" s="36">
        <v>74.0</v>
      </c>
      <c r="F202" s="37">
        <v>168.0</v>
      </c>
      <c r="G202" s="38">
        <v>166.0</v>
      </c>
      <c r="H202" s="19">
        <f t="shared" si="1"/>
        <v>0.305785124</v>
      </c>
      <c r="I202" s="20">
        <f t="shared" si="2"/>
        <v>0.3827751196</v>
      </c>
      <c r="J202" s="21">
        <f t="shared" si="3"/>
        <v>0.4277188486</v>
      </c>
      <c r="K202" s="22">
        <f t="shared" si="4"/>
        <v>0.4311688312</v>
      </c>
      <c r="L202" s="23">
        <f t="shared" si="5"/>
        <v>0.00344998259</v>
      </c>
      <c r="M202" s="12"/>
      <c r="N202" s="12"/>
      <c r="O202" s="12"/>
      <c r="P202" s="12"/>
      <c r="Q202" s="12"/>
      <c r="R202" s="12"/>
      <c r="S202" s="12"/>
      <c r="T202" s="24">
        <f t="shared" si="6"/>
        <v>0.3551809329</v>
      </c>
      <c r="U202" s="25">
        <f t="shared" si="7"/>
        <v>0.6284221435</v>
      </c>
      <c r="V202" s="26">
        <f t="shared" si="8"/>
        <v>0.003210032921</v>
      </c>
      <c r="W202" s="14">
        <f t="shared" si="9"/>
        <v>-0.01384806712</v>
      </c>
      <c r="X202" s="27">
        <f t="shared" si="10"/>
        <v>0.005068856474</v>
      </c>
      <c r="Y202" s="14">
        <f t="shared" si="11"/>
        <v>0.01487256712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29"/>
      <c r="AK202" s="29"/>
      <c r="AL202" s="29"/>
      <c r="AM202" s="29">
        <v>0.3779697624190065</v>
      </c>
      <c r="AN202" s="29">
        <v>0.3645240032546786</v>
      </c>
      <c r="AO202" s="29">
        <v>0.3563968668407311</v>
      </c>
      <c r="AP202" s="29"/>
      <c r="AQ202" s="29"/>
      <c r="AR202" s="31"/>
      <c r="AS202" s="31"/>
      <c r="AT202" s="31"/>
      <c r="AU202" s="31"/>
      <c r="AV202" s="32"/>
    </row>
    <row r="203" ht="12.75" customHeight="1">
      <c r="A203" s="33"/>
      <c r="B203" s="33"/>
      <c r="C203" s="33">
        <v>3372.0</v>
      </c>
      <c r="D203" s="35">
        <v>312.0</v>
      </c>
      <c r="E203" s="36">
        <v>154.0</v>
      </c>
      <c r="F203" s="37">
        <v>217.0</v>
      </c>
      <c r="G203" s="38">
        <v>308.0</v>
      </c>
      <c r="H203" s="19">
        <f t="shared" si="1"/>
        <v>0.4150943396</v>
      </c>
      <c r="I203" s="20">
        <f t="shared" si="2"/>
        <v>0.4661957619</v>
      </c>
      <c r="J203" s="21">
        <f t="shared" si="3"/>
        <v>0.4957267156</v>
      </c>
      <c r="K203" s="22">
        <f t="shared" si="4"/>
        <v>0.4967741935</v>
      </c>
      <c r="L203" s="23">
        <f t="shared" si="5"/>
        <v>0.001047477936</v>
      </c>
      <c r="M203" s="12"/>
      <c r="N203" s="12"/>
      <c r="O203" s="12"/>
      <c r="P203" s="12"/>
      <c r="Q203" s="12"/>
      <c r="R203" s="12"/>
      <c r="S203" s="12"/>
      <c r="T203" s="24">
        <f t="shared" si="6"/>
        <v>0.3624941775</v>
      </c>
      <c r="U203" s="25">
        <f t="shared" si="7"/>
        <v>0.6321552465</v>
      </c>
      <c r="V203" s="26">
        <f t="shared" si="8"/>
        <v>0.001688067845</v>
      </c>
      <c r="W203" s="14">
        <f t="shared" si="9"/>
        <v>-0.006534822536</v>
      </c>
      <c r="X203" s="27">
        <f t="shared" si="10"/>
        <v>0.001335753454</v>
      </c>
      <c r="Y203" s="14">
        <f t="shared" si="11"/>
        <v>0.007559322536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29"/>
      <c r="AK203" s="29"/>
      <c r="AL203" s="29"/>
      <c r="AM203" s="29">
        <v>0.378099173553719</v>
      </c>
      <c r="AN203" s="29">
        <v>0.3797079169869331</v>
      </c>
      <c r="AO203" s="29">
        <v>0.3806609547123623</v>
      </c>
      <c r="AP203" s="29"/>
      <c r="AQ203" s="29"/>
      <c r="AR203" s="31"/>
      <c r="AS203" s="31"/>
      <c r="AT203" s="31"/>
      <c r="AU203" s="31"/>
      <c r="AV203" s="32"/>
    </row>
    <row r="204" ht="12.75" customHeight="1">
      <c r="A204" s="33"/>
      <c r="B204" s="33"/>
      <c r="C204" s="33">
        <v>3373.0</v>
      </c>
      <c r="D204" s="35">
        <v>376.0</v>
      </c>
      <c r="E204" s="36">
        <v>192.0</v>
      </c>
      <c r="F204" s="37">
        <v>266.0</v>
      </c>
      <c r="G204" s="38">
        <v>466.0</v>
      </c>
      <c r="H204" s="19">
        <f t="shared" si="1"/>
        <v>0.4192139738</v>
      </c>
      <c r="I204" s="20">
        <f t="shared" si="2"/>
        <v>0.5061538462</v>
      </c>
      <c r="J204" s="21">
        <f t="shared" si="3"/>
        <v>0.5564029049</v>
      </c>
      <c r="K204" s="22">
        <f t="shared" si="4"/>
        <v>0.5534441805</v>
      </c>
      <c r="L204" s="23">
        <f t="shared" si="5"/>
        <v>-0.00295872436</v>
      </c>
      <c r="M204" s="12"/>
      <c r="N204" s="12"/>
      <c r="O204" s="12"/>
      <c r="P204" s="12"/>
      <c r="Q204" s="12"/>
      <c r="R204" s="12"/>
      <c r="S204" s="12"/>
      <c r="T204" s="24">
        <f t="shared" si="6"/>
        <v>0.3686123279</v>
      </c>
      <c r="U204" s="25">
        <f t="shared" si="7"/>
        <v>0.6368776564</v>
      </c>
      <c r="V204" s="26">
        <f t="shared" si="8"/>
        <v>-0.0008498252533</v>
      </c>
      <c r="W204" s="14">
        <f t="shared" si="9"/>
        <v>-0.000416672052</v>
      </c>
      <c r="X204" s="27">
        <f t="shared" si="10"/>
        <v>-0.003386656359</v>
      </c>
      <c r="Y204" s="14">
        <f t="shared" si="11"/>
        <v>0.001441172052</v>
      </c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29"/>
      <c r="AK204" s="29"/>
      <c r="AL204" s="29"/>
      <c r="AM204" s="29">
        <v>0.3783783783783784</v>
      </c>
      <c r="AN204" s="29">
        <v>0.30876494023904383</v>
      </c>
      <c r="AO204" s="29">
        <v>0.26813880126182965</v>
      </c>
      <c r="AP204" s="29"/>
      <c r="AQ204" s="29"/>
      <c r="AR204" s="31"/>
      <c r="AS204" s="31"/>
      <c r="AT204" s="31"/>
      <c r="AU204" s="31"/>
      <c r="AV204" s="32"/>
    </row>
    <row r="205" ht="12.75" customHeight="1">
      <c r="A205" s="33"/>
      <c r="B205" s="33"/>
      <c r="C205" s="33">
        <v>3374.0</v>
      </c>
      <c r="D205" s="35">
        <v>285.0</v>
      </c>
      <c r="E205" s="36">
        <v>135.0</v>
      </c>
      <c r="F205" s="37">
        <v>147.0</v>
      </c>
      <c r="G205" s="38">
        <v>259.0</v>
      </c>
      <c r="H205" s="19">
        <f t="shared" si="1"/>
        <v>0.4787234043</v>
      </c>
      <c r="I205" s="20">
        <f t="shared" si="2"/>
        <v>0.4769975787</v>
      </c>
      <c r="J205" s="21">
        <f t="shared" si="3"/>
        <v>0.4757119826</v>
      </c>
      <c r="K205" s="22">
        <f t="shared" si="4"/>
        <v>0.4761029412</v>
      </c>
      <c r="L205" s="23">
        <f t="shared" si="5"/>
        <v>0.000390958617</v>
      </c>
      <c r="M205" s="12"/>
      <c r="N205" s="12"/>
      <c r="O205" s="12"/>
      <c r="P205" s="12"/>
      <c r="Q205" s="12"/>
      <c r="R205" s="12"/>
      <c r="S205" s="12"/>
      <c r="T205" s="24">
        <f t="shared" si="6"/>
        <v>0.3642315141</v>
      </c>
      <c r="U205" s="25">
        <f t="shared" si="7"/>
        <v>0.6329708</v>
      </c>
      <c r="V205" s="26">
        <f t="shared" si="8"/>
        <v>0.001272168765</v>
      </c>
      <c r="W205" s="14">
        <f t="shared" si="9"/>
        <v>-0.004797485865</v>
      </c>
      <c r="X205" s="27">
        <f t="shared" si="10"/>
        <v>0.0005202000321</v>
      </c>
      <c r="Y205" s="14">
        <f t="shared" si="11"/>
        <v>0.005821985865</v>
      </c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29"/>
      <c r="AK205" s="29"/>
      <c r="AL205" s="29"/>
      <c r="AM205" s="12">
        <v>0.37847533632286995</v>
      </c>
      <c r="AN205" s="12">
        <v>0.40356394129979034</v>
      </c>
      <c r="AO205" s="12">
        <v>0.41957641671436746</v>
      </c>
      <c r="AP205" s="29"/>
      <c r="AQ205" s="29"/>
      <c r="AR205" s="31"/>
      <c r="AS205" s="31"/>
      <c r="AT205" s="31"/>
      <c r="AU205" s="31"/>
      <c r="AV205" s="32"/>
    </row>
    <row r="206" ht="12.75" customHeight="1">
      <c r="A206" s="18"/>
      <c r="B206" s="18"/>
      <c r="C206" s="33">
        <v>3375.0</v>
      </c>
      <c r="D206" s="35">
        <v>401.0</v>
      </c>
      <c r="E206" s="36">
        <v>230.0</v>
      </c>
      <c r="F206" s="37">
        <v>244.0</v>
      </c>
      <c r="G206" s="38">
        <v>466.0</v>
      </c>
      <c r="H206" s="19">
        <f t="shared" si="1"/>
        <v>0.4852320675</v>
      </c>
      <c r="I206" s="20">
        <f t="shared" si="2"/>
        <v>0.51901566</v>
      </c>
      <c r="J206" s="21">
        <f t="shared" si="3"/>
        <v>0.5382483024</v>
      </c>
      <c r="K206" s="22">
        <f t="shared" si="4"/>
        <v>0.5374855825</v>
      </c>
      <c r="L206" s="23">
        <f t="shared" si="5"/>
        <v>-0.0007627198974</v>
      </c>
      <c r="M206" s="12"/>
      <c r="N206" s="12"/>
      <c r="O206" s="12"/>
      <c r="P206" s="12"/>
      <c r="Q206" s="12"/>
      <c r="R206" s="12"/>
      <c r="S206" s="12"/>
      <c r="T206" s="24">
        <f t="shared" si="6"/>
        <v>0.3658020414</v>
      </c>
      <c r="U206" s="25">
        <f t="shared" si="7"/>
        <v>0.6343899566</v>
      </c>
      <c r="V206" s="26">
        <f t="shared" si="8"/>
        <v>0.0005413238095</v>
      </c>
      <c r="W206" s="14">
        <f t="shared" si="9"/>
        <v>-0.003226958634</v>
      </c>
      <c r="X206" s="27">
        <f t="shared" si="10"/>
        <v>-0.0008989565604</v>
      </c>
      <c r="Y206" s="14">
        <f t="shared" si="11"/>
        <v>0.004251458634</v>
      </c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29"/>
      <c r="AK206" s="29"/>
      <c r="AL206" s="29"/>
      <c r="AM206" s="29">
        <v>0.3784860557768924</v>
      </c>
      <c r="AN206" s="29">
        <v>0.434971098265896</v>
      </c>
      <c r="AO206" s="29">
        <v>0.4671201814058957</v>
      </c>
      <c r="AP206" s="29"/>
      <c r="AQ206" s="29"/>
      <c r="AR206" s="31"/>
      <c r="AS206" s="31"/>
      <c r="AT206" s="31"/>
      <c r="AU206" s="31"/>
      <c r="AV206" s="32"/>
    </row>
    <row r="207" ht="12.75" customHeight="1">
      <c r="A207" s="33"/>
      <c r="B207" s="33"/>
      <c r="C207" s="33">
        <v>3382.0</v>
      </c>
      <c r="D207" s="35">
        <v>348.0</v>
      </c>
      <c r="E207" s="36">
        <v>160.0</v>
      </c>
      <c r="F207" s="37">
        <v>203.0</v>
      </c>
      <c r="G207" s="38">
        <v>351.0</v>
      </c>
      <c r="H207" s="19">
        <f t="shared" si="1"/>
        <v>0.4407713499</v>
      </c>
      <c r="I207" s="20">
        <f t="shared" si="2"/>
        <v>0.4811676083</v>
      </c>
      <c r="J207" s="21">
        <f t="shared" si="3"/>
        <v>0.5044029005</v>
      </c>
      <c r="K207" s="22">
        <f t="shared" si="4"/>
        <v>0.5021459227</v>
      </c>
      <c r="L207" s="23">
        <f t="shared" si="5"/>
        <v>-0.002256977717</v>
      </c>
      <c r="M207" s="12"/>
      <c r="N207" s="12"/>
      <c r="O207" s="12"/>
      <c r="P207" s="12"/>
      <c r="Q207" s="12"/>
      <c r="R207" s="12"/>
      <c r="S207" s="12"/>
      <c r="T207" s="24">
        <f t="shared" si="6"/>
        <v>0.3676241334</v>
      </c>
      <c r="U207" s="25">
        <f t="shared" si="7"/>
        <v>0.6363383298</v>
      </c>
      <c r="V207" s="26">
        <f t="shared" si="8"/>
        <v>-0.0004052750712</v>
      </c>
      <c r="W207" s="14">
        <f t="shared" si="9"/>
        <v>-0.001404866557</v>
      </c>
      <c r="X207" s="27">
        <f t="shared" si="10"/>
        <v>-0.002847329843</v>
      </c>
      <c r="Y207" s="14">
        <f t="shared" si="11"/>
        <v>0.002429366557</v>
      </c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29"/>
      <c r="AK207" s="29"/>
      <c r="AL207" s="29"/>
      <c r="AM207" s="29">
        <v>0.3790322580645161</v>
      </c>
      <c r="AN207" s="29">
        <v>0.34054834054834054</v>
      </c>
      <c r="AO207" s="29">
        <v>0.31910112359550563</v>
      </c>
      <c r="AP207" s="29"/>
      <c r="AQ207" s="29"/>
      <c r="AR207" s="31"/>
      <c r="AS207" s="31"/>
      <c r="AT207" s="31"/>
      <c r="AU207" s="31"/>
      <c r="AV207" s="32"/>
    </row>
    <row r="208" ht="12.75" customHeight="1">
      <c r="A208" s="33"/>
      <c r="B208" s="33"/>
      <c r="C208" s="33">
        <v>3383.0</v>
      </c>
      <c r="D208" s="35">
        <v>312.0</v>
      </c>
      <c r="E208" s="36">
        <v>276.0</v>
      </c>
      <c r="F208" s="37">
        <v>78.0</v>
      </c>
      <c r="G208" s="38">
        <v>315.0</v>
      </c>
      <c r="H208" s="19">
        <f t="shared" si="1"/>
        <v>0.7796610169</v>
      </c>
      <c r="I208" s="20">
        <f t="shared" si="2"/>
        <v>0.6024464832</v>
      </c>
      <c r="J208" s="21">
        <f t="shared" si="3"/>
        <v>0.4984340074</v>
      </c>
      <c r="K208" s="22">
        <f t="shared" si="4"/>
        <v>0.5023923445</v>
      </c>
      <c r="L208" s="23">
        <f t="shared" si="5"/>
        <v>0.003958337137</v>
      </c>
      <c r="M208" s="12"/>
      <c r="N208" s="12"/>
      <c r="O208" s="12"/>
      <c r="P208" s="12"/>
      <c r="Q208" s="12"/>
      <c r="R208" s="12"/>
      <c r="S208" s="12"/>
      <c r="T208" s="24">
        <f t="shared" si="6"/>
        <v>0.3631847025</v>
      </c>
      <c r="U208" s="25">
        <f t="shared" si="7"/>
        <v>0.6284997397</v>
      </c>
      <c r="V208" s="26">
        <f t="shared" si="8"/>
        <v>0.003532070951</v>
      </c>
      <c r="W208" s="14">
        <f t="shared" si="9"/>
        <v>-0.005844297525</v>
      </c>
      <c r="X208" s="27">
        <f t="shared" si="10"/>
        <v>0.004991260275</v>
      </c>
      <c r="Y208" s="14">
        <f t="shared" si="11"/>
        <v>0.006868797525</v>
      </c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29"/>
      <c r="AK208" s="29"/>
      <c r="AL208" s="29"/>
      <c r="AM208" s="29">
        <v>0.3795620437956204</v>
      </c>
      <c r="AN208" s="29">
        <v>0.36666666666666664</v>
      </c>
      <c r="AO208" s="29">
        <v>0.35968379446640314</v>
      </c>
      <c r="AP208" s="29"/>
      <c r="AQ208" s="29"/>
      <c r="AR208" s="31"/>
      <c r="AS208" s="31"/>
      <c r="AT208" s="31"/>
      <c r="AU208" s="31"/>
      <c r="AV208" s="32"/>
    </row>
    <row r="209" ht="12.75" customHeight="1">
      <c r="A209" s="33"/>
      <c r="B209" s="33"/>
      <c r="C209" s="33">
        <v>3385.0</v>
      </c>
      <c r="D209" s="35">
        <v>499.0</v>
      </c>
      <c r="E209" s="36">
        <v>275.0</v>
      </c>
      <c r="F209" s="37">
        <v>260.0</v>
      </c>
      <c r="G209" s="38">
        <v>465.0</v>
      </c>
      <c r="H209" s="19">
        <f t="shared" si="1"/>
        <v>0.5140186916</v>
      </c>
      <c r="I209" s="20">
        <f t="shared" si="2"/>
        <v>0.4936624416</v>
      </c>
      <c r="J209" s="21">
        <f t="shared" si="3"/>
        <v>0.4814577285</v>
      </c>
      <c r="K209" s="22">
        <f t="shared" si="4"/>
        <v>0.4823651452</v>
      </c>
      <c r="L209" s="23">
        <f t="shared" si="5"/>
        <v>0.0009074167215</v>
      </c>
      <c r="M209" s="12"/>
      <c r="N209" s="12"/>
      <c r="O209" s="12"/>
      <c r="P209" s="12"/>
      <c r="Q209" s="12"/>
      <c r="R209" s="12"/>
      <c r="S209" s="12"/>
      <c r="T209" s="24">
        <f t="shared" si="6"/>
        <v>0.3639244379</v>
      </c>
      <c r="U209" s="25">
        <f t="shared" si="7"/>
        <v>0.632299288</v>
      </c>
      <c r="V209" s="26">
        <f t="shared" si="8"/>
        <v>0.001599340326</v>
      </c>
      <c r="W209" s="14">
        <f t="shared" si="9"/>
        <v>-0.005104562089</v>
      </c>
      <c r="X209" s="27">
        <f t="shared" si="10"/>
        <v>0.001191711988</v>
      </c>
      <c r="Y209" s="14">
        <f t="shared" si="11"/>
        <v>0.006129062089</v>
      </c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29"/>
      <c r="AK209" s="29"/>
      <c r="AL209" s="29"/>
      <c r="AM209" s="29">
        <v>0.3797909407665505</v>
      </c>
      <c r="AN209" s="29">
        <v>0.29571984435797666</v>
      </c>
      <c r="AO209" s="29">
        <v>0.24586776859504134</v>
      </c>
      <c r="AP209" s="29"/>
      <c r="AQ209" s="29"/>
      <c r="AR209" s="31"/>
      <c r="AS209" s="31"/>
      <c r="AT209" s="31"/>
      <c r="AU209" s="31"/>
      <c r="AV209" s="32"/>
    </row>
    <row r="210" ht="12.75" customHeight="1">
      <c r="A210" s="33"/>
      <c r="B210" s="33"/>
      <c r="C210" s="33">
        <v>3386.0</v>
      </c>
      <c r="D210" s="35">
        <v>194.0</v>
      </c>
      <c r="E210" s="36">
        <v>132.0</v>
      </c>
      <c r="F210" s="37">
        <v>149.0</v>
      </c>
      <c r="G210" s="38">
        <v>264.0</v>
      </c>
      <c r="H210" s="19">
        <f t="shared" si="1"/>
        <v>0.4697508897</v>
      </c>
      <c r="I210" s="20">
        <f t="shared" si="2"/>
        <v>0.5358592693</v>
      </c>
      <c r="J210" s="21">
        <f t="shared" si="3"/>
        <v>0.5738551427</v>
      </c>
      <c r="K210" s="22">
        <f t="shared" si="4"/>
        <v>0.576419214</v>
      </c>
      <c r="L210" s="23">
        <f t="shared" si="5"/>
        <v>0.002564071256</v>
      </c>
      <c r="M210" s="12"/>
      <c r="N210" s="12"/>
      <c r="O210" s="12"/>
      <c r="P210" s="12"/>
      <c r="Q210" s="12"/>
      <c r="R210" s="12"/>
      <c r="S210" s="12"/>
      <c r="T210" s="24">
        <f t="shared" si="6"/>
        <v>0.3612092893</v>
      </c>
      <c r="U210" s="25">
        <f t="shared" si="7"/>
        <v>0.6306730577</v>
      </c>
      <c r="V210" s="26">
        <f t="shared" si="8"/>
        <v>0.002648816064</v>
      </c>
      <c r="W210" s="14">
        <f t="shared" si="9"/>
        <v>-0.007819710713</v>
      </c>
      <c r="X210" s="27">
        <f t="shared" si="10"/>
        <v>0.002817942263</v>
      </c>
      <c r="Y210" s="14">
        <f t="shared" si="11"/>
        <v>0.008844210713</v>
      </c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29"/>
      <c r="AK210" s="29"/>
      <c r="AL210" s="29"/>
      <c r="AM210" s="29">
        <v>0.38006230529595014</v>
      </c>
      <c r="AN210" s="29">
        <v>0.37379162191192267</v>
      </c>
      <c r="AO210" s="29">
        <v>0.3704918032786885</v>
      </c>
      <c r="AP210" s="29"/>
      <c r="AQ210" s="29"/>
      <c r="AR210" s="31"/>
      <c r="AS210" s="31"/>
      <c r="AT210" s="31"/>
      <c r="AU210" s="31"/>
      <c r="AV210" s="32"/>
    </row>
    <row r="211" ht="12.75" customHeight="1">
      <c r="A211" s="33"/>
      <c r="B211" s="33"/>
      <c r="C211" s="33">
        <v>3392.0</v>
      </c>
      <c r="D211" s="35">
        <v>274.0</v>
      </c>
      <c r="E211" s="36">
        <v>109.0</v>
      </c>
      <c r="F211" s="37">
        <v>129.0</v>
      </c>
      <c r="G211" s="38">
        <v>227.0</v>
      </c>
      <c r="H211" s="19">
        <f t="shared" si="1"/>
        <v>0.4579831933</v>
      </c>
      <c r="I211" s="20">
        <f t="shared" si="2"/>
        <v>0.4546684709</v>
      </c>
      <c r="J211" s="21">
        <f t="shared" si="3"/>
        <v>0.4525461152</v>
      </c>
      <c r="K211" s="22">
        <f t="shared" si="4"/>
        <v>0.4530938124</v>
      </c>
      <c r="L211" s="23">
        <f t="shared" si="5"/>
        <v>0.0005476971586</v>
      </c>
      <c r="M211" s="12"/>
      <c r="N211" s="12"/>
      <c r="O211" s="12"/>
      <c r="P211" s="12"/>
      <c r="Q211" s="12"/>
      <c r="R211" s="12"/>
      <c r="S211" s="12"/>
      <c r="T211" s="24">
        <f t="shared" si="6"/>
        <v>0.3637974516</v>
      </c>
      <c r="U211" s="25">
        <f t="shared" si="7"/>
        <v>0.6327252398</v>
      </c>
      <c r="V211" s="26">
        <f t="shared" si="8"/>
        <v>0.001371461221</v>
      </c>
      <c r="W211" s="14">
        <f t="shared" si="9"/>
        <v>-0.005231548353</v>
      </c>
      <c r="X211" s="27">
        <f t="shared" si="10"/>
        <v>0.0007657602272</v>
      </c>
      <c r="Y211" s="14">
        <f t="shared" si="11"/>
        <v>0.006256048353</v>
      </c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29"/>
      <c r="AK211" s="29"/>
      <c r="AL211" s="29"/>
      <c r="AM211" s="12">
        <v>0.3801261829652997</v>
      </c>
      <c r="AN211" s="12">
        <v>0.4345505617977528</v>
      </c>
      <c r="AO211" s="12">
        <v>0.46465968586387435</v>
      </c>
      <c r="AP211" s="29"/>
      <c r="AQ211" s="29"/>
      <c r="AR211" s="31"/>
      <c r="AS211" s="31"/>
      <c r="AT211" s="31"/>
      <c r="AU211" s="31"/>
      <c r="AV211" s="32"/>
    </row>
    <row r="212" ht="12.75" customHeight="1">
      <c r="A212" s="34"/>
      <c r="B212" s="34"/>
      <c r="C212" s="33">
        <v>3393.0</v>
      </c>
      <c r="D212" s="35">
        <v>180.0</v>
      </c>
      <c r="E212" s="36">
        <v>88.0</v>
      </c>
      <c r="F212" s="37">
        <v>116.0</v>
      </c>
      <c r="G212" s="38">
        <v>168.0</v>
      </c>
      <c r="H212" s="19">
        <f t="shared" si="1"/>
        <v>0.431372549</v>
      </c>
      <c r="I212" s="20">
        <f t="shared" si="2"/>
        <v>0.4637681159</v>
      </c>
      <c r="J212" s="21">
        <f t="shared" si="3"/>
        <v>0.4824119609</v>
      </c>
      <c r="K212" s="22">
        <f t="shared" si="4"/>
        <v>0.4827586207</v>
      </c>
      <c r="L212" s="23">
        <f t="shared" si="5"/>
        <v>0.0003466597464</v>
      </c>
      <c r="M212" s="12"/>
      <c r="N212" s="12"/>
      <c r="O212" s="12"/>
      <c r="P212" s="12"/>
      <c r="Q212" s="12"/>
      <c r="R212" s="12"/>
      <c r="S212" s="12"/>
      <c r="T212" s="24">
        <f t="shared" si="6"/>
        <v>0.3637699592</v>
      </c>
      <c r="U212" s="25">
        <f t="shared" si="7"/>
        <v>0.6330361022</v>
      </c>
      <c r="V212" s="26">
        <f t="shared" si="8"/>
        <v>0.001244105829</v>
      </c>
      <c r="W212" s="14">
        <f t="shared" si="9"/>
        <v>-0.005259040786</v>
      </c>
      <c r="X212" s="27">
        <f t="shared" si="10"/>
        <v>0.0004548977896</v>
      </c>
      <c r="Y212" s="14">
        <f t="shared" si="11"/>
        <v>0.006283540786</v>
      </c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29"/>
      <c r="AK212" s="29"/>
      <c r="AL212" s="29"/>
      <c r="AM212" s="29">
        <v>0.3801324503311258</v>
      </c>
      <c r="AN212" s="29">
        <v>0.4169169169169169</v>
      </c>
      <c r="AO212" s="29">
        <v>0.43925985518905875</v>
      </c>
      <c r="AP212" s="29"/>
      <c r="AQ212" s="29"/>
      <c r="AR212" s="31"/>
      <c r="AS212" s="31"/>
      <c r="AT212" s="31"/>
      <c r="AU212" s="31"/>
      <c r="AV212" s="32"/>
    </row>
    <row r="213" ht="12.75" customHeight="1">
      <c r="A213" s="33"/>
      <c r="B213" s="33"/>
      <c r="C213" s="33">
        <v>3413.0</v>
      </c>
      <c r="D213" s="35">
        <v>258.0</v>
      </c>
      <c r="E213" s="36">
        <v>218.0</v>
      </c>
      <c r="F213" s="37">
        <v>79.0</v>
      </c>
      <c r="G213" s="38">
        <v>225.0</v>
      </c>
      <c r="H213" s="19">
        <f t="shared" si="1"/>
        <v>0.734006734</v>
      </c>
      <c r="I213" s="20">
        <f t="shared" si="2"/>
        <v>0.5679487179</v>
      </c>
      <c r="J213" s="21">
        <f t="shared" si="3"/>
        <v>0.4705725052</v>
      </c>
      <c r="K213" s="22">
        <f t="shared" si="4"/>
        <v>0.4658385093</v>
      </c>
      <c r="L213" s="23">
        <f t="shared" si="5"/>
        <v>-0.004733995904</v>
      </c>
      <c r="M213" s="12"/>
      <c r="N213" s="12"/>
      <c r="O213" s="12"/>
      <c r="P213" s="12"/>
      <c r="Q213" s="12"/>
      <c r="R213" s="12"/>
      <c r="S213" s="12"/>
      <c r="T213" s="24">
        <f t="shared" si="6"/>
        <v>0.3703231895</v>
      </c>
      <c r="U213" s="25">
        <f t="shared" si="7"/>
        <v>0.6399287327</v>
      </c>
      <c r="V213" s="26">
        <f t="shared" si="8"/>
        <v>-0.001974443799</v>
      </c>
      <c r="W213" s="14">
        <f t="shared" si="9"/>
        <v>0.001294189488</v>
      </c>
      <c r="X213" s="27">
        <f t="shared" si="10"/>
        <v>-0.006437732689</v>
      </c>
      <c r="Y213" s="14">
        <f t="shared" si="11"/>
        <v>-0.0002696894881</v>
      </c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29"/>
      <c r="AK213" s="29"/>
      <c r="AL213" s="29"/>
      <c r="AM213" s="12">
        <v>0.380327868852459</v>
      </c>
      <c r="AN213" s="12">
        <v>0.33510011778563015</v>
      </c>
      <c r="AO213" s="12">
        <v>0.30974264705882354</v>
      </c>
      <c r="AP213" s="29"/>
      <c r="AQ213" s="29"/>
      <c r="AR213" s="31"/>
      <c r="AS213" s="31"/>
      <c r="AT213" s="31"/>
      <c r="AU213" s="31"/>
      <c r="AV213" s="32"/>
    </row>
    <row r="214" ht="12.75" customHeight="1">
      <c r="A214" s="18"/>
      <c r="B214" s="18"/>
      <c r="C214" s="33">
        <v>3414.0</v>
      </c>
      <c r="D214" s="35">
        <v>224.0</v>
      </c>
      <c r="E214" s="36">
        <v>161.0</v>
      </c>
      <c r="F214" s="37">
        <v>156.0</v>
      </c>
      <c r="G214" s="38">
        <v>269.0</v>
      </c>
      <c r="H214" s="19">
        <f t="shared" si="1"/>
        <v>0.5078864353</v>
      </c>
      <c r="I214" s="20">
        <f t="shared" si="2"/>
        <v>0.5308641975</v>
      </c>
      <c r="J214" s="21">
        <f t="shared" si="3"/>
        <v>0.5437549613</v>
      </c>
      <c r="K214" s="22">
        <f t="shared" si="4"/>
        <v>0.5456389452</v>
      </c>
      <c r="L214" s="23">
        <f t="shared" si="5"/>
        <v>0.001883983936</v>
      </c>
      <c r="M214" s="12"/>
      <c r="N214" s="12"/>
      <c r="O214" s="12"/>
      <c r="P214" s="12"/>
      <c r="Q214" s="12"/>
      <c r="R214" s="12"/>
      <c r="S214" s="12"/>
      <c r="T214" s="24">
        <f t="shared" si="6"/>
        <v>0.3626447246</v>
      </c>
      <c r="U214" s="25">
        <f t="shared" si="7"/>
        <v>0.6313036802</v>
      </c>
      <c r="V214" s="26">
        <f t="shared" si="8"/>
        <v>0.002217986868</v>
      </c>
      <c r="W214" s="14">
        <f t="shared" si="9"/>
        <v>-0.006384275386</v>
      </c>
      <c r="X214" s="27">
        <f t="shared" si="10"/>
        <v>0.002187319799</v>
      </c>
      <c r="Y214" s="14">
        <f t="shared" si="11"/>
        <v>0.007408775386</v>
      </c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29"/>
      <c r="AK214" s="29"/>
      <c r="AL214" s="29"/>
      <c r="AM214" s="29">
        <v>0.38175675675675674</v>
      </c>
      <c r="AN214" s="29">
        <v>0.42604298356510745</v>
      </c>
      <c r="AO214" s="29">
        <v>0.45252525252525255</v>
      </c>
      <c r="AP214" s="29"/>
      <c r="AQ214" s="29"/>
      <c r="AR214" s="31"/>
      <c r="AS214" s="31"/>
      <c r="AT214" s="31"/>
      <c r="AU214" s="31"/>
      <c r="AV214" s="32"/>
    </row>
    <row r="215" ht="12.75" customHeight="1">
      <c r="A215" s="34"/>
      <c r="B215" s="34"/>
      <c r="C215" s="33">
        <v>3416.0</v>
      </c>
      <c r="D215" s="35">
        <v>411.0</v>
      </c>
      <c r="E215" s="36">
        <v>190.0</v>
      </c>
      <c r="F215" s="37">
        <v>225.0</v>
      </c>
      <c r="G215" s="38">
        <v>319.0</v>
      </c>
      <c r="H215" s="19">
        <f t="shared" si="1"/>
        <v>0.4578313253</v>
      </c>
      <c r="I215" s="20">
        <f t="shared" si="2"/>
        <v>0.4445414847</v>
      </c>
      <c r="J215" s="21">
        <f t="shared" si="3"/>
        <v>0.4366485847</v>
      </c>
      <c r="K215" s="22">
        <f t="shared" si="4"/>
        <v>0.4369863014</v>
      </c>
      <c r="L215" s="23">
        <f t="shared" si="5"/>
        <v>0.0003377166677</v>
      </c>
      <c r="M215" s="12"/>
      <c r="N215" s="12"/>
      <c r="O215" s="12"/>
      <c r="P215" s="12"/>
      <c r="Q215" s="12"/>
      <c r="R215" s="12"/>
      <c r="S215" s="12"/>
      <c r="T215" s="24">
        <f t="shared" si="6"/>
        <v>0.3640862616</v>
      </c>
      <c r="U215" s="25">
        <f t="shared" si="7"/>
        <v>0.6330014184</v>
      </c>
      <c r="V215" s="26">
        <f t="shared" si="8"/>
        <v>0.00123844047</v>
      </c>
      <c r="W215" s="14">
        <f t="shared" si="9"/>
        <v>-0.004942738394</v>
      </c>
      <c r="X215" s="27">
        <f t="shared" si="10"/>
        <v>0.0004895816387</v>
      </c>
      <c r="Y215" s="14">
        <f t="shared" si="11"/>
        <v>0.005967238394</v>
      </c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29"/>
      <c r="AK215" s="29"/>
      <c r="AL215" s="29"/>
      <c r="AM215" s="29">
        <v>0.38204225352112675</v>
      </c>
      <c r="AN215" s="29">
        <v>0.34136807817589576</v>
      </c>
      <c r="AO215" s="29">
        <v>0.31747673216132366</v>
      </c>
      <c r="AP215" s="29"/>
      <c r="AQ215" s="29"/>
      <c r="AR215" s="31"/>
      <c r="AS215" s="31"/>
      <c r="AT215" s="31"/>
      <c r="AU215" s="31"/>
      <c r="AV215" s="32"/>
    </row>
    <row r="216" ht="12.75" customHeight="1">
      <c r="A216" s="33"/>
      <c r="B216" s="33"/>
      <c r="C216" s="33">
        <v>3417.0</v>
      </c>
      <c r="D216" s="35">
        <v>612.0</v>
      </c>
      <c r="E216" s="36">
        <v>222.0</v>
      </c>
      <c r="F216" s="37">
        <v>351.0</v>
      </c>
      <c r="G216" s="38">
        <v>376.0</v>
      </c>
      <c r="H216" s="19">
        <f t="shared" si="1"/>
        <v>0.387434555</v>
      </c>
      <c r="I216" s="20">
        <f t="shared" si="2"/>
        <v>0.3830877643</v>
      </c>
      <c r="J216" s="21">
        <f t="shared" si="3"/>
        <v>0.3806489403</v>
      </c>
      <c r="K216" s="22">
        <f t="shared" si="4"/>
        <v>0.3805668016</v>
      </c>
      <c r="L216" s="23">
        <f t="shared" si="5"/>
        <v>-0.00008213872265</v>
      </c>
      <c r="M216" s="12"/>
      <c r="N216" s="12"/>
      <c r="O216" s="12"/>
      <c r="P216" s="12"/>
      <c r="Q216" s="12"/>
      <c r="R216" s="12"/>
      <c r="S216" s="12"/>
      <c r="T216" s="24">
        <f t="shared" si="6"/>
        <v>0.3638746692</v>
      </c>
      <c r="U216" s="25">
        <f t="shared" si="7"/>
        <v>0.633627728</v>
      </c>
      <c r="V216" s="26">
        <f t="shared" si="8"/>
        <v>0.0009724658584</v>
      </c>
      <c r="W216" s="14">
        <f t="shared" si="9"/>
        <v>-0.005154330797</v>
      </c>
      <c r="X216" s="27">
        <f t="shared" si="10"/>
        <v>-0.0001367280102</v>
      </c>
      <c r="Y216" s="14">
        <f t="shared" si="11"/>
        <v>0.006178830797</v>
      </c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29"/>
      <c r="AK216" s="29"/>
      <c r="AL216" s="29"/>
      <c r="AM216" s="29">
        <v>0.38219895287958117</v>
      </c>
      <c r="AN216" s="29">
        <v>0.4045016077170418</v>
      </c>
      <c r="AO216" s="29">
        <v>0.4175152749490835</v>
      </c>
      <c r="AP216" s="29"/>
      <c r="AQ216" s="29"/>
      <c r="AR216" s="31"/>
      <c r="AS216" s="31"/>
      <c r="AT216" s="31"/>
      <c r="AU216" s="31"/>
      <c r="AV216" s="32"/>
    </row>
    <row r="217" ht="12.75" customHeight="1">
      <c r="A217" s="33"/>
      <c r="B217" s="33"/>
      <c r="C217" s="33">
        <v>3418.0</v>
      </c>
      <c r="D217" s="35">
        <v>184.0</v>
      </c>
      <c r="E217" s="36">
        <v>111.0</v>
      </c>
      <c r="F217" s="37">
        <v>97.0</v>
      </c>
      <c r="G217" s="38">
        <v>203.0</v>
      </c>
      <c r="H217" s="19">
        <f t="shared" si="1"/>
        <v>0.5336538462</v>
      </c>
      <c r="I217" s="20">
        <f t="shared" si="2"/>
        <v>0.5277310924</v>
      </c>
      <c r="J217" s="21">
        <f t="shared" si="3"/>
        <v>0.5237988342</v>
      </c>
      <c r="K217" s="22">
        <f t="shared" si="4"/>
        <v>0.5245478036</v>
      </c>
      <c r="L217" s="23">
        <f t="shared" si="5"/>
        <v>0.0007489694673</v>
      </c>
      <c r="M217" s="12"/>
      <c r="N217" s="12"/>
      <c r="O217" s="12"/>
      <c r="P217" s="12"/>
      <c r="Q217" s="12"/>
      <c r="R217" s="12"/>
      <c r="S217" s="12"/>
      <c r="T217" s="24">
        <f t="shared" si="6"/>
        <v>0.3643003441</v>
      </c>
      <c r="U217" s="25">
        <f t="shared" si="7"/>
        <v>0.6325864773</v>
      </c>
      <c r="V217" s="26">
        <f t="shared" si="8"/>
        <v>0.001498965417</v>
      </c>
      <c r="W217" s="14">
        <f t="shared" si="9"/>
        <v>-0.004728655916</v>
      </c>
      <c r="X217" s="27">
        <f t="shared" si="10"/>
        <v>0.0009045227405</v>
      </c>
      <c r="Y217" s="14">
        <f t="shared" si="11"/>
        <v>0.005753155916</v>
      </c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29"/>
      <c r="AK217" s="29"/>
      <c r="AL217" s="29"/>
      <c r="AM217" s="29">
        <v>0.3825503355704698</v>
      </c>
      <c r="AN217" s="29">
        <v>0.3873563218390805</v>
      </c>
      <c r="AO217" s="29">
        <v>0.38986013986013984</v>
      </c>
      <c r="AP217" s="29"/>
      <c r="AQ217" s="29"/>
      <c r="AR217" s="31"/>
      <c r="AS217" s="31"/>
      <c r="AT217" s="31"/>
      <c r="AU217" s="31"/>
      <c r="AV217" s="32"/>
    </row>
    <row r="218" ht="12.75" customHeight="1">
      <c r="A218" s="33"/>
      <c r="B218" s="33"/>
      <c r="C218" s="33">
        <v>3430.0</v>
      </c>
      <c r="D218" s="35">
        <v>354.0</v>
      </c>
      <c r="E218" s="36">
        <v>144.0</v>
      </c>
      <c r="F218" s="37">
        <v>178.0</v>
      </c>
      <c r="G218" s="38">
        <v>247.0</v>
      </c>
      <c r="H218" s="19">
        <f t="shared" si="1"/>
        <v>0.4472049689</v>
      </c>
      <c r="I218" s="20">
        <f t="shared" si="2"/>
        <v>0.4236186349</v>
      </c>
      <c r="J218" s="21">
        <f t="shared" si="3"/>
        <v>0.4098109245</v>
      </c>
      <c r="K218" s="22">
        <f t="shared" si="4"/>
        <v>0.4109816972</v>
      </c>
      <c r="L218" s="23">
        <f t="shared" si="5"/>
        <v>0.001170772625</v>
      </c>
      <c r="M218" s="12"/>
      <c r="N218" s="12"/>
      <c r="O218" s="12"/>
      <c r="P218" s="12"/>
      <c r="Q218" s="12"/>
      <c r="R218" s="12"/>
      <c r="S218" s="12"/>
      <c r="T218" s="24">
        <f t="shared" si="6"/>
        <v>0.362788743</v>
      </c>
      <c r="U218" s="25">
        <f t="shared" si="7"/>
        <v>0.6316863602</v>
      </c>
      <c r="V218" s="26">
        <f t="shared" si="8"/>
        <v>0.001766173921</v>
      </c>
      <c r="W218" s="14">
        <f t="shared" si="9"/>
        <v>-0.006240256962</v>
      </c>
      <c r="X218" s="27">
        <f t="shared" si="10"/>
        <v>0.001804639784</v>
      </c>
      <c r="Y218" s="14">
        <f t="shared" si="11"/>
        <v>0.007264756962</v>
      </c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29"/>
      <c r="AK218" s="29"/>
      <c r="AL218" s="29"/>
      <c r="AM218" s="29">
        <v>0.38256658595641646</v>
      </c>
      <c r="AN218" s="29">
        <v>0.39752650176678445</v>
      </c>
      <c r="AO218" s="29">
        <v>0.40611961057023643</v>
      </c>
      <c r="AP218" s="29"/>
      <c r="AQ218" s="29"/>
      <c r="AR218" s="31"/>
      <c r="AS218" s="31"/>
      <c r="AT218" s="31"/>
      <c r="AU218" s="31"/>
      <c r="AV218" s="32"/>
    </row>
    <row r="219" ht="12.75" customHeight="1">
      <c r="A219" s="33"/>
      <c r="B219" s="33"/>
      <c r="C219" s="33">
        <v>3431.0</v>
      </c>
      <c r="D219" s="35">
        <v>313.0</v>
      </c>
      <c r="E219" s="36">
        <v>143.0</v>
      </c>
      <c r="F219" s="37">
        <v>164.0</v>
      </c>
      <c r="G219" s="38">
        <v>300.0</v>
      </c>
      <c r="H219" s="19">
        <f t="shared" si="1"/>
        <v>0.4657980456</v>
      </c>
      <c r="I219" s="20">
        <f t="shared" si="2"/>
        <v>0.4815217391</v>
      </c>
      <c r="J219" s="21">
        <f t="shared" si="3"/>
        <v>0.4903830554</v>
      </c>
      <c r="K219" s="22">
        <f t="shared" si="4"/>
        <v>0.4893964111</v>
      </c>
      <c r="L219" s="23">
        <f t="shared" si="5"/>
        <v>-0.0009866443249</v>
      </c>
      <c r="M219" s="12"/>
      <c r="N219" s="12"/>
      <c r="O219" s="12"/>
      <c r="P219" s="12"/>
      <c r="Q219" s="12"/>
      <c r="R219" s="12"/>
      <c r="S219" s="12"/>
      <c r="T219" s="24">
        <f t="shared" si="6"/>
        <v>0.3659719462</v>
      </c>
      <c r="U219" s="25">
        <f t="shared" si="7"/>
        <v>0.6347681452</v>
      </c>
      <c r="V219" s="26">
        <f t="shared" si="8"/>
        <v>0.0003994697</v>
      </c>
      <c r="W219" s="14">
        <f t="shared" si="9"/>
        <v>-0.003057053831</v>
      </c>
      <c r="X219" s="27">
        <f t="shared" si="10"/>
        <v>-0.001277145246</v>
      </c>
      <c r="Y219" s="14">
        <f t="shared" si="11"/>
        <v>0.004081553831</v>
      </c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29"/>
      <c r="AK219" s="29"/>
      <c r="AL219" s="29"/>
      <c r="AM219" s="29">
        <v>0.38275862068965516</v>
      </c>
      <c r="AN219" s="29">
        <v>0.40963855421686746</v>
      </c>
      <c r="AO219" s="29">
        <v>0.42407407407407405</v>
      </c>
      <c r="AP219" s="29"/>
      <c r="AQ219" s="29"/>
      <c r="AR219" s="31"/>
      <c r="AS219" s="31"/>
      <c r="AT219" s="31"/>
      <c r="AU219" s="31"/>
      <c r="AV219" s="32"/>
    </row>
    <row r="220" ht="12.75" customHeight="1">
      <c r="A220" s="33"/>
      <c r="B220" s="33"/>
      <c r="C220" s="33">
        <v>3435.0</v>
      </c>
      <c r="D220" s="35">
        <v>422.0</v>
      </c>
      <c r="E220" s="36">
        <v>155.0</v>
      </c>
      <c r="F220" s="37">
        <v>267.0</v>
      </c>
      <c r="G220" s="38">
        <v>359.0</v>
      </c>
      <c r="H220" s="19">
        <f t="shared" si="1"/>
        <v>0.3672985782</v>
      </c>
      <c r="I220" s="20">
        <f t="shared" si="2"/>
        <v>0.4272651704</v>
      </c>
      <c r="J220" s="21">
        <f t="shared" si="3"/>
        <v>0.4621152367</v>
      </c>
      <c r="K220" s="22">
        <f t="shared" si="4"/>
        <v>0.4596670935</v>
      </c>
      <c r="L220" s="23">
        <f t="shared" si="5"/>
        <v>-0.0024481432</v>
      </c>
      <c r="M220" s="12"/>
      <c r="N220" s="12"/>
      <c r="O220" s="12"/>
      <c r="P220" s="12"/>
      <c r="Q220" s="12"/>
      <c r="R220" s="12"/>
      <c r="S220" s="12"/>
      <c r="T220" s="24">
        <f t="shared" si="6"/>
        <v>0.3676728191</v>
      </c>
      <c r="U220" s="25">
        <f t="shared" si="7"/>
        <v>0.6368649128</v>
      </c>
      <c r="V220" s="26">
        <f t="shared" si="8"/>
        <v>-0.0005263766838</v>
      </c>
      <c r="W220" s="14">
        <f t="shared" si="9"/>
        <v>-0.0013561809</v>
      </c>
      <c r="X220" s="27">
        <f t="shared" si="10"/>
        <v>-0.003373912786</v>
      </c>
      <c r="Y220" s="14">
        <f t="shared" si="11"/>
        <v>0.0023806809</v>
      </c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29"/>
      <c r="AK220" s="29"/>
      <c r="AL220" s="29"/>
      <c r="AM220" s="29">
        <v>0.3831578947368421</v>
      </c>
      <c r="AN220" s="29">
        <v>0.43484735666418467</v>
      </c>
      <c r="AO220" s="29">
        <v>0.4631336405529954</v>
      </c>
      <c r="AP220" s="29"/>
      <c r="AQ220" s="29"/>
      <c r="AR220" s="31"/>
      <c r="AS220" s="31"/>
      <c r="AT220" s="31"/>
      <c r="AU220" s="31"/>
      <c r="AV220" s="32"/>
    </row>
    <row r="221" ht="12.75" customHeight="1">
      <c r="A221" s="33"/>
      <c r="B221" s="33"/>
      <c r="C221" s="33">
        <v>3464.0</v>
      </c>
      <c r="D221" s="35">
        <v>314.0</v>
      </c>
      <c r="E221" s="36">
        <v>206.0</v>
      </c>
      <c r="F221" s="37">
        <v>139.0</v>
      </c>
      <c r="G221" s="38">
        <v>357.0</v>
      </c>
      <c r="H221" s="19">
        <f t="shared" si="1"/>
        <v>0.5971014493</v>
      </c>
      <c r="I221" s="20">
        <f t="shared" si="2"/>
        <v>0.5541338583</v>
      </c>
      <c r="J221" s="21">
        <f t="shared" si="3"/>
        <v>0.5285167548</v>
      </c>
      <c r="K221" s="22">
        <f t="shared" si="4"/>
        <v>0.5320417288</v>
      </c>
      <c r="L221" s="23">
        <f t="shared" si="5"/>
        <v>0.003524973919</v>
      </c>
      <c r="M221" s="12"/>
      <c r="N221" s="12"/>
      <c r="O221" s="12"/>
      <c r="P221" s="12"/>
      <c r="Q221" s="12"/>
      <c r="R221" s="12"/>
      <c r="S221" s="12"/>
      <c r="T221" s="24">
        <f t="shared" si="6"/>
        <v>0.3618576236</v>
      </c>
      <c r="U221" s="25">
        <f t="shared" si="7"/>
        <v>0.629293887</v>
      </c>
      <c r="V221" s="26">
        <f t="shared" si="8"/>
        <v>0.003257539253</v>
      </c>
      <c r="W221" s="14">
        <f t="shared" si="9"/>
        <v>-0.007171376418</v>
      </c>
      <c r="X221" s="27">
        <f t="shared" si="10"/>
        <v>0.004197112993</v>
      </c>
      <c r="Y221" s="14">
        <f t="shared" si="11"/>
        <v>0.008195876418</v>
      </c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29"/>
      <c r="AK221" s="29"/>
      <c r="AL221" s="29"/>
      <c r="AM221" s="29">
        <v>0.384</v>
      </c>
      <c r="AN221" s="29">
        <v>0.43783371472158655</v>
      </c>
      <c r="AO221" s="29">
        <v>0.47102342786683105</v>
      </c>
      <c r="AP221" s="29"/>
      <c r="AQ221" s="29"/>
      <c r="AR221" s="31"/>
      <c r="AS221" s="31"/>
      <c r="AT221" s="31"/>
      <c r="AU221" s="31"/>
      <c r="AV221" s="32"/>
    </row>
    <row r="222" ht="12.75" customHeight="1">
      <c r="A222" s="33"/>
      <c r="B222" s="33"/>
      <c r="C222" s="33">
        <v>3465.0</v>
      </c>
      <c r="D222" s="35">
        <v>286.0</v>
      </c>
      <c r="E222" s="36">
        <v>180.0</v>
      </c>
      <c r="F222" s="37">
        <v>144.0</v>
      </c>
      <c r="G222" s="38">
        <v>243.0</v>
      </c>
      <c r="H222" s="19">
        <f t="shared" si="1"/>
        <v>0.5555555556</v>
      </c>
      <c r="I222" s="20">
        <f t="shared" si="2"/>
        <v>0.4958968347</v>
      </c>
      <c r="J222" s="21">
        <f t="shared" si="3"/>
        <v>0.4607882726</v>
      </c>
      <c r="K222" s="22">
        <f t="shared" si="4"/>
        <v>0.4593572779</v>
      </c>
      <c r="L222" s="23">
        <f t="shared" si="5"/>
        <v>-0.001430994705</v>
      </c>
      <c r="M222" s="12"/>
      <c r="N222" s="12"/>
      <c r="O222" s="12"/>
      <c r="P222" s="12"/>
      <c r="Q222" s="12"/>
      <c r="R222" s="12"/>
      <c r="S222" s="12"/>
      <c r="T222" s="24">
        <f t="shared" si="6"/>
        <v>0.3669725401</v>
      </c>
      <c r="U222" s="25">
        <f t="shared" si="7"/>
        <v>0.6354644579</v>
      </c>
      <c r="V222" s="26">
        <f t="shared" si="8"/>
        <v>0.0001179777333</v>
      </c>
      <c r="W222" s="14">
        <f t="shared" si="9"/>
        <v>-0.00205645992</v>
      </c>
      <c r="X222" s="27">
        <f t="shared" si="10"/>
        <v>-0.001973457939</v>
      </c>
      <c r="Y222" s="14">
        <f t="shared" si="11"/>
        <v>0.00308095992</v>
      </c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29"/>
      <c r="AK222" s="29"/>
      <c r="AL222" s="29"/>
      <c r="AM222" s="29">
        <v>0.38461538461538464</v>
      </c>
      <c r="AN222" s="29">
        <v>0.3951271186440678</v>
      </c>
      <c r="AO222" s="29">
        <v>0.400990099009901</v>
      </c>
      <c r="AP222" s="29"/>
      <c r="AQ222" s="29"/>
      <c r="AR222" s="31"/>
      <c r="AS222" s="31"/>
      <c r="AT222" s="31"/>
      <c r="AU222" s="31"/>
      <c r="AV222" s="32"/>
    </row>
    <row r="223" ht="12.75" customHeight="1">
      <c r="A223" s="33"/>
      <c r="B223" s="33"/>
      <c r="C223" s="33">
        <v>3540.0</v>
      </c>
      <c r="D223" s="35">
        <v>119.0</v>
      </c>
      <c r="E223" s="36">
        <v>126.0</v>
      </c>
      <c r="F223" s="37">
        <v>31.0</v>
      </c>
      <c r="G223" s="38">
        <v>159.0</v>
      </c>
      <c r="H223" s="19">
        <f t="shared" si="1"/>
        <v>0.8025477707</v>
      </c>
      <c r="I223" s="20">
        <f t="shared" si="2"/>
        <v>0.6551724138</v>
      </c>
      <c r="J223" s="21">
        <f t="shared" si="3"/>
        <v>0.5683324823</v>
      </c>
      <c r="K223" s="22">
        <f t="shared" si="4"/>
        <v>0.571942446</v>
      </c>
      <c r="L223" s="23">
        <f t="shared" si="5"/>
        <v>0.003609963783</v>
      </c>
      <c r="M223" s="12"/>
      <c r="N223" s="12"/>
      <c r="O223" s="12"/>
      <c r="P223" s="12"/>
      <c r="Q223" s="12"/>
      <c r="R223" s="12"/>
      <c r="S223" s="12"/>
      <c r="T223" s="24">
        <f t="shared" si="6"/>
        <v>0.3636263564</v>
      </c>
      <c r="U223" s="25">
        <f t="shared" si="7"/>
        <v>0.6294925565</v>
      </c>
      <c r="V223" s="26">
        <f t="shared" si="8"/>
        <v>0.003311379567</v>
      </c>
      <c r="W223" s="14">
        <f t="shared" si="9"/>
        <v>-0.005402643588</v>
      </c>
      <c r="X223" s="27">
        <f t="shared" si="10"/>
        <v>0.00399844352</v>
      </c>
      <c r="Y223" s="14">
        <f t="shared" si="11"/>
        <v>0.006427143588</v>
      </c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29"/>
      <c r="AK223" s="29"/>
      <c r="AL223" s="29"/>
      <c r="AM223" s="12">
        <v>0.3852967227635075</v>
      </c>
      <c r="AN223" s="12">
        <v>0.39295039164490864</v>
      </c>
      <c r="AO223" s="12">
        <v>0.3974160206718346</v>
      </c>
      <c r="AP223" s="29"/>
      <c r="AQ223" s="29"/>
      <c r="AR223" s="31"/>
      <c r="AS223" s="31"/>
      <c r="AT223" s="31"/>
      <c r="AU223" s="31"/>
      <c r="AV223" s="32"/>
    </row>
    <row r="224" ht="12.75" customHeight="1">
      <c r="A224" s="18"/>
      <c r="B224" s="18"/>
      <c r="C224" s="33">
        <v>3544.0</v>
      </c>
      <c r="D224" s="35">
        <v>276.0</v>
      </c>
      <c r="E224" s="36">
        <v>192.0</v>
      </c>
      <c r="F224" s="37">
        <v>213.0</v>
      </c>
      <c r="G224" s="38">
        <v>425.0</v>
      </c>
      <c r="H224" s="19">
        <f t="shared" si="1"/>
        <v>0.4740740741</v>
      </c>
      <c r="I224" s="20">
        <f t="shared" si="2"/>
        <v>0.5578661844</v>
      </c>
      <c r="J224" s="21">
        <f t="shared" si="3"/>
        <v>0.6060758605</v>
      </c>
      <c r="K224" s="22">
        <f t="shared" si="4"/>
        <v>0.6062767475</v>
      </c>
      <c r="L224" s="23">
        <f t="shared" si="5"/>
        <v>0.0002008869673</v>
      </c>
      <c r="M224" s="12"/>
      <c r="N224" s="12"/>
      <c r="O224" s="12"/>
      <c r="P224" s="12"/>
      <c r="Q224" s="12"/>
      <c r="R224" s="12"/>
      <c r="S224" s="12"/>
      <c r="T224" s="24">
        <f t="shared" si="6"/>
        <v>0.3644384514</v>
      </c>
      <c r="U224" s="25">
        <f t="shared" si="7"/>
        <v>0.6332810957</v>
      </c>
      <c r="V224" s="26">
        <f t="shared" si="8"/>
        <v>0.001151760086</v>
      </c>
      <c r="W224" s="14">
        <f t="shared" si="9"/>
        <v>-0.004590548618</v>
      </c>
      <c r="X224" s="27">
        <f t="shared" si="10"/>
        <v>0.0002099042827</v>
      </c>
      <c r="Y224" s="14">
        <f t="shared" si="11"/>
        <v>0.005615048618</v>
      </c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29"/>
      <c r="AK224" s="29"/>
      <c r="AL224" s="29"/>
      <c r="AM224" s="29">
        <v>0.3867768595041322</v>
      </c>
      <c r="AN224" s="29">
        <v>0.3770279039584685</v>
      </c>
      <c r="AO224" s="29">
        <v>0.37072649572649574</v>
      </c>
      <c r="AP224" s="29"/>
      <c r="AQ224" s="29"/>
      <c r="AR224" s="31"/>
      <c r="AS224" s="31"/>
      <c r="AT224" s="31"/>
      <c r="AU224" s="31"/>
      <c r="AV224" s="32"/>
    </row>
    <row r="225" ht="12.75" customHeight="1">
      <c r="A225" s="33"/>
      <c r="B225" s="33"/>
      <c r="C225" s="33">
        <v>3546.0</v>
      </c>
      <c r="D225" s="35">
        <v>756.0</v>
      </c>
      <c r="E225" s="36">
        <v>397.0</v>
      </c>
      <c r="F225" s="37">
        <v>411.0</v>
      </c>
      <c r="G225" s="38">
        <v>701.0</v>
      </c>
      <c r="H225" s="19">
        <f t="shared" si="1"/>
        <v>0.4913366337</v>
      </c>
      <c r="I225" s="20">
        <f t="shared" si="2"/>
        <v>0.4847682119</v>
      </c>
      <c r="J225" s="21">
        <f t="shared" si="3"/>
        <v>0.4806307356</v>
      </c>
      <c r="K225" s="22">
        <f t="shared" si="4"/>
        <v>0.4811256005</v>
      </c>
      <c r="L225" s="23">
        <f t="shared" si="5"/>
        <v>0.0004948649327</v>
      </c>
      <c r="M225" s="12"/>
      <c r="N225" s="12"/>
      <c r="O225" s="12"/>
      <c r="P225" s="12"/>
      <c r="Q225" s="12"/>
      <c r="R225" s="12"/>
      <c r="S225" s="12"/>
      <c r="T225" s="24">
        <f t="shared" si="6"/>
        <v>0.364220703</v>
      </c>
      <c r="U225" s="25">
        <f t="shared" si="7"/>
        <v>0.6328394186</v>
      </c>
      <c r="V225" s="26">
        <f t="shared" si="8"/>
        <v>0.001337992481</v>
      </c>
      <c r="W225" s="14">
        <f t="shared" si="9"/>
        <v>-0.00480829704</v>
      </c>
      <c r="X225" s="27">
        <f t="shared" si="10"/>
        <v>0.0006515813765</v>
      </c>
      <c r="Y225" s="14">
        <f t="shared" si="11"/>
        <v>0.00583279704</v>
      </c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29"/>
      <c r="AK225" s="29"/>
      <c r="AL225" s="29"/>
      <c r="AM225" s="29">
        <v>0.3870246085011186</v>
      </c>
      <c r="AN225" s="29">
        <v>0.35684647302904565</v>
      </c>
      <c r="AO225" s="29">
        <v>0.3390501319261214</v>
      </c>
      <c r="AP225" s="29"/>
      <c r="AQ225" s="29"/>
      <c r="AR225" s="31"/>
      <c r="AS225" s="31"/>
      <c r="AT225" s="31"/>
      <c r="AU225" s="31"/>
      <c r="AV225" s="32"/>
    </row>
    <row r="226" ht="12.75" customHeight="1">
      <c r="A226" s="33"/>
      <c r="B226" s="33"/>
      <c r="C226" s="33">
        <v>3547.0</v>
      </c>
      <c r="D226" s="35">
        <v>476.0</v>
      </c>
      <c r="E226" s="36">
        <v>281.0</v>
      </c>
      <c r="F226" s="37">
        <v>265.0</v>
      </c>
      <c r="G226" s="38">
        <v>634.0</v>
      </c>
      <c r="H226" s="19">
        <f t="shared" si="1"/>
        <v>0.5146520147</v>
      </c>
      <c r="I226" s="20">
        <f t="shared" si="2"/>
        <v>0.5525362319</v>
      </c>
      <c r="J226" s="21">
        <f t="shared" si="3"/>
        <v>0.5740242775</v>
      </c>
      <c r="K226" s="22">
        <f t="shared" si="4"/>
        <v>0.5711711712</v>
      </c>
      <c r="L226" s="23">
        <f t="shared" si="5"/>
        <v>-0.002853106315</v>
      </c>
      <c r="M226" s="12"/>
      <c r="N226" s="12"/>
      <c r="O226" s="12"/>
      <c r="P226" s="12"/>
      <c r="Q226" s="12"/>
      <c r="R226" s="12"/>
      <c r="S226" s="12"/>
      <c r="T226" s="24">
        <f t="shared" si="6"/>
        <v>0.36855959</v>
      </c>
      <c r="U226" s="25">
        <f t="shared" si="7"/>
        <v>0.6366554055</v>
      </c>
      <c r="V226" s="26">
        <f t="shared" si="8"/>
        <v>-0.0007829171726</v>
      </c>
      <c r="W226" s="14">
        <f t="shared" si="9"/>
        <v>-0.0004694100489</v>
      </c>
      <c r="X226" s="27">
        <f t="shared" si="10"/>
        <v>-0.00316440546</v>
      </c>
      <c r="Y226" s="14">
        <f t="shared" si="11"/>
        <v>0.001493910049</v>
      </c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29"/>
      <c r="AK226" s="29"/>
      <c r="AL226" s="29"/>
      <c r="AM226" s="29">
        <v>0.3873015873015873</v>
      </c>
      <c r="AN226" s="29">
        <v>0.43032329988851725</v>
      </c>
      <c r="AO226" s="29">
        <v>0.4536082474226804</v>
      </c>
      <c r="AP226" s="29"/>
      <c r="AQ226" s="29"/>
      <c r="AR226" s="31"/>
      <c r="AS226" s="31"/>
      <c r="AT226" s="31"/>
      <c r="AU226" s="31"/>
      <c r="AV226" s="32"/>
    </row>
    <row r="227" ht="12.75" customHeight="1">
      <c r="A227" s="18"/>
      <c r="B227" s="18"/>
      <c r="C227" s="33">
        <v>3557.0</v>
      </c>
      <c r="D227" s="35">
        <v>506.0</v>
      </c>
      <c r="E227" s="36">
        <v>240.0</v>
      </c>
      <c r="F227" s="37">
        <v>347.0</v>
      </c>
      <c r="G227" s="38">
        <v>525.0</v>
      </c>
      <c r="H227" s="19">
        <f t="shared" si="1"/>
        <v>0.4088586031</v>
      </c>
      <c r="I227" s="20">
        <f t="shared" si="2"/>
        <v>0.4728059333</v>
      </c>
      <c r="J227" s="21">
        <f t="shared" si="3"/>
        <v>0.509793749</v>
      </c>
      <c r="K227" s="22">
        <f t="shared" si="4"/>
        <v>0.509214355</v>
      </c>
      <c r="L227" s="23">
        <f t="shared" si="5"/>
        <v>-0.0005793939609</v>
      </c>
      <c r="M227" s="12"/>
      <c r="N227" s="12"/>
      <c r="O227" s="12"/>
      <c r="P227" s="12"/>
      <c r="Q227" s="12"/>
      <c r="R227" s="12"/>
      <c r="S227" s="12"/>
      <c r="T227" s="24">
        <f t="shared" si="6"/>
        <v>0.3649152083</v>
      </c>
      <c r="U227" s="25">
        <f t="shared" si="7"/>
        <v>0.6342117983</v>
      </c>
      <c r="V227" s="26">
        <f t="shared" si="8"/>
        <v>0.0006574591403</v>
      </c>
      <c r="W227" s="14">
        <f t="shared" si="9"/>
        <v>-0.004113791731</v>
      </c>
      <c r="X227" s="27">
        <f t="shared" si="10"/>
        <v>-0.0007207983359</v>
      </c>
      <c r="Y227" s="14">
        <f t="shared" si="11"/>
        <v>0.005138291731</v>
      </c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29"/>
      <c r="AK227" s="29"/>
      <c r="AL227" s="29"/>
      <c r="AM227" s="29">
        <v>0.387434554973822</v>
      </c>
      <c r="AN227" s="29">
        <v>0.3830877642536835</v>
      </c>
      <c r="AO227" s="29">
        <v>0.3805668016194332</v>
      </c>
      <c r="AP227" s="29"/>
      <c r="AQ227" s="29"/>
      <c r="AR227" s="31"/>
      <c r="AS227" s="31"/>
      <c r="AT227" s="31"/>
      <c r="AU227" s="31"/>
      <c r="AV227" s="32"/>
    </row>
    <row r="228" ht="12.75" customHeight="1">
      <c r="A228" s="33"/>
      <c r="B228" s="33"/>
      <c r="C228" s="33">
        <v>3564.0</v>
      </c>
      <c r="D228" s="35">
        <v>56.0</v>
      </c>
      <c r="E228" s="36">
        <v>73.0</v>
      </c>
      <c r="F228" s="37">
        <v>26.0</v>
      </c>
      <c r="G228" s="38">
        <v>140.0</v>
      </c>
      <c r="H228" s="19">
        <f t="shared" si="1"/>
        <v>0.7373737374</v>
      </c>
      <c r="I228" s="20">
        <f t="shared" si="2"/>
        <v>0.7220338983</v>
      </c>
      <c r="J228" s="21">
        <f t="shared" si="3"/>
        <v>0.711842955</v>
      </c>
      <c r="K228" s="22">
        <f t="shared" si="4"/>
        <v>0.7142857143</v>
      </c>
      <c r="L228" s="23">
        <f t="shared" si="5"/>
        <v>0.002442759333</v>
      </c>
      <c r="M228" s="12"/>
      <c r="N228" s="12"/>
      <c r="O228" s="12"/>
      <c r="P228" s="12"/>
      <c r="Q228" s="12"/>
      <c r="R228" s="12"/>
      <c r="S228" s="12"/>
      <c r="T228" s="24">
        <f t="shared" si="6"/>
        <v>0.3641516008</v>
      </c>
      <c r="U228" s="25">
        <f t="shared" si="7"/>
        <v>0.6313245475</v>
      </c>
      <c r="V228" s="26">
        <f t="shared" si="8"/>
        <v>0.002571966053</v>
      </c>
      <c r="W228" s="14">
        <f t="shared" si="9"/>
        <v>-0.004877399167</v>
      </c>
      <c r="X228" s="27">
        <f t="shared" si="10"/>
        <v>0.002166452474</v>
      </c>
      <c r="Y228" s="14">
        <f t="shared" si="11"/>
        <v>0.005901899167</v>
      </c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29"/>
      <c r="AK228" s="29"/>
      <c r="AL228" s="29"/>
      <c r="AM228" s="29">
        <v>0.3878504672897196</v>
      </c>
      <c r="AN228" s="29">
        <v>0.4013605442176871</v>
      </c>
      <c r="AO228" s="29">
        <v>0.4090909090909091</v>
      </c>
      <c r="AP228" s="29"/>
      <c r="AQ228" s="29"/>
      <c r="AR228" s="31"/>
      <c r="AS228" s="31"/>
      <c r="AT228" s="31"/>
      <c r="AU228" s="31"/>
      <c r="AV228" s="32"/>
    </row>
    <row r="229" ht="12.75" customHeight="1">
      <c r="A229" s="18"/>
      <c r="B229" s="18"/>
      <c r="C229" s="33">
        <v>3565.0</v>
      </c>
      <c r="D229" s="35">
        <v>308.0</v>
      </c>
      <c r="E229" s="36">
        <v>164.0</v>
      </c>
      <c r="F229" s="37">
        <v>194.0</v>
      </c>
      <c r="G229" s="38">
        <v>322.0</v>
      </c>
      <c r="H229" s="19">
        <f t="shared" si="1"/>
        <v>0.4581005587</v>
      </c>
      <c r="I229" s="20">
        <f t="shared" si="2"/>
        <v>0.491902834</v>
      </c>
      <c r="J229" s="21">
        <f t="shared" si="3"/>
        <v>0.5112542135</v>
      </c>
      <c r="K229" s="22">
        <f t="shared" si="4"/>
        <v>0.5111111111</v>
      </c>
      <c r="L229" s="23">
        <f t="shared" si="5"/>
        <v>-0.000143102361</v>
      </c>
      <c r="M229" s="12"/>
      <c r="N229" s="12"/>
      <c r="O229" s="12"/>
      <c r="P229" s="12"/>
      <c r="Q229" s="12"/>
      <c r="R229" s="12"/>
      <c r="S229" s="12"/>
      <c r="T229" s="24">
        <f t="shared" si="6"/>
        <v>0.3647540741</v>
      </c>
      <c r="U229" s="25">
        <f t="shared" si="7"/>
        <v>0.6336683666</v>
      </c>
      <c r="V229" s="26">
        <f t="shared" si="8"/>
        <v>0.0009338459422</v>
      </c>
      <c r="W229" s="14">
        <f t="shared" si="9"/>
        <v>-0.004274925898</v>
      </c>
      <c r="X229" s="27">
        <f t="shared" si="10"/>
        <v>-0.0001773666347</v>
      </c>
      <c r="Y229" s="14">
        <f t="shared" si="11"/>
        <v>0.005299425898</v>
      </c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29"/>
      <c r="AK229" s="29"/>
      <c r="AL229" s="29"/>
      <c r="AM229" s="29">
        <v>0.38875878220140514</v>
      </c>
      <c r="AN229" s="29">
        <v>0.38056312443233425</v>
      </c>
      <c r="AO229" s="29">
        <v>0.37537091988130566</v>
      </c>
      <c r="AP229" s="29"/>
      <c r="AQ229" s="29"/>
      <c r="AR229" s="31"/>
      <c r="AS229" s="31"/>
      <c r="AT229" s="31"/>
      <c r="AU229" s="31"/>
      <c r="AV229" s="32"/>
    </row>
    <row r="230" ht="12.75" customHeight="1">
      <c r="A230" s="33"/>
      <c r="B230" s="33"/>
      <c r="C230" s="33">
        <v>3576.0</v>
      </c>
      <c r="D230" s="35">
        <v>165.0</v>
      </c>
      <c r="E230" s="36">
        <v>113.0</v>
      </c>
      <c r="F230" s="37">
        <v>138.0</v>
      </c>
      <c r="G230" s="38">
        <v>280.0</v>
      </c>
      <c r="H230" s="19">
        <f t="shared" si="1"/>
        <v>0.4501992032</v>
      </c>
      <c r="I230" s="20">
        <f t="shared" si="2"/>
        <v>0.5646551724</v>
      </c>
      <c r="J230" s="21">
        <f t="shared" si="3"/>
        <v>0.6307005319</v>
      </c>
      <c r="K230" s="22">
        <f t="shared" si="4"/>
        <v>0.6292134831</v>
      </c>
      <c r="L230" s="23">
        <f t="shared" si="5"/>
        <v>-0.001487048765</v>
      </c>
      <c r="M230" s="12"/>
      <c r="N230" s="12"/>
      <c r="O230" s="12"/>
      <c r="P230" s="12"/>
      <c r="Q230" s="12"/>
      <c r="R230" s="12"/>
      <c r="S230" s="12"/>
      <c r="T230" s="24">
        <f t="shared" si="6"/>
        <v>0.3665701596</v>
      </c>
      <c r="U230" s="25">
        <f t="shared" si="7"/>
        <v>0.634988158</v>
      </c>
      <c r="V230" s="26">
        <f t="shared" si="8"/>
        <v>0.00008246799088</v>
      </c>
      <c r="W230" s="14">
        <f t="shared" si="9"/>
        <v>-0.002458840405</v>
      </c>
      <c r="X230" s="27">
        <f t="shared" si="10"/>
        <v>-0.001497158014</v>
      </c>
      <c r="Y230" s="14">
        <f t="shared" si="11"/>
        <v>0.003483340405</v>
      </c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29"/>
      <c r="AK230" s="29"/>
      <c r="AL230" s="29"/>
      <c r="AM230" s="29">
        <v>0.3891402714932127</v>
      </c>
      <c r="AN230" s="29">
        <v>0.3758064516129032</v>
      </c>
      <c r="AO230" s="29">
        <v>0.3684210526315789</v>
      </c>
      <c r="AP230" s="29"/>
      <c r="AQ230" s="29"/>
      <c r="AR230" s="31"/>
      <c r="AS230" s="31"/>
      <c r="AT230" s="31"/>
      <c r="AU230" s="31"/>
      <c r="AV230" s="32"/>
    </row>
    <row r="231" ht="12.75" customHeight="1">
      <c r="A231" s="33"/>
      <c r="B231" s="33"/>
      <c r="C231" s="33">
        <v>3587.0</v>
      </c>
      <c r="D231" s="35">
        <v>301.0</v>
      </c>
      <c r="E231" s="36">
        <v>179.0</v>
      </c>
      <c r="F231" s="37">
        <v>135.0</v>
      </c>
      <c r="G231" s="38">
        <v>306.0</v>
      </c>
      <c r="H231" s="19">
        <f t="shared" si="1"/>
        <v>0.5700636943</v>
      </c>
      <c r="I231" s="20">
        <f t="shared" si="2"/>
        <v>0.5266015201</v>
      </c>
      <c r="J231" s="21">
        <f t="shared" si="3"/>
        <v>0.5008058284</v>
      </c>
      <c r="K231" s="22">
        <f t="shared" si="4"/>
        <v>0.5041186161</v>
      </c>
      <c r="L231" s="23">
        <f t="shared" si="5"/>
        <v>0.00331278772</v>
      </c>
      <c r="M231" s="12"/>
      <c r="N231" s="12"/>
      <c r="O231" s="12"/>
      <c r="P231" s="12"/>
      <c r="Q231" s="12"/>
      <c r="R231" s="12"/>
      <c r="S231" s="12"/>
      <c r="T231" s="24">
        <f t="shared" si="6"/>
        <v>0.3617532846</v>
      </c>
      <c r="U231" s="25">
        <f t="shared" si="7"/>
        <v>0.6293280488</v>
      </c>
      <c r="V231" s="26">
        <f t="shared" si="8"/>
        <v>0.003123121205</v>
      </c>
      <c r="W231" s="14">
        <f t="shared" si="9"/>
        <v>-0.00727571541</v>
      </c>
      <c r="X231" s="27">
        <f t="shared" si="10"/>
        <v>0.004162951214</v>
      </c>
      <c r="Y231" s="14">
        <f t="shared" si="11"/>
        <v>0.00830021541</v>
      </c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29"/>
      <c r="AK231" s="29"/>
      <c r="AL231" s="29"/>
      <c r="AM231" s="29">
        <v>0.3891891891891892</v>
      </c>
      <c r="AN231" s="29">
        <v>0.3399621212121212</v>
      </c>
      <c r="AO231" s="29">
        <v>0.31341107871720114</v>
      </c>
      <c r="AP231" s="29"/>
      <c r="AQ231" s="29"/>
      <c r="AR231" s="31"/>
      <c r="AS231" s="31"/>
      <c r="AT231" s="31"/>
      <c r="AU231" s="31"/>
      <c r="AV231" s="32"/>
    </row>
    <row r="232" ht="12.75" customHeight="1">
      <c r="A232" s="33"/>
      <c r="B232" s="33"/>
      <c r="C232" s="33">
        <v>3588.0</v>
      </c>
      <c r="D232" s="35">
        <v>286.0</v>
      </c>
      <c r="E232" s="36">
        <v>149.0</v>
      </c>
      <c r="F232" s="37">
        <v>195.0</v>
      </c>
      <c r="G232" s="38">
        <v>343.0</v>
      </c>
      <c r="H232" s="19">
        <f t="shared" si="1"/>
        <v>0.4331395349</v>
      </c>
      <c r="I232" s="20">
        <f t="shared" si="2"/>
        <v>0.5056526208</v>
      </c>
      <c r="J232" s="21">
        <f t="shared" si="3"/>
        <v>0.5474996035</v>
      </c>
      <c r="K232" s="22">
        <f t="shared" si="4"/>
        <v>0.5453100159</v>
      </c>
      <c r="L232" s="23">
        <f t="shared" si="5"/>
        <v>-0.002189587635</v>
      </c>
      <c r="M232" s="12"/>
      <c r="N232" s="12"/>
      <c r="O232" s="12"/>
      <c r="P232" s="12"/>
      <c r="Q232" s="12"/>
      <c r="R232" s="12"/>
      <c r="S232" s="12"/>
      <c r="T232" s="24">
        <f t="shared" si="6"/>
        <v>0.3675008182</v>
      </c>
      <c r="U232" s="25">
        <f t="shared" si="7"/>
        <v>0.6360346614</v>
      </c>
      <c r="V232" s="26">
        <f t="shared" si="8"/>
        <v>-0.0003625840605</v>
      </c>
      <c r="W232" s="14">
        <f t="shared" si="9"/>
        <v>-0.001528181766</v>
      </c>
      <c r="X232" s="27">
        <f t="shared" si="10"/>
        <v>-0.00254366144</v>
      </c>
      <c r="Y232" s="14">
        <f t="shared" si="11"/>
        <v>0.002552681766</v>
      </c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29"/>
      <c r="AK232" s="29"/>
      <c r="AL232" s="29"/>
      <c r="AM232" s="29">
        <v>0.38961038961038963</v>
      </c>
      <c r="AN232" s="29">
        <v>0.3911742707554226</v>
      </c>
      <c r="AO232" s="29">
        <v>0.392</v>
      </c>
      <c r="AP232" s="29"/>
      <c r="AQ232" s="29"/>
      <c r="AR232" s="31"/>
      <c r="AS232" s="31"/>
      <c r="AT232" s="31"/>
      <c r="AU232" s="31"/>
      <c r="AV232" s="32"/>
    </row>
    <row r="233" ht="12.75" customHeight="1">
      <c r="A233" s="34"/>
      <c r="B233" s="34"/>
      <c r="C233" s="33">
        <v>3602.0</v>
      </c>
      <c r="D233" s="35">
        <v>509.0</v>
      </c>
      <c r="E233" s="36">
        <v>290.0</v>
      </c>
      <c r="F233" s="37">
        <v>341.0</v>
      </c>
      <c r="G233" s="38">
        <v>527.0</v>
      </c>
      <c r="H233" s="19">
        <f t="shared" si="1"/>
        <v>0.4595879556</v>
      </c>
      <c r="I233" s="20">
        <f t="shared" si="2"/>
        <v>0.4901019796</v>
      </c>
      <c r="J233" s="21">
        <f t="shared" si="3"/>
        <v>0.50754501</v>
      </c>
      <c r="K233" s="22">
        <f t="shared" si="4"/>
        <v>0.5086872587</v>
      </c>
      <c r="L233" s="23">
        <f t="shared" si="5"/>
        <v>0.001142248691</v>
      </c>
      <c r="M233" s="12"/>
      <c r="N233" s="12"/>
      <c r="O233" s="12"/>
      <c r="P233" s="12"/>
      <c r="Q233" s="12"/>
      <c r="R233" s="12"/>
      <c r="S233" s="12"/>
      <c r="T233" s="24">
        <f t="shared" si="6"/>
        <v>0.3629961955</v>
      </c>
      <c r="U233" s="25">
        <f t="shared" si="7"/>
        <v>0.6320685066</v>
      </c>
      <c r="V233" s="26">
        <f t="shared" si="8"/>
        <v>0.001748104266</v>
      </c>
      <c r="W233" s="14">
        <f t="shared" si="9"/>
        <v>-0.006032804454</v>
      </c>
      <c r="X233" s="27">
        <f t="shared" si="10"/>
        <v>0.001422493395</v>
      </c>
      <c r="Y233" s="14">
        <f t="shared" si="11"/>
        <v>0.007057304454</v>
      </c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29"/>
      <c r="AK233" s="29"/>
      <c r="AL233" s="29"/>
      <c r="AM233" s="29">
        <v>0.38974358974358975</v>
      </c>
      <c r="AN233" s="29">
        <v>0.3646551724137931</v>
      </c>
      <c r="AO233" s="29">
        <v>0.35194805194805195</v>
      </c>
      <c r="AP233" s="29"/>
      <c r="AQ233" s="29"/>
      <c r="AR233" s="31"/>
      <c r="AS233" s="31"/>
      <c r="AT233" s="31"/>
      <c r="AU233" s="31"/>
      <c r="AV233" s="32"/>
    </row>
    <row r="234" ht="12.75" customHeight="1">
      <c r="A234" s="34"/>
      <c r="B234" s="34"/>
      <c r="C234" s="33">
        <v>3604.0</v>
      </c>
      <c r="D234" s="35">
        <v>659.0</v>
      </c>
      <c r="E234" s="36">
        <v>218.0</v>
      </c>
      <c r="F234" s="37">
        <v>401.0</v>
      </c>
      <c r="G234" s="38">
        <v>449.0</v>
      </c>
      <c r="H234" s="19">
        <f t="shared" si="1"/>
        <v>0.352180937</v>
      </c>
      <c r="I234" s="20">
        <f t="shared" si="2"/>
        <v>0.3862188767</v>
      </c>
      <c r="J234" s="21">
        <f t="shared" si="3"/>
        <v>0.4061279445</v>
      </c>
      <c r="K234" s="22">
        <f t="shared" si="4"/>
        <v>0.405234657</v>
      </c>
      <c r="L234" s="23">
        <f t="shared" si="5"/>
        <v>-0.0008932874241</v>
      </c>
      <c r="M234" s="12"/>
      <c r="N234" s="12"/>
      <c r="O234" s="12"/>
      <c r="P234" s="12"/>
      <c r="Q234" s="12"/>
      <c r="R234" s="12"/>
      <c r="S234" s="12"/>
      <c r="T234" s="24">
        <f t="shared" si="6"/>
        <v>0.3648177827</v>
      </c>
      <c r="U234" s="25">
        <f t="shared" si="7"/>
        <v>0.634887449</v>
      </c>
      <c r="V234" s="26">
        <f t="shared" si="8"/>
        <v>0.0004586104564</v>
      </c>
      <c r="W234" s="14">
        <f t="shared" si="9"/>
        <v>-0.004211217305</v>
      </c>
      <c r="X234" s="27">
        <f t="shared" si="10"/>
        <v>-0.00139644903</v>
      </c>
      <c r="Y234" s="14">
        <f t="shared" si="11"/>
        <v>0.005235717305</v>
      </c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29"/>
      <c r="AK234" s="29"/>
      <c r="AL234" s="29"/>
      <c r="AM234" s="29">
        <v>0.3900709219858156</v>
      </c>
      <c r="AN234" s="29">
        <v>0.4175392670157068</v>
      </c>
      <c r="AO234" s="29">
        <v>0.4336099585062241</v>
      </c>
      <c r="AP234" s="29"/>
      <c r="AQ234" s="29"/>
      <c r="AR234" s="31"/>
      <c r="AS234" s="31"/>
      <c r="AT234" s="31"/>
      <c r="AU234" s="31"/>
      <c r="AV234" s="32"/>
    </row>
    <row r="235" ht="12.75" customHeight="1">
      <c r="A235" s="33"/>
      <c r="B235" s="33"/>
      <c r="C235" s="33">
        <v>3606.0</v>
      </c>
      <c r="D235" s="35">
        <v>278.0</v>
      </c>
      <c r="E235" s="36">
        <v>124.0</v>
      </c>
      <c r="F235" s="37">
        <v>186.0</v>
      </c>
      <c r="G235" s="38">
        <v>305.0</v>
      </c>
      <c r="H235" s="19">
        <f t="shared" si="1"/>
        <v>0.4</v>
      </c>
      <c r="I235" s="20">
        <f t="shared" si="2"/>
        <v>0.4804031355</v>
      </c>
      <c r="J235" s="21">
        <f t="shared" si="3"/>
        <v>0.5269467688</v>
      </c>
      <c r="K235" s="22">
        <f t="shared" si="4"/>
        <v>0.5231560892</v>
      </c>
      <c r="L235" s="23">
        <f t="shared" si="5"/>
        <v>-0.003790679582</v>
      </c>
      <c r="M235" s="12"/>
      <c r="N235" s="12"/>
      <c r="O235" s="12"/>
      <c r="P235" s="12"/>
      <c r="Q235" s="12"/>
      <c r="R235" s="12"/>
      <c r="S235" s="12"/>
      <c r="T235" s="24">
        <f t="shared" si="6"/>
        <v>0.3699099035</v>
      </c>
      <c r="U235" s="25">
        <f t="shared" si="7"/>
        <v>0.6380811433</v>
      </c>
      <c r="V235" s="26">
        <f t="shared" si="8"/>
        <v>-0.001376861399</v>
      </c>
      <c r="W235" s="14">
        <f t="shared" si="9"/>
        <v>0.0008809034971</v>
      </c>
      <c r="X235" s="27">
        <f t="shared" si="10"/>
        <v>-0.004590143264</v>
      </c>
      <c r="Y235" s="14">
        <f t="shared" si="11"/>
        <v>0.0001435965029</v>
      </c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29"/>
      <c r="AK235" s="29"/>
      <c r="AL235" s="29"/>
      <c r="AM235" s="29">
        <v>0.39080459770114945</v>
      </c>
      <c r="AN235" s="29">
        <v>0.359026369168357</v>
      </c>
      <c r="AO235" s="29">
        <v>0.34169278996865204</v>
      </c>
      <c r="AP235" s="29"/>
      <c r="AQ235" s="29"/>
      <c r="AR235" s="31"/>
      <c r="AS235" s="31"/>
      <c r="AT235" s="31"/>
      <c r="AU235" s="31"/>
      <c r="AV235" s="32"/>
    </row>
    <row r="236" ht="12.75" customHeight="1">
      <c r="A236" s="33"/>
      <c r="B236" s="33"/>
      <c r="C236" s="33">
        <v>3607.0</v>
      </c>
      <c r="D236" s="35">
        <v>499.0</v>
      </c>
      <c r="E236" s="36">
        <v>152.0</v>
      </c>
      <c r="F236" s="37">
        <v>238.0</v>
      </c>
      <c r="G236" s="38">
        <v>271.0</v>
      </c>
      <c r="H236" s="19">
        <f t="shared" si="1"/>
        <v>0.3897435897</v>
      </c>
      <c r="I236" s="20">
        <f t="shared" si="2"/>
        <v>0.3646551724</v>
      </c>
      <c r="J236" s="21">
        <f t="shared" si="3"/>
        <v>0.3502070041</v>
      </c>
      <c r="K236" s="22">
        <f t="shared" si="4"/>
        <v>0.3519480519</v>
      </c>
      <c r="L236" s="23">
        <f t="shared" si="5"/>
        <v>0.001741047848</v>
      </c>
      <c r="M236" s="12"/>
      <c r="N236" s="12"/>
      <c r="O236" s="12"/>
      <c r="P236" s="12"/>
      <c r="Q236" s="12"/>
      <c r="R236" s="12"/>
      <c r="S236" s="12"/>
      <c r="T236" s="24">
        <f t="shared" si="6"/>
        <v>0.3609417903</v>
      </c>
      <c r="U236" s="25">
        <f t="shared" si="7"/>
        <v>0.6303571905</v>
      </c>
      <c r="V236" s="26">
        <f t="shared" si="8"/>
        <v>0.002127438142</v>
      </c>
      <c r="W236" s="14">
        <f t="shared" si="9"/>
        <v>-0.008087209707</v>
      </c>
      <c r="X236" s="27">
        <f t="shared" si="10"/>
        <v>0.003133809482</v>
      </c>
      <c r="Y236" s="14">
        <f t="shared" si="11"/>
        <v>0.009111709707</v>
      </c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29"/>
      <c r="AK236" s="29"/>
      <c r="AL236" s="29"/>
      <c r="AM236" s="29">
        <v>0.3910386965376782</v>
      </c>
      <c r="AN236" s="29">
        <v>0.44021739130434784</v>
      </c>
      <c r="AO236" s="29">
        <v>0.47051442910915936</v>
      </c>
      <c r="AP236" s="29"/>
      <c r="AQ236" s="29"/>
      <c r="AR236" s="31"/>
      <c r="AS236" s="31"/>
      <c r="AT236" s="31"/>
      <c r="AU236" s="31"/>
      <c r="AV236" s="32"/>
    </row>
    <row r="237" ht="12.75" customHeight="1">
      <c r="A237" s="33"/>
      <c r="B237" s="33"/>
      <c r="C237" s="33">
        <v>3610.0</v>
      </c>
      <c r="D237" s="35">
        <v>398.0</v>
      </c>
      <c r="E237" s="36">
        <v>179.0</v>
      </c>
      <c r="F237" s="37">
        <v>164.0</v>
      </c>
      <c r="G237" s="38">
        <v>366.0</v>
      </c>
      <c r="H237" s="19">
        <f t="shared" si="1"/>
        <v>0.5218658892</v>
      </c>
      <c r="I237" s="20">
        <f t="shared" si="2"/>
        <v>0.4923215899</v>
      </c>
      <c r="J237" s="21">
        <f t="shared" si="3"/>
        <v>0.4747698746</v>
      </c>
      <c r="K237" s="22">
        <f t="shared" si="4"/>
        <v>0.4790575916</v>
      </c>
      <c r="L237" s="23">
        <f t="shared" si="5"/>
        <v>0.004287716988</v>
      </c>
      <c r="M237" s="12"/>
      <c r="N237" s="12"/>
      <c r="O237" s="12"/>
      <c r="P237" s="12"/>
      <c r="Q237" s="12"/>
      <c r="R237" s="12"/>
      <c r="S237" s="12"/>
      <c r="T237" s="24">
        <f t="shared" si="6"/>
        <v>0.3598978607</v>
      </c>
      <c r="U237" s="25">
        <f t="shared" si="7"/>
        <v>0.6278210552</v>
      </c>
      <c r="V237" s="26">
        <f t="shared" si="8"/>
        <v>0.003740730123</v>
      </c>
      <c r="W237" s="14">
        <f t="shared" si="9"/>
        <v>-0.009131139285</v>
      </c>
      <c r="X237" s="27">
        <f t="shared" si="10"/>
        <v>0.005669944846</v>
      </c>
      <c r="Y237" s="14">
        <f t="shared" si="11"/>
        <v>0.01015563929</v>
      </c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29"/>
      <c r="AK237" s="29"/>
      <c r="AL237" s="29"/>
      <c r="AM237" s="12">
        <v>0.39135654261704683</v>
      </c>
      <c r="AN237" s="12">
        <v>0.36093888396811336</v>
      </c>
      <c r="AO237" s="12">
        <v>0.3431578947368421</v>
      </c>
      <c r="AP237" s="29"/>
      <c r="AQ237" s="29"/>
      <c r="AR237" s="31"/>
      <c r="AS237" s="31"/>
      <c r="AT237" s="31"/>
      <c r="AU237" s="31"/>
      <c r="AV237" s="32"/>
    </row>
    <row r="238" ht="12.75" customHeight="1">
      <c r="A238" s="33"/>
      <c r="B238" s="33"/>
      <c r="C238" s="33">
        <v>3613.0</v>
      </c>
      <c r="D238" s="35">
        <v>384.0</v>
      </c>
      <c r="E238" s="36">
        <v>122.0</v>
      </c>
      <c r="F238" s="37">
        <v>199.0</v>
      </c>
      <c r="G238" s="38">
        <v>226.0</v>
      </c>
      <c r="H238" s="19">
        <f t="shared" si="1"/>
        <v>0.3800623053</v>
      </c>
      <c r="I238" s="20">
        <f t="shared" si="2"/>
        <v>0.3737916219</v>
      </c>
      <c r="J238" s="21">
        <f t="shared" si="3"/>
        <v>0.3702690479</v>
      </c>
      <c r="K238" s="22">
        <f t="shared" si="4"/>
        <v>0.3704918033</v>
      </c>
      <c r="L238" s="23">
        <f t="shared" si="5"/>
        <v>0.0002227553351</v>
      </c>
      <c r="M238" s="12"/>
      <c r="N238" s="12"/>
      <c r="O238" s="12"/>
      <c r="P238" s="12"/>
      <c r="Q238" s="12"/>
      <c r="R238" s="12"/>
      <c r="S238" s="12"/>
      <c r="T238" s="24">
        <f t="shared" si="6"/>
        <v>0.3632664883</v>
      </c>
      <c r="U238" s="25">
        <f t="shared" si="7"/>
        <v>0.6331101184</v>
      </c>
      <c r="V238" s="26">
        <f t="shared" si="8"/>
        <v>0.0011656135</v>
      </c>
      <c r="W238" s="14">
        <f t="shared" si="9"/>
        <v>-0.00576251175</v>
      </c>
      <c r="X238" s="27">
        <f t="shared" si="10"/>
        <v>0.0003808815707</v>
      </c>
      <c r="Y238" s="14">
        <f t="shared" si="11"/>
        <v>0.00678701175</v>
      </c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29"/>
      <c r="AK238" s="29"/>
      <c r="AL238" s="29"/>
      <c r="AM238" s="29">
        <v>0.3916083916083916</v>
      </c>
      <c r="AN238" s="29">
        <v>0.26700251889168763</v>
      </c>
      <c r="AO238" s="29">
        <v>0.1968503937007874</v>
      </c>
      <c r="AP238" s="29"/>
      <c r="AQ238" s="29"/>
      <c r="AR238" s="31"/>
      <c r="AS238" s="31"/>
      <c r="AT238" s="31"/>
      <c r="AU238" s="31"/>
      <c r="AV238" s="32"/>
    </row>
    <row r="239" ht="12.75" customHeight="1">
      <c r="A239" s="33"/>
      <c r="B239" s="33"/>
      <c r="C239" s="33">
        <v>3702.0</v>
      </c>
      <c r="D239" s="35">
        <v>504.0</v>
      </c>
      <c r="E239" s="36">
        <v>177.0</v>
      </c>
      <c r="F239" s="37">
        <v>241.0</v>
      </c>
      <c r="G239" s="38">
        <v>311.0</v>
      </c>
      <c r="H239" s="19">
        <f t="shared" si="1"/>
        <v>0.4234449761</v>
      </c>
      <c r="I239" s="20">
        <f t="shared" si="2"/>
        <v>0.395782644</v>
      </c>
      <c r="J239" s="21">
        <f t="shared" si="3"/>
        <v>0.3797112633</v>
      </c>
      <c r="K239" s="22">
        <f t="shared" si="4"/>
        <v>0.381595092</v>
      </c>
      <c r="L239" s="23">
        <f t="shared" si="5"/>
        <v>0.001883828753</v>
      </c>
      <c r="M239" s="12"/>
      <c r="N239" s="12"/>
      <c r="O239" s="12"/>
      <c r="P239" s="12"/>
      <c r="Q239" s="12"/>
      <c r="R239" s="12"/>
      <c r="S239" s="12"/>
      <c r="T239" s="24">
        <f t="shared" si="6"/>
        <v>0.3613718338</v>
      </c>
      <c r="U239" s="25">
        <f t="shared" si="7"/>
        <v>0.6303636313</v>
      </c>
      <c r="V239" s="26">
        <f t="shared" si="8"/>
        <v>0.00221788856</v>
      </c>
      <c r="W239" s="14">
        <f t="shared" si="9"/>
        <v>-0.007657166205</v>
      </c>
      <c r="X239" s="27">
        <f t="shared" si="10"/>
        <v>0.003127368736</v>
      </c>
      <c r="Y239" s="14">
        <f t="shared" si="11"/>
        <v>0.008681666205</v>
      </c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29"/>
      <c r="AK239" s="29"/>
      <c r="AL239" s="29"/>
      <c r="AM239" s="29">
        <v>0.39172749391727496</v>
      </c>
      <c r="AN239" s="29">
        <v>0.39553571428571427</v>
      </c>
      <c r="AO239" s="29">
        <v>0.39774330042313116</v>
      </c>
      <c r="AP239" s="29"/>
      <c r="AQ239" s="29"/>
      <c r="AR239" s="31"/>
      <c r="AS239" s="31"/>
      <c r="AT239" s="31"/>
      <c r="AU239" s="31"/>
      <c r="AV239" s="32"/>
    </row>
    <row r="240" ht="12.75" customHeight="1">
      <c r="A240" s="33"/>
      <c r="B240" s="33"/>
      <c r="C240" s="33">
        <v>3704.0</v>
      </c>
      <c r="D240" s="35">
        <v>221.0</v>
      </c>
      <c r="E240" s="36">
        <v>83.0</v>
      </c>
      <c r="F240" s="37">
        <v>131.0</v>
      </c>
      <c r="G240" s="38">
        <v>153.0</v>
      </c>
      <c r="H240" s="19">
        <f t="shared" si="1"/>
        <v>0.3878504673</v>
      </c>
      <c r="I240" s="20">
        <f t="shared" si="2"/>
        <v>0.4013605442</v>
      </c>
      <c r="J240" s="21">
        <f t="shared" si="3"/>
        <v>0.409251235</v>
      </c>
      <c r="K240" s="22">
        <f t="shared" si="4"/>
        <v>0.4090909091</v>
      </c>
      <c r="L240" s="23">
        <f t="shared" si="5"/>
        <v>-0.0001603259294</v>
      </c>
      <c r="M240" s="12"/>
      <c r="N240" s="12"/>
      <c r="O240" s="12"/>
      <c r="P240" s="12"/>
      <c r="Q240" s="12"/>
      <c r="R240" s="12"/>
      <c r="S240" s="12"/>
      <c r="T240" s="24">
        <f t="shared" si="6"/>
        <v>0.3640079026</v>
      </c>
      <c r="U240" s="25">
        <f t="shared" si="7"/>
        <v>0.6337392701</v>
      </c>
      <c r="V240" s="26">
        <f t="shared" si="8"/>
        <v>0.0009229349667</v>
      </c>
      <c r="W240" s="14">
        <f t="shared" si="9"/>
        <v>-0.005021097384</v>
      </c>
      <c r="X240" s="27">
        <f t="shared" si="10"/>
        <v>-0.0002482700814</v>
      </c>
      <c r="Y240" s="14">
        <f t="shared" si="11"/>
        <v>0.006045597384</v>
      </c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29"/>
      <c r="AK240" s="29"/>
      <c r="AL240" s="29"/>
      <c r="AM240" s="29">
        <v>0.3927710843373494</v>
      </c>
      <c r="AN240" s="29">
        <v>0.3225225225225225</v>
      </c>
      <c r="AO240" s="29">
        <v>0.2805755395683453</v>
      </c>
      <c r="AP240" s="29"/>
      <c r="AQ240" s="29"/>
      <c r="AR240" s="31"/>
      <c r="AS240" s="31"/>
      <c r="AT240" s="31"/>
      <c r="AU240" s="31"/>
      <c r="AV240" s="32"/>
    </row>
    <row r="241" ht="12.75" customHeight="1">
      <c r="A241" s="33"/>
      <c r="B241" s="33"/>
      <c r="C241" s="33">
        <v>3705.0</v>
      </c>
      <c r="D241" s="35">
        <v>248.0</v>
      </c>
      <c r="E241" s="36">
        <v>154.0</v>
      </c>
      <c r="F241" s="37">
        <v>167.0</v>
      </c>
      <c r="G241" s="38">
        <v>358.0</v>
      </c>
      <c r="H241" s="19">
        <f t="shared" si="1"/>
        <v>0.4797507788</v>
      </c>
      <c r="I241" s="20">
        <f t="shared" si="2"/>
        <v>0.5523193096</v>
      </c>
      <c r="J241" s="21">
        <f t="shared" si="3"/>
        <v>0.5940129527</v>
      </c>
      <c r="K241" s="22">
        <f t="shared" si="4"/>
        <v>0.5907590759</v>
      </c>
      <c r="L241" s="23">
        <f t="shared" si="5"/>
        <v>-0.003253876834</v>
      </c>
      <c r="M241" s="12"/>
      <c r="N241" s="12"/>
      <c r="O241" s="12"/>
      <c r="P241" s="12"/>
      <c r="Q241" s="12"/>
      <c r="R241" s="12"/>
      <c r="S241" s="12"/>
      <c r="T241" s="24">
        <f t="shared" si="6"/>
        <v>0.3690546418</v>
      </c>
      <c r="U241" s="25">
        <f t="shared" si="7"/>
        <v>0.6369802425</v>
      </c>
      <c r="V241" s="26">
        <f t="shared" si="8"/>
        <v>-0.001036801689</v>
      </c>
      <c r="W241" s="14">
        <f t="shared" si="9"/>
        <v>0.00002564183294</v>
      </c>
      <c r="X241" s="27">
        <f t="shared" si="10"/>
        <v>-0.003489242524</v>
      </c>
      <c r="Y241" s="14">
        <f t="shared" si="11"/>
        <v>0.0009988581671</v>
      </c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29"/>
      <c r="AK241" s="29"/>
      <c r="AL241" s="29"/>
      <c r="AM241" s="29">
        <v>0.3934065934065934</v>
      </c>
      <c r="AN241" s="29">
        <v>0.4065381391450126</v>
      </c>
      <c r="AO241" s="29">
        <v>0.4146341463414634</v>
      </c>
      <c r="AP241" s="29"/>
      <c r="AQ241" s="29"/>
      <c r="AR241" s="31"/>
      <c r="AS241" s="31"/>
      <c r="AT241" s="31"/>
      <c r="AU241" s="31"/>
      <c r="AV241" s="32"/>
    </row>
    <row r="242" ht="12.75" customHeight="1">
      <c r="A242" s="34"/>
      <c r="B242" s="34"/>
      <c r="C242" s="33">
        <v>3706.0</v>
      </c>
      <c r="D242" s="35">
        <v>897.0</v>
      </c>
      <c r="E242" s="36">
        <v>452.0</v>
      </c>
      <c r="F242" s="37">
        <v>563.0</v>
      </c>
      <c r="G242" s="38">
        <v>796.0</v>
      </c>
      <c r="H242" s="19">
        <f t="shared" si="1"/>
        <v>0.445320197</v>
      </c>
      <c r="I242" s="20">
        <f t="shared" si="2"/>
        <v>0.4608567208</v>
      </c>
      <c r="J242" s="21">
        <f t="shared" si="3"/>
        <v>0.4696912092</v>
      </c>
      <c r="K242" s="22">
        <f t="shared" si="4"/>
        <v>0.4701712936</v>
      </c>
      <c r="L242" s="23">
        <f t="shared" si="5"/>
        <v>0.0004800843226</v>
      </c>
      <c r="M242" s="12"/>
      <c r="N242" s="12"/>
      <c r="O242" s="12"/>
      <c r="P242" s="12"/>
      <c r="Q242" s="12"/>
      <c r="R242" s="12"/>
      <c r="S242" s="12"/>
      <c r="T242" s="24">
        <f t="shared" si="6"/>
        <v>0.3637448716</v>
      </c>
      <c r="U242" s="25">
        <f t="shared" si="7"/>
        <v>0.6328441526</v>
      </c>
      <c r="V242" s="26">
        <f t="shared" si="8"/>
        <v>0.001328629098</v>
      </c>
      <c r="W242" s="14">
        <f t="shared" si="9"/>
        <v>-0.005284128394</v>
      </c>
      <c r="X242" s="27">
        <f t="shared" si="10"/>
        <v>0.00064684744</v>
      </c>
      <c r="Y242" s="14">
        <f t="shared" si="11"/>
        <v>0.006308628394</v>
      </c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29"/>
      <c r="AK242" s="29"/>
      <c r="AL242" s="29"/>
      <c r="AM242" s="29">
        <v>0.39375</v>
      </c>
      <c r="AN242" s="29">
        <v>0.3512304250559284</v>
      </c>
      <c r="AO242" s="29">
        <v>0.32752613240418116</v>
      </c>
      <c r="AP242" s="29"/>
      <c r="AQ242" s="29"/>
      <c r="AR242" s="31"/>
      <c r="AS242" s="31"/>
      <c r="AT242" s="31"/>
      <c r="AU242" s="31"/>
      <c r="AV242" s="32"/>
    </row>
    <row r="243" ht="12.75" customHeight="1">
      <c r="A243" s="33"/>
      <c r="B243" s="33"/>
      <c r="C243" s="33">
        <v>3707.0</v>
      </c>
      <c r="D243" s="35">
        <v>428.0</v>
      </c>
      <c r="E243" s="36">
        <v>222.0</v>
      </c>
      <c r="F243" s="37">
        <v>252.0</v>
      </c>
      <c r="G243" s="38">
        <v>390.0</v>
      </c>
      <c r="H243" s="19">
        <f t="shared" si="1"/>
        <v>0.4683544304</v>
      </c>
      <c r="I243" s="20">
        <f t="shared" si="2"/>
        <v>0.4736842105</v>
      </c>
      <c r="J243" s="21">
        <f t="shared" si="3"/>
        <v>0.4765219134</v>
      </c>
      <c r="K243" s="22">
        <f t="shared" si="4"/>
        <v>0.4767726161</v>
      </c>
      <c r="L243" s="23">
        <f t="shared" si="5"/>
        <v>0.0002507027432</v>
      </c>
      <c r="M243" s="12"/>
      <c r="N243" s="12"/>
      <c r="O243" s="12"/>
      <c r="P243" s="12"/>
      <c r="Q243" s="12"/>
      <c r="R243" s="12"/>
      <c r="S243" s="12"/>
      <c r="T243" s="24">
        <f t="shared" si="6"/>
        <v>0.3643150104</v>
      </c>
      <c r="U243" s="25">
        <f t="shared" si="7"/>
        <v>0.6331578896</v>
      </c>
      <c r="V243" s="26">
        <f t="shared" si="8"/>
        <v>0.001183317931</v>
      </c>
      <c r="W243" s="14">
        <f t="shared" si="9"/>
        <v>-0.004713989637</v>
      </c>
      <c r="X243" s="27">
        <f t="shared" si="10"/>
        <v>0.0003331104307</v>
      </c>
      <c r="Y243" s="14">
        <f t="shared" si="11"/>
        <v>0.005738489637</v>
      </c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29"/>
      <c r="AK243" s="29"/>
      <c r="AL243" s="29"/>
      <c r="AM243" s="29">
        <v>0.3939393939393939</v>
      </c>
      <c r="AN243" s="29">
        <v>0.4150664697193501</v>
      </c>
      <c r="AO243" s="29">
        <v>0.4260089686098655</v>
      </c>
      <c r="AP243" s="29"/>
      <c r="AQ243" s="29"/>
      <c r="AR243" s="31"/>
      <c r="AS243" s="31"/>
      <c r="AT243" s="31"/>
      <c r="AU243" s="31"/>
      <c r="AV243" s="32"/>
    </row>
    <row r="244" ht="12.75" customHeight="1">
      <c r="A244" s="33"/>
      <c r="B244" s="33"/>
      <c r="C244" s="33">
        <v>3708.0</v>
      </c>
      <c r="D244" s="35">
        <v>271.0</v>
      </c>
      <c r="E244" s="36">
        <v>150.0</v>
      </c>
      <c r="F244" s="37">
        <v>131.0</v>
      </c>
      <c r="G244" s="38">
        <v>342.0</v>
      </c>
      <c r="H244" s="19">
        <f t="shared" si="1"/>
        <v>0.5338078292</v>
      </c>
      <c r="I244" s="20">
        <f t="shared" si="2"/>
        <v>0.5503355705</v>
      </c>
      <c r="J244" s="21">
        <f t="shared" si="3"/>
        <v>0.5593915321</v>
      </c>
      <c r="K244" s="22">
        <f t="shared" si="4"/>
        <v>0.5579119086</v>
      </c>
      <c r="L244" s="23">
        <f t="shared" si="5"/>
        <v>-0.001479623475</v>
      </c>
      <c r="M244" s="12"/>
      <c r="N244" s="12"/>
      <c r="O244" s="12"/>
      <c r="P244" s="12"/>
      <c r="Q244" s="12"/>
      <c r="R244" s="12"/>
      <c r="S244" s="12"/>
      <c r="T244" s="24">
        <f t="shared" si="6"/>
        <v>0.3669464681</v>
      </c>
      <c r="U244" s="25">
        <f t="shared" si="7"/>
        <v>0.6351710648</v>
      </c>
      <c r="V244" s="26">
        <f t="shared" si="8"/>
        <v>0.00008717184528</v>
      </c>
      <c r="W244" s="14">
        <f t="shared" si="9"/>
        <v>-0.002082531923</v>
      </c>
      <c r="X244" s="27">
        <f t="shared" si="10"/>
        <v>-0.001680064792</v>
      </c>
      <c r="Y244" s="14">
        <f t="shared" si="11"/>
        <v>0.003107031923</v>
      </c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29"/>
      <c r="AK244" s="29"/>
      <c r="AL244" s="29"/>
      <c r="AM244" s="29">
        <v>0.39509536784741145</v>
      </c>
      <c r="AN244" s="29">
        <v>0.4160659114315139</v>
      </c>
      <c r="AO244" s="29">
        <v>0.4288079470198676</v>
      </c>
      <c r="AP244" s="29"/>
      <c r="AQ244" s="29"/>
      <c r="AR244" s="31"/>
      <c r="AS244" s="31"/>
      <c r="AT244" s="31"/>
      <c r="AU244" s="31"/>
      <c r="AV244" s="32"/>
    </row>
    <row r="245" ht="12.75" customHeight="1">
      <c r="A245" s="18"/>
      <c r="B245" s="18"/>
      <c r="C245" s="33">
        <v>3709.0</v>
      </c>
      <c r="D245" s="35">
        <v>649.0</v>
      </c>
      <c r="E245" s="36">
        <v>255.0</v>
      </c>
      <c r="F245" s="37">
        <v>350.0</v>
      </c>
      <c r="G245" s="38">
        <v>549.0</v>
      </c>
      <c r="H245" s="19">
        <f t="shared" si="1"/>
        <v>0.4214876033</v>
      </c>
      <c r="I245" s="20">
        <f t="shared" si="2"/>
        <v>0.4459234609</v>
      </c>
      <c r="J245" s="21">
        <f t="shared" si="3"/>
        <v>0.460001503</v>
      </c>
      <c r="K245" s="22">
        <f t="shared" si="4"/>
        <v>0.458263773</v>
      </c>
      <c r="L245" s="23">
        <f t="shared" si="5"/>
        <v>-0.001737730047</v>
      </c>
      <c r="M245" s="12"/>
      <c r="N245" s="12"/>
      <c r="O245" s="12"/>
      <c r="P245" s="12"/>
      <c r="Q245" s="12"/>
      <c r="R245" s="12"/>
      <c r="S245" s="12"/>
      <c r="T245" s="24">
        <f t="shared" si="6"/>
        <v>0.3667794353</v>
      </c>
      <c r="U245" s="25">
        <f t="shared" si="7"/>
        <v>0.6358931893</v>
      </c>
      <c r="V245" s="26">
        <f t="shared" si="8"/>
        <v>-0.00007633634518</v>
      </c>
      <c r="W245" s="14">
        <f t="shared" si="9"/>
        <v>-0.00224956475</v>
      </c>
      <c r="X245" s="27">
        <f t="shared" si="10"/>
        <v>-0.002402189329</v>
      </c>
      <c r="Y245" s="14">
        <f t="shared" si="11"/>
        <v>0.00327406475</v>
      </c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29"/>
      <c r="AK245" s="29"/>
      <c r="AL245" s="29"/>
      <c r="AM245" s="29">
        <v>0.3953488372093023</v>
      </c>
      <c r="AN245" s="29">
        <v>0.460352422907489</v>
      </c>
      <c r="AO245" s="29">
        <v>0.5</v>
      </c>
      <c r="AP245" s="29"/>
      <c r="AQ245" s="29"/>
      <c r="AR245" s="31"/>
      <c r="AS245" s="31"/>
      <c r="AT245" s="31"/>
      <c r="AU245" s="31"/>
      <c r="AV245" s="32"/>
    </row>
    <row r="246" ht="12.75" customHeight="1">
      <c r="A246" s="33"/>
      <c r="B246" s="33"/>
      <c r="C246" s="33">
        <v>3711.0</v>
      </c>
      <c r="D246" s="35">
        <v>37.0</v>
      </c>
      <c r="E246" s="36">
        <v>39.0</v>
      </c>
      <c r="F246" s="37">
        <v>43.0</v>
      </c>
      <c r="G246" s="38">
        <v>101.0</v>
      </c>
      <c r="H246" s="19">
        <f t="shared" si="1"/>
        <v>0.4756097561</v>
      </c>
      <c r="I246" s="20">
        <f t="shared" si="2"/>
        <v>0.6363636364</v>
      </c>
      <c r="J246" s="21">
        <f t="shared" si="3"/>
        <v>0.7290937735</v>
      </c>
      <c r="K246" s="22">
        <f t="shared" si="4"/>
        <v>0.731884058</v>
      </c>
      <c r="L246" s="23">
        <f t="shared" si="5"/>
        <v>0.002790284451</v>
      </c>
      <c r="M246" s="12"/>
      <c r="N246" s="12"/>
      <c r="O246" s="12"/>
      <c r="P246" s="12"/>
      <c r="Q246" s="12"/>
      <c r="R246" s="12"/>
      <c r="S246" s="12"/>
      <c r="T246" s="24">
        <f t="shared" si="6"/>
        <v>0.3610043116</v>
      </c>
      <c r="U246" s="25">
        <f t="shared" si="7"/>
        <v>0.6310758359</v>
      </c>
      <c r="V246" s="26">
        <f t="shared" si="8"/>
        <v>0.002792120087</v>
      </c>
      <c r="W246" s="14">
        <f t="shared" si="9"/>
        <v>-0.008024688389</v>
      </c>
      <c r="X246" s="27">
        <f t="shared" si="10"/>
        <v>0.00241516408</v>
      </c>
      <c r="Y246" s="14">
        <f t="shared" si="11"/>
        <v>0.009049188389</v>
      </c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29"/>
      <c r="AK246" s="29"/>
      <c r="AL246" s="29"/>
      <c r="AM246" s="29">
        <v>0.3956639566395664</v>
      </c>
      <c r="AN246" s="29">
        <v>0.4576612903225806</v>
      </c>
      <c r="AO246" s="29">
        <v>0.4943820224719101</v>
      </c>
      <c r="AP246" s="29"/>
      <c r="AQ246" s="29"/>
      <c r="AR246" s="31"/>
      <c r="AS246" s="31"/>
      <c r="AT246" s="31"/>
      <c r="AU246" s="31"/>
      <c r="AV246" s="32"/>
    </row>
    <row r="247" ht="12.75" customHeight="1">
      <c r="A247" s="18"/>
      <c r="B247" s="18"/>
      <c r="C247" s="33">
        <v>3716.0</v>
      </c>
      <c r="D247" s="35">
        <v>171.0</v>
      </c>
      <c r="E247" s="36">
        <v>119.0</v>
      </c>
      <c r="F247" s="37">
        <v>93.0</v>
      </c>
      <c r="G247" s="38">
        <v>234.0</v>
      </c>
      <c r="H247" s="19">
        <f t="shared" si="1"/>
        <v>0.5613207547</v>
      </c>
      <c r="I247" s="20">
        <f t="shared" si="2"/>
        <v>0.5721231767</v>
      </c>
      <c r="J247" s="21">
        <f t="shared" si="3"/>
        <v>0.5777572844</v>
      </c>
      <c r="K247" s="22">
        <f t="shared" si="4"/>
        <v>0.5777777778</v>
      </c>
      <c r="L247" s="23">
        <f t="shared" si="5"/>
        <v>0.00002049335099</v>
      </c>
      <c r="M247" s="12"/>
      <c r="N247" s="12"/>
      <c r="O247" s="12"/>
      <c r="P247" s="12"/>
      <c r="Q247" s="12"/>
      <c r="R247" s="12"/>
      <c r="S247" s="12"/>
      <c r="T247" s="24">
        <f t="shared" si="6"/>
        <v>0.3653555524</v>
      </c>
      <c r="U247" s="25">
        <f t="shared" si="7"/>
        <v>0.6334685305</v>
      </c>
      <c r="V247" s="26">
        <f t="shared" si="8"/>
        <v>0.001037482353</v>
      </c>
      <c r="W247" s="14">
        <f t="shared" si="9"/>
        <v>-0.003673447554</v>
      </c>
      <c r="X247" s="27">
        <f t="shared" si="10"/>
        <v>0.00002246945783</v>
      </c>
      <c r="Y247" s="14">
        <f t="shared" si="11"/>
        <v>0.004697947554</v>
      </c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29"/>
      <c r="AK247" s="29"/>
      <c r="AL247" s="29"/>
      <c r="AM247" s="29">
        <v>0.39568345323741005</v>
      </c>
      <c r="AN247" s="29">
        <v>0.36005089058524176</v>
      </c>
      <c r="AO247" s="29">
        <v>0.3405511811023622</v>
      </c>
      <c r="AP247" s="29"/>
      <c r="AQ247" s="29"/>
      <c r="AR247" s="31"/>
      <c r="AS247" s="31"/>
      <c r="AT247" s="31"/>
      <c r="AU247" s="31"/>
      <c r="AV247" s="32"/>
    </row>
    <row r="248" ht="12.75" customHeight="1">
      <c r="A248" s="33"/>
      <c r="B248" s="33"/>
      <c r="C248" s="33">
        <v>3719.0</v>
      </c>
      <c r="D248" s="35">
        <v>444.0</v>
      </c>
      <c r="E248" s="36">
        <v>204.0</v>
      </c>
      <c r="F248" s="37">
        <v>253.0</v>
      </c>
      <c r="G248" s="38">
        <v>358.0</v>
      </c>
      <c r="H248" s="19">
        <f t="shared" si="1"/>
        <v>0.4463894967</v>
      </c>
      <c r="I248" s="20">
        <f t="shared" si="2"/>
        <v>0.4463860207</v>
      </c>
      <c r="J248" s="21">
        <f t="shared" si="3"/>
        <v>0.4462255203</v>
      </c>
      <c r="K248" s="22">
        <f t="shared" si="4"/>
        <v>0.4463840399</v>
      </c>
      <c r="L248" s="23">
        <f t="shared" si="5"/>
        <v>0.0001585196212</v>
      </c>
      <c r="M248" s="12"/>
      <c r="N248" s="12"/>
      <c r="O248" s="12"/>
      <c r="P248" s="12"/>
      <c r="Q248" s="12"/>
      <c r="R248" s="12"/>
      <c r="S248" s="12"/>
      <c r="T248" s="24">
        <f t="shared" si="6"/>
        <v>0.3642138761</v>
      </c>
      <c r="U248" s="25">
        <f t="shared" si="7"/>
        <v>0.6332660351</v>
      </c>
      <c r="V248" s="26">
        <f t="shared" si="8"/>
        <v>0.001124920753</v>
      </c>
      <c r="W248" s="14">
        <f t="shared" si="9"/>
        <v>-0.004815123943</v>
      </c>
      <c r="X248" s="27">
        <f t="shared" si="10"/>
        <v>0.000224964928</v>
      </c>
      <c r="Y248" s="14">
        <f t="shared" si="11"/>
        <v>0.005839623943</v>
      </c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29"/>
      <c r="AK248" s="29"/>
      <c r="AL248" s="29"/>
      <c r="AM248" s="29">
        <v>0.3958333333333333</v>
      </c>
      <c r="AN248" s="29">
        <v>0.37668161434977576</v>
      </c>
      <c r="AO248" s="29">
        <v>0.36510791366906475</v>
      </c>
      <c r="AP248" s="29"/>
      <c r="AQ248" s="29"/>
      <c r="AR248" s="31"/>
      <c r="AS248" s="31"/>
      <c r="AT248" s="31"/>
      <c r="AU248" s="31"/>
      <c r="AV248" s="32"/>
    </row>
    <row r="249" ht="12.75" customHeight="1">
      <c r="A249" s="33"/>
      <c r="B249" s="33"/>
      <c r="C249" s="33">
        <v>3720.0</v>
      </c>
      <c r="D249" s="35">
        <v>242.0</v>
      </c>
      <c r="E249" s="36">
        <v>106.0</v>
      </c>
      <c r="F249" s="37">
        <v>99.0</v>
      </c>
      <c r="G249" s="38">
        <v>141.0</v>
      </c>
      <c r="H249" s="19">
        <f t="shared" si="1"/>
        <v>0.5170731707</v>
      </c>
      <c r="I249" s="20">
        <f t="shared" si="2"/>
        <v>0.4200680272</v>
      </c>
      <c r="J249" s="21">
        <f t="shared" si="3"/>
        <v>0.3635056095</v>
      </c>
      <c r="K249" s="22">
        <f t="shared" si="4"/>
        <v>0.3681462141</v>
      </c>
      <c r="L249" s="23">
        <f t="shared" si="5"/>
        <v>0.004640604566</v>
      </c>
      <c r="M249" s="12"/>
      <c r="N249" s="12"/>
      <c r="O249" s="12"/>
      <c r="P249" s="12"/>
      <c r="Q249" s="12"/>
      <c r="R249" s="12"/>
      <c r="S249" s="12"/>
      <c r="T249" s="24">
        <f t="shared" si="6"/>
        <v>0.3593808854</v>
      </c>
      <c r="U249" s="25">
        <f t="shared" si="7"/>
        <v>0.6255056368</v>
      </c>
      <c r="V249" s="26">
        <f t="shared" si="8"/>
        <v>0.003964281227</v>
      </c>
      <c r="W249" s="14">
        <f t="shared" si="9"/>
        <v>-0.009648114637</v>
      </c>
      <c r="X249" s="27">
        <f t="shared" si="10"/>
        <v>0.007985363191</v>
      </c>
      <c r="Y249" s="14">
        <f t="shared" si="11"/>
        <v>0.01067261464</v>
      </c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29"/>
      <c r="AK249" s="29"/>
      <c r="AL249" s="29"/>
      <c r="AM249" s="29">
        <v>0.39655172413793105</v>
      </c>
      <c r="AN249" s="29">
        <v>0.34513274336283184</v>
      </c>
      <c r="AO249" s="29">
        <v>0.31450577663671375</v>
      </c>
      <c r="AP249" s="29"/>
      <c r="AQ249" s="29"/>
      <c r="AR249" s="31"/>
      <c r="AS249" s="31"/>
      <c r="AT249" s="31"/>
      <c r="AU249" s="31"/>
      <c r="AV249" s="32"/>
    </row>
    <row r="250" ht="12.75" customHeight="1">
      <c r="A250" s="33"/>
      <c r="B250" s="33"/>
      <c r="C250" s="33">
        <v>3721.0</v>
      </c>
      <c r="D250" s="35">
        <v>255.0</v>
      </c>
      <c r="E250" s="36">
        <v>140.0</v>
      </c>
      <c r="F250" s="37">
        <v>159.0</v>
      </c>
      <c r="G250" s="38">
        <v>282.0</v>
      </c>
      <c r="H250" s="19">
        <f t="shared" si="1"/>
        <v>0.4682274247</v>
      </c>
      <c r="I250" s="20">
        <f t="shared" si="2"/>
        <v>0.504784689</v>
      </c>
      <c r="J250" s="21">
        <f t="shared" si="3"/>
        <v>0.5256896951</v>
      </c>
      <c r="K250" s="22">
        <f t="shared" si="4"/>
        <v>0.5251396648</v>
      </c>
      <c r="L250" s="23">
        <f t="shared" si="5"/>
        <v>-0.0005500303411</v>
      </c>
      <c r="M250" s="12"/>
      <c r="N250" s="12"/>
      <c r="O250" s="12"/>
      <c r="P250" s="12"/>
      <c r="Q250" s="12"/>
      <c r="R250" s="12"/>
      <c r="S250" s="12"/>
      <c r="T250" s="24">
        <f t="shared" si="6"/>
        <v>0.3653970882</v>
      </c>
      <c r="U250" s="25">
        <f t="shared" si="7"/>
        <v>0.6341545173</v>
      </c>
      <c r="V250" s="26">
        <f t="shared" si="8"/>
        <v>0.0006760607292</v>
      </c>
      <c r="W250" s="14">
        <f t="shared" si="9"/>
        <v>-0.003631911843</v>
      </c>
      <c r="X250" s="27">
        <f t="shared" si="10"/>
        <v>-0.0006635173348</v>
      </c>
      <c r="Y250" s="14">
        <f t="shared" si="11"/>
        <v>0.004656411843</v>
      </c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29"/>
      <c r="AK250" s="29"/>
      <c r="AL250" s="29"/>
      <c r="AM250" s="29">
        <v>0.3968253968253968</v>
      </c>
      <c r="AN250" s="29">
        <v>0.4261904761904762</v>
      </c>
      <c r="AO250" s="29">
        <v>0.4438095238095238</v>
      </c>
      <c r="AP250" s="29"/>
      <c r="AQ250" s="29"/>
      <c r="AR250" s="31"/>
      <c r="AS250" s="31"/>
      <c r="AT250" s="31"/>
      <c r="AU250" s="31"/>
      <c r="AV250" s="32"/>
    </row>
    <row r="251" ht="12.75" customHeight="1">
      <c r="A251" s="33"/>
      <c r="B251" s="33"/>
      <c r="C251" s="33">
        <v>3722.0</v>
      </c>
      <c r="D251" s="35">
        <v>217.0</v>
      </c>
      <c r="E251" s="36">
        <v>71.0</v>
      </c>
      <c r="F251" s="37">
        <v>120.0</v>
      </c>
      <c r="G251" s="38">
        <v>170.0</v>
      </c>
      <c r="H251" s="19">
        <f t="shared" si="1"/>
        <v>0.3717277487</v>
      </c>
      <c r="I251" s="20">
        <f t="shared" si="2"/>
        <v>0.4169550173</v>
      </c>
      <c r="J251" s="21">
        <f t="shared" si="3"/>
        <v>0.4432599641</v>
      </c>
      <c r="K251" s="22">
        <f t="shared" si="4"/>
        <v>0.4392764858</v>
      </c>
      <c r="L251" s="23">
        <f t="shared" si="5"/>
        <v>-0.00398347833</v>
      </c>
      <c r="M251" s="12"/>
      <c r="N251" s="12"/>
      <c r="O251" s="12"/>
      <c r="P251" s="12"/>
      <c r="Q251" s="12"/>
      <c r="R251" s="12"/>
      <c r="S251" s="12"/>
      <c r="T251" s="24">
        <f t="shared" si="6"/>
        <v>0.3703054656</v>
      </c>
      <c r="U251" s="25">
        <f t="shared" si="7"/>
        <v>0.6392356682</v>
      </c>
      <c r="V251" s="26">
        <f t="shared" si="8"/>
        <v>-0.001498997671</v>
      </c>
      <c r="W251" s="14">
        <f t="shared" si="9"/>
        <v>0.001276465565</v>
      </c>
      <c r="X251" s="27">
        <f t="shared" si="10"/>
        <v>-0.005744668227</v>
      </c>
      <c r="Y251" s="14">
        <f t="shared" si="11"/>
        <v>-0.0002519655654</v>
      </c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29"/>
      <c r="AK251" s="29"/>
      <c r="AL251" s="29"/>
      <c r="AM251" s="29">
        <v>0.39705882352941174</v>
      </c>
      <c r="AN251" s="29">
        <v>0.36311053984575836</v>
      </c>
      <c r="AO251" s="29">
        <v>0.3448616600790514</v>
      </c>
      <c r="AP251" s="29"/>
      <c r="AQ251" s="29"/>
      <c r="AR251" s="31"/>
      <c r="AS251" s="31"/>
      <c r="AT251" s="31"/>
      <c r="AU251" s="31"/>
      <c r="AV251" s="32"/>
    </row>
    <row r="252" ht="12.75" customHeight="1">
      <c r="A252" s="18"/>
      <c r="B252" s="18"/>
      <c r="C252" s="33">
        <v>3723.0</v>
      </c>
      <c r="D252" s="35">
        <v>319.0</v>
      </c>
      <c r="E252" s="36">
        <v>168.0</v>
      </c>
      <c r="F252" s="37">
        <v>182.0</v>
      </c>
      <c r="G252" s="38">
        <v>361.0</v>
      </c>
      <c r="H252" s="19">
        <f t="shared" si="1"/>
        <v>0.48</v>
      </c>
      <c r="I252" s="20">
        <f t="shared" si="2"/>
        <v>0.513592233</v>
      </c>
      <c r="J252" s="21">
        <f t="shared" si="3"/>
        <v>0.5327349765</v>
      </c>
      <c r="K252" s="22">
        <f t="shared" si="4"/>
        <v>0.5308823529</v>
      </c>
      <c r="L252" s="23">
        <f t="shared" si="5"/>
        <v>-0.001852623577</v>
      </c>
      <c r="M252" s="12"/>
      <c r="N252" s="12"/>
      <c r="O252" s="12"/>
      <c r="P252" s="12"/>
      <c r="Q252" s="12"/>
      <c r="R252" s="12"/>
      <c r="S252" s="12"/>
      <c r="T252" s="24">
        <f t="shared" si="6"/>
        <v>0.3672052924</v>
      </c>
      <c r="U252" s="25">
        <f t="shared" si="7"/>
        <v>0.6357016976</v>
      </c>
      <c r="V252" s="26">
        <f t="shared" si="8"/>
        <v>-0.0001491203626</v>
      </c>
      <c r="W252" s="14">
        <f t="shared" si="9"/>
        <v>-0.001823707578</v>
      </c>
      <c r="X252" s="27">
        <f t="shared" si="10"/>
        <v>-0.002210697636</v>
      </c>
      <c r="Y252" s="14">
        <f t="shared" si="11"/>
        <v>0.002848207578</v>
      </c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29"/>
      <c r="AK252" s="29"/>
      <c r="AL252" s="29"/>
      <c r="AM252" s="29">
        <v>0.3973509933774834</v>
      </c>
      <c r="AN252" s="29">
        <v>0.4137142857142857</v>
      </c>
      <c r="AO252" s="29">
        <v>0.4223385689354276</v>
      </c>
      <c r="AP252" s="29"/>
      <c r="AQ252" s="29"/>
      <c r="AR252" s="31"/>
      <c r="AS252" s="31"/>
      <c r="AT252" s="31"/>
      <c r="AU252" s="31"/>
      <c r="AV252" s="32"/>
    </row>
    <row r="253" ht="12.75" customHeight="1">
      <c r="A253" s="33"/>
      <c r="B253" s="33"/>
      <c r="C253" s="33">
        <v>3724.0</v>
      </c>
      <c r="D253" s="35">
        <v>327.0</v>
      </c>
      <c r="E253" s="36">
        <v>134.0</v>
      </c>
      <c r="F253" s="37">
        <v>162.0</v>
      </c>
      <c r="G253" s="38">
        <v>222.0</v>
      </c>
      <c r="H253" s="19">
        <f t="shared" si="1"/>
        <v>0.4527027027</v>
      </c>
      <c r="I253" s="20">
        <f t="shared" si="2"/>
        <v>0.4213017751</v>
      </c>
      <c r="J253" s="21">
        <f t="shared" si="3"/>
        <v>0.4029510277</v>
      </c>
      <c r="K253" s="22">
        <f t="shared" si="4"/>
        <v>0.4043715847</v>
      </c>
      <c r="L253" s="23">
        <f t="shared" si="5"/>
        <v>0.001420557025</v>
      </c>
      <c r="M253" s="12"/>
      <c r="N253" s="12"/>
      <c r="O253" s="12"/>
      <c r="P253" s="12"/>
      <c r="Q253" s="12"/>
      <c r="R253" s="12"/>
      <c r="S253" s="12"/>
      <c r="T253" s="24">
        <f t="shared" si="6"/>
        <v>0.3625149897</v>
      </c>
      <c r="U253" s="25">
        <f t="shared" si="7"/>
        <v>0.6312655467</v>
      </c>
      <c r="V253" s="26">
        <f t="shared" si="8"/>
        <v>0.001924410091</v>
      </c>
      <c r="W253" s="14">
        <f t="shared" si="9"/>
        <v>-0.006514010349</v>
      </c>
      <c r="X253" s="27">
        <f t="shared" si="10"/>
        <v>0.002225453332</v>
      </c>
      <c r="Y253" s="14">
        <f t="shared" si="11"/>
        <v>0.007538510349</v>
      </c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29"/>
      <c r="AK253" s="29"/>
      <c r="AL253" s="29"/>
      <c r="AM253" s="29">
        <v>0.39748953974895396</v>
      </c>
      <c r="AN253" s="29">
        <v>0.4107981220657277</v>
      </c>
      <c r="AO253" s="29">
        <v>0.41875</v>
      </c>
      <c r="AP253" s="29"/>
      <c r="AQ253" s="29"/>
      <c r="AR253" s="31"/>
      <c r="AS253" s="31"/>
      <c r="AT253" s="31"/>
      <c r="AU253" s="31"/>
      <c r="AV253" s="32"/>
    </row>
    <row r="254" ht="12.75" customHeight="1">
      <c r="A254" s="34"/>
      <c r="B254" s="34"/>
      <c r="C254" s="33">
        <v>3726.0</v>
      </c>
      <c r="D254" s="35">
        <v>495.0</v>
      </c>
      <c r="E254" s="36">
        <v>185.0</v>
      </c>
      <c r="F254" s="37">
        <v>265.0</v>
      </c>
      <c r="G254" s="38">
        <v>341.0</v>
      </c>
      <c r="H254" s="19">
        <f t="shared" si="1"/>
        <v>0.4111111111</v>
      </c>
      <c r="I254" s="20">
        <f t="shared" si="2"/>
        <v>0.4090202177</v>
      </c>
      <c r="J254" s="21">
        <f t="shared" si="3"/>
        <v>0.4077923688</v>
      </c>
      <c r="K254" s="22">
        <f t="shared" si="4"/>
        <v>0.4078947368</v>
      </c>
      <c r="L254" s="23">
        <f t="shared" si="5"/>
        <v>0.0001023680363</v>
      </c>
      <c r="M254" s="12"/>
      <c r="N254" s="12"/>
      <c r="O254" s="12"/>
      <c r="P254" s="12"/>
      <c r="Q254" s="12"/>
      <c r="R254" s="12"/>
      <c r="S254" s="12"/>
      <c r="T254" s="24">
        <f t="shared" si="6"/>
        <v>0.3638872046</v>
      </c>
      <c r="U254" s="25">
        <f t="shared" si="7"/>
        <v>0.6333320148</v>
      </c>
      <c r="V254" s="26">
        <f t="shared" si="8"/>
        <v>0.00108934923</v>
      </c>
      <c r="W254" s="14">
        <f t="shared" si="9"/>
        <v>-0.005141795424</v>
      </c>
      <c r="X254" s="27">
        <f t="shared" si="10"/>
        <v>0.0001589852082</v>
      </c>
      <c r="Y254" s="14">
        <f t="shared" si="11"/>
        <v>0.006166295424</v>
      </c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29"/>
      <c r="AK254" s="29"/>
      <c r="AL254" s="29"/>
      <c r="AM254" s="29">
        <v>0.39805825242718446</v>
      </c>
      <c r="AN254" s="29">
        <v>0.3404761904761905</v>
      </c>
      <c r="AO254" s="29">
        <v>0.3069679849340866</v>
      </c>
      <c r="AP254" s="29"/>
      <c r="AQ254" s="29"/>
      <c r="AR254" s="31"/>
      <c r="AS254" s="31"/>
      <c r="AT254" s="31"/>
      <c r="AU254" s="31"/>
      <c r="AV254" s="32"/>
    </row>
    <row r="255" ht="12.75" customHeight="1">
      <c r="A255" s="33"/>
      <c r="B255" s="33"/>
      <c r="C255" s="33">
        <v>3729.0</v>
      </c>
      <c r="D255" s="35">
        <v>308.0</v>
      </c>
      <c r="E255" s="36">
        <v>146.0</v>
      </c>
      <c r="F255" s="37">
        <v>165.0</v>
      </c>
      <c r="G255" s="38">
        <v>284.0</v>
      </c>
      <c r="H255" s="19">
        <f t="shared" si="1"/>
        <v>0.4694533762</v>
      </c>
      <c r="I255" s="20">
        <f t="shared" si="2"/>
        <v>0.4761904762</v>
      </c>
      <c r="J255" s="21">
        <f t="shared" si="3"/>
        <v>0.4798380186</v>
      </c>
      <c r="K255" s="22">
        <f t="shared" si="4"/>
        <v>0.4797297297</v>
      </c>
      <c r="L255" s="23">
        <f t="shared" si="5"/>
        <v>-0.0001082888414</v>
      </c>
      <c r="M255" s="12"/>
      <c r="N255" s="12"/>
      <c r="O255" s="12"/>
      <c r="P255" s="12"/>
      <c r="Q255" s="12"/>
      <c r="R255" s="12"/>
      <c r="S255" s="12"/>
      <c r="T255" s="24">
        <f t="shared" si="6"/>
        <v>0.3648104767</v>
      </c>
      <c r="U255" s="25">
        <f t="shared" si="7"/>
        <v>0.6336339972</v>
      </c>
      <c r="V255" s="26">
        <f t="shared" si="8"/>
        <v>0.0009558999936</v>
      </c>
      <c r="W255" s="14">
        <f t="shared" si="9"/>
        <v>-0.004218523274</v>
      </c>
      <c r="X255" s="27">
        <f t="shared" si="10"/>
        <v>-0.0001429971965</v>
      </c>
      <c r="Y255" s="14">
        <f t="shared" si="11"/>
        <v>0.005243023274</v>
      </c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29"/>
      <c r="AK255" s="29"/>
      <c r="AL255" s="29"/>
      <c r="AM255" s="29">
        <v>0.39846743295019155</v>
      </c>
      <c r="AN255" s="29">
        <v>0.4186046511627907</v>
      </c>
      <c r="AO255" s="29">
        <v>0.4297872340425532</v>
      </c>
      <c r="AP255" s="29"/>
      <c r="AQ255" s="29"/>
      <c r="AR255" s="31"/>
      <c r="AS255" s="31"/>
      <c r="AT255" s="31"/>
      <c r="AU255" s="31"/>
      <c r="AV255" s="32"/>
    </row>
    <row r="256" ht="12.75" customHeight="1">
      <c r="A256" s="33"/>
      <c r="B256" s="33"/>
      <c r="C256" s="33">
        <v>3730.0</v>
      </c>
      <c r="D256" s="35">
        <v>473.0</v>
      </c>
      <c r="E256" s="36">
        <v>203.0</v>
      </c>
      <c r="F256" s="37">
        <v>275.0</v>
      </c>
      <c r="G256" s="38">
        <v>376.0</v>
      </c>
      <c r="H256" s="19">
        <f t="shared" si="1"/>
        <v>0.4246861925</v>
      </c>
      <c r="I256" s="20">
        <f t="shared" si="2"/>
        <v>0.436322532</v>
      </c>
      <c r="J256" s="21">
        <f t="shared" si="3"/>
        <v>0.4429826329</v>
      </c>
      <c r="K256" s="22">
        <f t="shared" si="4"/>
        <v>0.4428739694</v>
      </c>
      <c r="L256" s="23">
        <f t="shared" si="5"/>
        <v>-0.0001086635372</v>
      </c>
      <c r="M256" s="12"/>
      <c r="N256" s="12"/>
      <c r="O256" s="12"/>
      <c r="P256" s="12"/>
      <c r="Q256" s="12"/>
      <c r="R256" s="12"/>
      <c r="S256" s="12"/>
      <c r="T256" s="24">
        <f t="shared" si="6"/>
        <v>0.3643663511</v>
      </c>
      <c r="U256" s="25">
        <f t="shared" si="7"/>
        <v>0.6336464333</v>
      </c>
      <c r="V256" s="26">
        <f t="shared" si="8"/>
        <v>0.0009556626272</v>
      </c>
      <c r="W256" s="14">
        <f t="shared" si="9"/>
        <v>-0.004662648945</v>
      </c>
      <c r="X256" s="27">
        <f t="shared" si="10"/>
        <v>-0.0001554333232</v>
      </c>
      <c r="Y256" s="14">
        <f t="shared" si="11"/>
        <v>0.005687148945</v>
      </c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29"/>
      <c r="AK256" s="29"/>
      <c r="AL256" s="29"/>
      <c r="AM256" s="29">
        <v>0.39908256880733944</v>
      </c>
      <c r="AN256" s="29">
        <v>0.3704318936877076</v>
      </c>
      <c r="AO256" s="29">
        <v>0.3541666666666667</v>
      </c>
      <c r="AP256" s="29"/>
      <c r="AQ256" s="29"/>
      <c r="AR256" s="31"/>
      <c r="AS256" s="31"/>
      <c r="AT256" s="31"/>
      <c r="AU256" s="31"/>
      <c r="AV256" s="32"/>
    </row>
    <row r="257" ht="12.75" customHeight="1">
      <c r="A257" s="33"/>
      <c r="B257" s="33"/>
      <c r="C257" s="33">
        <v>3732.0</v>
      </c>
      <c r="D257" s="35">
        <v>194.0</v>
      </c>
      <c r="E257" s="36">
        <v>57.0</v>
      </c>
      <c r="F257" s="37">
        <v>119.0</v>
      </c>
      <c r="G257" s="38">
        <v>126.0</v>
      </c>
      <c r="H257" s="19">
        <f t="shared" si="1"/>
        <v>0.3238636364</v>
      </c>
      <c r="I257" s="20">
        <f t="shared" si="2"/>
        <v>0.3689516129</v>
      </c>
      <c r="J257" s="21">
        <f t="shared" si="3"/>
        <v>0.3953663731</v>
      </c>
      <c r="K257" s="22">
        <f t="shared" si="4"/>
        <v>0.39375</v>
      </c>
      <c r="L257" s="23">
        <f t="shared" si="5"/>
        <v>-0.001616373065</v>
      </c>
      <c r="M257" s="12"/>
      <c r="N257" s="12"/>
      <c r="O257" s="12"/>
      <c r="P257" s="12"/>
      <c r="Q257" s="12"/>
      <c r="R257" s="12"/>
      <c r="S257" s="12"/>
      <c r="T257" s="24">
        <f t="shared" si="6"/>
        <v>0.3658639574</v>
      </c>
      <c r="U257" s="25">
        <f t="shared" si="7"/>
        <v>0.6360915277</v>
      </c>
      <c r="V257" s="26">
        <f t="shared" si="8"/>
        <v>0.0000005422104105</v>
      </c>
      <c r="W257" s="14">
        <f t="shared" si="9"/>
        <v>-0.003165042615</v>
      </c>
      <c r="X257" s="27">
        <f t="shared" si="10"/>
        <v>-0.00260052772</v>
      </c>
      <c r="Y257" s="14">
        <f t="shared" si="11"/>
        <v>0.004189542615</v>
      </c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29"/>
      <c r="AK257" s="29"/>
      <c r="AL257" s="29"/>
      <c r="AM257" s="12">
        <v>0.39935064935064934</v>
      </c>
      <c r="AN257" s="12">
        <v>0.40211019929660025</v>
      </c>
      <c r="AO257" s="12">
        <v>0.4036697247706422</v>
      </c>
      <c r="AP257" s="29"/>
      <c r="AQ257" s="29"/>
      <c r="AR257" s="31"/>
      <c r="AS257" s="31"/>
      <c r="AT257" s="31"/>
      <c r="AU257" s="31"/>
      <c r="AV257" s="32"/>
    </row>
    <row r="258" ht="12.75" customHeight="1">
      <c r="A258" s="18"/>
      <c r="B258" s="18"/>
      <c r="C258" s="33">
        <v>3733.0</v>
      </c>
      <c r="D258" s="35">
        <v>333.0</v>
      </c>
      <c r="E258" s="36">
        <v>148.0</v>
      </c>
      <c r="F258" s="37">
        <v>156.0</v>
      </c>
      <c r="G258" s="38">
        <v>234.0</v>
      </c>
      <c r="H258" s="19">
        <f t="shared" si="1"/>
        <v>0.4868421053</v>
      </c>
      <c r="I258" s="20">
        <f t="shared" si="2"/>
        <v>0.438576349</v>
      </c>
      <c r="J258" s="21">
        <f t="shared" si="3"/>
        <v>0.4103325758</v>
      </c>
      <c r="K258" s="22">
        <f t="shared" si="4"/>
        <v>0.4126984127</v>
      </c>
      <c r="L258" s="23">
        <f t="shared" si="5"/>
        <v>0.002365836922</v>
      </c>
      <c r="M258" s="12"/>
      <c r="N258" s="12"/>
      <c r="O258" s="12"/>
      <c r="P258" s="12"/>
      <c r="Q258" s="12"/>
      <c r="R258" s="12"/>
      <c r="S258" s="12"/>
      <c r="T258" s="24">
        <f t="shared" si="6"/>
        <v>0.3617417577</v>
      </c>
      <c r="U258" s="25">
        <f t="shared" si="7"/>
        <v>0.6298594464</v>
      </c>
      <c r="V258" s="26">
        <f t="shared" si="8"/>
        <v>0.002523236398</v>
      </c>
      <c r="W258" s="14">
        <f t="shared" si="9"/>
        <v>-0.007287242331</v>
      </c>
      <c r="X258" s="27">
        <f t="shared" si="10"/>
        <v>0.003631553579</v>
      </c>
      <c r="Y258" s="14">
        <f t="shared" si="11"/>
        <v>0.008311742331</v>
      </c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29"/>
      <c r="AK258" s="29"/>
      <c r="AL258" s="29"/>
      <c r="AM258" s="29">
        <v>0.3996383363471971</v>
      </c>
      <c r="AN258" s="29">
        <v>0.41237113402061853</v>
      </c>
      <c r="AO258" s="29">
        <v>0.42017738359201773</v>
      </c>
      <c r="AP258" s="29"/>
      <c r="AQ258" s="29"/>
      <c r="AR258" s="31"/>
      <c r="AS258" s="31"/>
      <c r="AT258" s="31"/>
      <c r="AU258" s="31"/>
      <c r="AV258" s="32"/>
    </row>
    <row r="259" ht="12.75" customHeight="1">
      <c r="A259" s="33"/>
      <c r="B259" s="33"/>
      <c r="C259" s="33">
        <v>3734.0</v>
      </c>
      <c r="D259" s="35">
        <v>339.0</v>
      </c>
      <c r="E259" s="36">
        <v>189.0</v>
      </c>
      <c r="F259" s="37">
        <v>234.0</v>
      </c>
      <c r="G259" s="38">
        <v>424.0</v>
      </c>
      <c r="H259" s="19">
        <f t="shared" si="1"/>
        <v>0.4468085106</v>
      </c>
      <c r="I259" s="20">
        <f t="shared" si="2"/>
        <v>0.5168634064</v>
      </c>
      <c r="J259" s="21">
        <f t="shared" si="3"/>
        <v>0.5572338179</v>
      </c>
      <c r="K259" s="22">
        <f t="shared" si="4"/>
        <v>0.5557011796</v>
      </c>
      <c r="L259" s="23">
        <f t="shared" si="5"/>
        <v>-0.001532638346</v>
      </c>
      <c r="M259" s="12"/>
      <c r="N259" s="12"/>
      <c r="O259" s="12"/>
      <c r="P259" s="12"/>
      <c r="Q259" s="12"/>
      <c r="R259" s="12"/>
      <c r="S259" s="12"/>
      <c r="T259" s="24">
        <f t="shared" si="6"/>
        <v>0.3666161377</v>
      </c>
      <c r="U259" s="25">
        <f t="shared" si="7"/>
        <v>0.6352381847</v>
      </c>
      <c r="V259" s="26">
        <f t="shared" si="8"/>
        <v>0.00005358740134</v>
      </c>
      <c r="W259" s="14">
        <f t="shared" si="9"/>
        <v>-0.002412862279</v>
      </c>
      <c r="X259" s="27">
        <f t="shared" si="10"/>
        <v>-0.0017471847</v>
      </c>
      <c r="Y259" s="14">
        <f t="shared" si="11"/>
        <v>0.003437362279</v>
      </c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29"/>
      <c r="AK259" s="29"/>
      <c r="AL259" s="29"/>
      <c r="AM259" s="29">
        <v>0.40096618357487923</v>
      </c>
      <c r="AN259" s="29">
        <v>0.4136513157894737</v>
      </c>
      <c r="AO259" s="29">
        <v>0.42019950124688277</v>
      </c>
      <c r="AP259" s="29"/>
      <c r="AQ259" s="29"/>
      <c r="AR259" s="31"/>
      <c r="AS259" s="31"/>
      <c r="AT259" s="31"/>
      <c r="AU259" s="31"/>
      <c r="AV259" s="32"/>
    </row>
    <row r="260" ht="12.75" customHeight="1">
      <c r="A260" s="33"/>
      <c r="B260" s="33"/>
      <c r="C260" s="33">
        <v>3739.0</v>
      </c>
      <c r="D260" s="35">
        <v>306.0</v>
      </c>
      <c r="E260" s="36">
        <v>149.0</v>
      </c>
      <c r="F260" s="37">
        <v>160.0</v>
      </c>
      <c r="G260" s="38">
        <v>245.0</v>
      </c>
      <c r="H260" s="19">
        <f t="shared" si="1"/>
        <v>0.4822006472</v>
      </c>
      <c r="I260" s="20">
        <f t="shared" si="2"/>
        <v>0.4581395349</v>
      </c>
      <c r="J260" s="21">
        <f t="shared" si="3"/>
        <v>0.4439179282</v>
      </c>
      <c r="K260" s="22">
        <f t="shared" si="4"/>
        <v>0.444646098</v>
      </c>
      <c r="L260" s="23">
        <f t="shared" si="5"/>
        <v>0.0007281698405</v>
      </c>
      <c r="M260" s="12"/>
      <c r="N260" s="12"/>
      <c r="O260" s="12"/>
      <c r="P260" s="12"/>
      <c r="Q260" s="12"/>
      <c r="R260" s="12"/>
      <c r="S260" s="12"/>
      <c r="T260" s="24">
        <f t="shared" si="6"/>
        <v>0.3638230986</v>
      </c>
      <c r="U260" s="25">
        <f t="shared" si="7"/>
        <v>0.6324535704</v>
      </c>
      <c r="V260" s="26">
        <f t="shared" si="8"/>
        <v>0.00148578904</v>
      </c>
      <c r="W260" s="14">
        <f t="shared" si="9"/>
        <v>-0.005205901433</v>
      </c>
      <c r="X260" s="27">
        <f t="shared" si="10"/>
        <v>0.001037429638</v>
      </c>
      <c r="Y260" s="14">
        <f t="shared" si="11"/>
        <v>0.006230401433</v>
      </c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29"/>
      <c r="AK260" s="29"/>
      <c r="AL260" s="29"/>
      <c r="AM260" s="29">
        <v>0.4010152284263959</v>
      </c>
      <c r="AN260" s="29">
        <v>0.39627906976744187</v>
      </c>
      <c r="AO260" s="29">
        <v>0.3935389133627019</v>
      </c>
      <c r="AP260" s="29"/>
      <c r="AQ260" s="29"/>
      <c r="AR260" s="31"/>
      <c r="AS260" s="31"/>
      <c r="AT260" s="31"/>
      <c r="AU260" s="31"/>
      <c r="AV260" s="32"/>
    </row>
    <row r="261" ht="12.75" customHeight="1">
      <c r="A261" s="33"/>
      <c r="B261" s="33"/>
      <c r="C261" s="33">
        <v>3740.0</v>
      </c>
      <c r="D261" s="35">
        <v>1015.0</v>
      </c>
      <c r="E261" s="36">
        <v>561.0</v>
      </c>
      <c r="F261" s="37">
        <v>666.0</v>
      </c>
      <c r="G261" s="38">
        <v>1127.0</v>
      </c>
      <c r="H261" s="19">
        <f t="shared" si="1"/>
        <v>0.4572127139</v>
      </c>
      <c r="I261" s="20">
        <f t="shared" si="2"/>
        <v>0.5010388839</v>
      </c>
      <c r="J261" s="21">
        <f t="shared" si="3"/>
        <v>0.5261931635</v>
      </c>
      <c r="K261" s="22">
        <f t="shared" si="4"/>
        <v>0.5261437908</v>
      </c>
      <c r="L261" s="23">
        <f t="shared" si="5"/>
        <v>-0.00004937263738</v>
      </c>
      <c r="M261" s="12"/>
      <c r="N261" s="12"/>
      <c r="O261" s="12"/>
      <c r="P261" s="12"/>
      <c r="Q261" s="12"/>
      <c r="R261" s="12"/>
      <c r="S261" s="12"/>
      <c r="T261" s="24">
        <f t="shared" si="6"/>
        <v>0.3646159056</v>
      </c>
      <c r="U261" s="25">
        <f t="shared" si="7"/>
        <v>0.633550446</v>
      </c>
      <c r="V261" s="26">
        <f t="shared" si="8"/>
        <v>0.0009932228786</v>
      </c>
      <c r="W261" s="14">
        <f t="shared" si="9"/>
        <v>-0.004413094424</v>
      </c>
      <c r="X261" s="27">
        <f t="shared" si="10"/>
        <v>-0.00005944595749</v>
      </c>
      <c r="Y261" s="14">
        <f t="shared" si="11"/>
        <v>0.005437594424</v>
      </c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29"/>
      <c r="AK261" s="29"/>
      <c r="AL261" s="29"/>
      <c r="AM261" s="12">
        <v>0.4012137559002023</v>
      </c>
      <c r="AN261" s="12">
        <v>0.42297196725378317</v>
      </c>
      <c r="AO261" s="12">
        <v>0.43563579277864994</v>
      </c>
      <c r="AP261" s="29"/>
      <c r="AQ261" s="29"/>
      <c r="AR261" s="31"/>
      <c r="AS261" s="31"/>
      <c r="AT261" s="31"/>
      <c r="AU261" s="31"/>
      <c r="AV261" s="32"/>
    </row>
    <row r="262" ht="12.75" customHeight="1">
      <c r="A262" s="33"/>
      <c r="B262" s="33"/>
      <c r="C262" s="33">
        <v>3741.0</v>
      </c>
      <c r="D262" s="35">
        <v>89.0</v>
      </c>
      <c r="E262" s="36">
        <v>86.0</v>
      </c>
      <c r="F262" s="37">
        <v>57.0</v>
      </c>
      <c r="G262" s="38">
        <v>155.0</v>
      </c>
      <c r="H262" s="19">
        <f t="shared" si="1"/>
        <v>0.6013986014</v>
      </c>
      <c r="I262" s="20">
        <f t="shared" si="2"/>
        <v>0.6227390181</v>
      </c>
      <c r="J262" s="21">
        <f t="shared" si="3"/>
        <v>0.634310501</v>
      </c>
      <c r="K262" s="22">
        <f t="shared" si="4"/>
        <v>0.6352459016</v>
      </c>
      <c r="L262" s="23">
        <f t="shared" si="5"/>
        <v>0.0009354006025</v>
      </c>
      <c r="M262" s="12"/>
      <c r="N262" s="12"/>
      <c r="O262" s="12"/>
      <c r="P262" s="12"/>
      <c r="Q262" s="12"/>
      <c r="R262" s="12"/>
      <c r="S262" s="12"/>
      <c r="T262" s="24">
        <f t="shared" si="6"/>
        <v>0.3646366255</v>
      </c>
      <c r="U262" s="25">
        <f t="shared" si="7"/>
        <v>0.6325581835</v>
      </c>
      <c r="V262" s="26">
        <f t="shared" si="8"/>
        <v>0.001617067863</v>
      </c>
      <c r="W262" s="14">
        <f t="shared" si="9"/>
        <v>-0.00439237447</v>
      </c>
      <c r="X262" s="27">
        <f t="shared" si="10"/>
        <v>0.000932816507</v>
      </c>
      <c r="Y262" s="14">
        <f t="shared" si="11"/>
        <v>0.00541687447</v>
      </c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29"/>
      <c r="AK262" s="29"/>
      <c r="AL262" s="29"/>
      <c r="AM262" s="29">
        <v>0.40192926045016075</v>
      </c>
      <c r="AN262" s="29">
        <v>0.4094775212636695</v>
      </c>
      <c r="AO262" s="29">
        <v>0.4140625</v>
      </c>
      <c r="AP262" s="29"/>
      <c r="AQ262" s="29"/>
      <c r="AR262" s="31"/>
      <c r="AS262" s="31"/>
      <c r="AT262" s="31"/>
      <c r="AU262" s="31"/>
      <c r="AV262" s="32"/>
    </row>
    <row r="263" ht="12.75" customHeight="1">
      <c r="A263" s="18"/>
      <c r="B263" s="18"/>
      <c r="C263" s="33">
        <v>3742.0</v>
      </c>
      <c r="D263" s="35">
        <v>386.0</v>
      </c>
      <c r="E263" s="36">
        <v>126.0</v>
      </c>
      <c r="F263" s="37">
        <v>194.0</v>
      </c>
      <c r="G263" s="38">
        <v>188.0</v>
      </c>
      <c r="H263" s="19">
        <f t="shared" si="1"/>
        <v>0.39375</v>
      </c>
      <c r="I263" s="20">
        <f t="shared" si="2"/>
        <v>0.3512304251</v>
      </c>
      <c r="J263" s="21">
        <f t="shared" si="3"/>
        <v>0.3266814466</v>
      </c>
      <c r="K263" s="22">
        <f t="shared" si="4"/>
        <v>0.3275261324</v>
      </c>
      <c r="L263" s="23">
        <f t="shared" si="5"/>
        <v>0.000844685776</v>
      </c>
      <c r="M263" s="12"/>
      <c r="N263" s="12"/>
      <c r="O263" s="12"/>
      <c r="P263" s="12"/>
      <c r="Q263" s="12"/>
      <c r="R263" s="12"/>
      <c r="S263" s="12"/>
      <c r="T263" s="24">
        <f t="shared" si="6"/>
        <v>0.3624662042</v>
      </c>
      <c r="U263" s="25">
        <f t="shared" si="7"/>
        <v>0.6318572347</v>
      </c>
      <c r="V263" s="26">
        <f t="shared" si="8"/>
        <v>0.001559600837</v>
      </c>
      <c r="W263" s="14">
        <f t="shared" si="9"/>
        <v>-0.006562795776</v>
      </c>
      <c r="X263" s="27">
        <f t="shared" si="10"/>
        <v>0.001633765321</v>
      </c>
      <c r="Y263" s="14">
        <f t="shared" si="11"/>
        <v>0.007587295776</v>
      </c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29"/>
      <c r="AK263" s="29"/>
      <c r="AL263" s="29"/>
      <c r="AM263" s="12">
        <v>0.4026086956521739</v>
      </c>
      <c r="AN263" s="12">
        <v>0.4295842732839188</v>
      </c>
      <c r="AO263" s="12">
        <v>0.445468509984639</v>
      </c>
      <c r="AP263" s="29"/>
      <c r="AQ263" s="29"/>
      <c r="AR263" s="31"/>
      <c r="AS263" s="31"/>
      <c r="AT263" s="31"/>
      <c r="AU263" s="31"/>
      <c r="AV263" s="32"/>
    </row>
    <row r="264" ht="12.75" customHeight="1">
      <c r="A264" s="33"/>
      <c r="B264" s="33"/>
      <c r="C264" s="33">
        <v>3743.0</v>
      </c>
      <c r="D264" s="35">
        <v>359.0</v>
      </c>
      <c r="E264" s="36">
        <v>176.0</v>
      </c>
      <c r="F264" s="37">
        <v>176.0</v>
      </c>
      <c r="G264" s="38">
        <v>262.0</v>
      </c>
      <c r="H264" s="19">
        <f t="shared" si="1"/>
        <v>0.5</v>
      </c>
      <c r="I264" s="20">
        <f t="shared" si="2"/>
        <v>0.4501541624</v>
      </c>
      <c r="J264" s="21">
        <f t="shared" si="3"/>
        <v>0.4209438846</v>
      </c>
      <c r="K264" s="22">
        <f t="shared" si="4"/>
        <v>0.421900161</v>
      </c>
      <c r="L264" s="23">
        <f t="shared" si="5"/>
        <v>0.0009562764539</v>
      </c>
      <c r="M264" s="12"/>
      <c r="N264" s="12"/>
      <c r="O264" s="12"/>
      <c r="P264" s="12"/>
      <c r="Q264" s="12"/>
      <c r="R264" s="12"/>
      <c r="S264" s="12"/>
      <c r="T264" s="24">
        <f t="shared" si="6"/>
        <v>0.3637194149</v>
      </c>
      <c r="U264" s="25">
        <f t="shared" si="7"/>
        <v>0.632055133</v>
      </c>
      <c r="V264" s="26">
        <f t="shared" si="8"/>
        <v>0.001630292527</v>
      </c>
      <c r="W264" s="14">
        <f t="shared" si="9"/>
        <v>-0.005309585054</v>
      </c>
      <c r="X264" s="27">
        <f t="shared" si="10"/>
        <v>0.00143586702</v>
      </c>
      <c r="Y264" s="14">
        <f t="shared" si="11"/>
        <v>0.006334085054</v>
      </c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29"/>
      <c r="AK264" s="29"/>
      <c r="AL264" s="29"/>
      <c r="AM264" s="29">
        <v>0.40304182509505704</v>
      </c>
      <c r="AN264" s="29">
        <v>0.43091655266757867</v>
      </c>
      <c r="AO264" s="29">
        <v>0.4465811965811966</v>
      </c>
      <c r="AP264" s="29"/>
      <c r="AQ264" s="29"/>
      <c r="AR264" s="31"/>
      <c r="AS264" s="31"/>
      <c r="AT264" s="31"/>
      <c r="AU264" s="31"/>
      <c r="AV264" s="32"/>
    </row>
    <row r="265" ht="12.75" customHeight="1">
      <c r="A265" s="33"/>
      <c r="B265" s="33"/>
      <c r="C265" s="33">
        <v>3746.0</v>
      </c>
      <c r="D265" s="35">
        <v>402.0</v>
      </c>
      <c r="E265" s="36">
        <v>234.0</v>
      </c>
      <c r="F265" s="37">
        <v>255.0</v>
      </c>
      <c r="G265" s="38">
        <v>435.0</v>
      </c>
      <c r="H265" s="19">
        <f t="shared" si="1"/>
        <v>0.4785276074</v>
      </c>
      <c r="I265" s="20">
        <f t="shared" si="2"/>
        <v>0.5045248869</v>
      </c>
      <c r="J265" s="21">
        <f t="shared" si="3"/>
        <v>0.5192793938</v>
      </c>
      <c r="K265" s="22">
        <f t="shared" si="4"/>
        <v>0.5197132616</v>
      </c>
      <c r="L265" s="23">
        <f t="shared" si="5"/>
        <v>0.0004338678442</v>
      </c>
      <c r="M265" s="12"/>
      <c r="N265" s="12"/>
      <c r="O265" s="12"/>
      <c r="P265" s="12"/>
      <c r="Q265" s="12"/>
      <c r="R265" s="12"/>
      <c r="S265" s="12"/>
      <c r="T265" s="24">
        <f t="shared" si="6"/>
        <v>0.3641727465</v>
      </c>
      <c r="U265" s="25">
        <f t="shared" si="7"/>
        <v>0.632962148</v>
      </c>
      <c r="V265" s="26">
        <f t="shared" si="8"/>
        <v>0.001299351374</v>
      </c>
      <c r="W265" s="14">
        <f t="shared" si="9"/>
        <v>-0.004856253513</v>
      </c>
      <c r="X265" s="27">
        <f t="shared" si="10"/>
        <v>0.000528851955</v>
      </c>
      <c r="Y265" s="14">
        <f t="shared" si="11"/>
        <v>0.005880753513</v>
      </c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29"/>
      <c r="AK265" s="29"/>
      <c r="AL265" s="29"/>
      <c r="AM265" s="12">
        <v>0.40316901408450706</v>
      </c>
      <c r="AN265" s="12">
        <v>0.37065637065637064</v>
      </c>
      <c r="AO265" s="12">
        <v>0.35192697768762676</v>
      </c>
      <c r="AP265" s="29"/>
      <c r="AQ265" s="29"/>
      <c r="AR265" s="31"/>
      <c r="AS265" s="31"/>
      <c r="AT265" s="31"/>
      <c r="AU265" s="31"/>
      <c r="AV265" s="32"/>
    </row>
    <row r="266" ht="12.75" customHeight="1">
      <c r="A266" s="18"/>
      <c r="B266" s="18"/>
      <c r="C266" s="33">
        <v>3747.0</v>
      </c>
      <c r="D266" s="35">
        <v>290.0</v>
      </c>
      <c r="E266" s="36">
        <v>111.0</v>
      </c>
      <c r="F266" s="37">
        <v>148.0</v>
      </c>
      <c r="G266" s="38">
        <v>228.0</v>
      </c>
      <c r="H266" s="19">
        <f t="shared" si="1"/>
        <v>0.4285714286</v>
      </c>
      <c r="I266" s="20">
        <f t="shared" si="2"/>
        <v>0.4362934363</v>
      </c>
      <c r="J266" s="21">
        <f t="shared" si="3"/>
        <v>0.440673428</v>
      </c>
      <c r="K266" s="22">
        <f t="shared" si="4"/>
        <v>0.4401544402</v>
      </c>
      <c r="L266" s="23">
        <f t="shared" si="5"/>
        <v>-0.0005189878487</v>
      </c>
      <c r="M266" s="12"/>
      <c r="N266" s="12"/>
      <c r="O266" s="12"/>
      <c r="P266" s="12"/>
      <c r="Q266" s="12"/>
      <c r="R266" s="12"/>
      <c r="S266" s="12"/>
      <c r="T266" s="24">
        <f t="shared" si="6"/>
        <v>0.3650151396</v>
      </c>
      <c r="U266" s="25">
        <f t="shared" si="7"/>
        <v>0.6342379518</v>
      </c>
      <c r="V266" s="26">
        <f t="shared" si="8"/>
        <v>0.0006957258687</v>
      </c>
      <c r="W266" s="14">
        <f t="shared" si="9"/>
        <v>-0.00401386036</v>
      </c>
      <c r="X266" s="27">
        <f t="shared" si="10"/>
        <v>-0.0007469517544</v>
      </c>
      <c r="Y266" s="14">
        <f t="shared" si="11"/>
        <v>0.00503836036</v>
      </c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29"/>
      <c r="AK266" s="29"/>
      <c r="AL266" s="29"/>
      <c r="AM266" s="29">
        <v>0.4036885245901639</v>
      </c>
      <c r="AN266" s="29">
        <v>0.39913854989231873</v>
      </c>
      <c r="AO266" s="29">
        <v>0.3966850828729282</v>
      </c>
      <c r="AP266" s="29"/>
      <c r="AQ266" s="29"/>
      <c r="AR266" s="31"/>
      <c r="AS266" s="31"/>
      <c r="AT266" s="31"/>
      <c r="AU266" s="31"/>
      <c r="AV266" s="32"/>
    </row>
    <row r="267" ht="12.75" customHeight="1">
      <c r="A267" s="33"/>
      <c r="B267" s="33"/>
      <c r="C267" s="33">
        <v>3748.0</v>
      </c>
      <c r="D267" s="35">
        <v>329.0</v>
      </c>
      <c r="E267" s="36">
        <v>199.0</v>
      </c>
      <c r="F267" s="37">
        <v>182.0</v>
      </c>
      <c r="G267" s="38">
        <v>330.0</v>
      </c>
      <c r="H267" s="19">
        <f t="shared" si="1"/>
        <v>0.5223097113</v>
      </c>
      <c r="I267" s="20">
        <f t="shared" si="2"/>
        <v>0.5086538462</v>
      </c>
      <c r="J267" s="21">
        <f t="shared" si="3"/>
        <v>0.5002926888</v>
      </c>
      <c r="K267" s="22">
        <f t="shared" si="4"/>
        <v>0.5007587253</v>
      </c>
      <c r="L267" s="23">
        <f t="shared" si="5"/>
        <v>0.0004660365619</v>
      </c>
      <c r="M267" s="12"/>
      <c r="N267" s="12"/>
      <c r="O267" s="12"/>
      <c r="P267" s="12"/>
      <c r="Q267" s="12"/>
      <c r="R267" s="12"/>
      <c r="S267" s="12"/>
      <c r="T267" s="24">
        <f t="shared" si="6"/>
        <v>0.3645408009</v>
      </c>
      <c r="U267" s="25">
        <f t="shared" si="7"/>
        <v>0.6329014347</v>
      </c>
      <c r="V267" s="26">
        <f t="shared" si="8"/>
        <v>0.001319729968</v>
      </c>
      <c r="W267" s="14">
        <f t="shared" si="9"/>
        <v>-0.004488199084</v>
      </c>
      <c r="X267" s="27">
        <f t="shared" si="10"/>
        <v>0.000589565299</v>
      </c>
      <c r="Y267" s="14">
        <f t="shared" si="11"/>
        <v>0.005512699084</v>
      </c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29"/>
      <c r="AK267" s="29"/>
      <c r="AL267" s="29"/>
      <c r="AM267" s="12">
        <v>0.40370751802265703</v>
      </c>
      <c r="AN267" s="12">
        <v>0.39759488913942126</v>
      </c>
      <c r="AO267" s="12">
        <v>0.3940828402366864</v>
      </c>
      <c r="AP267" s="29"/>
      <c r="AQ267" s="29"/>
      <c r="AR267" s="31"/>
      <c r="AS267" s="31"/>
      <c r="AT267" s="31"/>
      <c r="AU267" s="31"/>
      <c r="AV267" s="32"/>
    </row>
    <row r="268" ht="12.75" customHeight="1">
      <c r="A268" s="33"/>
      <c r="B268" s="33"/>
      <c r="C268" s="33">
        <v>3749.0</v>
      </c>
      <c r="D268" s="35">
        <v>439.0</v>
      </c>
      <c r="E268" s="36">
        <v>187.0</v>
      </c>
      <c r="F268" s="37">
        <v>215.0</v>
      </c>
      <c r="G268" s="38">
        <v>295.0</v>
      </c>
      <c r="H268" s="19">
        <f t="shared" si="1"/>
        <v>0.4651741294</v>
      </c>
      <c r="I268" s="20">
        <f t="shared" si="2"/>
        <v>0.4242957746</v>
      </c>
      <c r="J268" s="21">
        <f t="shared" si="3"/>
        <v>0.4004122093</v>
      </c>
      <c r="K268" s="22">
        <f t="shared" si="4"/>
        <v>0.4019073569</v>
      </c>
      <c r="L268" s="23">
        <f t="shared" si="5"/>
        <v>0.001495147672</v>
      </c>
      <c r="M268" s="12"/>
      <c r="N268" s="12"/>
      <c r="O268" s="12"/>
      <c r="P268" s="12"/>
      <c r="Q268" s="12"/>
      <c r="R268" s="12"/>
      <c r="S268" s="12"/>
      <c r="T268" s="24">
        <f t="shared" si="6"/>
        <v>0.3625880515</v>
      </c>
      <c r="U268" s="25">
        <f t="shared" si="7"/>
        <v>0.631134331</v>
      </c>
      <c r="V268" s="26">
        <f t="shared" si="8"/>
        <v>0.001971662594</v>
      </c>
      <c r="W268" s="14">
        <f t="shared" si="9"/>
        <v>-0.006440948463</v>
      </c>
      <c r="X268" s="27">
        <f t="shared" si="10"/>
        <v>0.002356668962</v>
      </c>
      <c r="Y268" s="14">
        <f t="shared" si="11"/>
        <v>0.007465448463</v>
      </c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29"/>
      <c r="AK268" s="29"/>
      <c r="AL268" s="29"/>
      <c r="AM268" s="12">
        <v>0.4044943820224719</v>
      </c>
      <c r="AN268" s="12">
        <v>0.3960292580982236</v>
      </c>
      <c r="AO268" s="12">
        <v>0.3910149750415973</v>
      </c>
      <c r="AP268" s="29"/>
      <c r="AQ268" s="29"/>
      <c r="AR268" s="31"/>
      <c r="AS268" s="31"/>
      <c r="AT268" s="31"/>
      <c r="AU268" s="31"/>
      <c r="AV268" s="32"/>
    </row>
    <row r="269" ht="12.75" customHeight="1">
      <c r="A269" s="33"/>
      <c r="B269" s="33"/>
      <c r="C269" s="33">
        <v>3751.0</v>
      </c>
      <c r="D269" s="35">
        <v>289.0</v>
      </c>
      <c r="E269" s="36">
        <v>53.0</v>
      </c>
      <c r="F269" s="37">
        <v>169.0</v>
      </c>
      <c r="G269" s="38">
        <v>112.0</v>
      </c>
      <c r="H269" s="19">
        <f t="shared" si="1"/>
        <v>0.2387387387</v>
      </c>
      <c r="I269" s="20">
        <f t="shared" si="2"/>
        <v>0.264847512</v>
      </c>
      <c r="J269" s="21">
        <f t="shared" si="3"/>
        <v>0.280620394</v>
      </c>
      <c r="K269" s="22">
        <f t="shared" si="4"/>
        <v>0.2793017456</v>
      </c>
      <c r="L269" s="23">
        <f t="shared" si="5"/>
        <v>-0.001318648372</v>
      </c>
      <c r="M269" s="12"/>
      <c r="N269" s="12"/>
      <c r="O269" s="12"/>
      <c r="P269" s="12"/>
      <c r="Q269" s="12"/>
      <c r="R269" s="12"/>
      <c r="S269" s="12"/>
      <c r="T269" s="24">
        <f t="shared" si="6"/>
        <v>0.3639454173</v>
      </c>
      <c r="U269" s="25">
        <f t="shared" si="7"/>
        <v>0.6364818581</v>
      </c>
      <c r="V269" s="26">
        <f t="shared" si="8"/>
        <v>0.0001891481241</v>
      </c>
      <c r="W269" s="14">
        <f t="shared" si="9"/>
        <v>-0.005083582709</v>
      </c>
      <c r="X269" s="27">
        <f t="shared" si="10"/>
        <v>-0.002990858056</v>
      </c>
      <c r="Y269" s="14">
        <f t="shared" si="11"/>
        <v>0.006108082709</v>
      </c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29"/>
      <c r="AK269" s="29"/>
      <c r="AL269" s="29"/>
      <c r="AM269" s="12">
        <v>0.40476190476190477</v>
      </c>
      <c r="AN269" s="12">
        <v>0.3946886446886447</v>
      </c>
      <c r="AO269" s="12">
        <v>0.3888888888888889</v>
      </c>
      <c r="AP269" s="29"/>
      <c r="AQ269" s="29"/>
      <c r="AR269" s="31"/>
      <c r="AS269" s="31"/>
      <c r="AT269" s="31"/>
      <c r="AU269" s="31"/>
      <c r="AV269" s="32"/>
    </row>
    <row r="270" ht="12.75" customHeight="1">
      <c r="A270" s="18"/>
      <c r="B270" s="18"/>
      <c r="C270" s="33">
        <v>3752.0</v>
      </c>
      <c r="D270" s="35">
        <v>329.0</v>
      </c>
      <c r="E270" s="36">
        <v>67.0</v>
      </c>
      <c r="F270" s="37">
        <v>197.0</v>
      </c>
      <c r="G270" s="38">
        <v>110.0</v>
      </c>
      <c r="H270" s="19">
        <f t="shared" si="1"/>
        <v>0.2537878788</v>
      </c>
      <c r="I270" s="20">
        <f t="shared" si="2"/>
        <v>0.2517780939</v>
      </c>
      <c r="J270" s="21">
        <f t="shared" si="3"/>
        <v>0.2512229957</v>
      </c>
      <c r="K270" s="22">
        <f t="shared" si="4"/>
        <v>0.2505694761</v>
      </c>
      <c r="L270" s="23">
        <f t="shared" si="5"/>
        <v>-0.0006535196072</v>
      </c>
      <c r="M270" s="12"/>
      <c r="N270" s="12"/>
      <c r="O270" s="12"/>
      <c r="P270" s="12"/>
      <c r="Q270" s="12"/>
      <c r="R270" s="12"/>
      <c r="S270" s="12"/>
      <c r="T270" s="24">
        <f t="shared" si="6"/>
        <v>0.3625866072</v>
      </c>
      <c r="U270" s="25">
        <f t="shared" si="7"/>
        <v>0.6351432315</v>
      </c>
      <c r="V270" s="26">
        <f t="shared" si="8"/>
        <v>0.0006105012105</v>
      </c>
      <c r="W270" s="14">
        <f t="shared" si="9"/>
        <v>-0.00644239283</v>
      </c>
      <c r="X270" s="27">
        <f t="shared" si="10"/>
        <v>-0.001652231533</v>
      </c>
      <c r="Y270" s="14">
        <f t="shared" si="11"/>
        <v>0.00746689283</v>
      </c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29"/>
      <c r="AK270" s="29"/>
      <c r="AL270" s="29"/>
      <c r="AM270" s="12">
        <v>0.4061433447098976</v>
      </c>
      <c r="AN270" s="12">
        <v>0.41870734644720997</v>
      </c>
      <c r="AO270" s="12">
        <v>0.42555831265508687</v>
      </c>
      <c r="AP270" s="29"/>
      <c r="AQ270" s="29"/>
      <c r="AR270" s="31"/>
      <c r="AS270" s="31"/>
      <c r="AT270" s="31"/>
      <c r="AU270" s="31"/>
      <c r="AV270" s="32"/>
    </row>
    <row r="271" ht="12.75" customHeight="1">
      <c r="A271" s="33"/>
      <c r="B271" s="33"/>
      <c r="C271" s="33">
        <v>3753.0</v>
      </c>
      <c r="D271" s="35">
        <v>60.0</v>
      </c>
      <c r="E271" s="36">
        <v>14.0</v>
      </c>
      <c r="F271" s="37">
        <v>34.0</v>
      </c>
      <c r="G271" s="38">
        <v>23.0</v>
      </c>
      <c r="H271" s="19">
        <f t="shared" si="1"/>
        <v>0.2916666667</v>
      </c>
      <c r="I271" s="20">
        <f t="shared" si="2"/>
        <v>0.2824427481</v>
      </c>
      <c r="J271" s="21">
        <f t="shared" si="3"/>
        <v>0.277563201</v>
      </c>
      <c r="K271" s="22">
        <f t="shared" si="4"/>
        <v>0.2771084337</v>
      </c>
      <c r="L271" s="23">
        <f t="shared" si="5"/>
        <v>-0.0004547672549</v>
      </c>
      <c r="M271" s="12"/>
      <c r="N271" s="12"/>
      <c r="O271" s="12"/>
      <c r="P271" s="12"/>
      <c r="Q271" s="12"/>
      <c r="R271" s="12"/>
      <c r="S271" s="12"/>
      <c r="T271" s="24">
        <f t="shared" si="6"/>
        <v>0.3629915976</v>
      </c>
      <c r="U271" s="25">
        <f t="shared" si="7"/>
        <v>0.6345306326</v>
      </c>
      <c r="V271" s="26">
        <f t="shared" si="8"/>
        <v>0.0007364090369</v>
      </c>
      <c r="W271" s="14">
        <f t="shared" si="9"/>
        <v>-0.006037402412</v>
      </c>
      <c r="X271" s="27">
        <f t="shared" si="10"/>
        <v>-0.001039632606</v>
      </c>
      <c r="Y271" s="14">
        <f t="shared" si="11"/>
        <v>0.007061902412</v>
      </c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29"/>
      <c r="AK271" s="29"/>
      <c r="AL271" s="29"/>
      <c r="AM271" s="29">
        <v>0.4072398190045249</v>
      </c>
      <c r="AN271" s="29">
        <v>0.4225352112676056</v>
      </c>
      <c r="AO271" s="29">
        <v>0.4322766570605187</v>
      </c>
      <c r="AP271" s="29"/>
      <c r="AQ271" s="29"/>
      <c r="AR271" s="31"/>
      <c r="AS271" s="31"/>
      <c r="AT271" s="31"/>
      <c r="AU271" s="31"/>
      <c r="AV271" s="32"/>
    </row>
    <row r="272" ht="12.75" customHeight="1">
      <c r="A272" s="33"/>
      <c r="B272" s="33"/>
      <c r="C272" s="33">
        <v>3754.0</v>
      </c>
      <c r="D272" s="35">
        <v>634.0</v>
      </c>
      <c r="E272" s="36">
        <v>162.0</v>
      </c>
      <c r="F272" s="37">
        <v>371.0</v>
      </c>
      <c r="G272" s="38">
        <v>309.0</v>
      </c>
      <c r="H272" s="19">
        <f t="shared" si="1"/>
        <v>0.3039399625</v>
      </c>
      <c r="I272" s="20">
        <f t="shared" si="2"/>
        <v>0.3191056911</v>
      </c>
      <c r="J272" s="21">
        <f t="shared" si="3"/>
        <v>0.3282880588</v>
      </c>
      <c r="K272" s="22">
        <f t="shared" si="4"/>
        <v>0.3276776246</v>
      </c>
      <c r="L272" s="23">
        <f t="shared" si="5"/>
        <v>-0.000610434177</v>
      </c>
      <c r="M272" s="12"/>
      <c r="N272" s="12"/>
      <c r="O272" s="12"/>
      <c r="P272" s="12"/>
      <c r="Q272" s="12"/>
      <c r="R272" s="12"/>
      <c r="S272" s="12"/>
      <c r="T272" s="24">
        <f t="shared" si="6"/>
        <v>0.3635598428</v>
      </c>
      <c r="U272" s="25">
        <f t="shared" si="7"/>
        <v>0.6346711372</v>
      </c>
      <c r="V272" s="26">
        <f t="shared" si="8"/>
        <v>0.0006377954428</v>
      </c>
      <c r="W272" s="14">
        <f t="shared" si="9"/>
        <v>-0.005469157228</v>
      </c>
      <c r="X272" s="27">
        <f t="shared" si="10"/>
        <v>-0.001180137209</v>
      </c>
      <c r="Y272" s="14">
        <f t="shared" si="11"/>
        <v>0.006493657228</v>
      </c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29"/>
      <c r="AK272" s="29"/>
      <c r="AL272" s="29"/>
      <c r="AM272" s="12">
        <v>0.40786598689002185</v>
      </c>
      <c r="AN272" s="12">
        <v>0.431280923584387</v>
      </c>
      <c r="AO272" s="12">
        <v>0.44547461368653424</v>
      </c>
      <c r="AP272" s="29"/>
      <c r="AQ272" s="29"/>
      <c r="AR272" s="31"/>
      <c r="AS272" s="31"/>
      <c r="AT272" s="31"/>
      <c r="AU272" s="31"/>
      <c r="AV272" s="32"/>
    </row>
    <row r="273" ht="12.75" customHeight="1">
      <c r="A273" s="33"/>
      <c r="B273" s="33"/>
      <c r="C273" s="33">
        <v>3755.0</v>
      </c>
      <c r="D273" s="35">
        <v>272.0</v>
      </c>
      <c r="E273" s="36">
        <v>120.0</v>
      </c>
      <c r="F273" s="37">
        <v>150.0</v>
      </c>
      <c r="G273" s="38">
        <v>172.0</v>
      </c>
      <c r="H273" s="19">
        <f t="shared" si="1"/>
        <v>0.4444444444</v>
      </c>
      <c r="I273" s="20">
        <f t="shared" si="2"/>
        <v>0.4089635854</v>
      </c>
      <c r="J273" s="21">
        <f t="shared" si="3"/>
        <v>0.3882852267</v>
      </c>
      <c r="K273" s="22">
        <f t="shared" si="4"/>
        <v>0.3873873874</v>
      </c>
      <c r="L273" s="23">
        <f t="shared" si="5"/>
        <v>-0.0008978393093</v>
      </c>
      <c r="M273" s="12"/>
      <c r="N273" s="12"/>
      <c r="O273" s="12"/>
      <c r="P273" s="12"/>
      <c r="Q273" s="12"/>
      <c r="R273" s="12"/>
      <c r="S273" s="12"/>
      <c r="T273" s="24">
        <f t="shared" si="6"/>
        <v>0.3656984895</v>
      </c>
      <c r="U273" s="25">
        <f t="shared" si="7"/>
        <v>0.6349592283</v>
      </c>
      <c r="V273" s="26">
        <f t="shared" si="8"/>
        <v>0.0004557268781</v>
      </c>
      <c r="W273" s="14">
        <f t="shared" si="9"/>
        <v>-0.003330510476</v>
      </c>
      <c r="X273" s="27">
        <f t="shared" si="10"/>
        <v>-0.001468228291</v>
      </c>
      <c r="Y273" s="14">
        <f t="shared" si="11"/>
        <v>0.004355010476</v>
      </c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29"/>
      <c r="AK273" s="29"/>
      <c r="AL273" s="29"/>
      <c r="AM273" s="29">
        <v>0.40804597701149425</v>
      </c>
      <c r="AN273" s="29">
        <v>0.4122983870967742</v>
      </c>
      <c r="AO273" s="29">
        <v>0.41459627329192544</v>
      </c>
      <c r="AP273" s="29"/>
      <c r="AQ273" s="29"/>
      <c r="AR273" s="31"/>
      <c r="AS273" s="31"/>
      <c r="AT273" s="31"/>
      <c r="AU273" s="31"/>
      <c r="AV273" s="32"/>
    </row>
    <row r="274" ht="12.75" customHeight="1">
      <c r="A274" s="33"/>
      <c r="B274" s="33"/>
      <c r="C274" s="33">
        <v>3757.0</v>
      </c>
      <c r="D274" s="35">
        <v>181.0</v>
      </c>
      <c r="E274" s="36">
        <v>168.0</v>
      </c>
      <c r="F274" s="37">
        <v>131.0</v>
      </c>
      <c r="G274" s="38">
        <v>378.0</v>
      </c>
      <c r="H274" s="19">
        <f t="shared" si="1"/>
        <v>0.5618729097</v>
      </c>
      <c r="I274" s="20">
        <f t="shared" si="2"/>
        <v>0.6363636364</v>
      </c>
      <c r="J274" s="21">
        <f t="shared" si="3"/>
        <v>0.6788426961</v>
      </c>
      <c r="K274" s="22">
        <f t="shared" si="4"/>
        <v>0.6762075134</v>
      </c>
      <c r="L274" s="23">
        <f t="shared" si="5"/>
        <v>-0.002635182644</v>
      </c>
      <c r="M274" s="12"/>
      <c r="N274" s="12"/>
      <c r="O274" s="12"/>
      <c r="P274" s="12"/>
      <c r="Q274" s="12"/>
      <c r="R274" s="12"/>
      <c r="S274" s="12"/>
      <c r="T274" s="24">
        <f t="shared" si="6"/>
        <v>0.3683533392</v>
      </c>
      <c r="U274" s="25">
        <f t="shared" si="7"/>
        <v>0.6359597163</v>
      </c>
      <c r="V274" s="26">
        <f t="shared" si="8"/>
        <v>-0.0006448644884</v>
      </c>
      <c r="W274" s="14">
        <f t="shared" si="9"/>
        <v>-0.0006756608213</v>
      </c>
      <c r="X274" s="27">
        <f t="shared" si="10"/>
        <v>-0.002468716267</v>
      </c>
      <c r="Y274" s="14">
        <f t="shared" si="11"/>
        <v>0.001700160821</v>
      </c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29"/>
      <c r="AK274" s="29"/>
      <c r="AL274" s="29"/>
      <c r="AM274" s="29">
        <v>0.4080604534005038</v>
      </c>
      <c r="AN274" s="29">
        <v>0.40783615316117544</v>
      </c>
      <c r="AO274" s="29">
        <v>0.40771349862258954</v>
      </c>
      <c r="AP274" s="29"/>
      <c r="AQ274" s="29"/>
      <c r="AR274" s="31"/>
      <c r="AS274" s="31"/>
      <c r="AT274" s="31"/>
      <c r="AU274" s="31"/>
      <c r="AV274" s="32"/>
    </row>
    <row r="275" ht="12.75" customHeight="1">
      <c r="A275" s="18"/>
      <c r="B275" s="18"/>
      <c r="C275" s="33">
        <v>3759.0</v>
      </c>
      <c r="D275" s="35">
        <v>355.0</v>
      </c>
      <c r="E275" s="36">
        <v>215.0</v>
      </c>
      <c r="F275" s="37">
        <v>211.0</v>
      </c>
      <c r="G275" s="38">
        <v>405.0</v>
      </c>
      <c r="H275" s="19">
        <f t="shared" si="1"/>
        <v>0.5046948357</v>
      </c>
      <c r="I275" s="20">
        <f t="shared" si="2"/>
        <v>0.5227655987</v>
      </c>
      <c r="J275" s="21">
        <f t="shared" si="3"/>
        <v>0.5328300925</v>
      </c>
      <c r="K275" s="22">
        <f t="shared" si="4"/>
        <v>0.5328947368</v>
      </c>
      <c r="L275" s="23">
        <f t="shared" si="5"/>
        <v>0.00006464433172</v>
      </c>
      <c r="M275" s="12"/>
      <c r="N275" s="12"/>
      <c r="O275" s="12"/>
      <c r="P275" s="12"/>
      <c r="Q275" s="12"/>
      <c r="R275" s="12"/>
      <c r="S275" s="12"/>
      <c r="T275" s="24">
        <f t="shared" si="6"/>
        <v>0.3648879796</v>
      </c>
      <c r="U275" s="25">
        <f t="shared" si="7"/>
        <v>0.6334141525</v>
      </c>
      <c r="V275" s="26">
        <f t="shared" si="8"/>
        <v>0.001065451602</v>
      </c>
      <c r="W275" s="14">
        <f t="shared" si="9"/>
        <v>-0.004141020384</v>
      </c>
      <c r="X275" s="27">
        <f t="shared" si="10"/>
        <v>0.00007684745132</v>
      </c>
      <c r="Y275" s="14">
        <f t="shared" si="11"/>
        <v>0.005165520384</v>
      </c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29"/>
      <c r="AK275" s="29"/>
      <c r="AL275" s="29"/>
      <c r="AM275" s="29">
        <v>0.4080675422138837</v>
      </c>
      <c r="AN275" s="29">
        <v>0.40998881848676855</v>
      </c>
      <c r="AO275" s="29">
        <v>0.41125541125541126</v>
      </c>
      <c r="AP275" s="29"/>
      <c r="AQ275" s="29"/>
      <c r="AR275" s="31"/>
      <c r="AS275" s="31"/>
      <c r="AT275" s="31"/>
      <c r="AU275" s="31"/>
      <c r="AV275" s="32"/>
    </row>
    <row r="276" ht="12.75" customHeight="1">
      <c r="A276" s="33"/>
      <c r="B276" s="33"/>
      <c r="C276" s="33">
        <v>3760.0</v>
      </c>
      <c r="D276" s="35">
        <v>506.0</v>
      </c>
      <c r="E276" s="36">
        <v>183.0</v>
      </c>
      <c r="F276" s="37">
        <v>301.0</v>
      </c>
      <c r="G276" s="38">
        <v>311.0</v>
      </c>
      <c r="H276" s="19">
        <f t="shared" si="1"/>
        <v>0.3780991736</v>
      </c>
      <c r="I276" s="20">
        <f t="shared" si="2"/>
        <v>0.379707917</v>
      </c>
      <c r="J276" s="21">
        <f t="shared" si="3"/>
        <v>0.3807518293</v>
      </c>
      <c r="K276" s="22">
        <f t="shared" si="4"/>
        <v>0.3806609547</v>
      </c>
      <c r="L276" s="23">
        <f t="shared" si="5"/>
        <v>-0.00009087454737</v>
      </c>
      <c r="M276" s="12"/>
      <c r="N276" s="12"/>
      <c r="O276" s="12"/>
      <c r="P276" s="12"/>
      <c r="Q276" s="12"/>
      <c r="R276" s="12"/>
      <c r="S276" s="12"/>
      <c r="T276" s="24">
        <f t="shared" si="6"/>
        <v>0.3637620438</v>
      </c>
      <c r="U276" s="25">
        <f t="shared" si="7"/>
        <v>0.6336422322</v>
      </c>
      <c r="V276" s="26">
        <f t="shared" si="8"/>
        <v>0.0009669317921</v>
      </c>
      <c r="W276" s="14">
        <f t="shared" si="9"/>
        <v>-0.005266956215</v>
      </c>
      <c r="X276" s="27">
        <f t="shared" si="10"/>
        <v>-0.0001512322374</v>
      </c>
      <c r="Y276" s="14">
        <f t="shared" si="11"/>
        <v>0.006291456215</v>
      </c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29"/>
      <c r="AK276" s="29"/>
      <c r="AL276" s="29"/>
      <c r="AM276" s="29">
        <v>0.40809443507588533</v>
      </c>
      <c r="AN276" s="29">
        <v>0.42250149611011373</v>
      </c>
      <c r="AO276" s="29">
        <v>0.43042671614100186</v>
      </c>
      <c r="AP276" s="29"/>
      <c r="AQ276" s="29"/>
      <c r="AR276" s="31"/>
      <c r="AS276" s="31"/>
      <c r="AT276" s="31"/>
      <c r="AU276" s="31"/>
      <c r="AV276" s="32"/>
    </row>
    <row r="277" ht="12.75" customHeight="1">
      <c r="A277" s="33"/>
      <c r="B277" s="33"/>
      <c r="C277" s="33">
        <v>3761.0</v>
      </c>
      <c r="D277" s="35">
        <v>368.0</v>
      </c>
      <c r="E277" s="36">
        <v>123.0</v>
      </c>
      <c r="F277" s="37">
        <v>186.0</v>
      </c>
      <c r="G277" s="38">
        <v>163.0</v>
      </c>
      <c r="H277" s="19">
        <f t="shared" si="1"/>
        <v>0.3980582524</v>
      </c>
      <c r="I277" s="20">
        <f t="shared" si="2"/>
        <v>0.3404761905</v>
      </c>
      <c r="J277" s="21">
        <f t="shared" si="3"/>
        <v>0.307195606</v>
      </c>
      <c r="K277" s="22">
        <f t="shared" si="4"/>
        <v>0.3069679849</v>
      </c>
      <c r="L277" s="23">
        <f t="shared" si="5"/>
        <v>-0.000227621067</v>
      </c>
      <c r="M277" s="12"/>
      <c r="N277" s="12"/>
      <c r="O277" s="12"/>
      <c r="P277" s="12"/>
      <c r="Q277" s="12"/>
      <c r="R277" s="12"/>
      <c r="S277" s="12"/>
      <c r="T277" s="24">
        <f t="shared" si="6"/>
        <v>0.3642437604</v>
      </c>
      <c r="U277" s="25">
        <f t="shared" si="7"/>
        <v>0.6339607425</v>
      </c>
      <c r="V277" s="26">
        <f t="shared" si="8"/>
        <v>0.0008803041026</v>
      </c>
      <c r="W277" s="14">
        <f t="shared" si="9"/>
        <v>-0.004785239575</v>
      </c>
      <c r="X277" s="27">
        <f t="shared" si="10"/>
        <v>-0.0004697424632</v>
      </c>
      <c r="Y277" s="14">
        <f t="shared" si="11"/>
        <v>0.005809739575</v>
      </c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29"/>
      <c r="AK277" s="29"/>
      <c r="AL277" s="29"/>
      <c r="AM277" s="29">
        <v>0.4083333333333333</v>
      </c>
      <c r="AN277" s="29">
        <v>0.42771084337349397</v>
      </c>
      <c r="AO277" s="29">
        <v>0.4386792452830189</v>
      </c>
      <c r="AP277" s="29"/>
      <c r="AQ277" s="29"/>
      <c r="AR277" s="31"/>
      <c r="AS277" s="31"/>
      <c r="AT277" s="31"/>
      <c r="AU277" s="31"/>
      <c r="AV277" s="32"/>
    </row>
    <row r="278" ht="12.75" customHeight="1">
      <c r="A278" s="33"/>
      <c r="B278" s="33"/>
      <c r="C278" s="33">
        <v>3762.0</v>
      </c>
      <c r="D278" s="35">
        <v>321.0</v>
      </c>
      <c r="E278" s="36">
        <v>113.0</v>
      </c>
      <c r="F278" s="37">
        <v>163.0</v>
      </c>
      <c r="G278" s="38">
        <v>214.0</v>
      </c>
      <c r="H278" s="19">
        <f t="shared" si="1"/>
        <v>0.4094202899</v>
      </c>
      <c r="I278" s="20">
        <f t="shared" si="2"/>
        <v>0.4032059186</v>
      </c>
      <c r="J278" s="21">
        <f t="shared" si="3"/>
        <v>0.3995991395</v>
      </c>
      <c r="K278" s="22">
        <f t="shared" si="4"/>
        <v>0.4</v>
      </c>
      <c r="L278" s="23">
        <f t="shared" si="5"/>
        <v>0.0004008605109</v>
      </c>
      <c r="M278" s="12"/>
      <c r="N278" s="12"/>
      <c r="O278" s="12"/>
      <c r="P278" s="12"/>
      <c r="Q278" s="12"/>
      <c r="R278" s="12"/>
      <c r="S278" s="12"/>
      <c r="T278" s="24">
        <f t="shared" si="6"/>
        <v>0.3634041163</v>
      </c>
      <c r="U278" s="25">
        <f t="shared" si="7"/>
        <v>0.6328561462</v>
      </c>
      <c r="V278" s="26">
        <f t="shared" si="8"/>
        <v>0.001278441526</v>
      </c>
      <c r="W278" s="14">
        <f t="shared" si="9"/>
        <v>-0.005624883727</v>
      </c>
      <c r="X278" s="27">
        <f t="shared" si="10"/>
        <v>0.0006348538148</v>
      </c>
      <c r="Y278" s="14">
        <f t="shared" si="11"/>
        <v>0.006649383727</v>
      </c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29"/>
      <c r="AK278" s="29"/>
      <c r="AL278" s="29"/>
      <c r="AM278" s="12">
        <v>0.4087117701575533</v>
      </c>
      <c r="AN278" s="12">
        <v>0.4090909090909091</v>
      </c>
      <c r="AO278" s="12">
        <v>0.4093123984840282</v>
      </c>
      <c r="AP278" s="29"/>
      <c r="AQ278" s="29"/>
      <c r="AR278" s="31"/>
      <c r="AS278" s="31"/>
      <c r="AT278" s="31"/>
      <c r="AU278" s="31"/>
      <c r="AV278" s="32"/>
    </row>
    <row r="279" ht="12.75" customHeight="1">
      <c r="A279" s="33"/>
      <c r="B279" s="33"/>
      <c r="C279" s="33">
        <v>3764.0</v>
      </c>
      <c r="D279" s="35">
        <v>499.0</v>
      </c>
      <c r="E279" s="36">
        <v>145.0</v>
      </c>
      <c r="F279" s="37">
        <v>278.0</v>
      </c>
      <c r="G279" s="38">
        <v>238.0</v>
      </c>
      <c r="H279" s="19">
        <f t="shared" si="1"/>
        <v>0.3427895981</v>
      </c>
      <c r="I279" s="20">
        <f t="shared" si="2"/>
        <v>0.3301724138</v>
      </c>
      <c r="J279" s="21">
        <f t="shared" si="3"/>
        <v>0.3231263131</v>
      </c>
      <c r="K279" s="22">
        <f t="shared" si="4"/>
        <v>0.3229308005</v>
      </c>
      <c r="L279" s="23">
        <f t="shared" si="5"/>
        <v>-0.0001955125266</v>
      </c>
      <c r="M279" s="12"/>
      <c r="N279" s="12"/>
      <c r="O279" s="12"/>
      <c r="P279" s="12"/>
      <c r="Q279" s="12"/>
      <c r="R279" s="12"/>
      <c r="S279" s="12"/>
      <c r="T279" s="24">
        <f t="shared" si="6"/>
        <v>0.3634128886</v>
      </c>
      <c r="U279" s="25">
        <f t="shared" si="7"/>
        <v>0.6338745355</v>
      </c>
      <c r="V279" s="26">
        <f t="shared" si="8"/>
        <v>0.000900644574</v>
      </c>
      <c r="W279" s="14">
        <f t="shared" si="9"/>
        <v>-0.005616111412</v>
      </c>
      <c r="X279" s="27">
        <f t="shared" si="10"/>
        <v>-0.0003835354999</v>
      </c>
      <c r="Y279" s="14">
        <f t="shared" si="11"/>
        <v>0.006640611412</v>
      </c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29"/>
      <c r="AK279" s="29"/>
      <c r="AL279" s="29"/>
      <c r="AM279" s="29">
        <v>0.4088586030664395</v>
      </c>
      <c r="AN279" s="29">
        <v>0.47280593325092707</v>
      </c>
      <c r="AO279" s="29">
        <v>0.5092143549951503</v>
      </c>
      <c r="AP279" s="29"/>
      <c r="AQ279" s="29"/>
      <c r="AR279" s="31"/>
      <c r="AS279" s="31"/>
      <c r="AT279" s="31"/>
      <c r="AU279" s="31"/>
      <c r="AV279" s="32"/>
    </row>
    <row r="280" ht="12.75" customHeight="1">
      <c r="A280" s="18"/>
      <c r="B280" s="18"/>
      <c r="C280" s="33">
        <v>3765.0</v>
      </c>
      <c r="D280" s="35">
        <v>469.0</v>
      </c>
      <c r="E280" s="36">
        <v>139.0</v>
      </c>
      <c r="F280" s="37">
        <v>260.0</v>
      </c>
      <c r="G280" s="38">
        <v>292.0</v>
      </c>
      <c r="H280" s="19">
        <f t="shared" si="1"/>
        <v>0.3483709273</v>
      </c>
      <c r="I280" s="20">
        <f t="shared" si="2"/>
        <v>0.3715517241</v>
      </c>
      <c r="J280" s="21">
        <f t="shared" si="3"/>
        <v>0.3851945003</v>
      </c>
      <c r="K280" s="22">
        <f t="shared" si="4"/>
        <v>0.3837056505</v>
      </c>
      <c r="L280" s="23">
        <f t="shared" si="5"/>
        <v>-0.001488849858</v>
      </c>
      <c r="M280" s="12"/>
      <c r="N280" s="12"/>
      <c r="O280" s="12"/>
      <c r="P280" s="12"/>
      <c r="Q280" s="12"/>
      <c r="R280" s="12"/>
      <c r="S280" s="12"/>
      <c r="T280" s="24">
        <f t="shared" si="6"/>
        <v>0.3658547196</v>
      </c>
      <c r="U280" s="25">
        <f t="shared" si="7"/>
        <v>0.6359490638</v>
      </c>
      <c r="V280" s="26">
        <f t="shared" si="8"/>
        <v>0.00008132701492</v>
      </c>
      <c r="W280" s="14">
        <f t="shared" si="9"/>
        <v>-0.003174280424</v>
      </c>
      <c r="X280" s="27">
        <f t="shared" si="10"/>
        <v>-0.002458063841</v>
      </c>
      <c r="Y280" s="14">
        <f t="shared" si="11"/>
        <v>0.004198780424</v>
      </c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29"/>
      <c r="AK280" s="29"/>
      <c r="AL280" s="29"/>
      <c r="AM280" s="12">
        <v>0.4091591591591592</v>
      </c>
      <c r="AN280" s="12">
        <v>0.4099596231493943</v>
      </c>
      <c r="AO280" s="12">
        <v>0.4104070499370541</v>
      </c>
      <c r="AP280" s="29"/>
      <c r="AQ280" s="29"/>
      <c r="AR280" s="31"/>
      <c r="AS280" s="31"/>
      <c r="AT280" s="31"/>
      <c r="AU280" s="31"/>
      <c r="AV280" s="32"/>
    </row>
    <row r="281" ht="12.75" customHeight="1">
      <c r="A281" s="33"/>
      <c r="B281" s="33"/>
      <c r="C281" s="33">
        <v>3766.0</v>
      </c>
      <c r="D281" s="35">
        <v>191.0</v>
      </c>
      <c r="E281" s="36">
        <v>109.0</v>
      </c>
      <c r="F281" s="37">
        <v>103.0</v>
      </c>
      <c r="G281" s="38">
        <v>240.0</v>
      </c>
      <c r="H281" s="19">
        <f t="shared" si="1"/>
        <v>0.5141509434</v>
      </c>
      <c r="I281" s="20">
        <f t="shared" si="2"/>
        <v>0.5427682737</v>
      </c>
      <c r="J281" s="21">
        <f t="shared" si="3"/>
        <v>0.5588969144</v>
      </c>
      <c r="K281" s="22">
        <f t="shared" si="4"/>
        <v>0.5568445476</v>
      </c>
      <c r="L281" s="23">
        <f t="shared" si="5"/>
        <v>-0.002052366878</v>
      </c>
      <c r="M281" s="12"/>
      <c r="N281" s="12"/>
      <c r="O281" s="12"/>
      <c r="P281" s="12"/>
      <c r="Q281" s="12"/>
      <c r="R281" s="12"/>
      <c r="S281" s="12"/>
      <c r="T281" s="24">
        <f t="shared" si="6"/>
        <v>0.3675725327</v>
      </c>
      <c r="U281" s="25">
        <f t="shared" si="7"/>
        <v>0.6358258634</v>
      </c>
      <c r="V281" s="26">
        <f t="shared" si="8"/>
        <v>-0.0002756559456</v>
      </c>
      <c r="W281" s="14">
        <f t="shared" si="9"/>
        <v>-0.001456467335</v>
      </c>
      <c r="X281" s="27">
        <f t="shared" si="10"/>
        <v>-0.002334863386</v>
      </c>
      <c r="Y281" s="14">
        <f t="shared" si="11"/>
        <v>0.002480967335</v>
      </c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29"/>
      <c r="AK281" s="29"/>
      <c r="AL281" s="29"/>
      <c r="AM281" s="29">
        <v>0.40942028985507245</v>
      </c>
      <c r="AN281" s="29">
        <v>0.4032059186189889</v>
      </c>
      <c r="AO281" s="29">
        <v>0.4</v>
      </c>
      <c r="AP281" s="29"/>
      <c r="AQ281" s="29"/>
      <c r="AR281" s="31"/>
      <c r="AS281" s="31"/>
      <c r="AT281" s="31"/>
      <c r="AU281" s="31"/>
      <c r="AV281" s="32"/>
    </row>
    <row r="282" ht="12.75" customHeight="1">
      <c r="A282" s="18"/>
      <c r="B282" s="18"/>
      <c r="C282" s="33">
        <v>3768.0</v>
      </c>
      <c r="D282" s="35">
        <v>296.0</v>
      </c>
      <c r="E282" s="36">
        <v>138.0</v>
      </c>
      <c r="F282" s="37">
        <v>156.0</v>
      </c>
      <c r="G282" s="38">
        <v>255.0</v>
      </c>
      <c r="H282" s="19">
        <f t="shared" si="1"/>
        <v>0.4693877551</v>
      </c>
      <c r="I282" s="20">
        <f t="shared" si="2"/>
        <v>0.4650887574</v>
      </c>
      <c r="J282" s="21">
        <f t="shared" si="3"/>
        <v>0.462351578</v>
      </c>
      <c r="K282" s="22">
        <f t="shared" si="4"/>
        <v>0.4627949183</v>
      </c>
      <c r="L282" s="23">
        <f t="shared" si="5"/>
        <v>0.0004433402986</v>
      </c>
      <c r="M282" s="12"/>
      <c r="N282" s="12"/>
      <c r="O282" s="12"/>
      <c r="P282" s="12"/>
      <c r="Q282" s="12"/>
      <c r="R282" s="12"/>
      <c r="S282" s="12"/>
      <c r="T282" s="24">
        <f t="shared" si="6"/>
        <v>0.3640654021</v>
      </c>
      <c r="U282" s="25">
        <f t="shared" si="7"/>
        <v>0.6328841392</v>
      </c>
      <c r="V282" s="26">
        <f t="shared" si="8"/>
        <v>0.001305352089</v>
      </c>
      <c r="W282" s="14">
        <f t="shared" si="9"/>
        <v>-0.004963597929</v>
      </c>
      <c r="X282" s="27">
        <f t="shared" si="10"/>
        <v>0.0006068607886</v>
      </c>
      <c r="Y282" s="14">
        <f t="shared" si="11"/>
        <v>0.005988097929</v>
      </c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29"/>
      <c r="AK282" s="29"/>
      <c r="AL282" s="29"/>
      <c r="AM282" s="29">
        <v>0.41007194244604317</v>
      </c>
      <c r="AN282" s="29">
        <v>0.3725231175693527</v>
      </c>
      <c r="AO282" s="29">
        <v>0.35073068893528186</v>
      </c>
      <c r="AP282" s="29"/>
      <c r="AQ282" s="29"/>
      <c r="AR282" s="31"/>
      <c r="AS282" s="31"/>
      <c r="AT282" s="31"/>
      <c r="AU282" s="31"/>
      <c r="AV282" s="32"/>
    </row>
    <row r="283" ht="12.75" customHeight="1">
      <c r="A283" s="18"/>
      <c r="B283" s="18"/>
      <c r="C283" s="33">
        <v>3769.0</v>
      </c>
      <c r="D283" s="35">
        <v>289.0</v>
      </c>
      <c r="E283" s="36">
        <v>145.0</v>
      </c>
      <c r="F283" s="37">
        <v>158.0</v>
      </c>
      <c r="G283" s="38">
        <v>237.0</v>
      </c>
      <c r="H283" s="19">
        <f t="shared" si="1"/>
        <v>0.4785478548</v>
      </c>
      <c r="I283" s="20">
        <f t="shared" si="2"/>
        <v>0.4607961399</v>
      </c>
      <c r="J283" s="21">
        <f t="shared" si="3"/>
        <v>0.4502393935</v>
      </c>
      <c r="K283" s="22">
        <f t="shared" si="4"/>
        <v>0.4505703422</v>
      </c>
      <c r="L283" s="23">
        <f t="shared" si="5"/>
        <v>0.0003309487112</v>
      </c>
      <c r="M283" s="12"/>
      <c r="N283" s="12"/>
      <c r="O283" s="12"/>
      <c r="P283" s="12"/>
      <c r="Q283" s="12"/>
      <c r="R283" s="12"/>
      <c r="S283" s="12"/>
      <c r="T283" s="24">
        <f t="shared" si="6"/>
        <v>0.364309194</v>
      </c>
      <c r="U283" s="25">
        <f t="shared" si="7"/>
        <v>0.6330256941</v>
      </c>
      <c r="V283" s="26">
        <f t="shared" si="8"/>
        <v>0.00123415303</v>
      </c>
      <c r="W283" s="14">
        <f t="shared" si="9"/>
        <v>-0.004719805987</v>
      </c>
      <c r="X283" s="27">
        <f t="shared" si="10"/>
        <v>0.0004653058809</v>
      </c>
      <c r="Y283" s="14">
        <f t="shared" si="11"/>
        <v>0.005744305987</v>
      </c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29"/>
      <c r="AK283" s="29"/>
      <c r="AL283" s="29"/>
      <c r="AM283" s="29">
        <v>0.41025641025641024</v>
      </c>
      <c r="AN283" s="29">
        <v>0.29245283018867924</v>
      </c>
      <c r="AO283" s="29">
        <v>0.22388059701492538</v>
      </c>
      <c r="AP283" s="29"/>
      <c r="AQ283" s="29"/>
      <c r="AR283" s="31"/>
      <c r="AS283" s="31"/>
      <c r="AT283" s="31"/>
      <c r="AU283" s="31"/>
      <c r="AV283" s="32"/>
    </row>
    <row r="284" ht="12.75" customHeight="1">
      <c r="A284" s="33"/>
      <c r="B284" s="33"/>
      <c r="C284" s="33">
        <v>3770.0</v>
      </c>
      <c r="D284" s="35">
        <v>396.0</v>
      </c>
      <c r="E284" s="36">
        <v>108.0</v>
      </c>
      <c r="F284" s="37">
        <v>215.0</v>
      </c>
      <c r="G284" s="38">
        <v>223.0</v>
      </c>
      <c r="H284" s="19">
        <f t="shared" si="1"/>
        <v>0.3343653251</v>
      </c>
      <c r="I284" s="20">
        <f t="shared" si="2"/>
        <v>0.3513800425</v>
      </c>
      <c r="J284" s="21">
        <f t="shared" si="3"/>
        <v>0.36151112</v>
      </c>
      <c r="K284" s="22">
        <f t="shared" si="4"/>
        <v>0.3602584814</v>
      </c>
      <c r="L284" s="23">
        <f t="shared" si="5"/>
        <v>-0.00125263857</v>
      </c>
      <c r="M284" s="12"/>
      <c r="N284" s="12"/>
      <c r="O284" s="12"/>
      <c r="P284" s="12"/>
      <c r="Q284" s="12"/>
      <c r="R284" s="12"/>
      <c r="S284" s="12"/>
      <c r="T284" s="24">
        <f t="shared" si="6"/>
        <v>0.3652742305</v>
      </c>
      <c r="U284" s="25">
        <f t="shared" si="7"/>
        <v>0.6356936831</v>
      </c>
      <c r="V284" s="26">
        <f t="shared" si="8"/>
        <v>0.0002309647394</v>
      </c>
      <c r="W284" s="14">
        <f t="shared" si="9"/>
        <v>-0.003754769545</v>
      </c>
      <c r="X284" s="27">
        <f t="shared" si="10"/>
        <v>-0.002202683078</v>
      </c>
      <c r="Y284" s="14">
        <f t="shared" si="11"/>
        <v>0.004779269545</v>
      </c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29"/>
      <c r="AK284" s="29"/>
      <c r="AL284" s="29"/>
      <c r="AM284" s="29">
        <v>0.41098901098901097</v>
      </c>
      <c r="AN284" s="29">
        <v>0.40836012861736337</v>
      </c>
      <c r="AO284" s="29">
        <v>0.4068441064638783</v>
      </c>
      <c r="AP284" s="29"/>
      <c r="AQ284" s="29"/>
      <c r="AR284" s="31"/>
      <c r="AS284" s="31"/>
      <c r="AT284" s="31"/>
      <c r="AU284" s="31"/>
      <c r="AV284" s="32"/>
    </row>
    <row r="285" ht="12.75" customHeight="1">
      <c r="A285" s="33"/>
      <c r="B285" s="33"/>
      <c r="C285" s="33">
        <v>3771.0</v>
      </c>
      <c r="D285" s="35">
        <v>235.0</v>
      </c>
      <c r="E285" s="36">
        <v>95.0</v>
      </c>
      <c r="F285" s="37">
        <v>156.0</v>
      </c>
      <c r="G285" s="38">
        <v>206.0</v>
      </c>
      <c r="H285" s="19">
        <f t="shared" si="1"/>
        <v>0.3784860558</v>
      </c>
      <c r="I285" s="20">
        <f t="shared" si="2"/>
        <v>0.4349710983</v>
      </c>
      <c r="J285" s="21">
        <f t="shared" si="3"/>
        <v>0.4677623953</v>
      </c>
      <c r="K285" s="22">
        <f t="shared" si="4"/>
        <v>0.4671201814</v>
      </c>
      <c r="L285" s="23">
        <f t="shared" si="5"/>
        <v>-0.0006422139377</v>
      </c>
      <c r="M285" s="12"/>
      <c r="N285" s="12"/>
      <c r="O285" s="12"/>
      <c r="P285" s="12"/>
      <c r="Q285" s="12"/>
      <c r="R285" s="12"/>
      <c r="S285" s="12"/>
      <c r="T285" s="24">
        <f t="shared" si="6"/>
        <v>0.3646902318</v>
      </c>
      <c r="U285" s="25">
        <f t="shared" si="7"/>
        <v>0.6343619466</v>
      </c>
      <c r="V285" s="26">
        <f t="shared" si="8"/>
        <v>0.0006176632504</v>
      </c>
      <c r="W285" s="14">
        <f t="shared" si="9"/>
        <v>-0.004338768167</v>
      </c>
      <c r="X285" s="27">
        <f t="shared" si="10"/>
        <v>-0.0008709466339</v>
      </c>
      <c r="Y285" s="14">
        <f t="shared" si="11"/>
        <v>0.005363268167</v>
      </c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29"/>
      <c r="AK285" s="29"/>
      <c r="AL285" s="29"/>
      <c r="AM285" s="29">
        <v>0.4111111111111111</v>
      </c>
      <c r="AN285" s="29">
        <v>0.40902021772939345</v>
      </c>
      <c r="AO285" s="29">
        <v>0.40789473684210525</v>
      </c>
      <c r="AP285" s="29"/>
      <c r="AQ285" s="29"/>
      <c r="AR285" s="31"/>
      <c r="AS285" s="31"/>
      <c r="AT285" s="31"/>
      <c r="AU285" s="31"/>
      <c r="AV285" s="32"/>
    </row>
    <row r="286" ht="12.75" customHeight="1">
      <c r="A286" s="18"/>
      <c r="B286" s="18"/>
      <c r="C286" s="33">
        <v>3772.0</v>
      </c>
      <c r="D286" s="35">
        <v>378.0</v>
      </c>
      <c r="E286" s="36">
        <v>129.0</v>
      </c>
      <c r="F286" s="37">
        <v>219.0</v>
      </c>
      <c r="G286" s="38">
        <v>256.0</v>
      </c>
      <c r="H286" s="19">
        <f t="shared" si="1"/>
        <v>0.3706896552</v>
      </c>
      <c r="I286" s="20">
        <f t="shared" si="2"/>
        <v>0.3920570265</v>
      </c>
      <c r="J286" s="21">
        <f t="shared" si="3"/>
        <v>0.4045618544</v>
      </c>
      <c r="K286" s="22">
        <f t="shared" si="4"/>
        <v>0.403785489</v>
      </c>
      <c r="L286" s="23">
        <f t="shared" si="5"/>
        <v>-0.0007763654603</v>
      </c>
      <c r="M286" s="12"/>
      <c r="N286" s="12"/>
      <c r="O286" s="12"/>
      <c r="P286" s="12"/>
      <c r="Q286" s="12"/>
      <c r="R286" s="12"/>
      <c r="S286" s="12"/>
      <c r="T286" s="24">
        <f t="shared" si="6"/>
        <v>0.3648282368</v>
      </c>
      <c r="U286" s="25">
        <f t="shared" si="7"/>
        <v>0.6347090243</v>
      </c>
      <c r="V286" s="26">
        <f t="shared" si="8"/>
        <v>0.0005326794682</v>
      </c>
      <c r="W286" s="14">
        <f t="shared" si="9"/>
        <v>-0.004200763216</v>
      </c>
      <c r="X286" s="27">
        <f t="shared" si="10"/>
        <v>-0.001218024286</v>
      </c>
      <c r="Y286" s="14">
        <f t="shared" si="11"/>
        <v>0.005225263216</v>
      </c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29"/>
      <c r="AK286" s="29"/>
      <c r="AL286" s="29"/>
      <c r="AM286" s="12">
        <v>0.4115151515151515</v>
      </c>
      <c r="AN286" s="12">
        <v>0.40153780435711234</v>
      </c>
      <c r="AO286" s="12">
        <v>0.3961081794195251</v>
      </c>
      <c r="AP286" s="29"/>
      <c r="AQ286" s="29"/>
      <c r="AR286" s="31"/>
      <c r="AS286" s="31"/>
      <c r="AT286" s="31"/>
      <c r="AU286" s="31"/>
      <c r="AV286" s="32"/>
    </row>
    <row r="287" ht="12.75" customHeight="1">
      <c r="A287" s="33"/>
      <c r="B287" s="33"/>
      <c r="C287" s="33">
        <v>3774.0</v>
      </c>
      <c r="D287" s="35">
        <v>237.0</v>
      </c>
      <c r="E287" s="36">
        <v>100.0</v>
      </c>
      <c r="F287" s="37">
        <v>141.0</v>
      </c>
      <c r="G287" s="38">
        <v>198.0</v>
      </c>
      <c r="H287" s="19">
        <f t="shared" si="1"/>
        <v>0.4149377593</v>
      </c>
      <c r="I287" s="20">
        <f t="shared" si="2"/>
        <v>0.4408284024</v>
      </c>
      <c r="J287" s="21">
        <f t="shared" si="3"/>
        <v>0.455774172</v>
      </c>
      <c r="K287" s="22">
        <f t="shared" si="4"/>
        <v>0.4551724138</v>
      </c>
      <c r="L287" s="23">
        <f t="shared" si="5"/>
        <v>-0.0006017581791</v>
      </c>
      <c r="M287" s="12"/>
      <c r="N287" s="12"/>
      <c r="O287" s="12"/>
      <c r="P287" s="12"/>
      <c r="Q287" s="12"/>
      <c r="R287" s="12"/>
      <c r="S287" s="12"/>
      <c r="T287" s="24">
        <f t="shared" si="6"/>
        <v>0.3650096222</v>
      </c>
      <c r="U287" s="25">
        <f t="shared" si="7"/>
        <v>0.6343285033</v>
      </c>
      <c r="V287" s="26">
        <f t="shared" si="8"/>
        <v>0.0006432916094</v>
      </c>
      <c r="W287" s="14">
        <f t="shared" si="9"/>
        <v>-0.004019377779</v>
      </c>
      <c r="X287" s="27">
        <f t="shared" si="10"/>
        <v>-0.0008375032824</v>
      </c>
      <c r="Y287" s="14">
        <f t="shared" si="11"/>
        <v>0.005043877779</v>
      </c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29"/>
      <c r="AK287" s="29"/>
      <c r="AL287" s="29"/>
      <c r="AM287" s="29">
        <v>0.4117647058823529</v>
      </c>
      <c r="AN287" s="29">
        <v>0.3813559322033898</v>
      </c>
      <c r="AO287" s="29">
        <v>0.36423841059602646</v>
      </c>
      <c r="AP287" s="29"/>
      <c r="AQ287" s="29"/>
      <c r="AR287" s="31"/>
      <c r="AS287" s="31"/>
      <c r="AT287" s="31"/>
      <c r="AU287" s="31"/>
      <c r="AV287" s="32"/>
    </row>
    <row r="288" ht="12.75" customHeight="1">
      <c r="A288" s="33"/>
      <c r="B288" s="33"/>
      <c r="C288" s="33">
        <v>3775.0</v>
      </c>
      <c r="D288" s="35">
        <v>208.0</v>
      </c>
      <c r="E288" s="36">
        <v>117.0</v>
      </c>
      <c r="F288" s="37">
        <v>115.0</v>
      </c>
      <c r="G288" s="38">
        <v>148.0</v>
      </c>
      <c r="H288" s="19">
        <f t="shared" si="1"/>
        <v>0.5043103448</v>
      </c>
      <c r="I288" s="20">
        <f t="shared" si="2"/>
        <v>0.4506802721</v>
      </c>
      <c r="J288" s="21">
        <f t="shared" si="3"/>
        <v>0.4192634621</v>
      </c>
      <c r="K288" s="22">
        <f t="shared" si="4"/>
        <v>0.4157303371</v>
      </c>
      <c r="L288" s="23">
        <f t="shared" si="5"/>
        <v>-0.003533125019</v>
      </c>
      <c r="M288" s="12"/>
      <c r="N288" s="12"/>
      <c r="O288" s="12"/>
      <c r="P288" s="12"/>
      <c r="Q288" s="12"/>
      <c r="R288" s="12"/>
      <c r="S288" s="12"/>
      <c r="T288" s="24">
        <f t="shared" si="6"/>
        <v>0.3694041716</v>
      </c>
      <c r="U288" s="25">
        <f t="shared" si="7"/>
        <v>0.6388747854</v>
      </c>
      <c r="V288" s="26">
        <f t="shared" si="8"/>
        <v>-0.001213702901</v>
      </c>
      <c r="W288" s="14">
        <f t="shared" si="9"/>
        <v>0.0003751715647</v>
      </c>
      <c r="X288" s="27">
        <f t="shared" si="10"/>
        <v>-0.005383785357</v>
      </c>
      <c r="Y288" s="14">
        <f t="shared" si="11"/>
        <v>0.0006493284353</v>
      </c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29"/>
      <c r="AK288" s="29"/>
      <c r="AL288" s="29"/>
      <c r="AM288" s="29">
        <v>0.4124293785310734</v>
      </c>
      <c r="AN288" s="29">
        <v>0.3927392739273927</v>
      </c>
      <c r="AO288" s="29">
        <v>0.3801801801801802</v>
      </c>
      <c r="AP288" s="29"/>
      <c r="AQ288" s="29"/>
      <c r="AR288" s="31"/>
      <c r="AS288" s="31"/>
      <c r="AT288" s="31"/>
      <c r="AU288" s="31"/>
      <c r="AV288" s="32"/>
    </row>
    <row r="289" ht="12.75" customHeight="1">
      <c r="A289" s="33"/>
      <c r="B289" s="33"/>
      <c r="C289" s="33">
        <v>3780.0</v>
      </c>
      <c r="D289" s="35">
        <v>382.0</v>
      </c>
      <c r="E289" s="36">
        <v>195.0</v>
      </c>
      <c r="F289" s="37">
        <v>209.0</v>
      </c>
      <c r="G289" s="38">
        <v>435.0</v>
      </c>
      <c r="H289" s="19">
        <f t="shared" si="1"/>
        <v>0.4826732673</v>
      </c>
      <c r="I289" s="20">
        <f t="shared" si="2"/>
        <v>0.515970516</v>
      </c>
      <c r="J289" s="21">
        <f t="shared" si="3"/>
        <v>0.5349319608</v>
      </c>
      <c r="K289" s="22">
        <f t="shared" si="4"/>
        <v>0.5324357405</v>
      </c>
      <c r="L289" s="23">
        <f t="shared" si="5"/>
        <v>-0.002496220322</v>
      </c>
      <c r="M289" s="12"/>
      <c r="N289" s="12"/>
      <c r="O289" s="12"/>
      <c r="P289" s="12"/>
      <c r="Q289" s="12"/>
      <c r="R289" s="12"/>
      <c r="S289" s="12"/>
      <c r="T289" s="24">
        <f t="shared" si="6"/>
        <v>0.3680600901</v>
      </c>
      <c r="U289" s="25">
        <f t="shared" si="7"/>
        <v>0.636460998</v>
      </c>
      <c r="V289" s="26">
        <f t="shared" si="8"/>
        <v>-0.0005568331082</v>
      </c>
      <c r="W289" s="14">
        <f t="shared" si="9"/>
        <v>-0.0009689098681</v>
      </c>
      <c r="X289" s="27">
        <f t="shared" si="10"/>
        <v>-0.002969998045</v>
      </c>
      <c r="Y289" s="14">
        <f t="shared" si="11"/>
        <v>0.001993409868</v>
      </c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29"/>
      <c r="AK289" s="29"/>
      <c r="AL289" s="29"/>
      <c r="AM289" s="29">
        <v>0.4125</v>
      </c>
      <c r="AN289" s="29">
        <v>0.4043272481406356</v>
      </c>
      <c r="AO289" s="29">
        <v>0.39934711643090315</v>
      </c>
      <c r="AP289" s="29"/>
      <c r="AQ289" s="29"/>
      <c r="AR289" s="31"/>
      <c r="AS289" s="31"/>
      <c r="AT289" s="31"/>
      <c r="AU289" s="31"/>
      <c r="AV289" s="32"/>
    </row>
    <row r="290" ht="12.75" customHeight="1">
      <c r="A290" s="33"/>
      <c r="B290" s="33"/>
      <c r="C290" s="33">
        <v>3783.0</v>
      </c>
      <c r="D290" s="35">
        <v>349.0</v>
      </c>
      <c r="E290" s="36">
        <v>112.0</v>
      </c>
      <c r="F290" s="37">
        <v>206.0</v>
      </c>
      <c r="G290" s="38">
        <v>199.0</v>
      </c>
      <c r="H290" s="19">
        <f t="shared" si="1"/>
        <v>0.3522012579</v>
      </c>
      <c r="I290" s="20">
        <f t="shared" si="2"/>
        <v>0.3591224018</v>
      </c>
      <c r="J290" s="21">
        <f t="shared" si="3"/>
        <v>0.3633428476</v>
      </c>
      <c r="K290" s="22">
        <f t="shared" si="4"/>
        <v>0.3631386861</v>
      </c>
      <c r="L290" s="23">
        <f t="shared" si="5"/>
        <v>-0.0002041614547</v>
      </c>
      <c r="M290" s="12"/>
      <c r="N290" s="12"/>
      <c r="O290" s="12"/>
      <c r="P290" s="12"/>
      <c r="Q290" s="12"/>
      <c r="R290" s="12"/>
      <c r="S290" s="12"/>
      <c r="T290" s="24">
        <f t="shared" si="6"/>
        <v>0.363578521</v>
      </c>
      <c r="U290" s="25">
        <f t="shared" si="7"/>
        <v>0.6338471572</v>
      </c>
      <c r="V290" s="26">
        <f t="shared" si="8"/>
        <v>0.0008951655559</v>
      </c>
      <c r="W290" s="14">
        <f t="shared" si="9"/>
        <v>-0.005450478989</v>
      </c>
      <c r="X290" s="27">
        <f t="shared" si="10"/>
        <v>-0.0003561571626</v>
      </c>
      <c r="Y290" s="14">
        <f t="shared" si="11"/>
        <v>0.006474978989</v>
      </c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29"/>
      <c r="AK290" s="29"/>
      <c r="AL290" s="29"/>
      <c r="AM290" s="12">
        <v>0.41294838145231844</v>
      </c>
      <c r="AN290" s="12">
        <v>0.4240025332488917</v>
      </c>
      <c r="AO290" s="12">
        <v>0.430272952853598</v>
      </c>
      <c r="AP290" s="29"/>
      <c r="AQ290" s="29"/>
      <c r="AR290" s="31"/>
      <c r="AS290" s="31"/>
      <c r="AT290" s="31"/>
      <c r="AU290" s="31"/>
      <c r="AV290" s="32"/>
    </row>
    <row r="291" ht="12.75" customHeight="1">
      <c r="A291" s="33"/>
      <c r="B291" s="33"/>
      <c r="C291" s="33">
        <v>3784.0</v>
      </c>
      <c r="D291" s="35">
        <v>284.0</v>
      </c>
      <c r="E291" s="36">
        <v>75.0</v>
      </c>
      <c r="F291" s="37">
        <v>150.0</v>
      </c>
      <c r="G291" s="38">
        <v>170.0</v>
      </c>
      <c r="H291" s="19">
        <f t="shared" si="1"/>
        <v>0.3333333333</v>
      </c>
      <c r="I291" s="20">
        <f t="shared" si="2"/>
        <v>0.3608247423</v>
      </c>
      <c r="J291" s="21">
        <f t="shared" si="3"/>
        <v>0.3770212609</v>
      </c>
      <c r="K291" s="22">
        <f t="shared" si="4"/>
        <v>0.3744493392</v>
      </c>
      <c r="L291" s="23">
        <f t="shared" si="5"/>
        <v>-0.002571921713</v>
      </c>
      <c r="M291" s="12"/>
      <c r="N291" s="12"/>
      <c r="O291" s="12"/>
      <c r="P291" s="12"/>
      <c r="Q291" s="12"/>
      <c r="R291" s="12"/>
      <c r="S291" s="12"/>
      <c r="T291" s="24">
        <f t="shared" si="6"/>
        <v>0.3677698678</v>
      </c>
      <c r="U291" s="25">
        <f t="shared" si="7"/>
        <v>0.6378421607</v>
      </c>
      <c r="V291" s="26">
        <f t="shared" si="8"/>
        <v>-0.0006047892578</v>
      </c>
      <c r="W291" s="14">
        <f t="shared" si="9"/>
        <v>-0.001259132227</v>
      </c>
      <c r="X291" s="27">
        <f t="shared" si="10"/>
        <v>-0.004351160724</v>
      </c>
      <c r="Y291" s="14">
        <f t="shared" si="11"/>
        <v>0.002283632227</v>
      </c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29"/>
      <c r="AK291" s="29"/>
      <c r="AL291" s="29"/>
      <c r="AM291" s="12">
        <v>0.41387024608501116</v>
      </c>
      <c r="AN291" s="12">
        <v>0.437099358974359</v>
      </c>
      <c r="AO291" s="12">
        <v>0.4500624219725343</v>
      </c>
      <c r="AP291" s="29"/>
      <c r="AQ291" s="29"/>
      <c r="AR291" s="31"/>
      <c r="AS291" s="31"/>
      <c r="AT291" s="31"/>
      <c r="AU291" s="31"/>
      <c r="AV291" s="32"/>
    </row>
    <row r="292" ht="12.75" customHeight="1">
      <c r="A292" s="33"/>
      <c r="B292" s="33"/>
      <c r="C292" s="33">
        <v>3785.0</v>
      </c>
      <c r="D292" s="35">
        <v>267.0</v>
      </c>
      <c r="E292" s="36">
        <v>73.0</v>
      </c>
      <c r="F292" s="37">
        <v>171.0</v>
      </c>
      <c r="G292" s="38">
        <v>115.0</v>
      </c>
      <c r="H292" s="19">
        <f t="shared" si="1"/>
        <v>0.2991803279</v>
      </c>
      <c r="I292" s="20">
        <f t="shared" si="2"/>
        <v>0.3003194888</v>
      </c>
      <c r="J292" s="21">
        <f t="shared" si="3"/>
        <v>0.3014056579</v>
      </c>
      <c r="K292" s="22">
        <f t="shared" si="4"/>
        <v>0.3010471204</v>
      </c>
      <c r="L292" s="23">
        <f t="shared" si="5"/>
        <v>-0.0003585374433</v>
      </c>
      <c r="M292" s="12"/>
      <c r="N292" s="12"/>
      <c r="O292" s="12"/>
      <c r="P292" s="12"/>
      <c r="Q292" s="12"/>
      <c r="R292" s="12"/>
      <c r="S292" s="12"/>
      <c r="T292" s="24">
        <f t="shared" si="6"/>
        <v>0.3629394627</v>
      </c>
      <c r="U292" s="25">
        <f t="shared" si="7"/>
        <v>0.6342454674</v>
      </c>
      <c r="V292" s="26">
        <f t="shared" si="8"/>
        <v>0.0007973697565</v>
      </c>
      <c r="W292" s="14">
        <f t="shared" si="9"/>
        <v>-0.006089537268</v>
      </c>
      <c r="X292" s="27">
        <f t="shared" si="10"/>
        <v>-0.0007544674176</v>
      </c>
      <c r="Y292" s="14">
        <f t="shared" si="11"/>
        <v>0.007114037268</v>
      </c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29"/>
      <c r="AK292" s="29"/>
      <c r="AL292" s="29"/>
      <c r="AM292" s="29">
        <v>0.4142857142857143</v>
      </c>
      <c r="AN292" s="29">
        <v>0.37305699481865284</v>
      </c>
      <c r="AO292" s="29">
        <v>0.34959349593495936</v>
      </c>
      <c r="AP292" s="29"/>
      <c r="AQ292" s="29"/>
      <c r="AR292" s="31"/>
      <c r="AS292" s="31"/>
      <c r="AT292" s="31"/>
      <c r="AU292" s="31"/>
      <c r="AV292" s="32"/>
    </row>
    <row r="293" ht="12.75" customHeight="1">
      <c r="A293" s="33"/>
      <c r="B293" s="33"/>
      <c r="C293" s="33">
        <v>3786.0</v>
      </c>
      <c r="D293" s="35">
        <v>436.0</v>
      </c>
      <c r="E293" s="36">
        <v>187.0</v>
      </c>
      <c r="F293" s="37">
        <v>251.0</v>
      </c>
      <c r="G293" s="38">
        <v>381.0</v>
      </c>
      <c r="H293" s="19">
        <f t="shared" si="1"/>
        <v>0.4269406393</v>
      </c>
      <c r="I293" s="20">
        <f t="shared" si="2"/>
        <v>0.4525896414</v>
      </c>
      <c r="J293" s="21">
        <f t="shared" si="3"/>
        <v>0.4673478617</v>
      </c>
      <c r="K293" s="22">
        <f t="shared" si="4"/>
        <v>0.4663402693</v>
      </c>
      <c r="L293" s="23">
        <f t="shared" si="5"/>
        <v>-0.001007592437</v>
      </c>
      <c r="M293" s="12"/>
      <c r="N293" s="12"/>
      <c r="O293" s="12"/>
      <c r="P293" s="12"/>
      <c r="Q293" s="12"/>
      <c r="R293" s="12"/>
      <c r="S293" s="12"/>
      <c r="T293" s="24">
        <f t="shared" si="6"/>
        <v>0.3657247953</v>
      </c>
      <c r="U293" s="25">
        <f t="shared" si="7"/>
        <v>0.6348597446</v>
      </c>
      <c r="V293" s="26">
        <f t="shared" si="8"/>
        <v>0.0003861992598</v>
      </c>
      <c r="W293" s="14">
        <f t="shared" si="9"/>
        <v>-0.003304204683</v>
      </c>
      <c r="X293" s="27">
        <f t="shared" si="10"/>
        <v>-0.001368744632</v>
      </c>
      <c r="Y293" s="14">
        <f t="shared" si="11"/>
        <v>0.004328704683</v>
      </c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29"/>
      <c r="AK293" s="29"/>
      <c r="AL293" s="29"/>
      <c r="AM293" s="29">
        <v>0.4143920595533499</v>
      </c>
      <c r="AN293" s="29">
        <v>0.39544103072348863</v>
      </c>
      <c r="AO293" s="29">
        <v>0.38283828382838286</v>
      </c>
      <c r="AP293" s="29"/>
      <c r="AQ293" s="29"/>
      <c r="AR293" s="31"/>
      <c r="AS293" s="31"/>
      <c r="AT293" s="31"/>
      <c r="AU293" s="31"/>
      <c r="AV293" s="32"/>
    </row>
    <row r="294" ht="12.75" customHeight="1">
      <c r="A294" s="33"/>
      <c r="B294" s="33"/>
      <c r="C294" s="33">
        <v>3787.0</v>
      </c>
      <c r="D294" s="35">
        <v>392.0</v>
      </c>
      <c r="E294" s="36">
        <v>173.0</v>
      </c>
      <c r="F294" s="37">
        <v>207.0</v>
      </c>
      <c r="G294" s="38">
        <v>327.0</v>
      </c>
      <c r="H294" s="19">
        <f t="shared" si="1"/>
        <v>0.4552631579</v>
      </c>
      <c r="I294" s="20">
        <f t="shared" si="2"/>
        <v>0.4549590537</v>
      </c>
      <c r="J294" s="21">
        <f t="shared" si="3"/>
        <v>0.4545893245</v>
      </c>
      <c r="K294" s="22">
        <f t="shared" si="4"/>
        <v>0.454798331</v>
      </c>
      <c r="L294" s="23">
        <f t="shared" si="5"/>
        <v>0.000209006478</v>
      </c>
      <c r="M294" s="12"/>
      <c r="N294" s="12"/>
      <c r="O294" s="12"/>
      <c r="P294" s="12"/>
      <c r="Q294" s="12"/>
      <c r="R294" s="12"/>
      <c r="S294" s="12"/>
      <c r="T294" s="24">
        <f t="shared" si="6"/>
        <v>0.3642374774</v>
      </c>
      <c r="U294" s="25">
        <f t="shared" si="7"/>
        <v>0.6331998738</v>
      </c>
      <c r="V294" s="26">
        <f t="shared" si="8"/>
        <v>0.001156903723</v>
      </c>
      <c r="W294" s="14">
        <f t="shared" si="9"/>
        <v>-0.004791522628</v>
      </c>
      <c r="X294" s="27">
        <f t="shared" si="10"/>
        <v>0.0002911262284</v>
      </c>
      <c r="Y294" s="14">
        <f t="shared" si="11"/>
        <v>0.005816022628</v>
      </c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29"/>
      <c r="AK294" s="29"/>
      <c r="AL294" s="29"/>
      <c r="AM294" s="29">
        <v>0.4149377593360996</v>
      </c>
      <c r="AN294" s="29">
        <v>0.4408284023668639</v>
      </c>
      <c r="AO294" s="29">
        <v>0.45517241379310347</v>
      </c>
      <c r="AP294" s="29"/>
      <c r="AQ294" s="29"/>
      <c r="AR294" s="31"/>
      <c r="AS294" s="31"/>
      <c r="AT294" s="31"/>
      <c r="AU294" s="31"/>
      <c r="AV294" s="32"/>
    </row>
    <row r="295" ht="12.75" customHeight="1">
      <c r="A295" s="33"/>
      <c r="B295" s="33"/>
      <c r="C295" s="33">
        <v>3788.0</v>
      </c>
      <c r="D295" s="35">
        <v>407.0</v>
      </c>
      <c r="E295" s="36">
        <v>326.0</v>
      </c>
      <c r="F295" s="37">
        <v>101.0</v>
      </c>
      <c r="G295" s="38">
        <v>341.0</v>
      </c>
      <c r="H295" s="19">
        <f t="shared" si="1"/>
        <v>0.7634660422</v>
      </c>
      <c r="I295" s="20">
        <f t="shared" si="2"/>
        <v>0.5676595745</v>
      </c>
      <c r="J295" s="21">
        <f t="shared" si="3"/>
        <v>0.4529550765</v>
      </c>
      <c r="K295" s="22">
        <f t="shared" si="4"/>
        <v>0.4558823529</v>
      </c>
      <c r="L295" s="23">
        <f t="shared" si="5"/>
        <v>0.002927276393</v>
      </c>
      <c r="M295" s="12"/>
      <c r="N295" s="12"/>
      <c r="O295" s="12"/>
      <c r="P295" s="12"/>
      <c r="Q295" s="12"/>
      <c r="R295" s="12"/>
      <c r="S295" s="12"/>
      <c r="T295" s="24">
        <f t="shared" si="6"/>
        <v>0.3639162602</v>
      </c>
      <c r="U295" s="25">
        <f t="shared" si="7"/>
        <v>0.6294232767</v>
      </c>
      <c r="V295" s="26">
        <f t="shared" si="8"/>
        <v>0.002878903249</v>
      </c>
      <c r="W295" s="14">
        <f t="shared" si="9"/>
        <v>-0.005112739839</v>
      </c>
      <c r="X295" s="27">
        <f t="shared" si="10"/>
        <v>0.004067723256</v>
      </c>
      <c r="Y295" s="14">
        <f t="shared" si="11"/>
        <v>0.006137239839</v>
      </c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29"/>
      <c r="AK295" s="29"/>
      <c r="AL295" s="29"/>
      <c r="AM295" s="29">
        <v>0.41504854368932037</v>
      </c>
      <c r="AN295" s="29">
        <v>0.4371859296482412</v>
      </c>
      <c r="AO295" s="29">
        <v>0.44884910485933505</v>
      </c>
      <c r="AP295" s="29"/>
      <c r="AQ295" s="29"/>
      <c r="AR295" s="31"/>
      <c r="AS295" s="31"/>
      <c r="AT295" s="31"/>
      <c r="AU295" s="31"/>
      <c r="AV295" s="32"/>
    </row>
    <row r="296" ht="12.75" customHeight="1">
      <c r="A296" s="18"/>
      <c r="B296" s="18"/>
      <c r="C296" s="33">
        <v>3789.0</v>
      </c>
      <c r="D296" s="35">
        <v>353.0</v>
      </c>
      <c r="E296" s="36">
        <v>246.0</v>
      </c>
      <c r="F296" s="37">
        <v>119.0</v>
      </c>
      <c r="G296" s="38">
        <v>250.0</v>
      </c>
      <c r="H296" s="19">
        <f t="shared" si="1"/>
        <v>0.6739726027</v>
      </c>
      <c r="I296" s="20">
        <f t="shared" si="2"/>
        <v>0.5123966942</v>
      </c>
      <c r="J296" s="21">
        <f t="shared" si="3"/>
        <v>0.4178524377</v>
      </c>
      <c r="K296" s="22">
        <f t="shared" si="4"/>
        <v>0.4145936982</v>
      </c>
      <c r="L296" s="23">
        <f t="shared" si="5"/>
        <v>-0.003258739504</v>
      </c>
      <c r="M296" s="12"/>
      <c r="N296" s="12"/>
      <c r="O296" s="12"/>
      <c r="P296" s="12"/>
      <c r="Q296" s="12"/>
      <c r="R296" s="12"/>
      <c r="S296" s="12"/>
      <c r="T296" s="24">
        <f t="shared" si="6"/>
        <v>0.3690518231</v>
      </c>
      <c r="U296" s="25">
        <f t="shared" si="7"/>
        <v>0.6384702897</v>
      </c>
      <c r="V296" s="26">
        <f t="shared" si="8"/>
        <v>-0.001039882147</v>
      </c>
      <c r="W296" s="14">
        <f t="shared" si="9"/>
        <v>0.00002282310482</v>
      </c>
      <c r="X296" s="27">
        <f t="shared" si="10"/>
        <v>-0.004979289739</v>
      </c>
      <c r="Y296" s="14">
        <f t="shared" si="11"/>
        <v>0.001001676895</v>
      </c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29"/>
      <c r="AK296" s="29"/>
      <c r="AL296" s="29"/>
      <c r="AM296" s="29">
        <v>0.41509433962264153</v>
      </c>
      <c r="AN296" s="29">
        <v>0.40612516644474034</v>
      </c>
      <c r="AO296" s="29">
        <v>0.4012345679012346</v>
      </c>
      <c r="AP296" s="29"/>
      <c r="AQ296" s="29"/>
      <c r="AR296" s="31"/>
      <c r="AS296" s="31"/>
      <c r="AT296" s="31"/>
      <c r="AU296" s="31"/>
      <c r="AV296" s="32"/>
    </row>
    <row r="297" ht="12.75" customHeight="1">
      <c r="A297" s="33"/>
      <c r="B297" s="33"/>
      <c r="C297" s="33">
        <v>3790.0</v>
      </c>
      <c r="D297" s="35">
        <v>358.0</v>
      </c>
      <c r="E297" s="36">
        <v>236.0</v>
      </c>
      <c r="F297" s="37">
        <v>122.0</v>
      </c>
      <c r="G297" s="38">
        <v>229.0</v>
      </c>
      <c r="H297" s="19">
        <f t="shared" si="1"/>
        <v>0.6592178771</v>
      </c>
      <c r="I297" s="20">
        <f t="shared" si="2"/>
        <v>0.4920634921</v>
      </c>
      <c r="J297" s="21">
        <f t="shared" si="3"/>
        <v>0.3943504771</v>
      </c>
      <c r="K297" s="22">
        <f t="shared" si="4"/>
        <v>0.3901192504</v>
      </c>
      <c r="L297" s="23">
        <f t="shared" si="5"/>
        <v>-0.004231226687</v>
      </c>
      <c r="M297" s="12"/>
      <c r="N297" s="12"/>
      <c r="O297" s="12"/>
      <c r="P297" s="12"/>
      <c r="Q297" s="12"/>
      <c r="R297" s="12"/>
      <c r="S297" s="12"/>
      <c r="T297" s="24">
        <f t="shared" si="6"/>
        <v>0.3699868685</v>
      </c>
      <c r="U297" s="25">
        <f t="shared" si="7"/>
        <v>0.6403618325</v>
      </c>
      <c r="V297" s="26">
        <f t="shared" si="8"/>
        <v>-0.001655944025</v>
      </c>
      <c r="W297" s="14">
        <f t="shared" si="9"/>
        <v>0.0009578684793</v>
      </c>
      <c r="X297" s="27">
        <f t="shared" si="10"/>
        <v>-0.006870832502</v>
      </c>
      <c r="Y297" s="14">
        <f t="shared" si="11"/>
        <v>0.0000666315207</v>
      </c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29"/>
      <c r="AK297" s="29"/>
      <c r="AL297" s="29"/>
      <c r="AM297" s="29">
        <v>0.41509433962264153</v>
      </c>
      <c r="AN297" s="29">
        <v>0.4661957618567104</v>
      </c>
      <c r="AO297" s="29">
        <v>0.4967741935483871</v>
      </c>
      <c r="AP297" s="29"/>
      <c r="AQ297" s="29"/>
      <c r="AR297" s="31"/>
      <c r="AS297" s="31"/>
      <c r="AT297" s="31"/>
      <c r="AU297" s="31"/>
      <c r="AV297" s="32"/>
    </row>
    <row r="298" ht="12.75" customHeight="1">
      <c r="A298" s="33"/>
      <c r="B298" s="33"/>
      <c r="C298" s="33">
        <v>3792.0</v>
      </c>
      <c r="D298" s="35">
        <v>297.0</v>
      </c>
      <c r="E298" s="36">
        <v>109.0</v>
      </c>
      <c r="F298" s="37">
        <v>130.0</v>
      </c>
      <c r="G298" s="38">
        <v>116.0</v>
      </c>
      <c r="H298" s="19">
        <f t="shared" si="1"/>
        <v>0.4560669456</v>
      </c>
      <c r="I298" s="20">
        <f t="shared" si="2"/>
        <v>0.3450920245</v>
      </c>
      <c r="J298" s="21">
        <f t="shared" si="3"/>
        <v>0.2806900109</v>
      </c>
      <c r="K298" s="22">
        <f t="shared" si="4"/>
        <v>0.2808716707</v>
      </c>
      <c r="L298" s="23">
        <f t="shared" si="5"/>
        <v>0.0001816598424</v>
      </c>
      <c r="M298" s="12"/>
      <c r="N298" s="12"/>
      <c r="O298" s="12"/>
      <c r="P298" s="12"/>
      <c r="Q298" s="12"/>
      <c r="R298" s="12"/>
      <c r="S298" s="12"/>
      <c r="T298" s="24">
        <f t="shared" si="6"/>
        <v>0.3642839074</v>
      </c>
      <c r="U298" s="25">
        <f t="shared" si="7"/>
        <v>0.633081276</v>
      </c>
      <c r="V298" s="26">
        <f t="shared" si="8"/>
        <v>0.001139579875</v>
      </c>
      <c r="W298" s="14">
        <f t="shared" si="9"/>
        <v>-0.00474509257</v>
      </c>
      <c r="X298" s="27">
        <f t="shared" si="10"/>
        <v>0.0004097240385</v>
      </c>
      <c r="Y298" s="14">
        <f t="shared" si="11"/>
        <v>0.00576959257</v>
      </c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29"/>
      <c r="AK298" s="29"/>
      <c r="AL298" s="29"/>
      <c r="AM298" s="29">
        <v>0.41544117647058826</v>
      </c>
      <c r="AN298" s="29">
        <v>0.41388518024032045</v>
      </c>
      <c r="AO298" s="29">
        <v>0.4129979035639413</v>
      </c>
      <c r="AP298" s="29"/>
      <c r="AQ298" s="29"/>
      <c r="AR298" s="31"/>
      <c r="AS298" s="31"/>
      <c r="AT298" s="31"/>
      <c r="AU298" s="31"/>
      <c r="AV298" s="32"/>
    </row>
    <row r="299" ht="12.75" customHeight="1">
      <c r="A299" s="18"/>
      <c r="B299" s="18"/>
      <c r="C299" s="33">
        <v>3795.0</v>
      </c>
      <c r="D299" s="35">
        <v>239.0</v>
      </c>
      <c r="E299" s="36">
        <v>66.0</v>
      </c>
      <c r="F299" s="37">
        <v>166.0</v>
      </c>
      <c r="G299" s="38">
        <v>122.0</v>
      </c>
      <c r="H299" s="19">
        <f t="shared" si="1"/>
        <v>0.2844827586</v>
      </c>
      <c r="I299" s="20">
        <f t="shared" si="2"/>
        <v>0.3170320405</v>
      </c>
      <c r="J299" s="21">
        <f t="shared" si="3"/>
        <v>0.3363491392</v>
      </c>
      <c r="K299" s="22">
        <f t="shared" si="4"/>
        <v>0.3379501385</v>
      </c>
      <c r="L299" s="23">
        <f t="shared" si="5"/>
        <v>0.001600999304</v>
      </c>
      <c r="M299" s="12"/>
      <c r="N299" s="12"/>
      <c r="O299" s="12"/>
      <c r="P299" s="12"/>
      <c r="Q299" s="12"/>
      <c r="R299" s="12"/>
      <c r="S299" s="12"/>
      <c r="T299" s="24">
        <f t="shared" si="6"/>
        <v>0.3582613223</v>
      </c>
      <c r="U299" s="25">
        <f t="shared" si="7"/>
        <v>0.6304899104</v>
      </c>
      <c r="V299" s="26">
        <f t="shared" si="8"/>
        <v>0.00203871865</v>
      </c>
      <c r="W299" s="14">
        <f t="shared" si="9"/>
        <v>-0.01076767768</v>
      </c>
      <c r="X299" s="27">
        <f t="shared" si="10"/>
        <v>0.003001089612</v>
      </c>
      <c r="Y299" s="14">
        <f t="shared" si="11"/>
        <v>0.01179217768</v>
      </c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29"/>
      <c r="AK299" s="29"/>
      <c r="AL299" s="29"/>
      <c r="AM299" s="12">
        <v>0.41580310880829013</v>
      </c>
      <c r="AN299" s="12">
        <v>0.42581211589113255</v>
      </c>
      <c r="AO299" s="12">
        <v>0.4309428950863214</v>
      </c>
      <c r="AP299" s="29"/>
      <c r="AQ299" s="29"/>
      <c r="AR299" s="31"/>
      <c r="AS299" s="31"/>
      <c r="AT299" s="31"/>
      <c r="AU299" s="31"/>
      <c r="AV299" s="32"/>
    </row>
    <row r="300" ht="12.75" customHeight="1">
      <c r="A300" s="33"/>
      <c r="B300" s="33"/>
      <c r="C300" s="33">
        <v>3800.0</v>
      </c>
      <c r="D300" s="35">
        <v>259.0</v>
      </c>
      <c r="E300" s="36">
        <v>124.0</v>
      </c>
      <c r="F300" s="37">
        <v>129.0</v>
      </c>
      <c r="G300" s="38">
        <v>253.0</v>
      </c>
      <c r="H300" s="19">
        <f t="shared" si="1"/>
        <v>0.4901185771</v>
      </c>
      <c r="I300" s="20">
        <f t="shared" si="2"/>
        <v>0.4928104575</v>
      </c>
      <c r="J300" s="21">
        <f t="shared" si="3"/>
        <v>0.4940354151</v>
      </c>
      <c r="K300" s="22">
        <f t="shared" si="4"/>
        <v>0.494140625</v>
      </c>
      <c r="L300" s="23">
        <f t="shared" si="5"/>
        <v>0.0001052099161</v>
      </c>
      <c r="M300" s="12"/>
      <c r="N300" s="12"/>
      <c r="O300" s="12"/>
      <c r="P300" s="12"/>
      <c r="Q300" s="12"/>
      <c r="R300" s="12"/>
      <c r="S300" s="12"/>
      <c r="T300" s="24">
        <f t="shared" si="6"/>
        <v>0.3647123925</v>
      </c>
      <c r="U300" s="25">
        <f t="shared" si="7"/>
        <v>0.6333561203</v>
      </c>
      <c r="V300" s="26">
        <f t="shared" si="8"/>
        <v>0.001091149535</v>
      </c>
      <c r="W300" s="14">
        <f t="shared" si="9"/>
        <v>-0.004316607519</v>
      </c>
      <c r="X300" s="27">
        <f t="shared" si="10"/>
        <v>0.0001348796913</v>
      </c>
      <c r="Y300" s="14">
        <f t="shared" si="11"/>
        <v>0.005341107519</v>
      </c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29"/>
      <c r="AK300" s="29"/>
      <c r="AL300" s="29"/>
      <c r="AM300" s="12">
        <v>0.4160777385159011</v>
      </c>
      <c r="AN300" s="12">
        <v>0.4087227414330218</v>
      </c>
      <c r="AO300" s="12">
        <v>0.404716073147257</v>
      </c>
      <c r="AP300" s="29"/>
      <c r="AQ300" s="29"/>
      <c r="AR300" s="31"/>
      <c r="AS300" s="31"/>
      <c r="AT300" s="31"/>
      <c r="AU300" s="31"/>
      <c r="AV300" s="32"/>
    </row>
    <row r="301" ht="12.75" customHeight="1">
      <c r="A301" s="33"/>
      <c r="B301" s="33"/>
      <c r="C301" s="33">
        <v>3801.0</v>
      </c>
      <c r="D301" s="35">
        <v>198.0</v>
      </c>
      <c r="E301" s="36">
        <v>44.0</v>
      </c>
      <c r="F301" s="37">
        <v>111.0</v>
      </c>
      <c r="G301" s="38">
        <v>64.0</v>
      </c>
      <c r="H301" s="19">
        <f t="shared" si="1"/>
        <v>0.2838709677</v>
      </c>
      <c r="I301" s="20">
        <f t="shared" si="2"/>
        <v>0.2589928058</v>
      </c>
      <c r="J301" s="21">
        <f t="shared" si="3"/>
        <v>0.2450874383</v>
      </c>
      <c r="K301" s="22">
        <f t="shared" si="4"/>
        <v>0.2442748092</v>
      </c>
      <c r="L301" s="23">
        <f t="shared" si="5"/>
        <v>-0.0008126291783</v>
      </c>
      <c r="M301" s="12"/>
      <c r="N301" s="12"/>
      <c r="O301" s="12"/>
      <c r="P301" s="12"/>
      <c r="Q301" s="12"/>
      <c r="R301" s="12"/>
      <c r="S301" s="12"/>
      <c r="T301" s="24">
        <f t="shared" si="6"/>
        <v>0.3636244081</v>
      </c>
      <c r="U301" s="25">
        <f t="shared" si="7"/>
        <v>0.635598435</v>
      </c>
      <c r="V301" s="26">
        <f t="shared" si="8"/>
        <v>0.0005097067292</v>
      </c>
      <c r="W301" s="14">
        <f t="shared" si="9"/>
        <v>-0.005404591887</v>
      </c>
      <c r="X301" s="27">
        <f t="shared" si="10"/>
        <v>-0.002107434952</v>
      </c>
      <c r="Y301" s="14">
        <f t="shared" si="11"/>
        <v>0.006429091887</v>
      </c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29"/>
      <c r="AK301" s="29"/>
      <c r="AL301" s="29"/>
      <c r="AM301" s="29">
        <v>0.4166666666666667</v>
      </c>
      <c r="AN301" s="29">
        <v>0.45385779122541603</v>
      </c>
      <c r="AO301" s="29">
        <v>0.4750593824228028</v>
      </c>
      <c r="AP301" s="29"/>
      <c r="AQ301" s="29"/>
      <c r="AR301" s="31"/>
      <c r="AS301" s="31"/>
      <c r="AT301" s="31"/>
      <c r="AU301" s="31"/>
      <c r="AV301" s="32"/>
    </row>
    <row r="302" ht="12.75" customHeight="1">
      <c r="A302" s="33"/>
      <c r="B302" s="33"/>
      <c r="C302" s="33">
        <v>3802.0</v>
      </c>
      <c r="D302" s="35">
        <v>286.0</v>
      </c>
      <c r="E302" s="36">
        <v>85.0</v>
      </c>
      <c r="F302" s="37">
        <v>171.0</v>
      </c>
      <c r="G302" s="38">
        <v>121.0</v>
      </c>
      <c r="H302" s="19">
        <f t="shared" si="1"/>
        <v>0.33203125</v>
      </c>
      <c r="I302" s="20">
        <f t="shared" si="2"/>
        <v>0.3107088989</v>
      </c>
      <c r="J302" s="21">
        <f t="shared" si="3"/>
        <v>0.298669182</v>
      </c>
      <c r="K302" s="22">
        <f t="shared" si="4"/>
        <v>0.2972972973</v>
      </c>
      <c r="L302" s="23">
        <f t="shared" si="5"/>
        <v>-0.001371884724</v>
      </c>
      <c r="M302" s="12"/>
      <c r="N302" s="12"/>
      <c r="O302" s="12"/>
      <c r="P302" s="12"/>
      <c r="Q302" s="12"/>
      <c r="R302" s="12"/>
      <c r="S302" s="12"/>
      <c r="T302" s="24">
        <f t="shared" si="6"/>
        <v>0.3654753484</v>
      </c>
      <c r="U302" s="25">
        <f t="shared" si="7"/>
        <v>0.6364142577</v>
      </c>
      <c r="V302" s="26">
        <f t="shared" si="8"/>
        <v>0.0001554233742</v>
      </c>
      <c r="W302" s="14">
        <f t="shared" si="9"/>
        <v>-0.003553651574</v>
      </c>
      <c r="X302" s="27">
        <f t="shared" si="10"/>
        <v>-0.002923257741</v>
      </c>
      <c r="Y302" s="14">
        <f t="shared" si="11"/>
        <v>0.004578151574</v>
      </c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29"/>
      <c r="AK302" s="29"/>
      <c r="AL302" s="29"/>
      <c r="AM302" s="29">
        <v>0.4166666666666667</v>
      </c>
      <c r="AN302" s="29">
        <v>0.41199414919551436</v>
      </c>
      <c r="AO302" s="29">
        <v>0.4094665664913599</v>
      </c>
      <c r="AP302" s="29"/>
      <c r="AQ302" s="29"/>
      <c r="AR302" s="31"/>
      <c r="AS302" s="31"/>
      <c r="AT302" s="31"/>
      <c r="AU302" s="31"/>
      <c r="AV302" s="32"/>
    </row>
    <row r="303" ht="12.75" customHeight="1">
      <c r="A303" s="33"/>
      <c r="B303" s="33"/>
      <c r="C303" s="33">
        <v>3804.0</v>
      </c>
      <c r="D303" s="35">
        <v>369.0</v>
      </c>
      <c r="E303" s="36">
        <v>83.0</v>
      </c>
      <c r="F303" s="37">
        <v>217.0</v>
      </c>
      <c r="G303" s="38">
        <v>211.0</v>
      </c>
      <c r="H303" s="19">
        <f t="shared" si="1"/>
        <v>0.2766666667</v>
      </c>
      <c r="I303" s="20">
        <f t="shared" si="2"/>
        <v>0.3340909091</v>
      </c>
      <c r="J303" s="21">
        <f t="shared" si="3"/>
        <v>0.3678306176</v>
      </c>
      <c r="K303" s="22">
        <f t="shared" si="4"/>
        <v>0.3637931034</v>
      </c>
      <c r="L303" s="23">
        <f t="shared" si="5"/>
        <v>-0.004037514126</v>
      </c>
      <c r="M303" s="12"/>
      <c r="N303" s="12"/>
      <c r="O303" s="12"/>
      <c r="P303" s="12"/>
      <c r="Q303" s="12"/>
      <c r="R303" s="12"/>
      <c r="S303" s="12"/>
      <c r="T303" s="24">
        <f t="shared" si="6"/>
        <v>0.370867779</v>
      </c>
      <c r="U303" s="25">
        <f t="shared" si="7"/>
        <v>0.6405217239</v>
      </c>
      <c r="V303" s="26">
        <f t="shared" si="8"/>
        <v>-0.001533228861</v>
      </c>
      <c r="W303" s="14">
        <f t="shared" si="9"/>
        <v>0.001838779016</v>
      </c>
      <c r="X303" s="27">
        <f t="shared" si="10"/>
        <v>-0.007030723883</v>
      </c>
      <c r="Y303" s="14">
        <f t="shared" si="11"/>
        <v>-0.0008142790157</v>
      </c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29"/>
      <c r="AK303" s="29"/>
      <c r="AL303" s="29"/>
      <c r="AM303" s="29">
        <v>0.4166666666666667</v>
      </c>
      <c r="AN303" s="29">
        <v>0.3482142857142857</v>
      </c>
      <c r="AO303" s="29">
        <v>0.3101851851851852</v>
      </c>
      <c r="AP303" s="29"/>
      <c r="AQ303" s="29"/>
      <c r="AR303" s="31"/>
      <c r="AS303" s="31"/>
      <c r="AT303" s="31"/>
      <c r="AU303" s="31"/>
      <c r="AV303" s="32"/>
    </row>
    <row r="304" ht="12.75" customHeight="1">
      <c r="A304" s="33"/>
      <c r="B304" s="33"/>
      <c r="C304" s="33">
        <v>3805.0</v>
      </c>
      <c r="D304" s="35">
        <v>34.0</v>
      </c>
      <c r="E304" s="36">
        <v>5.0</v>
      </c>
      <c r="F304" s="37">
        <v>16.0</v>
      </c>
      <c r="G304" s="38">
        <v>11.0</v>
      </c>
      <c r="H304" s="19">
        <f t="shared" si="1"/>
        <v>0.2380952381</v>
      </c>
      <c r="I304" s="20">
        <f t="shared" si="2"/>
        <v>0.2424242424</v>
      </c>
      <c r="J304" s="21">
        <f t="shared" si="3"/>
        <v>0.2455989032</v>
      </c>
      <c r="K304" s="22">
        <f t="shared" si="4"/>
        <v>0.2444444444</v>
      </c>
      <c r="L304" s="23">
        <f t="shared" si="5"/>
        <v>-0.001154458784</v>
      </c>
      <c r="M304" s="12"/>
      <c r="N304" s="12"/>
      <c r="O304" s="12"/>
      <c r="P304" s="12"/>
      <c r="Q304" s="12"/>
      <c r="R304" s="12"/>
      <c r="S304" s="12"/>
      <c r="T304" s="24">
        <f t="shared" si="6"/>
        <v>0.3634948248</v>
      </c>
      <c r="U304" s="25">
        <f t="shared" si="7"/>
        <v>0.6364828424</v>
      </c>
      <c r="V304" s="26">
        <f t="shared" si="8"/>
        <v>0.0002931607504</v>
      </c>
      <c r="W304" s="14">
        <f t="shared" si="9"/>
        <v>-0.005534175152</v>
      </c>
      <c r="X304" s="27">
        <f t="shared" si="10"/>
        <v>-0.002991842385</v>
      </c>
      <c r="Y304" s="14">
        <f t="shared" si="11"/>
        <v>0.006558675152</v>
      </c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29"/>
      <c r="AK304" s="29"/>
      <c r="AL304" s="29"/>
      <c r="AM304" s="12">
        <v>0.4167832167832168</v>
      </c>
      <c r="AN304" s="12">
        <v>0.41185567010309276</v>
      </c>
      <c r="AO304" s="12">
        <v>0.4089795918367347</v>
      </c>
      <c r="AP304" s="29"/>
      <c r="AQ304" s="29"/>
      <c r="AR304" s="31"/>
      <c r="AS304" s="31"/>
      <c r="AT304" s="31"/>
      <c r="AU304" s="31"/>
      <c r="AV304" s="32"/>
    </row>
    <row r="305" ht="12.75" customHeight="1">
      <c r="A305" s="33"/>
      <c r="B305" s="33"/>
      <c r="C305" s="33">
        <v>3807.0</v>
      </c>
      <c r="D305" s="35">
        <v>367.0</v>
      </c>
      <c r="E305" s="36">
        <v>184.0</v>
      </c>
      <c r="F305" s="37">
        <v>213.0</v>
      </c>
      <c r="G305" s="38">
        <v>358.0</v>
      </c>
      <c r="H305" s="19">
        <f t="shared" si="1"/>
        <v>0.4634760705</v>
      </c>
      <c r="I305" s="20">
        <f t="shared" si="2"/>
        <v>0.4830659537</v>
      </c>
      <c r="J305" s="21">
        <f t="shared" si="3"/>
        <v>0.4941733076</v>
      </c>
      <c r="K305" s="22">
        <f t="shared" si="4"/>
        <v>0.4937931034</v>
      </c>
      <c r="L305" s="23">
        <f t="shared" si="5"/>
        <v>-0.0003802041803</v>
      </c>
      <c r="M305" s="12"/>
      <c r="N305" s="12"/>
      <c r="O305" s="12"/>
      <c r="P305" s="12"/>
      <c r="Q305" s="12"/>
      <c r="R305" s="12"/>
      <c r="S305" s="12"/>
      <c r="T305" s="24">
        <f t="shared" si="6"/>
        <v>0.3651277326</v>
      </c>
      <c r="U305" s="25">
        <f t="shared" si="7"/>
        <v>0.6339787669</v>
      </c>
      <c r="V305" s="26">
        <f t="shared" si="8"/>
        <v>0.0007836440736</v>
      </c>
      <c r="W305" s="14">
        <f t="shared" si="9"/>
        <v>-0.003901267376</v>
      </c>
      <c r="X305" s="27">
        <f t="shared" si="10"/>
        <v>-0.0004877668901</v>
      </c>
      <c r="Y305" s="14">
        <f t="shared" si="11"/>
        <v>0.004925767376</v>
      </c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29"/>
      <c r="AK305" s="29"/>
      <c r="AL305" s="29"/>
      <c r="AM305" s="29">
        <v>0.4169278996865204</v>
      </c>
      <c r="AN305" s="29">
        <v>0.42328042328042326</v>
      </c>
      <c r="AO305" s="29">
        <v>0.426517571884984</v>
      </c>
      <c r="AP305" s="29"/>
      <c r="AQ305" s="29"/>
      <c r="AR305" s="31"/>
      <c r="AS305" s="31"/>
      <c r="AT305" s="31"/>
      <c r="AU305" s="31"/>
      <c r="AV305" s="32"/>
    </row>
    <row r="306" ht="12.75" customHeight="1">
      <c r="A306" s="33"/>
      <c r="B306" s="33"/>
      <c r="C306" s="33">
        <v>3808.0</v>
      </c>
      <c r="D306" s="35">
        <v>270.0</v>
      </c>
      <c r="E306" s="36">
        <v>142.0</v>
      </c>
      <c r="F306" s="37">
        <v>132.0</v>
      </c>
      <c r="G306" s="38">
        <v>277.0</v>
      </c>
      <c r="H306" s="19">
        <f t="shared" si="1"/>
        <v>0.5182481752</v>
      </c>
      <c r="I306" s="20">
        <f t="shared" si="2"/>
        <v>0.5103532278</v>
      </c>
      <c r="J306" s="21">
        <f t="shared" si="3"/>
        <v>0.5053412313</v>
      </c>
      <c r="K306" s="22">
        <f t="shared" si="4"/>
        <v>0.5063985375</v>
      </c>
      <c r="L306" s="23">
        <f t="shared" si="5"/>
        <v>0.001057306218</v>
      </c>
      <c r="M306" s="12"/>
      <c r="N306" s="12"/>
      <c r="O306" s="12"/>
      <c r="P306" s="12"/>
      <c r="Q306" s="12"/>
      <c r="R306" s="12"/>
      <c r="S306" s="12"/>
      <c r="T306" s="24">
        <f t="shared" si="6"/>
        <v>0.3637828764</v>
      </c>
      <c r="U306" s="25">
        <f t="shared" si="7"/>
        <v>0.6321683383</v>
      </c>
      <c r="V306" s="26">
        <f t="shared" si="8"/>
        <v>0.001694293973</v>
      </c>
      <c r="W306" s="14">
        <f t="shared" si="9"/>
        <v>-0.005246123582</v>
      </c>
      <c r="X306" s="27">
        <f t="shared" si="10"/>
        <v>0.001322661745</v>
      </c>
      <c r="Y306" s="14">
        <f t="shared" si="11"/>
        <v>0.006270623582</v>
      </c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29"/>
      <c r="AK306" s="29"/>
      <c r="AL306" s="29"/>
      <c r="AM306" s="29">
        <v>0.4170403587443946</v>
      </c>
      <c r="AN306" s="29">
        <v>0.38980263157894735</v>
      </c>
      <c r="AO306" s="29">
        <v>0.37402597402597404</v>
      </c>
      <c r="AP306" s="29"/>
      <c r="AQ306" s="29"/>
      <c r="AR306" s="31"/>
      <c r="AS306" s="31"/>
      <c r="AT306" s="31"/>
      <c r="AU306" s="31"/>
      <c r="AV306" s="32"/>
    </row>
    <row r="307" ht="12.75" customHeight="1">
      <c r="A307" s="33"/>
      <c r="B307" s="33"/>
      <c r="C307" s="33">
        <v>3809.0</v>
      </c>
      <c r="D307" s="35">
        <v>292.0</v>
      </c>
      <c r="E307" s="36">
        <v>125.0</v>
      </c>
      <c r="F307" s="37">
        <v>190.0</v>
      </c>
      <c r="G307" s="38">
        <v>233.0</v>
      </c>
      <c r="H307" s="19">
        <f t="shared" si="1"/>
        <v>0.3968253968</v>
      </c>
      <c r="I307" s="20">
        <f t="shared" si="2"/>
        <v>0.4261904762</v>
      </c>
      <c r="J307" s="21">
        <f t="shared" si="3"/>
        <v>0.4432184464</v>
      </c>
      <c r="K307" s="22">
        <f t="shared" si="4"/>
        <v>0.4438095238</v>
      </c>
      <c r="L307" s="23">
        <f t="shared" si="5"/>
        <v>0.0005910774142</v>
      </c>
      <c r="M307" s="12"/>
      <c r="N307" s="12"/>
      <c r="O307" s="12"/>
      <c r="P307" s="12"/>
      <c r="Q307" s="12"/>
      <c r="R307" s="12"/>
      <c r="S307" s="12"/>
      <c r="T307" s="24">
        <f t="shared" si="6"/>
        <v>0.3629219256</v>
      </c>
      <c r="U307" s="25">
        <f t="shared" si="7"/>
        <v>0.6326472997</v>
      </c>
      <c r="V307" s="26">
        <f t="shared" si="8"/>
        <v>0.001398942222</v>
      </c>
      <c r="W307" s="14">
        <f t="shared" si="9"/>
        <v>-0.0061070744</v>
      </c>
      <c r="X307" s="27">
        <f t="shared" si="10"/>
        <v>0.0008437002861</v>
      </c>
      <c r="Y307" s="14">
        <f t="shared" si="11"/>
        <v>0.0071315744</v>
      </c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29"/>
      <c r="AK307" s="29"/>
      <c r="AL307" s="29"/>
      <c r="AM307" s="29">
        <v>0.4175</v>
      </c>
      <c r="AN307" s="29">
        <v>0.45770676691729323</v>
      </c>
      <c r="AO307" s="29">
        <v>0.4819277108433735</v>
      </c>
      <c r="AP307" s="29"/>
      <c r="AQ307" s="29"/>
      <c r="AR307" s="31"/>
      <c r="AS307" s="31"/>
      <c r="AT307" s="31"/>
      <c r="AU307" s="31"/>
      <c r="AV307" s="32"/>
    </row>
    <row r="308" ht="12.75" customHeight="1">
      <c r="A308" s="33"/>
      <c r="B308" s="33"/>
      <c r="C308" s="33">
        <v>3811.0</v>
      </c>
      <c r="D308" s="35">
        <v>368.0</v>
      </c>
      <c r="E308" s="36">
        <v>98.0</v>
      </c>
      <c r="F308" s="37">
        <v>268.0</v>
      </c>
      <c r="G308" s="38">
        <v>155.0</v>
      </c>
      <c r="H308" s="19">
        <f t="shared" si="1"/>
        <v>0.2677595628</v>
      </c>
      <c r="I308" s="20">
        <f t="shared" si="2"/>
        <v>0.2845894263</v>
      </c>
      <c r="J308" s="21">
        <f t="shared" si="3"/>
        <v>0.2948785107</v>
      </c>
      <c r="K308" s="22">
        <f t="shared" si="4"/>
        <v>0.2963671128</v>
      </c>
      <c r="L308" s="23">
        <f t="shared" si="5"/>
        <v>0.001488602136</v>
      </c>
      <c r="M308" s="12"/>
      <c r="N308" s="12"/>
      <c r="O308" s="12"/>
      <c r="P308" s="12"/>
      <c r="Q308" s="12"/>
      <c r="R308" s="12"/>
      <c r="S308" s="12"/>
      <c r="T308" s="24">
        <f t="shared" si="6"/>
        <v>0.357854736</v>
      </c>
      <c r="U308" s="25">
        <f t="shared" si="7"/>
        <v>0.6303090813</v>
      </c>
      <c r="V308" s="26">
        <f t="shared" si="8"/>
        <v>0.001967516056</v>
      </c>
      <c r="W308" s="14">
        <f t="shared" si="9"/>
        <v>-0.01117426404</v>
      </c>
      <c r="X308" s="27">
        <f t="shared" si="10"/>
        <v>0.003181918691</v>
      </c>
      <c r="Y308" s="14">
        <f t="shared" si="11"/>
        <v>0.01219876404</v>
      </c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29"/>
      <c r="AK308" s="29"/>
      <c r="AL308" s="29"/>
      <c r="AM308" s="29">
        <v>0.4175084175084175</v>
      </c>
      <c r="AN308" s="29">
        <v>0.42321644498186217</v>
      </c>
      <c r="AO308" s="29">
        <v>0.42641509433962266</v>
      </c>
      <c r="AP308" s="29"/>
      <c r="AQ308" s="29"/>
      <c r="AR308" s="31"/>
      <c r="AS308" s="31"/>
      <c r="AT308" s="31"/>
      <c r="AU308" s="31"/>
      <c r="AV308" s="32"/>
    </row>
    <row r="309" ht="12.75" customHeight="1">
      <c r="A309" s="33"/>
      <c r="B309" s="33"/>
      <c r="C309" s="33">
        <v>3812.0</v>
      </c>
      <c r="D309" s="35">
        <v>85.0</v>
      </c>
      <c r="E309" s="36">
        <v>23.0</v>
      </c>
      <c r="F309" s="37">
        <v>48.0</v>
      </c>
      <c r="G309" s="38">
        <v>38.0</v>
      </c>
      <c r="H309" s="19">
        <f t="shared" si="1"/>
        <v>0.323943662</v>
      </c>
      <c r="I309" s="20">
        <f t="shared" si="2"/>
        <v>0.3144329897</v>
      </c>
      <c r="J309" s="21">
        <f t="shared" si="3"/>
        <v>0.3092591435</v>
      </c>
      <c r="K309" s="22">
        <f t="shared" si="4"/>
        <v>0.3089430894</v>
      </c>
      <c r="L309" s="23">
        <f t="shared" si="5"/>
        <v>-0.0003160540406</v>
      </c>
      <c r="M309" s="12"/>
      <c r="N309" s="12"/>
      <c r="O309" s="12"/>
      <c r="P309" s="12"/>
      <c r="Q309" s="12"/>
      <c r="R309" s="12"/>
      <c r="S309" s="12"/>
      <c r="T309" s="24">
        <f t="shared" si="6"/>
        <v>0.3633218885</v>
      </c>
      <c r="U309" s="25">
        <f t="shared" si="7"/>
        <v>0.6341390721</v>
      </c>
      <c r="V309" s="26">
        <f t="shared" si="8"/>
        <v>0.0008242826097</v>
      </c>
      <c r="W309" s="14">
        <f t="shared" si="9"/>
        <v>-0.005707111534</v>
      </c>
      <c r="X309" s="27">
        <f t="shared" si="10"/>
        <v>-0.000648072079</v>
      </c>
      <c r="Y309" s="14">
        <f t="shared" si="11"/>
        <v>0.006731611534</v>
      </c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29"/>
      <c r="AK309" s="29"/>
      <c r="AL309" s="29"/>
      <c r="AM309" s="29">
        <v>0.41852487135506006</v>
      </c>
      <c r="AN309" s="29">
        <v>0.40385812072184196</v>
      </c>
      <c r="AO309" s="29">
        <v>0.3955078125</v>
      </c>
      <c r="AP309" s="29"/>
      <c r="AQ309" s="29"/>
      <c r="AR309" s="31"/>
      <c r="AS309" s="31"/>
      <c r="AT309" s="31"/>
      <c r="AU309" s="31"/>
      <c r="AV309" s="32"/>
    </row>
    <row r="310" ht="12.75" customHeight="1">
      <c r="A310" s="33"/>
      <c r="B310" s="33"/>
      <c r="C310" s="33">
        <v>3813.0</v>
      </c>
      <c r="D310" s="35">
        <v>319.0</v>
      </c>
      <c r="E310" s="36">
        <v>83.0</v>
      </c>
      <c r="F310" s="37">
        <v>243.0</v>
      </c>
      <c r="G310" s="38">
        <v>190.0</v>
      </c>
      <c r="H310" s="19">
        <f t="shared" si="1"/>
        <v>0.254601227</v>
      </c>
      <c r="I310" s="20">
        <f t="shared" si="2"/>
        <v>0.3269461078</v>
      </c>
      <c r="J310" s="21">
        <f t="shared" si="3"/>
        <v>0.3694059925</v>
      </c>
      <c r="K310" s="22">
        <f t="shared" si="4"/>
        <v>0.373280943</v>
      </c>
      <c r="L310" s="23">
        <f t="shared" si="5"/>
        <v>0.003874950536</v>
      </c>
      <c r="M310" s="12"/>
      <c r="N310" s="12"/>
      <c r="O310" s="12"/>
      <c r="P310" s="12"/>
      <c r="Q310" s="12"/>
      <c r="R310" s="12"/>
      <c r="S310" s="12"/>
      <c r="T310" s="24">
        <f t="shared" si="6"/>
        <v>0.3513395869</v>
      </c>
      <c r="U310" s="25">
        <f t="shared" si="7"/>
        <v>0.6269148639</v>
      </c>
      <c r="V310" s="26">
        <f t="shared" si="8"/>
        <v>0.00347924629</v>
      </c>
      <c r="W310" s="14">
        <f t="shared" si="9"/>
        <v>-0.01768941314</v>
      </c>
      <c r="X310" s="27">
        <f t="shared" si="10"/>
        <v>0.006576136114</v>
      </c>
      <c r="Y310" s="14">
        <f t="shared" si="11"/>
        <v>0.01871391314</v>
      </c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29"/>
      <c r="AK310" s="29"/>
      <c r="AL310" s="29"/>
      <c r="AM310" s="29">
        <v>0.41894353369763204</v>
      </c>
      <c r="AN310" s="29">
        <v>0.45084745762711864</v>
      </c>
      <c r="AO310" s="29">
        <v>0.46976241900647947</v>
      </c>
      <c r="AP310" s="29"/>
      <c r="AQ310" s="29"/>
      <c r="AR310" s="31"/>
      <c r="AS310" s="31"/>
      <c r="AT310" s="31"/>
      <c r="AU310" s="31"/>
      <c r="AV310" s="32"/>
    </row>
    <row r="311" ht="12.75" customHeight="1">
      <c r="A311" s="33"/>
      <c r="B311" s="33"/>
      <c r="C311" s="33">
        <v>3814.0</v>
      </c>
      <c r="D311" s="35">
        <v>276.0</v>
      </c>
      <c r="E311" s="36">
        <v>108.0</v>
      </c>
      <c r="F311" s="37">
        <v>126.0</v>
      </c>
      <c r="G311" s="38">
        <v>131.0</v>
      </c>
      <c r="H311" s="19">
        <f t="shared" si="1"/>
        <v>0.4615384615</v>
      </c>
      <c r="I311" s="20">
        <f t="shared" si="2"/>
        <v>0.3728549142</v>
      </c>
      <c r="J311" s="21">
        <f t="shared" si="3"/>
        <v>0.3213279072</v>
      </c>
      <c r="K311" s="22">
        <f t="shared" si="4"/>
        <v>0.3218673219</v>
      </c>
      <c r="L311" s="23">
        <f t="shared" si="5"/>
        <v>0.0005394146461</v>
      </c>
      <c r="M311" s="12"/>
      <c r="N311" s="12"/>
      <c r="O311" s="12"/>
      <c r="P311" s="12"/>
      <c r="Q311" s="12"/>
      <c r="R311" s="12"/>
      <c r="S311" s="12"/>
      <c r="T311" s="24">
        <f t="shared" si="6"/>
        <v>0.363849119</v>
      </c>
      <c r="U311" s="25">
        <f t="shared" si="7"/>
        <v>0.6324293379</v>
      </c>
      <c r="V311" s="26">
        <f t="shared" si="8"/>
        <v>0.001366214324</v>
      </c>
      <c r="W311" s="14">
        <f t="shared" si="9"/>
        <v>-0.005179881034</v>
      </c>
      <c r="X311" s="27">
        <f t="shared" si="10"/>
        <v>0.001061662059</v>
      </c>
      <c r="Y311" s="14">
        <f t="shared" si="11"/>
        <v>0.006204381034</v>
      </c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29"/>
      <c r="AK311" s="29"/>
      <c r="AL311" s="29"/>
      <c r="AM311" s="29">
        <v>0.4195804195804196</v>
      </c>
      <c r="AN311" s="29">
        <v>0.3337628865979381</v>
      </c>
      <c r="AO311" s="29">
        <v>0.2836734693877551</v>
      </c>
      <c r="AP311" s="29"/>
      <c r="AQ311" s="29"/>
      <c r="AR311" s="31"/>
      <c r="AS311" s="31"/>
      <c r="AT311" s="31"/>
      <c r="AU311" s="31"/>
      <c r="AV311" s="32"/>
    </row>
    <row r="312" ht="12.75" customHeight="1">
      <c r="A312" s="33"/>
      <c r="B312" s="33"/>
      <c r="C312" s="33">
        <v>3815.0</v>
      </c>
      <c r="D312" s="35">
        <v>277.0</v>
      </c>
      <c r="E312" s="36">
        <v>96.0</v>
      </c>
      <c r="F312" s="37">
        <v>128.0</v>
      </c>
      <c r="G312" s="38">
        <v>139.0</v>
      </c>
      <c r="H312" s="19">
        <f t="shared" si="1"/>
        <v>0.4285714286</v>
      </c>
      <c r="I312" s="20">
        <f t="shared" si="2"/>
        <v>0.3671875</v>
      </c>
      <c r="J312" s="21">
        <f t="shared" si="3"/>
        <v>0.3315859488</v>
      </c>
      <c r="K312" s="22">
        <f t="shared" si="4"/>
        <v>0.3341346154</v>
      </c>
      <c r="L312" s="23">
        <f t="shared" si="5"/>
        <v>0.002548666593</v>
      </c>
      <c r="M312" s="12"/>
      <c r="N312" s="12"/>
      <c r="O312" s="12"/>
      <c r="P312" s="12"/>
      <c r="Q312" s="12"/>
      <c r="R312" s="12"/>
      <c r="S312" s="12"/>
      <c r="T312" s="24">
        <f t="shared" si="6"/>
        <v>0.3604806995</v>
      </c>
      <c r="U312" s="25">
        <f t="shared" si="7"/>
        <v>0.6286589435</v>
      </c>
      <c r="V312" s="26">
        <f t="shared" si="8"/>
        <v>0.002639057349</v>
      </c>
      <c r="W312" s="14">
        <f t="shared" si="9"/>
        <v>-0.008548300481</v>
      </c>
      <c r="X312" s="27">
        <f t="shared" si="10"/>
        <v>0.004832056526</v>
      </c>
      <c r="Y312" s="14">
        <f t="shared" si="11"/>
        <v>0.009572800481</v>
      </c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29"/>
      <c r="AK312" s="29"/>
      <c r="AL312" s="29"/>
      <c r="AM312" s="29">
        <v>0.4197860962566845</v>
      </c>
      <c r="AN312" s="29">
        <v>0.45201535508637236</v>
      </c>
      <c r="AO312" s="29">
        <v>0.47005988023952094</v>
      </c>
      <c r="AP312" s="29"/>
      <c r="AQ312" s="29"/>
      <c r="AR312" s="31"/>
      <c r="AS312" s="31"/>
      <c r="AT312" s="31"/>
      <c r="AU312" s="31"/>
      <c r="AV312" s="32"/>
    </row>
    <row r="313" ht="12.75" customHeight="1">
      <c r="A313" s="33"/>
      <c r="B313" s="33"/>
      <c r="C313" s="33">
        <v>3824.0</v>
      </c>
      <c r="D313" s="35">
        <v>89.0</v>
      </c>
      <c r="E313" s="36">
        <v>29.0</v>
      </c>
      <c r="F313" s="37">
        <v>58.0</v>
      </c>
      <c r="G313" s="38">
        <v>67.0</v>
      </c>
      <c r="H313" s="19">
        <f t="shared" si="1"/>
        <v>0.3333333333</v>
      </c>
      <c r="I313" s="20">
        <f t="shared" si="2"/>
        <v>0.3950617284</v>
      </c>
      <c r="J313" s="21">
        <f t="shared" si="3"/>
        <v>0.4310662057</v>
      </c>
      <c r="K313" s="22">
        <f t="shared" si="4"/>
        <v>0.4294871795</v>
      </c>
      <c r="L313" s="23">
        <f t="shared" si="5"/>
        <v>-0.001579026234</v>
      </c>
      <c r="M313" s="12"/>
      <c r="N313" s="12"/>
      <c r="O313" s="12"/>
      <c r="P313" s="12"/>
      <c r="Q313" s="12"/>
      <c r="R313" s="12"/>
      <c r="S313" s="12"/>
      <c r="T313" s="24">
        <f t="shared" si="6"/>
        <v>0.3658828967</v>
      </c>
      <c r="U313" s="25">
        <f t="shared" si="7"/>
        <v>0.6358200542</v>
      </c>
      <c r="V313" s="26">
        <f t="shared" si="8"/>
        <v>0.00002420109212</v>
      </c>
      <c r="W313" s="14">
        <f t="shared" si="9"/>
        <v>-0.003146103276</v>
      </c>
      <c r="X313" s="27">
        <f t="shared" si="10"/>
        <v>-0.002329054174</v>
      </c>
      <c r="Y313" s="14">
        <f t="shared" si="11"/>
        <v>0.004170603276</v>
      </c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29"/>
      <c r="AK313" s="29"/>
      <c r="AL313" s="29"/>
      <c r="AM313" s="29">
        <v>0.42081447963800905</v>
      </c>
      <c r="AN313" s="29">
        <v>0.4445364238410596</v>
      </c>
      <c r="AO313" s="29">
        <v>0.45822454308093996</v>
      </c>
      <c r="AP313" s="29"/>
      <c r="AQ313" s="29"/>
      <c r="AR313" s="31"/>
      <c r="AS313" s="31"/>
      <c r="AT313" s="31"/>
      <c r="AU313" s="31"/>
      <c r="AV313" s="32"/>
    </row>
    <row r="314" ht="12.75" customHeight="1">
      <c r="A314" s="33"/>
      <c r="B314" s="33"/>
      <c r="C314" s="33">
        <v>3826.0</v>
      </c>
      <c r="D314" s="35">
        <v>115.0</v>
      </c>
      <c r="E314" s="36">
        <v>43.0</v>
      </c>
      <c r="F314" s="37">
        <v>67.0</v>
      </c>
      <c r="G314" s="38">
        <v>95.0</v>
      </c>
      <c r="H314" s="19">
        <f t="shared" si="1"/>
        <v>0.3909090909</v>
      </c>
      <c r="I314" s="20">
        <f t="shared" si="2"/>
        <v>0.43125</v>
      </c>
      <c r="J314" s="21">
        <f t="shared" si="3"/>
        <v>0.4546516195</v>
      </c>
      <c r="K314" s="22">
        <f t="shared" si="4"/>
        <v>0.4523809524</v>
      </c>
      <c r="L314" s="23">
        <f t="shared" si="5"/>
        <v>-0.002270667123</v>
      </c>
      <c r="M314" s="12"/>
      <c r="N314" s="12"/>
      <c r="O314" s="12"/>
      <c r="P314" s="12"/>
      <c r="Q314" s="12"/>
      <c r="R314" s="12"/>
      <c r="S314" s="12"/>
      <c r="T314" s="24">
        <f t="shared" si="6"/>
        <v>0.3674671207</v>
      </c>
      <c r="U314" s="25">
        <f t="shared" si="7"/>
        <v>0.6366707254</v>
      </c>
      <c r="V314" s="26">
        <f t="shared" si="8"/>
        <v>-0.0004139471861</v>
      </c>
      <c r="W314" s="14">
        <f t="shared" si="9"/>
        <v>-0.001561879291</v>
      </c>
      <c r="X314" s="27">
        <f t="shared" si="10"/>
        <v>-0.003179725359</v>
      </c>
      <c r="Y314" s="14">
        <f t="shared" si="11"/>
        <v>0.002586379291</v>
      </c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29"/>
      <c r="AK314" s="29"/>
      <c r="AL314" s="29"/>
      <c r="AM314" s="29">
        <v>0.42105263157894735</v>
      </c>
      <c r="AN314" s="29">
        <v>0.4723874256584537</v>
      </c>
      <c r="AO314" s="29">
        <v>0.5006587615283268</v>
      </c>
      <c r="AP314" s="29"/>
      <c r="AQ314" s="29"/>
      <c r="AR314" s="31"/>
      <c r="AS314" s="31"/>
      <c r="AT314" s="31"/>
      <c r="AU314" s="31"/>
      <c r="AV314" s="32"/>
    </row>
    <row r="315" ht="12.75" customHeight="1">
      <c r="A315" s="34"/>
      <c r="B315" s="34"/>
      <c r="C315" s="33">
        <v>3834.0</v>
      </c>
      <c r="D315" s="35">
        <v>312.0</v>
      </c>
      <c r="E315" s="36">
        <v>89.0</v>
      </c>
      <c r="F315" s="37">
        <v>187.0</v>
      </c>
      <c r="G315" s="38">
        <v>130.0</v>
      </c>
      <c r="H315" s="19">
        <f t="shared" si="1"/>
        <v>0.3224637681</v>
      </c>
      <c r="I315" s="20">
        <f t="shared" si="2"/>
        <v>0.3050139276</v>
      </c>
      <c r="J315" s="21">
        <f t="shared" si="3"/>
        <v>0.2952527277</v>
      </c>
      <c r="K315" s="22">
        <f t="shared" si="4"/>
        <v>0.2941176471</v>
      </c>
      <c r="L315" s="23">
        <f t="shared" si="5"/>
        <v>-0.001135080592</v>
      </c>
      <c r="M315" s="12"/>
      <c r="N315" s="12"/>
      <c r="O315" s="12"/>
      <c r="P315" s="12"/>
      <c r="Q315" s="12"/>
      <c r="R315" s="12"/>
      <c r="S315" s="12"/>
      <c r="T315" s="24">
        <f t="shared" si="6"/>
        <v>0.364904702</v>
      </c>
      <c r="U315" s="25">
        <f t="shared" si="7"/>
        <v>0.6359358154</v>
      </c>
      <c r="V315" s="26">
        <f t="shared" si="8"/>
        <v>0.0003054366604</v>
      </c>
      <c r="W315" s="14">
        <f t="shared" si="9"/>
        <v>-0.004124297958</v>
      </c>
      <c r="X315" s="27">
        <f t="shared" si="10"/>
        <v>-0.002444815355</v>
      </c>
      <c r="Y315" s="14">
        <f t="shared" si="11"/>
        <v>0.005148797958</v>
      </c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29"/>
      <c r="AK315" s="29"/>
      <c r="AL315" s="29"/>
      <c r="AM315" s="29">
        <v>0.4214876033057851</v>
      </c>
      <c r="AN315" s="29">
        <v>0.4459234608985025</v>
      </c>
      <c r="AO315" s="29">
        <v>0.4582637729549249</v>
      </c>
      <c r="AP315" s="29"/>
      <c r="AQ315" s="29"/>
      <c r="AR315" s="31"/>
      <c r="AS315" s="31"/>
      <c r="AT315" s="31"/>
      <c r="AU315" s="31"/>
      <c r="AV315" s="32"/>
    </row>
    <row r="316" ht="12.75" customHeight="1">
      <c r="A316" s="33"/>
      <c r="B316" s="33"/>
      <c r="C316" s="33">
        <v>3841.0</v>
      </c>
      <c r="D316" s="35">
        <v>436.0</v>
      </c>
      <c r="E316" s="36">
        <v>110.0</v>
      </c>
      <c r="F316" s="37">
        <v>306.0</v>
      </c>
      <c r="G316" s="38">
        <v>143.0</v>
      </c>
      <c r="H316" s="19">
        <f t="shared" si="1"/>
        <v>0.2644230769</v>
      </c>
      <c r="I316" s="20">
        <f t="shared" si="2"/>
        <v>0.2542713568</v>
      </c>
      <c r="J316" s="21">
        <f t="shared" si="3"/>
        <v>0.2489633998</v>
      </c>
      <c r="K316" s="22">
        <f t="shared" si="4"/>
        <v>0.2469775475</v>
      </c>
      <c r="L316" s="23">
        <f t="shared" si="5"/>
        <v>-0.001985852348</v>
      </c>
      <c r="M316" s="12"/>
      <c r="N316" s="12"/>
      <c r="O316" s="12"/>
      <c r="P316" s="12"/>
      <c r="Q316" s="12"/>
      <c r="R316" s="12"/>
      <c r="S316" s="12"/>
      <c r="T316" s="24">
        <f t="shared" si="6"/>
        <v>0.3660376559</v>
      </c>
      <c r="U316" s="25">
        <f t="shared" si="7"/>
        <v>0.6385846597</v>
      </c>
      <c r="V316" s="26">
        <f t="shared" si="8"/>
        <v>-0.0002335195895</v>
      </c>
      <c r="W316" s="14">
        <f t="shared" si="9"/>
        <v>-0.002991344098</v>
      </c>
      <c r="X316" s="27">
        <f t="shared" si="10"/>
        <v>-0.005093659736</v>
      </c>
      <c r="Y316" s="14">
        <f t="shared" si="11"/>
        <v>0.004015844098</v>
      </c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29"/>
      <c r="AK316" s="29"/>
      <c r="AL316" s="29"/>
      <c r="AM316" s="29">
        <v>0.42168674698795183</v>
      </c>
      <c r="AN316" s="29">
        <v>0.3956331877729258</v>
      </c>
      <c r="AO316" s="29">
        <v>0.38082191780821917</v>
      </c>
      <c r="AP316" s="29"/>
      <c r="AQ316" s="29"/>
      <c r="AR316" s="31"/>
      <c r="AS316" s="31"/>
      <c r="AT316" s="31"/>
      <c r="AU316" s="31"/>
      <c r="AV316" s="32"/>
    </row>
    <row r="317" ht="12.75" customHeight="1">
      <c r="A317" s="33"/>
      <c r="B317" s="33"/>
      <c r="C317" s="33">
        <v>3842.0</v>
      </c>
      <c r="D317" s="35">
        <v>341.0</v>
      </c>
      <c r="E317" s="36">
        <v>123.0</v>
      </c>
      <c r="F317" s="37">
        <v>191.0</v>
      </c>
      <c r="G317" s="38">
        <v>148.0</v>
      </c>
      <c r="H317" s="19">
        <f t="shared" si="1"/>
        <v>0.3917197452</v>
      </c>
      <c r="I317" s="20">
        <f t="shared" si="2"/>
        <v>0.3374844334</v>
      </c>
      <c r="J317" s="21">
        <f t="shared" si="3"/>
        <v>0.3061653402</v>
      </c>
      <c r="K317" s="22">
        <f t="shared" si="4"/>
        <v>0.3026584867</v>
      </c>
      <c r="L317" s="23">
        <f t="shared" si="5"/>
        <v>-0.003506853471</v>
      </c>
      <c r="M317" s="12"/>
      <c r="N317" s="12"/>
      <c r="O317" s="12"/>
      <c r="P317" s="12"/>
      <c r="Q317" s="12"/>
      <c r="R317" s="12"/>
      <c r="S317" s="12"/>
      <c r="T317" s="24">
        <f t="shared" si="6"/>
        <v>0.3694695193</v>
      </c>
      <c r="U317" s="25">
        <f t="shared" si="7"/>
        <v>0.6408311547</v>
      </c>
      <c r="V317" s="26">
        <f t="shared" si="8"/>
        <v>-0.001197060112</v>
      </c>
      <c r="W317" s="14">
        <f t="shared" si="9"/>
        <v>0.0004405193106</v>
      </c>
      <c r="X317" s="27">
        <f t="shared" si="10"/>
        <v>-0.007340154695</v>
      </c>
      <c r="Y317" s="14">
        <f t="shared" si="11"/>
        <v>0.0005839806894</v>
      </c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29"/>
      <c r="AK317" s="29"/>
      <c r="AL317" s="29"/>
      <c r="AM317" s="29">
        <v>0.422279792746114</v>
      </c>
      <c r="AN317" s="29">
        <v>0.49765258215962443</v>
      </c>
      <c r="AO317" s="29">
        <v>0.540500736377025</v>
      </c>
      <c r="AP317" s="29"/>
      <c r="AQ317" s="29"/>
      <c r="AR317" s="31"/>
      <c r="AS317" s="31"/>
      <c r="AT317" s="31"/>
      <c r="AU317" s="31"/>
      <c r="AV317" s="32"/>
    </row>
    <row r="318" ht="12.75" customHeight="1">
      <c r="A318" s="33"/>
      <c r="B318" s="33"/>
      <c r="C318" s="33">
        <v>3843.0</v>
      </c>
      <c r="D318" s="35">
        <v>436.0</v>
      </c>
      <c r="E318" s="36">
        <v>127.0</v>
      </c>
      <c r="F318" s="37">
        <v>250.0</v>
      </c>
      <c r="G318" s="38">
        <v>164.0</v>
      </c>
      <c r="H318" s="19">
        <f t="shared" si="1"/>
        <v>0.3368700265</v>
      </c>
      <c r="I318" s="20">
        <f t="shared" si="2"/>
        <v>0.2978505629</v>
      </c>
      <c r="J318" s="21">
        <f t="shared" si="3"/>
        <v>0.2755528554</v>
      </c>
      <c r="K318" s="22">
        <f t="shared" si="4"/>
        <v>0.2733333333</v>
      </c>
      <c r="L318" s="23">
        <f t="shared" si="5"/>
        <v>-0.002219522081</v>
      </c>
      <c r="M318" s="12"/>
      <c r="N318" s="12"/>
      <c r="O318" s="12"/>
      <c r="P318" s="12"/>
      <c r="Q318" s="12"/>
      <c r="R318" s="12"/>
      <c r="S318" s="12"/>
      <c r="T318" s="24">
        <f t="shared" si="6"/>
        <v>0.3671203923</v>
      </c>
      <c r="U318" s="25">
        <f t="shared" si="7"/>
        <v>0.6386350754</v>
      </c>
      <c r="V318" s="26">
        <f t="shared" si="8"/>
        <v>-0.0003815472626</v>
      </c>
      <c r="W318" s="14">
        <f t="shared" si="9"/>
        <v>-0.001908607732</v>
      </c>
      <c r="X318" s="27">
        <f t="shared" si="10"/>
        <v>-0.005144075351</v>
      </c>
      <c r="Y318" s="14">
        <f t="shared" si="11"/>
        <v>0.002933107732</v>
      </c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29"/>
      <c r="AK318" s="29"/>
      <c r="AL318" s="29"/>
      <c r="AM318" s="29">
        <v>0.4226190476190476</v>
      </c>
      <c r="AN318" s="29">
        <v>0.4010928961748634</v>
      </c>
      <c r="AO318" s="29">
        <v>0.38860103626943004</v>
      </c>
      <c r="AP318" s="29"/>
      <c r="AQ318" s="29"/>
      <c r="AR318" s="31"/>
      <c r="AS318" s="31"/>
      <c r="AT318" s="31"/>
      <c r="AU318" s="31"/>
      <c r="AV318" s="32"/>
    </row>
    <row r="319" ht="12.75" customHeight="1">
      <c r="A319" s="33"/>
      <c r="B319" s="33"/>
      <c r="C319" s="33">
        <v>3844.0</v>
      </c>
      <c r="D319" s="35">
        <v>252.0</v>
      </c>
      <c r="E319" s="36">
        <v>86.0</v>
      </c>
      <c r="F319" s="37">
        <v>135.0</v>
      </c>
      <c r="G319" s="38">
        <v>147.0</v>
      </c>
      <c r="H319" s="19">
        <f t="shared" si="1"/>
        <v>0.3891402715</v>
      </c>
      <c r="I319" s="20">
        <f t="shared" si="2"/>
        <v>0.3758064516</v>
      </c>
      <c r="J319" s="21">
        <f t="shared" si="3"/>
        <v>0.3681613572</v>
      </c>
      <c r="K319" s="22">
        <f t="shared" si="4"/>
        <v>0.3684210526</v>
      </c>
      <c r="L319" s="23">
        <f t="shared" si="5"/>
        <v>0.0002596953841</v>
      </c>
      <c r="M319" s="12"/>
      <c r="N319" s="12"/>
      <c r="O319" s="12"/>
      <c r="P319" s="12"/>
      <c r="Q319" s="12"/>
      <c r="R319" s="12"/>
      <c r="S319" s="12"/>
      <c r="T319" s="24">
        <f t="shared" si="6"/>
        <v>0.363340782</v>
      </c>
      <c r="U319" s="25">
        <f t="shared" si="7"/>
        <v>0.6330444601</v>
      </c>
      <c r="V319" s="26">
        <f t="shared" si="8"/>
        <v>0.001189014689</v>
      </c>
      <c r="W319" s="14">
        <f t="shared" si="9"/>
        <v>-0.005688217979</v>
      </c>
      <c r="X319" s="27">
        <f t="shared" si="10"/>
        <v>0.000446539869</v>
      </c>
      <c r="Y319" s="14">
        <f t="shared" si="11"/>
        <v>0.006712717979</v>
      </c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29"/>
      <c r="AK319" s="29"/>
      <c r="AL319" s="29"/>
      <c r="AM319" s="29">
        <v>0.422680412371134</v>
      </c>
      <c r="AN319" s="29">
        <v>0.4348327566320646</v>
      </c>
      <c r="AO319" s="29">
        <v>0.4409722222222222</v>
      </c>
      <c r="AP319" s="29"/>
      <c r="AQ319" s="29"/>
      <c r="AR319" s="31"/>
      <c r="AS319" s="31"/>
      <c r="AT319" s="31"/>
      <c r="AU319" s="31"/>
      <c r="AV319" s="32"/>
    </row>
    <row r="320" ht="12.75" customHeight="1">
      <c r="A320" s="33"/>
      <c r="B320" s="33"/>
      <c r="C320" s="33">
        <v>3852.0</v>
      </c>
      <c r="D320" s="35">
        <v>41.0</v>
      </c>
      <c r="E320" s="36">
        <v>25.0</v>
      </c>
      <c r="F320" s="37">
        <v>24.0</v>
      </c>
      <c r="G320" s="38">
        <v>56.0</v>
      </c>
      <c r="H320" s="19">
        <f t="shared" si="1"/>
        <v>0.5102040816</v>
      </c>
      <c r="I320" s="20">
        <f t="shared" si="2"/>
        <v>0.5547945205</v>
      </c>
      <c r="J320" s="21">
        <f t="shared" si="3"/>
        <v>0.5801801738</v>
      </c>
      <c r="K320" s="22">
        <f t="shared" si="4"/>
        <v>0.5773195876</v>
      </c>
      <c r="L320" s="23">
        <f t="shared" si="5"/>
        <v>-0.002860586213</v>
      </c>
      <c r="M320" s="12"/>
      <c r="N320" s="12"/>
      <c r="O320" s="12"/>
      <c r="P320" s="12"/>
      <c r="Q320" s="12"/>
      <c r="R320" s="12"/>
      <c r="S320" s="12"/>
      <c r="T320" s="24">
        <f t="shared" si="6"/>
        <v>0.368564785</v>
      </c>
      <c r="U320" s="25">
        <f t="shared" si="7"/>
        <v>0.6366299124</v>
      </c>
      <c r="V320" s="26">
        <f t="shared" si="8"/>
        <v>-0.0007876556205</v>
      </c>
      <c r="W320" s="14">
        <f t="shared" si="9"/>
        <v>-0.0004642149838</v>
      </c>
      <c r="X320" s="27">
        <f t="shared" si="10"/>
        <v>-0.003138912414</v>
      </c>
      <c r="Y320" s="14">
        <f t="shared" si="11"/>
        <v>0.001488714984</v>
      </c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29"/>
      <c r="AK320" s="29"/>
      <c r="AL320" s="29"/>
      <c r="AM320" s="29">
        <v>0.4227941176470588</v>
      </c>
      <c r="AN320" s="29">
        <v>0.45555555555555555</v>
      </c>
      <c r="AO320" s="29">
        <v>0.473630831643002</v>
      </c>
      <c r="AP320" s="29"/>
      <c r="AQ320" s="29"/>
      <c r="AR320" s="31"/>
      <c r="AS320" s="31"/>
      <c r="AT320" s="31"/>
      <c r="AU320" s="31"/>
      <c r="AV320" s="32"/>
    </row>
    <row r="321" ht="12.75" customHeight="1">
      <c r="A321" s="33"/>
      <c r="B321" s="33"/>
      <c r="C321" s="33">
        <v>3855.0</v>
      </c>
      <c r="D321" s="35">
        <v>469.0</v>
      </c>
      <c r="E321" s="36">
        <v>110.0</v>
      </c>
      <c r="F321" s="37">
        <v>256.0</v>
      </c>
      <c r="G321" s="38">
        <v>167.0</v>
      </c>
      <c r="H321" s="19">
        <f t="shared" si="1"/>
        <v>0.3005464481</v>
      </c>
      <c r="I321" s="20">
        <f t="shared" si="2"/>
        <v>0.2764471058</v>
      </c>
      <c r="J321" s="21">
        <f t="shared" si="3"/>
        <v>0.2629259936</v>
      </c>
      <c r="K321" s="22">
        <f t="shared" si="4"/>
        <v>0.2625786164</v>
      </c>
      <c r="L321" s="23">
        <f t="shared" si="5"/>
        <v>-0.0003473772249</v>
      </c>
      <c r="M321" s="12"/>
      <c r="N321" s="12"/>
      <c r="O321" s="12"/>
      <c r="P321" s="12"/>
      <c r="Q321" s="12"/>
      <c r="R321" s="12"/>
      <c r="S321" s="12"/>
      <c r="T321" s="24">
        <f t="shared" si="6"/>
        <v>0.362943619</v>
      </c>
      <c r="U321" s="25">
        <f t="shared" si="7"/>
        <v>0.6343290741</v>
      </c>
      <c r="V321" s="26">
        <f t="shared" si="8"/>
        <v>0.0008044396544</v>
      </c>
      <c r="W321" s="14">
        <f t="shared" si="9"/>
        <v>-0.006085381032</v>
      </c>
      <c r="X321" s="27">
        <f t="shared" si="10"/>
        <v>-0.0008380741305</v>
      </c>
      <c r="Y321" s="14">
        <f t="shared" si="11"/>
        <v>0.007109881032</v>
      </c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29"/>
      <c r="AK321" s="29"/>
      <c r="AL321" s="29"/>
      <c r="AM321" s="29">
        <v>0.423444976076555</v>
      </c>
      <c r="AN321" s="29">
        <v>0.3957826439578264</v>
      </c>
      <c r="AO321" s="29">
        <v>0.3815950920245399</v>
      </c>
      <c r="AP321" s="29"/>
      <c r="AQ321" s="29"/>
      <c r="AR321" s="31"/>
      <c r="AS321" s="31"/>
      <c r="AT321" s="31"/>
      <c r="AU321" s="31"/>
      <c r="AV321" s="32"/>
    </row>
    <row r="322" ht="12.75" customHeight="1">
      <c r="A322" s="33"/>
      <c r="B322" s="33"/>
      <c r="C322" s="33">
        <v>3863.0</v>
      </c>
      <c r="D322" s="35">
        <v>280.0</v>
      </c>
      <c r="E322" s="36">
        <v>109.0</v>
      </c>
      <c r="F322" s="37">
        <v>131.0</v>
      </c>
      <c r="G322" s="38">
        <v>169.0</v>
      </c>
      <c r="H322" s="19">
        <f t="shared" si="1"/>
        <v>0.4541666667</v>
      </c>
      <c r="I322" s="20">
        <f t="shared" si="2"/>
        <v>0.4034833091</v>
      </c>
      <c r="J322" s="21">
        <f t="shared" si="3"/>
        <v>0.3739708035</v>
      </c>
      <c r="K322" s="22">
        <f t="shared" si="4"/>
        <v>0.3763919822</v>
      </c>
      <c r="L322" s="23">
        <f t="shared" si="5"/>
        <v>0.002421178635</v>
      </c>
      <c r="M322" s="12"/>
      <c r="N322" s="12"/>
      <c r="O322" s="12"/>
      <c r="P322" s="12"/>
      <c r="Q322" s="12"/>
      <c r="R322" s="12"/>
      <c r="S322" s="12"/>
      <c r="T322" s="24">
        <f t="shared" si="6"/>
        <v>0.3611402773</v>
      </c>
      <c r="U322" s="25">
        <f t="shared" si="7"/>
        <v>0.6294160065</v>
      </c>
      <c r="V322" s="26">
        <f t="shared" si="8"/>
        <v>0.002558294875</v>
      </c>
      <c r="W322" s="14">
        <f t="shared" si="9"/>
        <v>-0.007888722659</v>
      </c>
      <c r="X322" s="27">
        <f t="shared" si="10"/>
        <v>0.004074993483</v>
      </c>
      <c r="Y322" s="14">
        <f t="shared" si="11"/>
        <v>0.008913222659</v>
      </c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29"/>
      <c r="AK322" s="29"/>
      <c r="AL322" s="29"/>
      <c r="AM322" s="29">
        <v>0.423828125</v>
      </c>
      <c r="AN322" s="29">
        <v>0.42741341193809873</v>
      </c>
      <c r="AO322" s="29">
        <v>0.42958579881656805</v>
      </c>
      <c r="AP322" s="29"/>
      <c r="AQ322" s="29"/>
      <c r="AR322" s="31"/>
      <c r="AS322" s="31"/>
      <c r="AT322" s="31"/>
      <c r="AU322" s="31"/>
      <c r="AV322" s="32"/>
    </row>
    <row r="323" ht="12.75" customHeight="1">
      <c r="A323" s="33"/>
      <c r="B323" s="33"/>
      <c r="C323" s="33">
        <v>3864.0</v>
      </c>
      <c r="D323" s="35">
        <v>445.0</v>
      </c>
      <c r="E323" s="36">
        <v>170.0</v>
      </c>
      <c r="F323" s="37">
        <v>224.0</v>
      </c>
      <c r="G323" s="38">
        <v>281.0</v>
      </c>
      <c r="H323" s="19">
        <f t="shared" si="1"/>
        <v>0.4314720812</v>
      </c>
      <c r="I323" s="20">
        <f t="shared" si="2"/>
        <v>0.4026785714</v>
      </c>
      <c r="J323" s="21">
        <f t="shared" si="3"/>
        <v>0.3859208115</v>
      </c>
      <c r="K323" s="22">
        <f t="shared" si="4"/>
        <v>0.3870523416</v>
      </c>
      <c r="L323" s="23">
        <f t="shared" si="5"/>
        <v>0.001131530144</v>
      </c>
      <c r="M323" s="12"/>
      <c r="N323" s="12"/>
      <c r="O323" s="12"/>
      <c r="P323" s="12"/>
      <c r="Q323" s="12"/>
      <c r="R323" s="12"/>
      <c r="S323" s="12"/>
      <c r="T323" s="24">
        <f t="shared" si="6"/>
        <v>0.3626188189</v>
      </c>
      <c r="U323" s="25">
        <f t="shared" si="7"/>
        <v>0.6316390175</v>
      </c>
      <c r="V323" s="26">
        <f t="shared" si="8"/>
        <v>0.001741314162</v>
      </c>
      <c r="W323" s="14">
        <f t="shared" si="9"/>
        <v>-0.006410181059</v>
      </c>
      <c r="X323" s="27">
        <f t="shared" si="10"/>
        <v>0.001851982498</v>
      </c>
      <c r="Y323" s="14">
        <f t="shared" si="11"/>
        <v>0.007434681059</v>
      </c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29"/>
      <c r="AK323" s="29"/>
      <c r="AL323" s="29"/>
      <c r="AM323" s="29">
        <v>0.42427884615384615</v>
      </c>
      <c r="AN323" s="29">
        <v>0.42164502164502166</v>
      </c>
      <c r="AO323" s="29">
        <v>0.42016238159675234</v>
      </c>
      <c r="AP323" s="29"/>
      <c r="AQ323" s="29"/>
      <c r="AR323" s="31"/>
      <c r="AS323" s="31"/>
      <c r="AT323" s="31"/>
      <c r="AU323" s="31"/>
      <c r="AV323" s="32"/>
    </row>
    <row r="324" ht="12.75" customHeight="1">
      <c r="A324" s="33"/>
      <c r="B324" s="33"/>
      <c r="C324" s="33">
        <v>3866.0</v>
      </c>
      <c r="D324" s="35">
        <v>95.0</v>
      </c>
      <c r="E324" s="36">
        <v>65.0</v>
      </c>
      <c r="F324" s="37">
        <v>56.0</v>
      </c>
      <c r="G324" s="38">
        <v>103.0</v>
      </c>
      <c r="H324" s="19">
        <f t="shared" si="1"/>
        <v>0.5371900826</v>
      </c>
      <c r="I324" s="20">
        <f t="shared" si="2"/>
        <v>0.526645768</v>
      </c>
      <c r="J324" s="21">
        <f t="shared" si="3"/>
        <v>0.5200256184</v>
      </c>
      <c r="K324" s="22">
        <f t="shared" si="4"/>
        <v>0.5202020202</v>
      </c>
      <c r="L324" s="23">
        <f t="shared" si="5"/>
        <v>0.0001764018163</v>
      </c>
      <c r="M324" s="12"/>
      <c r="N324" s="12"/>
      <c r="O324" s="12"/>
      <c r="P324" s="12"/>
      <c r="Q324" s="12"/>
      <c r="R324" s="12"/>
      <c r="S324" s="12"/>
      <c r="T324" s="24">
        <f t="shared" si="6"/>
        <v>0.3650066827</v>
      </c>
      <c r="U324" s="25">
        <f t="shared" si="7"/>
        <v>0.6332761816</v>
      </c>
      <c r="V324" s="26">
        <f t="shared" si="8"/>
        <v>0.001136248963</v>
      </c>
      <c r="W324" s="14">
        <f t="shared" si="9"/>
        <v>-0.0040223173</v>
      </c>
      <c r="X324" s="27">
        <f t="shared" si="10"/>
        <v>0.0002148183949</v>
      </c>
      <c r="Y324" s="14">
        <f t="shared" si="11"/>
        <v>0.0050468173</v>
      </c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29"/>
      <c r="AK324" s="29"/>
      <c r="AL324" s="29"/>
      <c r="AM324" s="29">
        <v>0.4246861924686193</v>
      </c>
      <c r="AN324" s="29">
        <v>0.43632253202712884</v>
      </c>
      <c r="AO324" s="29">
        <v>0.44287396937573614</v>
      </c>
      <c r="AP324" s="29"/>
      <c r="AQ324" s="29"/>
      <c r="AR324" s="31"/>
      <c r="AS324" s="31"/>
      <c r="AT324" s="31"/>
      <c r="AU324" s="31"/>
      <c r="AV324" s="32"/>
    </row>
    <row r="325" ht="12.75" customHeight="1">
      <c r="A325" s="33"/>
      <c r="B325" s="33"/>
      <c r="C325" s="33">
        <v>4017.0</v>
      </c>
      <c r="D325" s="35">
        <v>460.0</v>
      </c>
      <c r="E325" s="36">
        <v>33.0</v>
      </c>
      <c r="F325" s="37">
        <v>246.0</v>
      </c>
      <c r="G325" s="38">
        <v>44.0</v>
      </c>
      <c r="H325" s="19">
        <f t="shared" si="1"/>
        <v>0.1182795699</v>
      </c>
      <c r="I325" s="20">
        <f t="shared" si="2"/>
        <v>0.09833971903</v>
      </c>
      <c r="J325" s="21">
        <f t="shared" si="3"/>
        <v>0.08795014867</v>
      </c>
      <c r="K325" s="22">
        <f t="shared" si="4"/>
        <v>0.0873015873</v>
      </c>
      <c r="L325" s="23">
        <f t="shared" si="5"/>
        <v>-0.0006485613691</v>
      </c>
      <c r="M325" s="12"/>
      <c r="N325" s="12"/>
      <c r="O325" s="12"/>
      <c r="P325" s="12"/>
      <c r="Q325" s="12"/>
      <c r="R325" s="12"/>
      <c r="S325" s="12"/>
      <c r="T325" s="24">
        <f t="shared" si="6"/>
        <v>0.3551792522</v>
      </c>
      <c r="U325" s="25">
        <f t="shared" si="7"/>
        <v>0.6381971892</v>
      </c>
      <c r="V325" s="26">
        <f t="shared" si="8"/>
        <v>0.0006136422097</v>
      </c>
      <c r="W325" s="14">
        <f t="shared" si="9"/>
        <v>-0.01384974777</v>
      </c>
      <c r="X325" s="27">
        <f t="shared" si="10"/>
        <v>-0.004706189234</v>
      </c>
      <c r="Y325" s="14">
        <f t="shared" si="11"/>
        <v>0.01487424777</v>
      </c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29"/>
      <c r="AK325" s="29"/>
      <c r="AL325" s="29"/>
      <c r="AM325" s="29">
        <v>0.42517006802721086</v>
      </c>
      <c r="AN325" s="29">
        <v>0.44594594594594594</v>
      </c>
      <c r="AO325" s="29">
        <v>0.4576923076923077</v>
      </c>
      <c r="AP325" s="29"/>
      <c r="AQ325" s="29"/>
      <c r="AR325" s="31"/>
      <c r="AS325" s="31"/>
      <c r="AT325" s="31"/>
      <c r="AU325" s="31"/>
      <c r="AV325" s="32"/>
    </row>
    <row r="326" ht="12.75" customHeight="1">
      <c r="A326" s="33"/>
      <c r="B326" s="33"/>
      <c r="C326" s="33">
        <v>4028.0</v>
      </c>
      <c r="D326" s="35">
        <v>341.0</v>
      </c>
      <c r="E326" s="36">
        <v>12.0</v>
      </c>
      <c r="F326" s="37">
        <v>201.0</v>
      </c>
      <c r="G326" s="38">
        <v>18.0</v>
      </c>
      <c r="H326" s="19">
        <f t="shared" si="1"/>
        <v>0.05633802817</v>
      </c>
      <c r="I326" s="20">
        <f t="shared" si="2"/>
        <v>0.05244755245</v>
      </c>
      <c r="J326" s="21">
        <f t="shared" si="3"/>
        <v>0.05158981935</v>
      </c>
      <c r="K326" s="22">
        <f t="shared" si="4"/>
        <v>0.05013927577</v>
      </c>
      <c r="L326" s="23">
        <f t="shared" si="5"/>
        <v>-0.001450543585</v>
      </c>
      <c r="M326" s="12"/>
      <c r="N326" s="12"/>
      <c r="O326" s="12"/>
      <c r="P326" s="12"/>
      <c r="Q326" s="12"/>
      <c r="R326" s="12"/>
      <c r="S326" s="12"/>
      <c r="T326" s="24">
        <f t="shared" si="6"/>
        <v>0.3489698369</v>
      </c>
      <c r="U326" s="25">
        <f t="shared" si="7"/>
        <v>0.6518180758</v>
      </c>
      <c r="V326" s="26">
        <f t="shared" si="8"/>
        <v>0.0001055936939</v>
      </c>
      <c r="W326" s="14">
        <f t="shared" si="9"/>
        <v>-0.02005916307</v>
      </c>
      <c r="X326" s="27">
        <f t="shared" si="10"/>
        <v>-0.01832707577</v>
      </c>
      <c r="Y326" s="14">
        <f t="shared" si="11"/>
        <v>0.02108366307</v>
      </c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29"/>
      <c r="AK326" s="29"/>
      <c r="AL326" s="29"/>
      <c r="AM326" s="12">
        <v>0.4260355029585799</v>
      </c>
      <c r="AN326" s="12">
        <v>0.3928202479338843</v>
      </c>
      <c r="AO326" s="12">
        <v>0.375</v>
      </c>
      <c r="AP326" s="29"/>
      <c r="AQ326" s="29"/>
      <c r="AR326" s="31"/>
      <c r="AS326" s="31"/>
      <c r="AT326" s="31"/>
      <c r="AU326" s="31"/>
      <c r="AV326" s="32"/>
    </row>
    <row r="327" ht="12.75" customHeight="1">
      <c r="A327" s="33"/>
      <c r="B327" s="33"/>
      <c r="C327" s="33">
        <v>4304.0</v>
      </c>
      <c r="D327" s="35">
        <v>462.0</v>
      </c>
      <c r="E327" s="36">
        <v>101.0</v>
      </c>
      <c r="F327" s="37">
        <v>244.0</v>
      </c>
      <c r="G327" s="38">
        <v>116.0</v>
      </c>
      <c r="H327" s="19">
        <f t="shared" si="1"/>
        <v>0.2927536232</v>
      </c>
      <c r="I327" s="20">
        <f t="shared" si="2"/>
        <v>0.2351029252</v>
      </c>
      <c r="J327" s="21">
        <f t="shared" si="3"/>
        <v>0.2022015284</v>
      </c>
      <c r="K327" s="22">
        <f t="shared" si="4"/>
        <v>0.2006920415</v>
      </c>
      <c r="L327" s="23">
        <f t="shared" si="5"/>
        <v>-0.001509486885</v>
      </c>
      <c r="M327" s="12"/>
      <c r="N327" s="12"/>
      <c r="O327" s="12"/>
      <c r="P327" s="12"/>
      <c r="Q327" s="12"/>
      <c r="R327" s="12"/>
      <c r="S327" s="12"/>
      <c r="T327" s="24">
        <f t="shared" si="6"/>
        <v>0.3652963267</v>
      </c>
      <c r="U327" s="25">
        <f t="shared" si="7"/>
        <v>0.6382557448</v>
      </c>
      <c r="V327" s="26">
        <f t="shared" si="8"/>
        <v>0.00006825364395</v>
      </c>
      <c r="W327" s="14">
        <f t="shared" si="9"/>
        <v>-0.003732673338</v>
      </c>
      <c r="X327" s="27">
        <f t="shared" si="10"/>
        <v>-0.004764744774</v>
      </c>
      <c r="Y327" s="14">
        <f t="shared" si="11"/>
        <v>0.004757173338</v>
      </c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29"/>
      <c r="AK327" s="29"/>
      <c r="AL327" s="29"/>
      <c r="AM327" s="29">
        <v>0.4261904761904762</v>
      </c>
      <c r="AN327" s="29">
        <v>0.3674540682414698</v>
      </c>
      <c r="AO327" s="29">
        <v>0.3333333333333333</v>
      </c>
      <c r="AP327" s="29"/>
      <c r="AQ327" s="29"/>
      <c r="AR327" s="31"/>
      <c r="AS327" s="31"/>
      <c r="AT327" s="31"/>
      <c r="AU327" s="31"/>
      <c r="AV327" s="32"/>
    </row>
    <row r="328" ht="12.75" customHeight="1">
      <c r="A328" s="33"/>
      <c r="B328" s="33"/>
      <c r="C328" s="33">
        <v>4305.0</v>
      </c>
      <c r="D328" s="35">
        <v>495.0</v>
      </c>
      <c r="E328" s="36">
        <v>98.0</v>
      </c>
      <c r="F328" s="37">
        <v>310.0</v>
      </c>
      <c r="G328" s="38">
        <v>119.0</v>
      </c>
      <c r="H328" s="19">
        <f t="shared" si="1"/>
        <v>0.2401960784</v>
      </c>
      <c r="I328" s="20">
        <f t="shared" si="2"/>
        <v>0.2123287671</v>
      </c>
      <c r="J328" s="21">
        <f t="shared" si="3"/>
        <v>0.1968677511</v>
      </c>
      <c r="K328" s="22">
        <f t="shared" si="4"/>
        <v>0.1938110749</v>
      </c>
      <c r="L328" s="23">
        <f t="shared" si="5"/>
        <v>-0.003056676156</v>
      </c>
      <c r="M328" s="12"/>
      <c r="N328" s="12"/>
      <c r="O328" s="12"/>
      <c r="P328" s="12"/>
      <c r="Q328" s="12"/>
      <c r="R328" s="12"/>
      <c r="S328" s="12"/>
      <c r="T328" s="24">
        <f t="shared" si="6"/>
        <v>0.3685601199</v>
      </c>
      <c r="U328" s="25">
        <f t="shared" si="7"/>
        <v>0.6434820536</v>
      </c>
      <c r="V328" s="26">
        <f t="shared" si="8"/>
        <v>-0.0009118768346</v>
      </c>
      <c r="W328" s="14">
        <f t="shared" si="9"/>
        <v>-0.0004688801172</v>
      </c>
      <c r="X328" s="27">
        <f t="shared" si="10"/>
        <v>-0.009991053584</v>
      </c>
      <c r="Y328" s="14">
        <f t="shared" si="11"/>
        <v>0.001493380117</v>
      </c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29"/>
      <c r="AK328" s="29"/>
      <c r="AL328" s="29"/>
      <c r="AM328" s="29">
        <v>0.4266666666666667</v>
      </c>
      <c r="AN328" s="29">
        <v>0.45454545454545453</v>
      </c>
      <c r="AO328" s="29">
        <v>0.4715447154471545</v>
      </c>
      <c r="AP328" s="29"/>
      <c r="AQ328" s="29"/>
      <c r="AR328" s="31"/>
      <c r="AS328" s="31"/>
      <c r="AT328" s="31"/>
      <c r="AU328" s="31"/>
      <c r="AV328" s="32"/>
    </row>
    <row r="329" ht="12.75" customHeight="1">
      <c r="A329" s="34"/>
      <c r="B329" s="34"/>
      <c r="C329" s="33">
        <v>4306.0</v>
      </c>
      <c r="D329" s="35">
        <v>558.0</v>
      </c>
      <c r="E329" s="36">
        <v>113.0</v>
      </c>
      <c r="F329" s="37">
        <v>326.0</v>
      </c>
      <c r="G329" s="38">
        <v>133.0</v>
      </c>
      <c r="H329" s="19">
        <f t="shared" si="1"/>
        <v>0.2574031891</v>
      </c>
      <c r="I329" s="20">
        <f t="shared" si="2"/>
        <v>0.217699115</v>
      </c>
      <c r="J329" s="21">
        <f t="shared" si="3"/>
        <v>0.1953214388</v>
      </c>
      <c r="K329" s="22">
        <f t="shared" si="4"/>
        <v>0.1924746744</v>
      </c>
      <c r="L329" s="23">
        <f t="shared" si="5"/>
        <v>-0.002846764414</v>
      </c>
      <c r="M329" s="12"/>
      <c r="N329" s="12"/>
      <c r="O329" s="12"/>
      <c r="P329" s="12"/>
      <c r="Q329" s="12"/>
      <c r="R329" s="12"/>
      <c r="S329" s="12"/>
      <c r="T329" s="24">
        <f t="shared" si="6"/>
        <v>0.3680748535</v>
      </c>
      <c r="U329" s="25">
        <f t="shared" si="7"/>
        <v>0.6428605425</v>
      </c>
      <c r="V329" s="26">
        <f t="shared" si="8"/>
        <v>-0.0007788996356</v>
      </c>
      <c r="W329" s="14">
        <f t="shared" si="9"/>
        <v>-0.0009541465484</v>
      </c>
      <c r="X329" s="27">
        <f t="shared" si="10"/>
        <v>-0.009369542468</v>
      </c>
      <c r="Y329" s="14">
        <f t="shared" si="11"/>
        <v>0.001978646548</v>
      </c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29"/>
      <c r="AK329" s="29"/>
      <c r="AL329" s="29"/>
      <c r="AM329" s="29">
        <v>0.4268292682926829</v>
      </c>
      <c r="AN329" s="29">
        <v>0.43897216274089934</v>
      </c>
      <c r="AO329" s="29">
        <v>0.44554455445544555</v>
      </c>
      <c r="AP329" s="29"/>
      <c r="AQ329" s="29"/>
      <c r="AR329" s="31"/>
      <c r="AS329" s="31"/>
      <c r="AT329" s="31"/>
      <c r="AU329" s="31"/>
      <c r="AV329" s="32"/>
    </row>
    <row r="330" ht="12.75" customHeight="1">
      <c r="A330" s="34"/>
      <c r="B330" s="34"/>
      <c r="C330" s="33">
        <v>4307.0</v>
      </c>
      <c r="D330" s="35">
        <v>415.0</v>
      </c>
      <c r="E330" s="36">
        <v>72.0</v>
      </c>
      <c r="F330" s="37">
        <v>305.0</v>
      </c>
      <c r="G330" s="38">
        <v>141.0</v>
      </c>
      <c r="H330" s="19">
        <f t="shared" si="1"/>
        <v>0.1909814324</v>
      </c>
      <c r="I330" s="20">
        <f t="shared" si="2"/>
        <v>0.2282958199</v>
      </c>
      <c r="J330" s="21">
        <f t="shared" si="3"/>
        <v>0.2507417358</v>
      </c>
      <c r="K330" s="22">
        <f t="shared" si="4"/>
        <v>0.2535971223</v>
      </c>
      <c r="L330" s="23">
        <f t="shared" si="5"/>
        <v>0.002855386535</v>
      </c>
      <c r="M330" s="12"/>
      <c r="N330" s="12"/>
      <c r="O330" s="12"/>
      <c r="P330" s="12"/>
      <c r="Q330" s="12"/>
      <c r="R330" s="12"/>
      <c r="S330" s="12"/>
      <c r="T330" s="24">
        <f t="shared" si="6"/>
        <v>0.3488288076</v>
      </c>
      <c r="U330" s="25">
        <f t="shared" si="7"/>
        <v>0.6263581838</v>
      </c>
      <c r="V330" s="26">
        <f t="shared" si="8"/>
        <v>0.002833361671</v>
      </c>
      <c r="W330" s="14">
        <f t="shared" si="9"/>
        <v>-0.02020019236</v>
      </c>
      <c r="X330" s="27">
        <f t="shared" si="10"/>
        <v>0.007132816236</v>
      </c>
      <c r="Y330" s="14">
        <f t="shared" si="11"/>
        <v>0.02122469236</v>
      </c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29"/>
      <c r="AK330" s="29"/>
      <c r="AL330" s="29"/>
      <c r="AM330" s="29">
        <v>0.4269406392694064</v>
      </c>
      <c r="AN330" s="29">
        <v>0.45258964143426295</v>
      </c>
      <c r="AO330" s="29">
        <v>0.4663402692778458</v>
      </c>
      <c r="AP330" s="29"/>
      <c r="AQ330" s="29"/>
      <c r="AR330" s="31"/>
      <c r="AS330" s="31"/>
      <c r="AT330" s="31"/>
      <c r="AU330" s="31"/>
      <c r="AV330" s="32"/>
    </row>
    <row r="331" ht="12.75" customHeight="1">
      <c r="A331" s="33"/>
      <c r="B331" s="33"/>
      <c r="C331" s="33">
        <v>4309.0</v>
      </c>
      <c r="D331" s="35">
        <v>311.0</v>
      </c>
      <c r="E331" s="36">
        <v>41.0</v>
      </c>
      <c r="F331" s="37">
        <v>191.0</v>
      </c>
      <c r="G331" s="38">
        <v>44.0</v>
      </c>
      <c r="H331" s="19">
        <f t="shared" si="1"/>
        <v>0.1767241379</v>
      </c>
      <c r="I331" s="20">
        <f t="shared" si="2"/>
        <v>0.1448040886</v>
      </c>
      <c r="J331" s="21">
        <f t="shared" si="3"/>
        <v>0.1272508318</v>
      </c>
      <c r="K331" s="22">
        <f t="shared" si="4"/>
        <v>0.123943662</v>
      </c>
      <c r="L331" s="23">
        <f t="shared" si="5"/>
        <v>-0.003307169831</v>
      </c>
      <c r="M331" s="12"/>
      <c r="N331" s="12"/>
      <c r="O331" s="12"/>
      <c r="P331" s="12"/>
      <c r="Q331" s="12"/>
      <c r="R331" s="12"/>
      <c r="S331" s="12"/>
      <c r="T331" s="24">
        <f t="shared" si="6"/>
        <v>0.3692896453</v>
      </c>
      <c r="U331" s="25">
        <f t="shared" si="7"/>
        <v>0.6503943437</v>
      </c>
      <c r="V331" s="26">
        <f t="shared" si="8"/>
        <v>-0.001070562323</v>
      </c>
      <c r="W331" s="14">
        <f t="shared" si="9"/>
        <v>0.0002606453415</v>
      </c>
      <c r="X331" s="27">
        <f t="shared" si="10"/>
        <v>-0.01690334374</v>
      </c>
      <c r="Y331" s="14">
        <f t="shared" si="11"/>
        <v>0.0007638546585</v>
      </c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29"/>
      <c r="AK331" s="29"/>
      <c r="AL331" s="29"/>
      <c r="AM331" s="12">
        <v>0.4269674034744834</v>
      </c>
      <c r="AN331" s="12">
        <v>0.4267609942197199</v>
      </c>
      <c r="AO331" s="12">
        <v>0.42664250072111726</v>
      </c>
      <c r="AP331" s="29"/>
      <c r="AQ331" s="29"/>
      <c r="AR331" s="31"/>
      <c r="AS331" s="31"/>
      <c r="AT331" s="31"/>
      <c r="AU331" s="31"/>
      <c r="AV331" s="32"/>
    </row>
    <row r="332" ht="12.75" customHeight="1">
      <c r="A332" s="33"/>
      <c r="B332" s="33"/>
      <c r="C332" s="33">
        <v>4310.0</v>
      </c>
      <c r="D332" s="35">
        <v>369.0</v>
      </c>
      <c r="E332" s="36">
        <v>17.0</v>
      </c>
      <c r="F332" s="37">
        <v>195.0</v>
      </c>
      <c r="G332" s="38">
        <v>20.0</v>
      </c>
      <c r="H332" s="19">
        <f t="shared" si="1"/>
        <v>0.08018867925</v>
      </c>
      <c r="I332" s="20">
        <f t="shared" si="2"/>
        <v>0.0615640599</v>
      </c>
      <c r="J332" s="21">
        <f t="shared" si="3"/>
        <v>0.05208694644</v>
      </c>
      <c r="K332" s="22">
        <f t="shared" si="4"/>
        <v>0.05141388175</v>
      </c>
      <c r="L332" s="23">
        <f t="shared" si="5"/>
        <v>-0.0006730646915</v>
      </c>
      <c r="M332" s="12"/>
      <c r="N332" s="12"/>
      <c r="O332" s="12"/>
      <c r="P332" s="12"/>
      <c r="Q332" s="12"/>
      <c r="R332" s="12"/>
      <c r="S332" s="12"/>
      <c r="T332" s="24">
        <f t="shared" si="6"/>
        <v>0.3487939794</v>
      </c>
      <c r="U332" s="25">
        <f t="shared" si="7"/>
        <v>0.6417840993</v>
      </c>
      <c r="V332" s="26">
        <f t="shared" si="8"/>
        <v>0.0005981195755</v>
      </c>
      <c r="W332" s="14">
        <f t="shared" si="9"/>
        <v>-0.02023502059</v>
      </c>
      <c r="X332" s="27">
        <f t="shared" si="10"/>
        <v>-0.008293099256</v>
      </c>
      <c r="Y332" s="14">
        <f t="shared" si="11"/>
        <v>0.02125952059</v>
      </c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29"/>
      <c r="AK332" s="29"/>
      <c r="AL332" s="29"/>
      <c r="AM332" s="29">
        <v>0.42700729927007297</v>
      </c>
      <c r="AN332" s="29">
        <v>0.43072702331961593</v>
      </c>
      <c r="AO332" s="29">
        <v>0.432967032967033</v>
      </c>
      <c r="AP332" s="29"/>
      <c r="AQ332" s="29"/>
      <c r="AR332" s="31"/>
      <c r="AS332" s="31"/>
      <c r="AT332" s="31"/>
      <c r="AU332" s="31"/>
      <c r="AV332" s="32"/>
    </row>
    <row r="333" ht="12.75" customHeight="1">
      <c r="A333" s="34"/>
      <c r="B333" s="34"/>
      <c r="C333" s="33">
        <v>4381.0</v>
      </c>
      <c r="D333" s="35">
        <v>185.0</v>
      </c>
      <c r="E333" s="36">
        <v>58.0</v>
      </c>
      <c r="F333" s="37">
        <v>90.0</v>
      </c>
      <c r="G333" s="38">
        <v>60.0</v>
      </c>
      <c r="H333" s="19">
        <f t="shared" si="1"/>
        <v>0.3918918919</v>
      </c>
      <c r="I333" s="20">
        <f t="shared" si="2"/>
        <v>0.3002544529</v>
      </c>
      <c r="J333" s="21">
        <f t="shared" si="3"/>
        <v>0.24729551</v>
      </c>
      <c r="K333" s="22">
        <f t="shared" si="4"/>
        <v>0.2448979592</v>
      </c>
      <c r="L333" s="23">
        <f t="shared" si="5"/>
        <v>-0.00239755086</v>
      </c>
      <c r="M333" s="12"/>
      <c r="N333" s="12"/>
      <c r="O333" s="12"/>
      <c r="P333" s="12"/>
      <c r="Q333" s="12"/>
      <c r="R333" s="12"/>
      <c r="S333" s="12"/>
      <c r="T333" s="24">
        <f t="shared" si="6"/>
        <v>0.3676761445</v>
      </c>
      <c r="U333" s="25">
        <f t="shared" si="7"/>
        <v>0.6396928765</v>
      </c>
      <c r="V333" s="26">
        <f t="shared" si="8"/>
        <v>-0.000494326892</v>
      </c>
      <c r="W333" s="14">
        <f t="shared" si="9"/>
        <v>-0.001352855517</v>
      </c>
      <c r="X333" s="27">
        <f t="shared" si="10"/>
        <v>-0.006201876476</v>
      </c>
      <c r="Y333" s="14">
        <f t="shared" si="11"/>
        <v>0.002377355517</v>
      </c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29"/>
      <c r="AK333" s="29"/>
      <c r="AL333" s="29"/>
      <c r="AM333" s="29">
        <v>0.4275092936802974</v>
      </c>
      <c r="AN333" s="29">
        <v>0.44539877300613495</v>
      </c>
      <c r="AO333" s="29">
        <v>0.4542124542124542</v>
      </c>
      <c r="AP333" s="29"/>
      <c r="AQ333" s="29"/>
      <c r="AR333" s="31"/>
      <c r="AS333" s="31"/>
      <c r="AT333" s="31"/>
      <c r="AU333" s="31"/>
      <c r="AV333" s="32"/>
    </row>
    <row r="334" ht="12.75" customHeight="1">
      <c r="A334" s="18"/>
      <c r="B334" s="18"/>
      <c r="C334" s="33">
        <v>4384.0</v>
      </c>
      <c r="D334" s="35">
        <v>227.0</v>
      </c>
      <c r="E334" s="36">
        <v>64.0</v>
      </c>
      <c r="F334" s="37">
        <v>166.0</v>
      </c>
      <c r="G334" s="38">
        <v>75.0</v>
      </c>
      <c r="H334" s="19">
        <f t="shared" si="1"/>
        <v>0.2782608696</v>
      </c>
      <c r="I334" s="20">
        <f t="shared" si="2"/>
        <v>0.2612781955</v>
      </c>
      <c r="J334" s="21">
        <f t="shared" si="3"/>
        <v>0.251963114</v>
      </c>
      <c r="K334" s="22">
        <f t="shared" si="4"/>
        <v>0.2483443709</v>
      </c>
      <c r="L334" s="23">
        <f t="shared" si="5"/>
        <v>-0.003618743144</v>
      </c>
      <c r="M334" s="12"/>
      <c r="N334" s="12"/>
      <c r="O334" s="12"/>
      <c r="P334" s="12"/>
      <c r="Q334" s="12"/>
      <c r="R334" s="12"/>
      <c r="S334" s="12"/>
      <c r="T334" s="24">
        <f t="shared" si="6"/>
        <v>0.3699038669</v>
      </c>
      <c r="U334" s="25">
        <f t="shared" si="7"/>
        <v>0.6427218966</v>
      </c>
      <c r="V334" s="26">
        <f t="shared" si="8"/>
        <v>-0.001267941213</v>
      </c>
      <c r="W334" s="14">
        <f t="shared" si="9"/>
        <v>0.0008748668588</v>
      </c>
      <c r="X334" s="27">
        <f t="shared" si="10"/>
        <v>-0.009230896617</v>
      </c>
      <c r="Y334" s="14">
        <f t="shared" si="11"/>
        <v>0.0001496331412</v>
      </c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29"/>
      <c r="AK334" s="29"/>
      <c r="AL334" s="29"/>
      <c r="AM334" s="29">
        <v>0.42790697674418604</v>
      </c>
      <c r="AN334" s="29">
        <v>0.43119266055045874</v>
      </c>
      <c r="AO334" s="29">
        <v>0.43333333333333335</v>
      </c>
      <c r="AP334" s="29"/>
      <c r="AQ334" s="29"/>
      <c r="AR334" s="31"/>
      <c r="AS334" s="31"/>
      <c r="AT334" s="31"/>
      <c r="AU334" s="31"/>
      <c r="AV334" s="32"/>
    </row>
    <row r="335" ht="12.75" customHeight="1">
      <c r="A335" s="33"/>
      <c r="B335" s="33"/>
      <c r="C335" s="33">
        <v>4387.0</v>
      </c>
      <c r="D335" s="35">
        <v>432.0</v>
      </c>
      <c r="E335" s="36">
        <v>76.0</v>
      </c>
      <c r="F335" s="37">
        <v>264.0</v>
      </c>
      <c r="G335" s="38">
        <v>119.0</v>
      </c>
      <c r="H335" s="19">
        <f t="shared" si="1"/>
        <v>0.2235294118</v>
      </c>
      <c r="I335" s="20">
        <f t="shared" si="2"/>
        <v>0.2188552189</v>
      </c>
      <c r="J335" s="21">
        <f t="shared" si="3"/>
        <v>0.2168789826</v>
      </c>
      <c r="K335" s="22">
        <f t="shared" si="4"/>
        <v>0.2159709619</v>
      </c>
      <c r="L335" s="23">
        <f t="shared" si="5"/>
        <v>-0.0009080207044</v>
      </c>
      <c r="M335" s="12"/>
      <c r="N335" s="12"/>
      <c r="O335" s="12"/>
      <c r="P335" s="12"/>
      <c r="Q335" s="12"/>
      <c r="R335" s="12"/>
      <c r="S335" s="12"/>
      <c r="T335" s="24">
        <f t="shared" si="6"/>
        <v>0.3624357869</v>
      </c>
      <c r="U335" s="25">
        <f t="shared" si="7"/>
        <v>0.6361544272</v>
      </c>
      <c r="V335" s="26">
        <f t="shared" si="8"/>
        <v>0.000449277056</v>
      </c>
      <c r="W335" s="14">
        <f t="shared" si="9"/>
        <v>-0.006593213145</v>
      </c>
      <c r="X335" s="27">
        <f t="shared" si="10"/>
        <v>-0.002663427245</v>
      </c>
      <c r="Y335" s="14">
        <f t="shared" si="11"/>
        <v>0.007617713145</v>
      </c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29"/>
      <c r="AK335" s="29"/>
      <c r="AL335" s="29"/>
      <c r="AM335" s="29">
        <v>0.4282178217821782</v>
      </c>
      <c r="AN335" s="29">
        <v>0.4991166077738516</v>
      </c>
      <c r="AO335" s="29">
        <v>0.5384615384615384</v>
      </c>
      <c r="AP335" s="29"/>
      <c r="AQ335" s="29"/>
      <c r="AR335" s="31"/>
      <c r="AS335" s="31"/>
      <c r="AT335" s="31"/>
      <c r="AU335" s="31"/>
      <c r="AV335" s="32"/>
    </row>
    <row r="336" ht="12.75" customHeight="1">
      <c r="A336" s="33"/>
      <c r="B336" s="33"/>
      <c r="C336" s="33">
        <v>4415.0</v>
      </c>
      <c r="D336" s="35">
        <v>154.0</v>
      </c>
      <c r="E336" s="36">
        <v>17.0</v>
      </c>
      <c r="F336" s="37">
        <v>101.0</v>
      </c>
      <c r="G336" s="38">
        <v>30.0</v>
      </c>
      <c r="H336" s="19">
        <f t="shared" si="1"/>
        <v>0.1440677966</v>
      </c>
      <c r="I336" s="20">
        <f t="shared" si="2"/>
        <v>0.1556291391</v>
      </c>
      <c r="J336" s="21">
        <f t="shared" si="3"/>
        <v>0.163362138</v>
      </c>
      <c r="K336" s="22">
        <f t="shared" si="4"/>
        <v>0.1630434783</v>
      </c>
      <c r="L336" s="23">
        <f t="shared" si="5"/>
        <v>-0.0003186597294</v>
      </c>
      <c r="M336" s="12"/>
      <c r="N336" s="12"/>
      <c r="O336" s="12"/>
      <c r="P336" s="12"/>
      <c r="Q336" s="12"/>
      <c r="R336" s="12"/>
      <c r="S336" s="12"/>
      <c r="T336" s="24">
        <f t="shared" si="6"/>
        <v>0.3562077313</v>
      </c>
      <c r="U336" s="25">
        <f t="shared" si="7"/>
        <v>0.6347291242</v>
      </c>
      <c r="V336" s="26">
        <f t="shared" si="8"/>
        <v>0.0008226319294</v>
      </c>
      <c r="W336" s="14">
        <f t="shared" si="9"/>
        <v>-0.01282126869</v>
      </c>
      <c r="X336" s="27">
        <f t="shared" si="10"/>
        <v>-0.001238124167</v>
      </c>
      <c r="Y336" s="14">
        <f t="shared" si="11"/>
        <v>0.01384576869</v>
      </c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29"/>
      <c r="AK336" s="29"/>
      <c r="AL336" s="29"/>
      <c r="AM336" s="29">
        <v>0.42857142857142855</v>
      </c>
      <c r="AN336" s="29">
        <v>0.4362934362934363</v>
      </c>
      <c r="AO336" s="29">
        <v>0.44015444015444016</v>
      </c>
      <c r="AP336" s="29"/>
      <c r="AQ336" s="29"/>
      <c r="AR336" s="31"/>
      <c r="AS336" s="31"/>
      <c r="AT336" s="31"/>
      <c r="AU336" s="31"/>
      <c r="AV336" s="32"/>
    </row>
    <row r="337" ht="12.75" customHeight="1">
      <c r="A337" s="33"/>
      <c r="B337" s="33"/>
      <c r="C337" s="33">
        <v>4434.0</v>
      </c>
      <c r="D337" s="35">
        <v>36.0</v>
      </c>
      <c r="E337" s="36">
        <v>26.0</v>
      </c>
      <c r="F337" s="37">
        <v>16.0</v>
      </c>
      <c r="G337" s="38">
        <v>32.0</v>
      </c>
      <c r="H337" s="19">
        <f t="shared" si="1"/>
        <v>0.619047619</v>
      </c>
      <c r="I337" s="20">
        <f t="shared" si="2"/>
        <v>0.5272727273</v>
      </c>
      <c r="J337" s="21">
        <f t="shared" si="3"/>
        <v>0.4733306447</v>
      </c>
      <c r="K337" s="22">
        <f t="shared" si="4"/>
        <v>0.4705882353</v>
      </c>
      <c r="L337" s="23">
        <f t="shared" si="5"/>
        <v>-0.00274240944</v>
      </c>
      <c r="M337" s="12"/>
      <c r="N337" s="12"/>
      <c r="O337" s="12"/>
      <c r="P337" s="12"/>
      <c r="Q337" s="12"/>
      <c r="R337" s="12"/>
      <c r="S337" s="12"/>
      <c r="T337" s="24">
        <f t="shared" si="6"/>
        <v>0.3685254712</v>
      </c>
      <c r="U337" s="25">
        <f t="shared" si="7"/>
        <v>0.6371827449</v>
      </c>
      <c r="V337" s="26">
        <f t="shared" si="8"/>
        <v>-0.0007127916985</v>
      </c>
      <c r="W337" s="14">
        <f t="shared" si="9"/>
        <v>-0.0005035287947</v>
      </c>
      <c r="X337" s="27">
        <f t="shared" si="10"/>
        <v>-0.003691744859</v>
      </c>
      <c r="Y337" s="14">
        <f t="shared" si="11"/>
        <v>0.001528028795</v>
      </c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29"/>
      <c r="AK337" s="29"/>
      <c r="AL337" s="29"/>
      <c r="AM337" s="12">
        <v>0.4293628808864266</v>
      </c>
      <c r="AN337" s="12">
        <v>0.4159806295399516</v>
      </c>
      <c r="AO337" s="12">
        <v>0.40878629932985855</v>
      </c>
      <c r="AP337" s="29"/>
      <c r="AQ337" s="29"/>
      <c r="AR337" s="31"/>
      <c r="AS337" s="31"/>
      <c r="AT337" s="31"/>
      <c r="AU337" s="31"/>
      <c r="AV337" s="32"/>
    </row>
    <row r="338" ht="12.75" customHeight="1">
      <c r="A338" s="33"/>
      <c r="B338" s="33"/>
      <c r="C338" s="33">
        <v>4461.0</v>
      </c>
      <c r="D338" s="35">
        <v>506.0</v>
      </c>
      <c r="E338" s="36">
        <v>39.0</v>
      </c>
      <c r="F338" s="37">
        <v>287.0</v>
      </c>
      <c r="G338" s="38">
        <v>43.0</v>
      </c>
      <c r="H338" s="19">
        <f t="shared" si="1"/>
        <v>0.1196319018</v>
      </c>
      <c r="I338" s="20">
        <f t="shared" si="2"/>
        <v>0.09371428571</v>
      </c>
      <c r="J338" s="21">
        <f t="shared" si="3"/>
        <v>0.07986087349</v>
      </c>
      <c r="K338" s="22">
        <f t="shared" si="4"/>
        <v>0.07832422587</v>
      </c>
      <c r="L338" s="23">
        <f t="shared" si="5"/>
        <v>-0.001536647628</v>
      </c>
      <c r="M338" s="12"/>
      <c r="N338" s="12"/>
      <c r="O338" s="12"/>
      <c r="P338" s="12"/>
      <c r="Q338" s="12"/>
      <c r="R338" s="12"/>
      <c r="S338" s="12"/>
      <c r="T338" s="24">
        <f t="shared" si="6"/>
        <v>0.3600385255</v>
      </c>
      <c r="U338" s="25">
        <f t="shared" si="7"/>
        <v>0.6459194975</v>
      </c>
      <c r="V338" s="26">
        <f t="shared" si="8"/>
        <v>0.00005104755759</v>
      </c>
      <c r="W338" s="14">
        <f t="shared" si="9"/>
        <v>-0.008990474456</v>
      </c>
      <c r="X338" s="27">
        <f t="shared" si="10"/>
        <v>-0.01242849746</v>
      </c>
      <c r="Y338" s="14">
        <f t="shared" si="11"/>
        <v>0.01001497446</v>
      </c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29"/>
      <c r="AK338" s="29"/>
      <c r="AL338" s="29"/>
      <c r="AM338" s="12">
        <v>0.4295432458697765</v>
      </c>
      <c r="AN338" s="12">
        <v>0.4453265968964273</v>
      </c>
      <c r="AO338" s="12">
        <v>0.45464982778415614</v>
      </c>
      <c r="AP338" s="29"/>
      <c r="AQ338" s="29"/>
      <c r="AR338" s="31"/>
      <c r="AS338" s="31"/>
      <c r="AT338" s="31"/>
      <c r="AU338" s="31"/>
      <c r="AV338" s="32"/>
    </row>
    <row r="339" ht="12.75" customHeight="1">
      <c r="A339" s="33"/>
      <c r="B339" s="33"/>
      <c r="C339" s="33">
        <v>4467.0</v>
      </c>
      <c r="D339" s="35">
        <v>218.0</v>
      </c>
      <c r="E339" s="36">
        <v>14.0</v>
      </c>
      <c r="F339" s="37">
        <v>121.0</v>
      </c>
      <c r="G339" s="38">
        <v>6.0</v>
      </c>
      <c r="H339" s="19">
        <f t="shared" si="1"/>
        <v>0.1037037037</v>
      </c>
      <c r="I339" s="20">
        <f t="shared" si="2"/>
        <v>0.05571030641</v>
      </c>
      <c r="J339" s="21">
        <f t="shared" si="3"/>
        <v>0.02914821573</v>
      </c>
      <c r="K339" s="22">
        <f t="shared" si="4"/>
        <v>0.02678571429</v>
      </c>
      <c r="L339" s="23">
        <f t="shared" si="5"/>
        <v>-0.002362501447</v>
      </c>
      <c r="M339" s="12"/>
      <c r="N339" s="12"/>
      <c r="O339" s="12"/>
      <c r="P339" s="12"/>
      <c r="Q339" s="12"/>
      <c r="R339" s="12"/>
      <c r="S339" s="12"/>
      <c r="T339" s="24">
        <f t="shared" si="6"/>
        <v>0.3637025114</v>
      </c>
      <c r="U339" s="25">
        <f t="shared" si="7"/>
        <v>0.6893649404</v>
      </c>
      <c r="V339" s="26">
        <f t="shared" si="8"/>
        <v>-0.000472123404</v>
      </c>
      <c r="W339" s="14">
        <f t="shared" si="9"/>
        <v>-0.005326488604</v>
      </c>
      <c r="X339" s="27">
        <f t="shared" si="10"/>
        <v>-0.05587394042</v>
      </c>
      <c r="Y339" s="14">
        <f t="shared" si="11"/>
        <v>0.006350988604</v>
      </c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29"/>
      <c r="AK339" s="29"/>
      <c r="AL339" s="29"/>
      <c r="AM339" s="12">
        <v>0.42980769230769234</v>
      </c>
      <c r="AN339" s="12">
        <v>0.43956043956043955</v>
      </c>
      <c r="AO339" s="12">
        <v>0.44497863247863245</v>
      </c>
      <c r="AP339" s="29"/>
      <c r="AQ339" s="29"/>
      <c r="AR339" s="31"/>
      <c r="AS339" s="31"/>
      <c r="AT339" s="31"/>
      <c r="AU339" s="31"/>
      <c r="AV339" s="32"/>
    </row>
    <row r="340" ht="12.75" customHeight="1">
      <c r="A340" s="18"/>
      <c r="B340" s="18"/>
      <c r="C340" s="33">
        <v>4500.0</v>
      </c>
      <c r="D340" s="35">
        <v>243.0</v>
      </c>
      <c r="E340" s="36">
        <v>72.0</v>
      </c>
      <c r="F340" s="37">
        <v>178.0</v>
      </c>
      <c r="G340" s="38">
        <v>116.0</v>
      </c>
      <c r="H340" s="19">
        <f t="shared" si="1"/>
        <v>0.288</v>
      </c>
      <c r="I340" s="20">
        <f t="shared" si="2"/>
        <v>0.3087027915</v>
      </c>
      <c r="J340" s="21">
        <f t="shared" si="3"/>
        <v>0.3211520597</v>
      </c>
      <c r="K340" s="22">
        <f t="shared" si="4"/>
        <v>0.3231197772</v>
      </c>
      <c r="L340" s="23">
        <f t="shared" si="5"/>
        <v>0.001967717443</v>
      </c>
      <c r="M340" s="12"/>
      <c r="N340" s="12"/>
      <c r="O340" s="12"/>
      <c r="P340" s="12"/>
      <c r="Q340" s="12"/>
      <c r="R340" s="12"/>
      <c r="S340" s="12"/>
      <c r="T340" s="24">
        <f t="shared" si="6"/>
        <v>0.357586183</v>
      </c>
      <c r="U340" s="25">
        <f t="shared" si="7"/>
        <v>0.6296332006</v>
      </c>
      <c r="V340" s="26">
        <f t="shared" si="8"/>
        <v>0.002271031291</v>
      </c>
      <c r="W340" s="14">
        <f t="shared" si="9"/>
        <v>-0.01144281698</v>
      </c>
      <c r="X340" s="27">
        <f t="shared" si="10"/>
        <v>0.003857799425</v>
      </c>
      <c r="Y340" s="14">
        <f t="shared" si="11"/>
        <v>0.01246731698</v>
      </c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29"/>
      <c r="AK340" s="29"/>
      <c r="AL340" s="29"/>
      <c r="AM340" s="29">
        <v>0.4298780487804878</v>
      </c>
      <c r="AN340" s="29">
        <v>0.45670995670995673</v>
      </c>
      <c r="AO340" s="29">
        <v>0.4714765100671141</v>
      </c>
      <c r="AP340" s="29"/>
      <c r="AQ340" s="29"/>
      <c r="AR340" s="31"/>
      <c r="AS340" s="31"/>
      <c r="AT340" s="31"/>
      <c r="AU340" s="31"/>
      <c r="AV340" s="32"/>
    </row>
    <row r="341" ht="12.75" customHeight="1">
      <c r="A341" s="18"/>
      <c r="B341" s="18"/>
      <c r="C341" s="33">
        <v>4501.0</v>
      </c>
      <c r="D341" s="35">
        <v>622.0</v>
      </c>
      <c r="E341" s="36">
        <v>228.0</v>
      </c>
      <c r="F341" s="37">
        <v>328.0</v>
      </c>
      <c r="G341" s="38">
        <v>336.0</v>
      </c>
      <c r="H341" s="19">
        <f t="shared" si="1"/>
        <v>0.4100719424</v>
      </c>
      <c r="I341" s="20">
        <f t="shared" si="2"/>
        <v>0.3725231176</v>
      </c>
      <c r="J341" s="21">
        <f t="shared" si="3"/>
        <v>0.3507850604</v>
      </c>
      <c r="K341" s="22">
        <f t="shared" si="4"/>
        <v>0.3507306889</v>
      </c>
      <c r="L341" s="23">
        <f t="shared" si="5"/>
        <v>-0.00005437150035</v>
      </c>
      <c r="M341" s="12"/>
      <c r="N341" s="12"/>
      <c r="O341" s="12"/>
      <c r="P341" s="12"/>
      <c r="Q341" s="12"/>
      <c r="R341" s="12"/>
      <c r="S341" s="12"/>
      <c r="T341" s="24">
        <f t="shared" si="6"/>
        <v>0.3641163105</v>
      </c>
      <c r="U341" s="25">
        <f t="shared" si="7"/>
        <v>0.633589206</v>
      </c>
      <c r="V341" s="26">
        <f t="shared" si="8"/>
        <v>0.0009900561439</v>
      </c>
      <c r="W341" s="14">
        <f t="shared" si="9"/>
        <v>-0.004912689544</v>
      </c>
      <c r="X341" s="27">
        <f t="shared" si="10"/>
        <v>-0.00009820599456</v>
      </c>
      <c r="Y341" s="14">
        <f t="shared" si="11"/>
        <v>0.005937189544</v>
      </c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29"/>
      <c r="AK341" s="29"/>
      <c r="AL341" s="29"/>
      <c r="AM341" s="29">
        <v>0.42995169082125606</v>
      </c>
      <c r="AN341" s="29">
        <v>0.4010600706713781</v>
      </c>
      <c r="AO341" s="29">
        <v>0.38440111420612816</v>
      </c>
      <c r="AP341" s="29"/>
      <c r="AQ341" s="29"/>
      <c r="AR341" s="31"/>
      <c r="AS341" s="31"/>
      <c r="AT341" s="31"/>
      <c r="AU341" s="31"/>
      <c r="AV341" s="32"/>
    </row>
    <row r="342" ht="12.75" customHeight="1">
      <c r="A342" s="18"/>
      <c r="B342" s="18"/>
      <c r="C342" s="33">
        <v>4504.0</v>
      </c>
      <c r="D342" s="35">
        <v>591.0</v>
      </c>
      <c r="E342" s="36">
        <v>123.0</v>
      </c>
      <c r="F342" s="37">
        <v>425.0</v>
      </c>
      <c r="G342" s="38">
        <v>216.0</v>
      </c>
      <c r="H342" s="19">
        <f t="shared" si="1"/>
        <v>0.2244525547</v>
      </c>
      <c r="I342" s="20">
        <f t="shared" si="2"/>
        <v>0.2501845018</v>
      </c>
      <c r="J342" s="21">
        <f t="shared" si="3"/>
        <v>0.2657961992</v>
      </c>
      <c r="K342" s="22">
        <f t="shared" si="4"/>
        <v>0.2676579926</v>
      </c>
      <c r="L342" s="23">
        <f t="shared" si="5"/>
        <v>0.001861793376</v>
      </c>
      <c r="M342" s="12"/>
      <c r="N342" s="12"/>
      <c r="O342" s="12"/>
      <c r="P342" s="12"/>
      <c r="Q342" s="12"/>
      <c r="R342" s="12"/>
      <c r="S342" s="12"/>
      <c r="T342" s="24">
        <f t="shared" si="6"/>
        <v>0.3546454286</v>
      </c>
      <c r="U342" s="25">
        <f t="shared" si="7"/>
        <v>0.6290845209</v>
      </c>
      <c r="V342" s="26">
        <f t="shared" si="8"/>
        <v>0.002203929348</v>
      </c>
      <c r="W342" s="14">
        <f t="shared" si="9"/>
        <v>-0.0143835714</v>
      </c>
      <c r="X342" s="27">
        <f t="shared" si="10"/>
        <v>0.004406479091</v>
      </c>
      <c r="Y342" s="14">
        <f t="shared" si="11"/>
        <v>0.0154080714</v>
      </c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29"/>
      <c r="AK342" s="29"/>
      <c r="AL342" s="29"/>
      <c r="AM342" s="29">
        <v>0.43021032504780116</v>
      </c>
      <c r="AN342" s="29">
        <v>0.4405940594059406</v>
      </c>
      <c r="AO342" s="29">
        <v>0.44668911335578004</v>
      </c>
      <c r="AP342" s="29"/>
      <c r="AQ342" s="29"/>
      <c r="AR342" s="31"/>
      <c r="AS342" s="31"/>
      <c r="AT342" s="31"/>
      <c r="AU342" s="31"/>
      <c r="AV342" s="32"/>
    </row>
    <row r="343" ht="12.75" customHeight="1">
      <c r="A343" s="33"/>
      <c r="B343" s="33"/>
      <c r="C343" s="33">
        <v>4505.0</v>
      </c>
      <c r="D343" s="35">
        <v>394.0</v>
      </c>
      <c r="E343" s="36">
        <v>107.0</v>
      </c>
      <c r="F343" s="37">
        <v>227.0</v>
      </c>
      <c r="G343" s="38">
        <v>177.0</v>
      </c>
      <c r="H343" s="19">
        <f t="shared" si="1"/>
        <v>0.3203592814</v>
      </c>
      <c r="I343" s="20">
        <f t="shared" si="2"/>
        <v>0.3138121547</v>
      </c>
      <c r="J343" s="21">
        <f t="shared" si="3"/>
        <v>0.3103671393</v>
      </c>
      <c r="K343" s="22">
        <f t="shared" si="4"/>
        <v>0.3099824869</v>
      </c>
      <c r="L343" s="23">
        <f t="shared" si="5"/>
        <v>-0.0003846524102</v>
      </c>
      <c r="M343" s="12"/>
      <c r="N343" s="12"/>
      <c r="O343" s="12"/>
      <c r="P343" s="12"/>
      <c r="Q343" s="12"/>
      <c r="R343" s="12"/>
      <c r="S343" s="12"/>
      <c r="T343" s="24">
        <f t="shared" si="6"/>
        <v>0.3633936828</v>
      </c>
      <c r="U343" s="25">
        <f t="shared" si="7"/>
        <v>0.6342770891</v>
      </c>
      <c r="V343" s="26">
        <f t="shared" si="8"/>
        <v>0.00078082616</v>
      </c>
      <c r="W343" s="14">
        <f t="shared" si="9"/>
        <v>-0.005635317172</v>
      </c>
      <c r="X343" s="27">
        <f t="shared" si="10"/>
        <v>-0.0007860890544</v>
      </c>
      <c r="Y343" s="14">
        <f t="shared" si="11"/>
        <v>0.006659817172</v>
      </c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29"/>
      <c r="AK343" s="29"/>
      <c r="AL343" s="29"/>
      <c r="AM343" s="29">
        <v>0.43028846153846156</v>
      </c>
      <c r="AN343" s="29">
        <v>0.41414141414141414</v>
      </c>
      <c r="AO343" s="29">
        <v>0.405440414507772</v>
      </c>
      <c r="AP343" s="29"/>
      <c r="AQ343" s="29"/>
      <c r="AR343" s="31"/>
      <c r="AS343" s="31"/>
      <c r="AT343" s="31"/>
      <c r="AU343" s="31"/>
      <c r="AV343" s="32"/>
    </row>
    <row r="344" ht="12.75" customHeight="1">
      <c r="A344" s="33"/>
      <c r="B344" s="33"/>
      <c r="C344" s="33">
        <v>4506.0</v>
      </c>
      <c r="D344" s="35">
        <v>355.0</v>
      </c>
      <c r="E344" s="36">
        <v>108.0</v>
      </c>
      <c r="F344" s="37">
        <v>227.0</v>
      </c>
      <c r="G344" s="38">
        <v>186.0</v>
      </c>
      <c r="H344" s="19">
        <f t="shared" si="1"/>
        <v>0.3223880597</v>
      </c>
      <c r="I344" s="20">
        <f t="shared" si="2"/>
        <v>0.3356164384</v>
      </c>
      <c r="J344" s="21">
        <f t="shared" si="3"/>
        <v>0.343604558</v>
      </c>
      <c r="K344" s="22">
        <f t="shared" si="4"/>
        <v>0.3438077634</v>
      </c>
      <c r="L344" s="23">
        <f t="shared" si="5"/>
        <v>0.0002032053686</v>
      </c>
      <c r="M344" s="12"/>
      <c r="N344" s="12"/>
      <c r="O344" s="12"/>
      <c r="P344" s="12"/>
      <c r="Q344" s="12"/>
      <c r="R344" s="12"/>
      <c r="S344" s="12"/>
      <c r="T344" s="24">
        <f t="shared" si="6"/>
        <v>0.362274008</v>
      </c>
      <c r="U344" s="25">
        <f t="shared" si="7"/>
        <v>0.6331165792</v>
      </c>
      <c r="V344" s="26">
        <f t="shared" si="8"/>
        <v>0.001153228772</v>
      </c>
      <c r="W344" s="14">
        <f t="shared" si="9"/>
        <v>-0.006754992025</v>
      </c>
      <c r="X344" s="27">
        <f t="shared" si="10"/>
        <v>0.0003744207835</v>
      </c>
      <c r="Y344" s="14">
        <f t="shared" si="11"/>
        <v>0.007779492025</v>
      </c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29"/>
      <c r="AK344" s="29"/>
      <c r="AL344" s="29"/>
      <c r="AM344" s="29">
        <v>0.4306569343065693</v>
      </c>
      <c r="AN344" s="29">
        <v>0.4532828282828283</v>
      </c>
      <c r="AO344" s="29">
        <v>0.46525096525096526</v>
      </c>
      <c r="AP344" s="29"/>
      <c r="AQ344" s="29"/>
      <c r="AR344" s="31"/>
      <c r="AS344" s="31"/>
      <c r="AT344" s="31"/>
      <c r="AU344" s="31"/>
      <c r="AV344" s="32"/>
    </row>
    <row r="345" ht="12.75" customHeight="1">
      <c r="A345" s="33"/>
      <c r="B345" s="33"/>
      <c r="C345" s="33">
        <v>4507.0</v>
      </c>
      <c r="D345" s="35">
        <v>567.0</v>
      </c>
      <c r="E345" s="36">
        <v>62.0</v>
      </c>
      <c r="F345" s="37">
        <v>302.0</v>
      </c>
      <c r="G345" s="38">
        <v>116.0</v>
      </c>
      <c r="H345" s="19">
        <f t="shared" si="1"/>
        <v>0.1703296703</v>
      </c>
      <c r="I345" s="20">
        <f t="shared" si="2"/>
        <v>0.1700095511</v>
      </c>
      <c r="J345" s="21">
        <f t="shared" si="3"/>
        <v>0.1707640096</v>
      </c>
      <c r="K345" s="22">
        <f t="shared" si="4"/>
        <v>0.1698389458</v>
      </c>
      <c r="L345" s="23">
        <f t="shared" si="5"/>
        <v>-0.0009250637424</v>
      </c>
      <c r="M345" s="12"/>
      <c r="N345" s="12"/>
      <c r="O345" s="12"/>
      <c r="P345" s="12"/>
      <c r="Q345" s="12"/>
      <c r="R345" s="12"/>
      <c r="S345" s="12"/>
      <c r="T345" s="24">
        <f t="shared" si="6"/>
        <v>0.360439889</v>
      </c>
      <c r="U345" s="25">
        <f t="shared" si="7"/>
        <v>0.6369414427</v>
      </c>
      <c r="V345" s="26">
        <f t="shared" si="8"/>
        <v>0.0004384804448</v>
      </c>
      <c r="W345" s="14">
        <f t="shared" si="9"/>
        <v>-0.008589110998</v>
      </c>
      <c r="X345" s="27">
        <f t="shared" si="10"/>
        <v>-0.003450442726</v>
      </c>
      <c r="Y345" s="14">
        <f t="shared" si="11"/>
        <v>0.009613610998</v>
      </c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29"/>
      <c r="AK345" s="29"/>
      <c r="AL345" s="29"/>
      <c r="AM345" s="29">
        <v>0.43119266055045874</v>
      </c>
      <c r="AN345" s="29">
        <v>0.4826086956521739</v>
      </c>
      <c r="AO345" s="29">
        <v>0.5109612141652614</v>
      </c>
      <c r="AP345" s="29"/>
      <c r="AQ345" s="29"/>
      <c r="AR345" s="31"/>
      <c r="AS345" s="31"/>
      <c r="AT345" s="31"/>
      <c r="AU345" s="31"/>
      <c r="AV345" s="32"/>
    </row>
    <row r="346" ht="12.75" customHeight="1">
      <c r="A346" s="33"/>
      <c r="B346" s="33"/>
      <c r="C346" s="33">
        <v>4508.0</v>
      </c>
      <c r="D346" s="35">
        <v>301.0</v>
      </c>
      <c r="E346" s="36">
        <v>14.0</v>
      </c>
      <c r="F346" s="37">
        <v>147.0</v>
      </c>
      <c r="G346" s="38">
        <v>36.0</v>
      </c>
      <c r="H346" s="19">
        <f t="shared" si="1"/>
        <v>0.08695652174</v>
      </c>
      <c r="I346" s="20">
        <f t="shared" si="2"/>
        <v>0.1004016064</v>
      </c>
      <c r="J346" s="21">
        <f t="shared" si="3"/>
        <v>0.1094516389</v>
      </c>
      <c r="K346" s="22">
        <f t="shared" si="4"/>
        <v>0.1068249258</v>
      </c>
      <c r="L346" s="23">
        <f t="shared" si="5"/>
        <v>-0.002626713063</v>
      </c>
      <c r="M346" s="12"/>
      <c r="N346" s="12"/>
      <c r="O346" s="12"/>
      <c r="P346" s="12"/>
      <c r="Q346" s="12"/>
      <c r="R346" s="12"/>
      <c r="S346" s="12"/>
      <c r="T346" s="24">
        <f t="shared" si="6"/>
        <v>0.3646014895</v>
      </c>
      <c r="U346" s="25">
        <f t="shared" si="7"/>
        <v>0.6490678803</v>
      </c>
      <c r="V346" s="26">
        <f t="shared" si="8"/>
        <v>-0.0006394990847</v>
      </c>
      <c r="W346" s="14">
        <f t="shared" si="9"/>
        <v>-0.004427510526</v>
      </c>
      <c r="X346" s="27">
        <f t="shared" si="10"/>
        <v>-0.01557688032</v>
      </c>
      <c r="Y346" s="14">
        <f t="shared" si="11"/>
        <v>0.005452010526</v>
      </c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29"/>
      <c r="AK346" s="29"/>
      <c r="AL346" s="29"/>
      <c r="AM346" s="29">
        <v>0.43137254901960786</v>
      </c>
      <c r="AN346" s="29">
        <v>0.463768115942029</v>
      </c>
      <c r="AO346" s="29">
        <v>0.4827586206896552</v>
      </c>
      <c r="AP346" s="29"/>
      <c r="AQ346" s="29"/>
      <c r="AR346" s="31"/>
      <c r="AS346" s="31"/>
      <c r="AT346" s="31"/>
      <c r="AU346" s="31"/>
      <c r="AV346" s="32"/>
    </row>
    <row r="347" ht="12.75" customHeight="1">
      <c r="A347" s="33"/>
      <c r="B347" s="33"/>
      <c r="C347" s="33">
        <v>4512.0</v>
      </c>
      <c r="D347" s="35">
        <v>180.0</v>
      </c>
      <c r="E347" s="36">
        <v>61.0</v>
      </c>
      <c r="F347" s="37">
        <v>106.0</v>
      </c>
      <c r="G347" s="38">
        <v>121.0</v>
      </c>
      <c r="H347" s="19">
        <f t="shared" si="1"/>
        <v>0.3652694611</v>
      </c>
      <c r="I347" s="20">
        <f t="shared" si="2"/>
        <v>0.3888888889</v>
      </c>
      <c r="J347" s="21">
        <f t="shared" si="3"/>
        <v>0.4027182153</v>
      </c>
      <c r="K347" s="22">
        <f t="shared" si="4"/>
        <v>0.4019933555</v>
      </c>
      <c r="L347" s="23">
        <f t="shared" si="5"/>
        <v>-0.0007248598312</v>
      </c>
      <c r="M347" s="12"/>
      <c r="N347" s="12"/>
      <c r="O347" s="12"/>
      <c r="P347" s="12"/>
      <c r="Q347" s="12"/>
      <c r="R347" s="12"/>
      <c r="S347" s="12"/>
      <c r="T347" s="24">
        <f t="shared" si="6"/>
        <v>0.3646765753</v>
      </c>
      <c r="U347" s="25">
        <f t="shared" si="7"/>
        <v>0.634633288</v>
      </c>
      <c r="V347" s="26">
        <f t="shared" si="8"/>
        <v>0.0005653078207</v>
      </c>
      <c r="W347" s="14">
        <f t="shared" si="9"/>
        <v>-0.004352424689</v>
      </c>
      <c r="X347" s="27">
        <f t="shared" si="10"/>
        <v>-0.001142287983</v>
      </c>
      <c r="Y347" s="14">
        <f t="shared" si="11"/>
        <v>0.005376924689</v>
      </c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29"/>
      <c r="AK347" s="29"/>
      <c r="AL347" s="29"/>
      <c r="AM347" s="29">
        <v>0.43147208121827413</v>
      </c>
      <c r="AN347" s="29">
        <v>0.40267857142857144</v>
      </c>
      <c r="AO347" s="29">
        <v>0.38705234159779617</v>
      </c>
      <c r="AP347" s="29"/>
      <c r="AQ347" s="29"/>
      <c r="AR347" s="31"/>
      <c r="AS347" s="31"/>
      <c r="AT347" s="31"/>
      <c r="AU347" s="31"/>
      <c r="AV347" s="32"/>
    </row>
    <row r="348" ht="12.75" customHeight="1">
      <c r="A348" s="33"/>
      <c r="B348" s="33"/>
      <c r="C348" s="33">
        <v>4513.0</v>
      </c>
      <c r="D348" s="35">
        <v>136.0</v>
      </c>
      <c r="E348" s="36">
        <v>51.0</v>
      </c>
      <c r="F348" s="37">
        <v>106.0</v>
      </c>
      <c r="G348" s="38">
        <v>126.0</v>
      </c>
      <c r="H348" s="19">
        <f t="shared" si="1"/>
        <v>0.3248407643</v>
      </c>
      <c r="I348" s="20">
        <f t="shared" si="2"/>
        <v>0.4224343675</v>
      </c>
      <c r="J348" s="21">
        <f t="shared" si="3"/>
        <v>0.4792226016</v>
      </c>
      <c r="K348" s="22">
        <f t="shared" si="4"/>
        <v>0.4809160305</v>
      </c>
      <c r="L348" s="23">
        <f t="shared" si="5"/>
        <v>0.001693428917</v>
      </c>
      <c r="M348" s="12"/>
      <c r="N348" s="12"/>
      <c r="O348" s="12"/>
      <c r="P348" s="12"/>
      <c r="Q348" s="12"/>
      <c r="R348" s="12"/>
      <c r="S348" s="12"/>
      <c r="T348" s="24">
        <f t="shared" si="6"/>
        <v>0.3594188392</v>
      </c>
      <c r="U348" s="25">
        <f t="shared" si="7"/>
        <v>0.6312603154</v>
      </c>
      <c r="V348" s="26">
        <f t="shared" si="8"/>
        <v>0.002097271978</v>
      </c>
      <c r="W348" s="14">
        <f t="shared" si="9"/>
        <v>-0.009610160795</v>
      </c>
      <c r="X348" s="27">
        <f t="shared" si="10"/>
        <v>0.002230684589</v>
      </c>
      <c r="Y348" s="14">
        <f t="shared" si="11"/>
        <v>0.01063466079</v>
      </c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29"/>
      <c r="AK348" s="29"/>
      <c r="AL348" s="29"/>
      <c r="AM348" s="29">
        <v>0.4314868804664723</v>
      </c>
      <c r="AN348" s="29">
        <v>0.4362745098039216</v>
      </c>
      <c r="AO348" s="29">
        <v>0.4397463002114165</v>
      </c>
      <c r="AP348" s="29"/>
      <c r="AQ348" s="29"/>
      <c r="AR348" s="31"/>
      <c r="AS348" s="31"/>
      <c r="AT348" s="31"/>
      <c r="AU348" s="31"/>
      <c r="AV348" s="32"/>
    </row>
    <row r="349" ht="12.75" customHeight="1">
      <c r="A349" s="34"/>
      <c r="B349" s="34"/>
      <c r="C349" s="33">
        <v>4522.0</v>
      </c>
      <c r="D349" s="35">
        <v>170.0</v>
      </c>
      <c r="E349" s="36">
        <v>43.0</v>
      </c>
      <c r="F349" s="37">
        <v>115.0</v>
      </c>
      <c r="G349" s="38">
        <v>104.0</v>
      </c>
      <c r="H349" s="19">
        <f t="shared" si="1"/>
        <v>0.2721518987</v>
      </c>
      <c r="I349" s="20">
        <f t="shared" si="2"/>
        <v>0.3402777778</v>
      </c>
      <c r="J349" s="21">
        <f t="shared" si="3"/>
        <v>0.3802269247</v>
      </c>
      <c r="K349" s="22">
        <f t="shared" si="4"/>
        <v>0.3795620438</v>
      </c>
      <c r="L349" s="23">
        <f t="shared" si="5"/>
        <v>-0.0006648808802</v>
      </c>
      <c r="M349" s="12"/>
      <c r="N349" s="12"/>
      <c r="O349" s="12"/>
      <c r="P349" s="12"/>
      <c r="Q349" s="12"/>
      <c r="R349" s="12"/>
      <c r="S349" s="12"/>
      <c r="T349" s="24">
        <f t="shared" si="6"/>
        <v>0.3630477669</v>
      </c>
      <c r="U349" s="25">
        <f t="shared" si="7"/>
        <v>0.6346006896</v>
      </c>
      <c r="V349" s="26">
        <f t="shared" si="8"/>
        <v>0.0006033039463</v>
      </c>
      <c r="W349" s="14">
        <f t="shared" si="9"/>
        <v>-0.005981233105</v>
      </c>
      <c r="X349" s="27">
        <f t="shared" si="10"/>
        <v>-0.001109689603</v>
      </c>
      <c r="Y349" s="14">
        <f t="shared" si="11"/>
        <v>0.007005733105</v>
      </c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29"/>
      <c r="AK349" s="29"/>
      <c r="AL349" s="29"/>
      <c r="AM349" s="29">
        <v>0.43209876543209874</v>
      </c>
      <c r="AN349" s="29">
        <v>0.4225352112676056</v>
      </c>
      <c r="AO349" s="29">
        <v>0.4166666666666667</v>
      </c>
      <c r="AP349" s="29"/>
      <c r="AQ349" s="29"/>
      <c r="AR349" s="31"/>
      <c r="AS349" s="31"/>
      <c r="AT349" s="31"/>
      <c r="AU349" s="31"/>
      <c r="AV349" s="32"/>
    </row>
    <row r="350" ht="12.75" customHeight="1">
      <c r="A350" s="33"/>
      <c r="B350" s="33"/>
      <c r="C350" s="33">
        <v>4523.0</v>
      </c>
      <c r="D350" s="35">
        <v>246.0</v>
      </c>
      <c r="E350" s="36">
        <v>43.0</v>
      </c>
      <c r="F350" s="37">
        <v>152.0</v>
      </c>
      <c r="G350" s="38">
        <v>86.0</v>
      </c>
      <c r="H350" s="19">
        <f t="shared" si="1"/>
        <v>0.2205128205</v>
      </c>
      <c r="I350" s="20">
        <f t="shared" si="2"/>
        <v>0.2447817837</v>
      </c>
      <c r="J350" s="21">
        <f t="shared" si="3"/>
        <v>0.2595627373</v>
      </c>
      <c r="K350" s="22">
        <f t="shared" si="4"/>
        <v>0.2590361446</v>
      </c>
      <c r="L350" s="23">
        <f t="shared" si="5"/>
        <v>-0.0005265927616</v>
      </c>
      <c r="M350" s="12"/>
      <c r="N350" s="12"/>
      <c r="O350" s="12"/>
      <c r="P350" s="12"/>
      <c r="Q350" s="12"/>
      <c r="R350" s="12"/>
      <c r="S350" s="12"/>
      <c r="T350" s="24">
        <f t="shared" si="6"/>
        <v>0.3612498232</v>
      </c>
      <c r="U350" s="25">
        <f t="shared" si="7"/>
        <v>0.6347788194</v>
      </c>
      <c r="V350" s="26">
        <f t="shared" si="8"/>
        <v>0.0006909082249</v>
      </c>
      <c r="W350" s="14">
        <f t="shared" si="9"/>
        <v>-0.007779176834</v>
      </c>
      <c r="X350" s="27">
        <f t="shared" si="10"/>
        <v>-0.001287819411</v>
      </c>
      <c r="Y350" s="14">
        <f t="shared" si="11"/>
        <v>0.008803676834</v>
      </c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29"/>
      <c r="AK350" s="29"/>
      <c r="AL350" s="29"/>
      <c r="AM350" s="12">
        <v>0.4326186830015314</v>
      </c>
      <c r="AN350" s="12">
        <v>0.44829513694801565</v>
      </c>
      <c r="AO350" s="12">
        <v>0.457306338028169</v>
      </c>
      <c r="AP350" s="29"/>
      <c r="AQ350" s="29"/>
      <c r="AR350" s="31"/>
      <c r="AS350" s="31"/>
      <c r="AT350" s="31"/>
      <c r="AU350" s="31"/>
      <c r="AV350" s="32"/>
    </row>
    <row r="351" ht="12.75" customHeight="1">
      <c r="A351" s="18"/>
      <c r="B351" s="18"/>
      <c r="C351" s="33">
        <v>4525.0</v>
      </c>
      <c r="D351" s="35">
        <v>261.0</v>
      </c>
      <c r="E351" s="36">
        <v>83.0</v>
      </c>
      <c r="F351" s="37">
        <v>196.0</v>
      </c>
      <c r="G351" s="38">
        <v>132.0</v>
      </c>
      <c r="H351" s="19">
        <f t="shared" si="1"/>
        <v>0.2974910394</v>
      </c>
      <c r="I351" s="20">
        <f t="shared" si="2"/>
        <v>0.3199404762</v>
      </c>
      <c r="J351" s="21">
        <f t="shared" si="3"/>
        <v>0.3333625188</v>
      </c>
      <c r="K351" s="22">
        <f t="shared" si="4"/>
        <v>0.3358778626</v>
      </c>
      <c r="L351" s="23">
        <f t="shared" si="5"/>
        <v>0.002515343788</v>
      </c>
      <c r="M351" s="12"/>
      <c r="N351" s="12"/>
      <c r="O351" s="12"/>
      <c r="P351" s="12"/>
      <c r="Q351" s="12"/>
      <c r="R351" s="12"/>
      <c r="S351" s="12"/>
      <c r="T351" s="24">
        <f t="shared" si="6"/>
        <v>0.3567851097</v>
      </c>
      <c r="U351" s="25">
        <f t="shared" si="7"/>
        <v>0.6287468718</v>
      </c>
      <c r="V351" s="26">
        <f t="shared" si="8"/>
        <v>0.002617947651</v>
      </c>
      <c r="W351" s="14">
        <f t="shared" si="9"/>
        <v>-0.0122438903</v>
      </c>
      <c r="X351" s="27">
        <f t="shared" si="10"/>
        <v>0.004744128235</v>
      </c>
      <c r="Y351" s="14">
        <f t="shared" si="11"/>
        <v>0.0132683903</v>
      </c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29"/>
      <c r="AK351" s="29"/>
      <c r="AL351" s="29"/>
      <c r="AM351" s="29">
        <v>0.432712215320911</v>
      </c>
      <c r="AN351" s="29">
        <v>0.44261119081779055</v>
      </c>
      <c r="AO351" s="29">
        <v>0.4478594950603732</v>
      </c>
      <c r="AP351" s="29"/>
      <c r="AQ351" s="29"/>
      <c r="AR351" s="31"/>
      <c r="AS351" s="31"/>
      <c r="AT351" s="31"/>
      <c r="AU351" s="31"/>
      <c r="AV351" s="32"/>
    </row>
    <row r="352" ht="12.75" customHeight="1">
      <c r="A352" s="33"/>
      <c r="B352" s="33"/>
      <c r="C352" s="33">
        <v>4527.0</v>
      </c>
      <c r="D352" s="35">
        <v>549.0</v>
      </c>
      <c r="E352" s="36">
        <v>102.0</v>
      </c>
      <c r="F352" s="37">
        <v>287.0</v>
      </c>
      <c r="G352" s="38">
        <v>83.0</v>
      </c>
      <c r="H352" s="19">
        <f t="shared" si="1"/>
        <v>0.2622107969</v>
      </c>
      <c r="I352" s="20">
        <f t="shared" si="2"/>
        <v>0.181194907</v>
      </c>
      <c r="J352" s="21">
        <f t="shared" si="3"/>
        <v>0.1348969737</v>
      </c>
      <c r="K352" s="22">
        <f t="shared" si="4"/>
        <v>0.1313291139</v>
      </c>
      <c r="L352" s="23">
        <f t="shared" si="5"/>
        <v>-0.003567859796</v>
      </c>
      <c r="M352" s="12"/>
      <c r="N352" s="12"/>
      <c r="O352" s="12"/>
      <c r="P352" s="12"/>
      <c r="Q352" s="12"/>
      <c r="R352" s="12"/>
      <c r="S352" s="12"/>
      <c r="T352" s="24">
        <f t="shared" si="6"/>
        <v>0.3698344858</v>
      </c>
      <c r="U352" s="25">
        <f t="shared" si="7"/>
        <v>0.6507012514</v>
      </c>
      <c r="V352" s="26">
        <f t="shared" si="8"/>
        <v>-0.00123570707</v>
      </c>
      <c r="W352" s="14">
        <f t="shared" si="9"/>
        <v>0.0008054857877</v>
      </c>
      <c r="X352" s="27">
        <f t="shared" si="10"/>
        <v>-0.01721025143</v>
      </c>
      <c r="Y352" s="14">
        <f t="shared" si="11"/>
        <v>0.0002190142123</v>
      </c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29"/>
      <c r="AK352" s="29"/>
      <c r="AL352" s="29"/>
      <c r="AM352" s="29">
        <v>0.4332129963898917</v>
      </c>
      <c r="AN352" s="29">
        <v>0.4489510489510489</v>
      </c>
      <c r="AO352" s="29">
        <v>0.4589041095890411</v>
      </c>
      <c r="AP352" s="29"/>
      <c r="AQ352" s="29"/>
      <c r="AR352" s="31"/>
      <c r="AS352" s="31"/>
      <c r="AT352" s="31"/>
      <c r="AU352" s="31"/>
      <c r="AV352" s="32"/>
    </row>
    <row r="353" ht="12.75" customHeight="1">
      <c r="A353" s="33"/>
      <c r="B353" s="33"/>
      <c r="C353" s="33">
        <v>4528.0</v>
      </c>
      <c r="D353" s="35">
        <v>525.0</v>
      </c>
      <c r="E353" s="36">
        <v>92.0</v>
      </c>
      <c r="F353" s="37">
        <v>272.0</v>
      </c>
      <c r="G353" s="38">
        <v>95.0</v>
      </c>
      <c r="H353" s="19">
        <f t="shared" si="1"/>
        <v>0.2527472527</v>
      </c>
      <c r="I353" s="20">
        <f t="shared" si="2"/>
        <v>0.1900406504</v>
      </c>
      <c r="J353" s="21">
        <f t="shared" si="3"/>
        <v>0.1543732815</v>
      </c>
      <c r="K353" s="22">
        <f t="shared" si="4"/>
        <v>0.1532258065</v>
      </c>
      <c r="L353" s="23">
        <f t="shared" si="5"/>
        <v>-0.001147475051</v>
      </c>
      <c r="M353" s="12"/>
      <c r="N353" s="12"/>
      <c r="O353" s="12"/>
      <c r="P353" s="12"/>
      <c r="Q353" s="12"/>
      <c r="R353" s="12"/>
      <c r="S353" s="12"/>
      <c r="T353" s="24">
        <f t="shared" si="6"/>
        <v>0.3637981424</v>
      </c>
      <c r="U353" s="25">
        <f t="shared" si="7"/>
        <v>0.6382350776</v>
      </c>
      <c r="V353" s="26">
        <f t="shared" si="8"/>
        <v>0.0002975848824</v>
      </c>
      <c r="W353" s="14">
        <f t="shared" si="9"/>
        <v>-0.005230857578</v>
      </c>
      <c r="X353" s="27">
        <f t="shared" si="10"/>
        <v>-0.00474407761</v>
      </c>
      <c r="Y353" s="14">
        <f t="shared" si="11"/>
        <v>0.006255357578</v>
      </c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29"/>
      <c r="AK353" s="29"/>
      <c r="AL353" s="29"/>
      <c r="AM353" s="29">
        <v>0.43346007604562736</v>
      </c>
      <c r="AN353" s="29">
        <v>0.40625</v>
      </c>
      <c r="AO353" s="29">
        <v>0.39112050739957716</v>
      </c>
      <c r="AP353" s="29"/>
      <c r="AQ353" s="29"/>
      <c r="AR353" s="31"/>
      <c r="AS353" s="31"/>
      <c r="AT353" s="31"/>
      <c r="AU353" s="31"/>
      <c r="AV353" s="32"/>
    </row>
    <row r="354" ht="12.75" customHeight="1">
      <c r="A354" s="33"/>
      <c r="B354" s="33"/>
      <c r="C354" s="33">
        <v>4529.0</v>
      </c>
      <c r="D354" s="35">
        <v>326.0</v>
      </c>
      <c r="E354" s="36">
        <v>51.0</v>
      </c>
      <c r="F354" s="37">
        <v>161.0</v>
      </c>
      <c r="G354" s="38">
        <v>62.0</v>
      </c>
      <c r="H354" s="19">
        <f t="shared" si="1"/>
        <v>0.2405660377</v>
      </c>
      <c r="I354" s="20">
        <f t="shared" si="2"/>
        <v>0.1883333333</v>
      </c>
      <c r="J354" s="21">
        <f t="shared" si="3"/>
        <v>0.1587741404</v>
      </c>
      <c r="K354" s="22">
        <f t="shared" si="4"/>
        <v>0.1597938144</v>
      </c>
      <c r="L354" s="23">
        <f t="shared" si="5"/>
        <v>0.001019674005</v>
      </c>
      <c r="M354" s="12"/>
      <c r="N354" s="12"/>
      <c r="O354" s="12"/>
      <c r="P354" s="12"/>
      <c r="Q354" s="12"/>
      <c r="R354" s="12"/>
      <c r="S354" s="12"/>
      <c r="T354" s="24">
        <f t="shared" si="6"/>
        <v>0.3578264448</v>
      </c>
      <c r="U354" s="25">
        <f t="shared" si="7"/>
        <v>0.6294485763</v>
      </c>
      <c r="V354" s="26">
        <f t="shared" si="8"/>
        <v>0.001670454305</v>
      </c>
      <c r="W354" s="14">
        <f t="shared" si="9"/>
        <v>-0.01120255515</v>
      </c>
      <c r="X354" s="27">
        <f t="shared" si="10"/>
        <v>0.004042423717</v>
      </c>
      <c r="Y354" s="14">
        <f t="shared" si="11"/>
        <v>0.01222705515</v>
      </c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29"/>
      <c r="AK354" s="29"/>
      <c r="AL354" s="29"/>
      <c r="AM354" s="29">
        <v>0.4342857142857143</v>
      </c>
      <c r="AN354" s="29">
        <v>0.463855421686747</v>
      </c>
      <c r="AO354" s="29">
        <v>0.47987616099071206</v>
      </c>
      <c r="AP354" s="29"/>
      <c r="AQ354" s="29"/>
      <c r="AR354" s="31"/>
      <c r="AS354" s="31"/>
      <c r="AT354" s="31"/>
      <c r="AU354" s="31"/>
      <c r="AV354" s="32"/>
    </row>
    <row r="355" ht="12.75" customHeight="1">
      <c r="A355" s="33"/>
      <c r="B355" s="33"/>
      <c r="C355" s="33">
        <v>4530.0</v>
      </c>
      <c r="D355" s="35">
        <v>288.0</v>
      </c>
      <c r="E355" s="36">
        <v>67.0</v>
      </c>
      <c r="F355" s="37">
        <v>200.0</v>
      </c>
      <c r="G355" s="38">
        <v>111.0</v>
      </c>
      <c r="H355" s="19">
        <f t="shared" si="1"/>
        <v>0.2509363296</v>
      </c>
      <c r="I355" s="20">
        <f t="shared" si="2"/>
        <v>0.2672672673</v>
      </c>
      <c r="J355" s="21">
        <f t="shared" si="3"/>
        <v>0.277334618</v>
      </c>
      <c r="K355" s="22">
        <f t="shared" si="4"/>
        <v>0.2781954887</v>
      </c>
      <c r="L355" s="23">
        <f t="shared" si="5"/>
        <v>0.000860870715</v>
      </c>
      <c r="M355" s="12"/>
      <c r="N355" s="12"/>
      <c r="O355" s="12"/>
      <c r="P355" s="12"/>
      <c r="Q355" s="12"/>
      <c r="R355" s="12"/>
      <c r="S355" s="12"/>
      <c r="T355" s="24">
        <f t="shared" si="6"/>
        <v>0.3586903063</v>
      </c>
      <c r="U355" s="25">
        <f t="shared" si="7"/>
        <v>0.631530674</v>
      </c>
      <c r="V355" s="26">
        <f t="shared" si="8"/>
        <v>0.00156985385</v>
      </c>
      <c r="W355" s="14">
        <f t="shared" si="9"/>
        <v>-0.0103386937</v>
      </c>
      <c r="X355" s="27">
        <f t="shared" si="10"/>
        <v>0.001960326002</v>
      </c>
      <c r="Y355" s="14">
        <f t="shared" si="11"/>
        <v>0.0113631937</v>
      </c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29"/>
      <c r="AK355" s="29"/>
      <c r="AL355" s="29"/>
      <c r="AM355" s="12">
        <v>0.43429844097995546</v>
      </c>
      <c r="AN355" s="12">
        <v>0.43153000845308537</v>
      </c>
      <c r="AO355" s="12">
        <v>0.4298365122615804</v>
      </c>
      <c r="AP355" s="29"/>
      <c r="AQ355" s="29"/>
      <c r="AR355" s="31"/>
      <c r="AS355" s="31"/>
      <c r="AT355" s="31"/>
      <c r="AU355" s="31"/>
      <c r="AV355" s="32"/>
    </row>
    <row r="356" ht="12.75" customHeight="1">
      <c r="A356" s="33"/>
      <c r="B356" s="33"/>
      <c r="C356" s="33">
        <v>4531.0</v>
      </c>
      <c r="D356" s="35">
        <v>394.0</v>
      </c>
      <c r="E356" s="36">
        <v>96.0</v>
      </c>
      <c r="F356" s="37">
        <v>281.0</v>
      </c>
      <c r="G356" s="38">
        <v>150.0</v>
      </c>
      <c r="H356" s="19">
        <f t="shared" si="1"/>
        <v>0.2546419098</v>
      </c>
      <c r="I356" s="20">
        <f t="shared" si="2"/>
        <v>0.2671009772</v>
      </c>
      <c r="J356" s="21">
        <f t="shared" si="3"/>
        <v>0.2749134997</v>
      </c>
      <c r="K356" s="22">
        <f t="shared" si="4"/>
        <v>0.2757352941</v>
      </c>
      <c r="L356" s="23">
        <f t="shared" si="5"/>
        <v>0.0008217943807</v>
      </c>
      <c r="M356" s="12"/>
      <c r="N356" s="12"/>
      <c r="O356" s="12"/>
      <c r="P356" s="12"/>
      <c r="Q356" s="12"/>
      <c r="R356" s="12"/>
      <c r="S356" s="12"/>
      <c r="T356" s="24">
        <f t="shared" si="6"/>
        <v>0.3589379692</v>
      </c>
      <c r="U356" s="25">
        <f t="shared" si="7"/>
        <v>0.6316029597</v>
      </c>
      <c r="V356" s="26">
        <f t="shared" si="8"/>
        <v>0.001545099344</v>
      </c>
      <c r="W356" s="14">
        <f t="shared" si="9"/>
        <v>-0.01009103076</v>
      </c>
      <c r="X356" s="27">
        <f t="shared" si="10"/>
        <v>0.001888040288</v>
      </c>
      <c r="Y356" s="14">
        <f t="shared" si="11"/>
        <v>0.01111553076</v>
      </c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29"/>
      <c r="AK356" s="29"/>
      <c r="AL356" s="29"/>
      <c r="AM356" s="29">
        <v>0.4343675417661098</v>
      </c>
      <c r="AN356" s="29">
        <v>0.3422222222222222</v>
      </c>
      <c r="AO356" s="29">
        <v>0.28753541076487255</v>
      </c>
      <c r="AP356" s="29"/>
      <c r="AQ356" s="29"/>
      <c r="AR356" s="31"/>
      <c r="AS356" s="31"/>
      <c r="AT356" s="31"/>
      <c r="AU356" s="31"/>
      <c r="AV356" s="32"/>
    </row>
    <row r="357" ht="12.75" customHeight="1">
      <c r="A357" s="34"/>
      <c r="B357" s="34"/>
      <c r="C357" s="33">
        <v>4532.0</v>
      </c>
      <c r="D357" s="35">
        <v>303.0</v>
      </c>
      <c r="E357" s="36">
        <v>63.0</v>
      </c>
      <c r="F357" s="37">
        <v>168.0</v>
      </c>
      <c r="G357" s="38">
        <v>61.0</v>
      </c>
      <c r="H357" s="19">
        <f t="shared" si="1"/>
        <v>0.2727272727</v>
      </c>
      <c r="I357" s="20">
        <f t="shared" si="2"/>
        <v>0.2084033613</v>
      </c>
      <c r="J357" s="21">
        <f t="shared" si="3"/>
        <v>0.1717208115</v>
      </c>
      <c r="K357" s="22">
        <f t="shared" si="4"/>
        <v>0.1675824176</v>
      </c>
      <c r="L357" s="23">
        <f t="shared" si="5"/>
        <v>-0.004138393948</v>
      </c>
      <c r="M357" s="12"/>
      <c r="N357" s="12"/>
      <c r="O357" s="12"/>
      <c r="P357" s="12"/>
      <c r="Q357" s="12"/>
      <c r="R357" s="12"/>
      <c r="S357" s="12"/>
      <c r="T357" s="24">
        <f t="shared" si="6"/>
        <v>0.3711286628</v>
      </c>
      <c r="U357" s="25">
        <f t="shared" si="7"/>
        <v>0.6491348567</v>
      </c>
      <c r="V357" s="26">
        <f t="shared" si="8"/>
        <v>-0.001597135321</v>
      </c>
      <c r="W357" s="14">
        <f t="shared" si="9"/>
        <v>0.002099662842</v>
      </c>
      <c r="X357" s="27">
        <f t="shared" si="10"/>
        <v>-0.01564385667</v>
      </c>
      <c r="Y357" s="14">
        <f t="shared" si="11"/>
        <v>-0.001075162842</v>
      </c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29"/>
      <c r="AK357" s="29"/>
      <c r="AL357" s="29"/>
      <c r="AM357" s="29">
        <v>0.43478260869565216</v>
      </c>
      <c r="AN357" s="29">
        <v>0.4788235294117647</v>
      </c>
      <c r="AO357" s="29">
        <v>0.5027223230490018</v>
      </c>
      <c r="AP357" s="29"/>
      <c r="AQ357" s="29"/>
      <c r="AR357" s="31"/>
      <c r="AS357" s="31"/>
      <c r="AT357" s="31"/>
      <c r="AU357" s="31"/>
      <c r="AV357" s="32"/>
    </row>
    <row r="358" ht="12.75" customHeight="1">
      <c r="A358" s="18"/>
      <c r="B358" s="18"/>
      <c r="C358" s="33">
        <v>4535.0</v>
      </c>
      <c r="D358" s="35">
        <v>408.0</v>
      </c>
      <c r="E358" s="36">
        <v>99.0</v>
      </c>
      <c r="F358" s="37">
        <v>233.0</v>
      </c>
      <c r="G358" s="38">
        <v>129.0</v>
      </c>
      <c r="H358" s="19">
        <f t="shared" si="1"/>
        <v>0.2981927711</v>
      </c>
      <c r="I358" s="20">
        <f t="shared" si="2"/>
        <v>0.2623705409</v>
      </c>
      <c r="J358" s="21">
        <f t="shared" si="3"/>
        <v>0.2420764632</v>
      </c>
      <c r="K358" s="22">
        <f t="shared" si="4"/>
        <v>0.2402234637</v>
      </c>
      <c r="L358" s="23">
        <f t="shared" si="5"/>
        <v>-0.001852999484</v>
      </c>
      <c r="M358" s="12"/>
      <c r="N358" s="12"/>
      <c r="O358" s="12"/>
      <c r="P358" s="12"/>
      <c r="Q358" s="12"/>
      <c r="R358" s="12"/>
      <c r="S358" s="12"/>
      <c r="T358" s="24">
        <f t="shared" si="6"/>
        <v>0.366094182</v>
      </c>
      <c r="U358" s="25">
        <f t="shared" si="7"/>
        <v>0.6383775272</v>
      </c>
      <c r="V358" s="26">
        <f t="shared" si="8"/>
        <v>-0.0001493584964</v>
      </c>
      <c r="W358" s="14">
        <f t="shared" si="9"/>
        <v>-0.002934817972</v>
      </c>
      <c r="X358" s="27">
        <f t="shared" si="10"/>
        <v>-0.004886527229</v>
      </c>
      <c r="Y358" s="14">
        <f t="shared" si="11"/>
        <v>0.003959317972</v>
      </c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29"/>
      <c r="AK358" s="29"/>
      <c r="AL358" s="29"/>
      <c r="AM358" s="29">
        <v>0.43548387096774194</v>
      </c>
      <c r="AN358" s="29">
        <v>0.4231678486997636</v>
      </c>
      <c r="AO358" s="29">
        <v>0.416044776119403</v>
      </c>
      <c r="AP358" s="29"/>
      <c r="AQ358" s="29"/>
      <c r="AR358" s="31"/>
      <c r="AS358" s="31"/>
      <c r="AT358" s="31"/>
      <c r="AU358" s="31"/>
      <c r="AV358" s="32"/>
    </row>
    <row r="359" ht="12.75" customHeight="1">
      <c r="A359" s="33"/>
      <c r="B359" s="33"/>
      <c r="C359" s="33">
        <v>4536.0</v>
      </c>
      <c r="D359" s="35">
        <v>400.0</v>
      </c>
      <c r="E359" s="36">
        <v>95.0</v>
      </c>
      <c r="F359" s="37">
        <v>283.0</v>
      </c>
      <c r="G359" s="38">
        <v>127.0</v>
      </c>
      <c r="H359" s="19">
        <f t="shared" si="1"/>
        <v>0.2513227513</v>
      </c>
      <c r="I359" s="20">
        <f t="shared" si="2"/>
        <v>0.2453038674</v>
      </c>
      <c r="J359" s="21">
        <f t="shared" si="3"/>
        <v>0.2424390935</v>
      </c>
      <c r="K359" s="22">
        <f t="shared" si="4"/>
        <v>0.2409867173</v>
      </c>
      <c r="L359" s="23">
        <f t="shared" si="5"/>
        <v>-0.001452376272</v>
      </c>
      <c r="M359" s="12"/>
      <c r="N359" s="12"/>
      <c r="O359" s="12"/>
      <c r="P359" s="12"/>
      <c r="Q359" s="12"/>
      <c r="R359" s="12"/>
      <c r="S359" s="12"/>
      <c r="T359" s="24">
        <f t="shared" si="6"/>
        <v>0.3645370362</v>
      </c>
      <c r="U359" s="25">
        <f t="shared" si="7"/>
        <v>0.6373089171</v>
      </c>
      <c r="V359" s="26">
        <f t="shared" si="8"/>
        <v>0.0001044327031</v>
      </c>
      <c r="W359" s="14">
        <f t="shared" si="9"/>
        <v>-0.004491963808</v>
      </c>
      <c r="X359" s="27">
        <f t="shared" si="10"/>
        <v>-0.003817917051</v>
      </c>
      <c r="Y359" s="14">
        <f t="shared" si="11"/>
        <v>0.005516463808</v>
      </c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29"/>
      <c r="AK359" s="29"/>
      <c r="AL359" s="29"/>
      <c r="AM359" s="28">
        <v>0.4356955380577428</v>
      </c>
      <c r="AN359" s="28">
        <v>0.4447513812154696</v>
      </c>
      <c r="AO359" s="28">
        <v>0.44964539007092197</v>
      </c>
      <c r="AP359" s="29"/>
      <c r="AQ359" s="29"/>
      <c r="AR359" s="31"/>
      <c r="AS359" s="31"/>
      <c r="AT359" s="31"/>
      <c r="AU359" s="31"/>
      <c r="AV359" s="32"/>
    </row>
    <row r="360" ht="12.75" customHeight="1">
      <c r="A360" s="18"/>
      <c r="B360" s="18"/>
      <c r="C360" s="33">
        <v>4540.0</v>
      </c>
      <c r="D360" s="35">
        <v>232.0</v>
      </c>
      <c r="E360" s="36">
        <v>70.0</v>
      </c>
      <c r="F360" s="37">
        <v>115.0</v>
      </c>
      <c r="G360" s="38">
        <v>85.0</v>
      </c>
      <c r="H360" s="19">
        <f t="shared" si="1"/>
        <v>0.3783783784</v>
      </c>
      <c r="I360" s="20">
        <f t="shared" si="2"/>
        <v>0.3087649402</v>
      </c>
      <c r="J360" s="21">
        <f t="shared" si="3"/>
        <v>0.2686018359</v>
      </c>
      <c r="K360" s="22">
        <f t="shared" si="4"/>
        <v>0.2681388013</v>
      </c>
      <c r="L360" s="23">
        <f t="shared" si="5"/>
        <v>-0.0004630346671</v>
      </c>
      <c r="M360" s="12"/>
      <c r="N360" s="12"/>
      <c r="O360" s="12"/>
      <c r="P360" s="12"/>
      <c r="Q360" s="12"/>
      <c r="R360" s="12"/>
      <c r="S360" s="12"/>
      <c r="T360" s="24">
        <f t="shared" si="6"/>
        <v>0.3643890105</v>
      </c>
      <c r="U360" s="25">
        <f t="shared" si="7"/>
        <v>0.634584942</v>
      </c>
      <c r="V360" s="26">
        <f t="shared" si="8"/>
        <v>0.0007311717057</v>
      </c>
      <c r="W360" s="14">
        <f t="shared" si="9"/>
        <v>-0.004639989508</v>
      </c>
      <c r="X360" s="27">
        <f t="shared" si="10"/>
        <v>-0.001093941992</v>
      </c>
      <c r="Y360" s="14">
        <f t="shared" si="11"/>
        <v>0.005664489508</v>
      </c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29"/>
      <c r="AK360" s="29"/>
      <c r="AL360" s="29"/>
      <c r="AM360" s="29">
        <v>0.43665436654366546</v>
      </c>
      <c r="AN360" s="29">
        <v>0.4784798534798535</v>
      </c>
      <c r="AO360" s="29">
        <v>0.5032822757111597</v>
      </c>
      <c r="AP360" s="29"/>
      <c r="AQ360" s="29"/>
      <c r="AR360" s="31"/>
      <c r="AS360" s="31"/>
      <c r="AT360" s="31"/>
      <c r="AU360" s="31"/>
      <c r="AV360" s="32"/>
    </row>
    <row r="361" ht="12.75" customHeight="1">
      <c r="A361" s="33"/>
      <c r="B361" s="33"/>
      <c r="C361" s="33">
        <v>4541.0</v>
      </c>
      <c r="D361" s="35">
        <v>367.0</v>
      </c>
      <c r="E361" s="36">
        <v>75.0</v>
      </c>
      <c r="F361" s="37">
        <v>211.0</v>
      </c>
      <c r="G361" s="38">
        <v>122.0</v>
      </c>
      <c r="H361" s="19">
        <f t="shared" si="1"/>
        <v>0.2622377622</v>
      </c>
      <c r="I361" s="20">
        <f t="shared" si="2"/>
        <v>0.2541935484</v>
      </c>
      <c r="J361" s="21">
        <f t="shared" si="3"/>
        <v>0.2501135916</v>
      </c>
      <c r="K361" s="22">
        <f t="shared" si="4"/>
        <v>0.2494887526</v>
      </c>
      <c r="L361" s="23">
        <f t="shared" si="5"/>
        <v>-0.0006248389964</v>
      </c>
      <c r="M361" s="12"/>
      <c r="N361" s="12"/>
      <c r="O361" s="12"/>
      <c r="P361" s="12"/>
      <c r="Q361" s="12"/>
      <c r="R361" s="12"/>
      <c r="S361" s="12"/>
      <c r="T361" s="24">
        <f t="shared" si="6"/>
        <v>0.3627249113</v>
      </c>
      <c r="U361" s="25">
        <f t="shared" si="7"/>
        <v>0.635077564</v>
      </c>
      <c r="V361" s="26">
        <f t="shared" si="8"/>
        <v>0.0006286701193</v>
      </c>
      <c r="W361" s="14">
        <f t="shared" si="9"/>
        <v>-0.006304088722</v>
      </c>
      <c r="X361" s="27">
        <f t="shared" si="10"/>
        <v>-0.00158656403</v>
      </c>
      <c r="Y361" s="14">
        <f t="shared" si="11"/>
        <v>0.007328588722</v>
      </c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29"/>
      <c r="AK361" s="29"/>
      <c r="AL361" s="29"/>
      <c r="AM361" s="29">
        <v>0.43769968051118213</v>
      </c>
      <c r="AN361" s="29">
        <v>0.39707673568818513</v>
      </c>
      <c r="AO361" s="29">
        <v>0.3720472440944882</v>
      </c>
      <c r="AP361" s="29"/>
      <c r="AQ361" s="29"/>
      <c r="AR361" s="31"/>
      <c r="AS361" s="31"/>
      <c r="AT361" s="31"/>
      <c r="AU361" s="31"/>
      <c r="AV361" s="32"/>
    </row>
    <row r="362" ht="12.75" customHeight="1">
      <c r="A362" s="33"/>
      <c r="B362" s="33"/>
      <c r="C362" s="33">
        <v>4546.0</v>
      </c>
      <c r="D362" s="35">
        <v>288.0</v>
      </c>
      <c r="E362" s="36">
        <v>67.0</v>
      </c>
      <c r="F362" s="37">
        <v>152.0</v>
      </c>
      <c r="G362" s="38">
        <v>96.0</v>
      </c>
      <c r="H362" s="19">
        <f t="shared" si="1"/>
        <v>0.3059360731</v>
      </c>
      <c r="I362" s="20">
        <f t="shared" si="2"/>
        <v>0.2703150912</v>
      </c>
      <c r="J362" s="21">
        <f t="shared" si="3"/>
        <v>0.2501066441</v>
      </c>
      <c r="K362" s="22">
        <f t="shared" si="4"/>
        <v>0.25</v>
      </c>
      <c r="L362" s="23">
        <f t="shared" si="5"/>
        <v>-0.0001066441443</v>
      </c>
      <c r="M362" s="12"/>
      <c r="N362" s="12"/>
      <c r="O362" s="12"/>
      <c r="P362" s="12"/>
      <c r="Q362" s="12"/>
      <c r="R362" s="12"/>
      <c r="S362" s="12"/>
      <c r="T362" s="24">
        <f t="shared" si="6"/>
        <v>0.3625523466</v>
      </c>
      <c r="U362" s="25">
        <f t="shared" si="7"/>
        <v>0.6337612324</v>
      </c>
      <c r="V362" s="26">
        <f t="shared" si="8"/>
        <v>0.0009569418944</v>
      </c>
      <c r="W362" s="14">
        <f t="shared" si="9"/>
        <v>-0.006476653356</v>
      </c>
      <c r="X362" s="27">
        <f t="shared" si="10"/>
        <v>-0.0002702324224</v>
      </c>
      <c r="Y362" s="14">
        <f t="shared" si="11"/>
        <v>0.007501153356</v>
      </c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29"/>
      <c r="AK362" s="29"/>
      <c r="AL362" s="29"/>
      <c r="AM362" s="12">
        <v>0.43824701195219123</v>
      </c>
      <c r="AN362" s="12">
        <v>0.4018242918867019</v>
      </c>
      <c r="AO362" s="12">
        <v>0.381203007518797</v>
      </c>
      <c r="AP362" s="29"/>
      <c r="AQ362" s="29"/>
      <c r="AR362" s="31"/>
      <c r="AS362" s="31"/>
      <c r="AT362" s="31"/>
      <c r="AU362" s="31"/>
      <c r="AV362" s="32"/>
    </row>
    <row r="363" ht="12.75" customHeight="1">
      <c r="A363" s="33"/>
      <c r="B363" s="33"/>
      <c r="C363" s="33">
        <v>4547.0</v>
      </c>
      <c r="D363" s="35">
        <v>141.0</v>
      </c>
      <c r="E363" s="36">
        <v>36.0</v>
      </c>
      <c r="F363" s="37">
        <v>102.0</v>
      </c>
      <c r="G363" s="38">
        <v>42.0</v>
      </c>
      <c r="H363" s="19">
        <f t="shared" si="1"/>
        <v>0.2608695652</v>
      </c>
      <c r="I363" s="20">
        <f t="shared" si="2"/>
        <v>0.2429906542</v>
      </c>
      <c r="J363" s="21">
        <f t="shared" si="3"/>
        <v>0.2332262328</v>
      </c>
      <c r="K363" s="22">
        <f t="shared" si="4"/>
        <v>0.2295081967</v>
      </c>
      <c r="L363" s="23">
        <f t="shared" si="5"/>
        <v>-0.003718036048</v>
      </c>
      <c r="M363" s="12"/>
      <c r="N363" s="12"/>
      <c r="O363" s="12"/>
      <c r="P363" s="12"/>
      <c r="Q363" s="12"/>
      <c r="R363" s="12"/>
      <c r="S363" s="12"/>
      <c r="T363" s="24">
        <f t="shared" si="6"/>
        <v>0.3702033124</v>
      </c>
      <c r="U363" s="25">
        <f t="shared" si="7"/>
        <v>0.6437535632</v>
      </c>
      <c r="V363" s="26">
        <f t="shared" si="8"/>
        <v>-0.001330842374</v>
      </c>
      <c r="W363" s="14">
        <f t="shared" si="9"/>
        <v>0.001174312433</v>
      </c>
      <c r="X363" s="27">
        <f t="shared" si="10"/>
        <v>-0.0102625632</v>
      </c>
      <c r="Y363" s="14">
        <f t="shared" si="11"/>
        <v>-0.000149812433</v>
      </c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29"/>
      <c r="AK363" s="29"/>
      <c r="AL363" s="29"/>
      <c r="AM363" s="29">
        <v>0.4392857142857143</v>
      </c>
      <c r="AN363" s="29">
        <v>0.4487034949267193</v>
      </c>
      <c r="AO363" s="29">
        <v>0.45304777594728174</v>
      </c>
      <c r="AP363" s="29"/>
      <c r="AQ363" s="29"/>
      <c r="AR363" s="31"/>
      <c r="AS363" s="31"/>
      <c r="AT363" s="31"/>
      <c r="AU363" s="31"/>
      <c r="AV363" s="32"/>
    </row>
    <row r="364" ht="12.75" customHeight="1">
      <c r="A364" s="33"/>
      <c r="B364" s="33"/>
      <c r="C364" s="33">
        <v>4548.0</v>
      </c>
      <c r="D364" s="35">
        <v>149.0</v>
      </c>
      <c r="E364" s="36">
        <v>34.0</v>
      </c>
      <c r="F364" s="37">
        <v>94.0</v>
      </c>
      <c r="G364" s="38">
        <v>39.0</v>
      </c>
      <c r="H364" s="19">
        <f t="shared" si="1"/>
        <v>0.265625</v>
      </c>
      <c r="I364" s="20">
        <f t="shared" si="2"/>
        <v>0.2310126582</v>
      </c>
      <c r="J364" s="21">
        <f t="shared" si="3"/>
        <v>0.21154812</v>
      </c>
      <c r="K364" s="22">
        <f t="shared" si="4"/>
        <v>0.2074468085</v>
      </c>
      <c r="L364" s="23">
        <f t="shared" si="5"/>
        <v>-0.004101311515</v>
      </c>
      <c r="M364" s="12"/>
      <c r="N364" s="12"/>
      <c r="O364" s="12"/>
      <c r="P364" s="12"/>
      <c r="Q364" s="12"/>
      <c r="R364" s="12"/>
      <c r="S364" s="12"/>
      <c r="T364" s="24">
        <f t="shared" si="6"/>
        <v>0.3710963654</v>
      </c>
      <c r="U364" s="25">
        <f t="shared" si="7"/>
        <v>0.6460153861</v>
      </c>
      <c r="V364" s="26">
        <f t="shared" si="8"/>
        <v>-0.001573643933</v>
      </c>
      <c r="W364" s="14">
        <f t="shared" si="9"/>
        <v>0.002067365393</v>
      </c>
      <c r="X364" s="27">
        <f t="shared" si="10"/>
        <v>-0.01252438614</v>
      </c>
      <c r="Y364" s="14">
        <f t="shared" si="11"/>
        <v>-0.001042865393</v>
      </c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29"/>
      <c r="AK364" s="29"/>
      <c r="AL364" s="29"/>
      <c r="AM364" s="29">
        <v>0.4392935982339956</v>
      </c>
      <c r="AN364" s="29">
        <v>0.4983277591973244</v>
      </c>
      <c r="AO364" s="29">
        <v>0.5343203230148048</v>
      </c>
      <c r="AP364" s="29"/>
      <c r="AQ364" s="29"/>
      <c r="AR364" s="31"/>
      <c r="AS364" s="31"/>
      <c r="AT364" s="31"/>
      <c r="AU364" s="31"/>
      <c r="AV364" s="32"/>
    </row>
    <row r="365" ht="12.75" customHeight="1">
      <c r="A365" s="33"/>
      <c r="B365" s="33"/>
      <c r="C365" s="33">
        <v>4549.0</v>
      </c>
      <c r="D365" s="35">
        <v>130.0</v>
      </c>
      <c r="E365" s="36">
        <v>44.0</v>
      </c>
      <c r="F365" s="37">
        <v>100.0</v>
      </c>
      <c r="G365" s="38">
        <v>53.0</v>
      </c>
      <c r="H365" s="19">
        <f t="shared" si="1"/>
        <v>0.3055555556</v>
      </c>
      <c r="I365" s="20">
        <f t="shared" si="2"/>
        <v>0.2966360856</v>
      </c>
      <c r="J365" s="21">
        <f t="shared" si="3"/>
        <v>0.2918774292</v>
      </c>
      <c r="K365" s="22">
        <f t="shared" si="4"/>
        <v>0.2896174863</v>
      </c>
      <c r="L365" s="23">
        <f t="shared" si="5"/>
        <v>-0.002259942884</v>
      </c>
      <c r="M365" s="12"/>
      <c r="N365" s="12"/>
      <c r="O365" s="12"/>
      <c r="P365" s="12"/>
      <c r="Q365" s="12"/>
      <c r="R365" s="12"/>
      <c r="S365" s="12"/>
      <c r="T365" s="24">
        <f t="shared" si="6"/>
        <v>0.3670085932</v>
      </c>
      <c r="U365" s="25">
        <f t="shared" si="7"/>
        <v>0.6384342563</v>
      </c>
      <c r="V365" s="26">
        <f t="shared" si="8"/>
        <v>-0.0004071534775</v>
      </c>
      <c r="W365" s="14">
        <f t="shared" si="9"/>
        <v>-0.002020406801</v>
      </c>
      <c r="X365" s="27">
        <f t="shared" si="10"/>
        <v>-0.004943256347</v>
      </c>
      <c r="Y365" s="14">
        <f t="shared" si="11"/>
        <v>0.003044906801</v>
      </c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29"/>
      <c r="AK365" s="29"/>
      <c r="AL365" s="29"/>
      <c r="AM365" s="12">
        <v>0.43935643564356436</v>
      </c>
      <c r="AN365" s="12">
        <v>0.425010931351115</v>
      </c>
      <c r="AO365" s="12">
        <v>0.4171737660581474</v>
      </c>
      <c r="AP365" s="29"/>
      <c r="AQ365" s="29"/>
      <c r="AR365" s="31"/>
      <c r="AS365" s="31"/>
      <c r="AT365" s="31"/>
      <c r="AU365" s="31"/>
      <c r="AV365" s="32"/>
    </row>
    <row r="366" ht="12.75" customHeight="1">
      <c r="A366" s="33"/>
      <c r="B366" s="33"/>
      <c r="C366" s="33">
        <v>4550.0</v>
      </c>
      <c r="D366" s="35">
        <v>139.0</v>
      </c>
      <c r="E366" s="36">
        <v>31.0</v>
      </c>
      <c r="F366" s="37">
        <v>87.0</v>
      </c>
      <c r="G366" s="38">
        <v>36.0</v>
      </c>
      <c r="H366" s="19">
        <f t="shared" si="1"/>
        <v>0.2627118644</v>
      </c>
      <c r="I366" s="20">
        <f t="shared" si="2"/>
        <v>0.228668942</v>
      </c>
      <c r="J366" s="21">
        <f t="shared" si="3"/>
        <v>0.2095454322</v>
      </c>
      <c r="K366" s="22">
        <f t="shared" si="4"/>
        <v>0.2057142857</v>
      </c>
      <c r="L366" s="23">
        <f t="shared" si="5"/>
        <v>-0.003831146453</v>
      </c>
      <c r="M366" s="12"/>
      <c r="N366" s="12"/>
      <c r="O366" s="12"/>
      <c r="P366" s="12"/>
      <c r="Q366" s="12"/>
      <c r="R366" s="12"/>
      <c r="S366" s="12"/>
      <c r="T366" s="24">
        <f t="shared" si="6"/>
        <v>0.3704678265</v>
      </c>
      <c r="U366" s="25">
        <f t="shared" si="7"/>
        <v>0.6452889011</v>
      </c>
      <c r="V366" s="26">
        <f t="shared" si="8"/>
        <v>-0.001402496798</v>
      </c>
      <c r="W366" s="14">
        <f t="shared" si="9"/>
        <v>0.001438826521</v>
      </c>
      <c r="X366" s="27">
        <f t="shared" si="10"/>
        <v>-0.0117979011</v>
      </c>
      <c r="Y366" s="14">
        <f t="shared" si="11"/>
        <v>-0.0004143265211</v>
      </c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29"/>
      <c r="AK366" s="29"/>
      <c r="AL366" s="29"/>
      <c r="AM366" s="12">
        <v>0.4393792434529583</v>
      </c>
      <c r="AN366" s="12">
        <v>0.4425367904695165</v>
      </c>
      <c r="AO366" s="12">
        <v>0.44432254525507403</v>
      </c>
      <c r="AP366" s="29"/>
      <c r="AQ366" s="29"/>
      <c r="AR366" s="31"/>
      <c r="AS366" s="31"/>
      <c r="AT366" s="31"/>
      <c r="AU366" s="31"/>
      <c r="AV366" s="32"/>
    </row>
    <row r="367" ht="12.75" customHeight="1">
      <c r="A367" s="33"/>
      <c r="B367" s="33"/>
      <c r="C367" s="33">
        <v>4551.0</v>
      </c>
      <c r="D367" s="35">
        <v>234.0</v>
      </c>
      <c r="E367" s="36">
        <v>56.0</v>
      </c>
      <c r="F367" s="37">
        <v>111.0</v>
      </c>
      <c r="G367" s="38">
        <v>64.0</v>
      </c>
      <c r="H367" s="19">
        <f t="shared" si="1"/>
        <v>0.3353293413</v>
      </c>
      <c r="I367" s="20">
        <f t="shared" si="2"/>
        <v>0.2580645161</v>
      </c>
      <c r="J367" s="21">
        <f t="shared" si="3"/>
        <v>0.2136459155</v>
      </c>
      <c r="K367" s="22">
        <f t="shared" si="4"/>
        <v>0.2147651007</v>
      </c>
      <c r="L367" s="23">
        <f t="shared" si="5"/>
        <v>0.001119185209</v>
      </c>
      <c r="M367" s="12"/>
      <c r="N367" s="12"/>
      <c r="O367" s="12"/>
      <c r="P367" s="12"/>
      <c r="Q367" s="12"/>
      <c r="R367" s="12"/>
      <c r="S367" s="12"/>
      <c r="T367" s="24">
        <f t="shared" si="6"/>
        <v>0.3608042686</v>
      </c>
      <c r="U367" s="25">
        <f t="shared" si="7"/>
        <v>0.6301897478</v>
      </c>
      <c r="V367" s="26">
        <f t="shared" si="8"/>
        <v>0.001733493757</v>
      </c>
      <c r="W367" s="14">
        <f t="shared" si="9"/>
        <v>-0.008224731383</v>
      </c>
      <c r="X367" s="27">
        <f t="shared" si="10"/>
        <v>0.003301252182</v>
      </c>
      <c r="Y367" s="14">
        <f t="shared" si="11"/>
        <v>0.009249231383</v>
      </c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29"/>
      <c r="AK367" s="29"/>
      <c r="AL367" s="29"/>
      <c r="AM367" s="29">
        <v>0.44036697247706424</v>
      </c>
      <c r="AN367" s="29">
        <v>0.42874109263657956</v>
      </c>
      <c r="AO367" s="29">
        <v>0.42135922330097086</v>
      </c>
      <c r="AP367" s="29"/>
      <c r="AQ367" s="29"/>
      <c r="AR367" s="31"/>
      <c r="AS367" s="31"/>
      <c r="AT367" s="31"/>
      <c r="AU367" s="31"/>
      <c r="AV367" s="32"/>
    </row>
    <row r="368" ht="12.75" customHeight="1">
      <c r="A368" s="33"/>
      <c r="B368" s="33"/>
      <c r="C368" s="33">
        <v>4552.0</v>
      </c>
      <c r="D368" s="35">
        <v>342.0</v>
      </c>
      <c r="E368" s="36">
        <v>69.0</v>
      </c>
      <c r="F368" s="37">
        <v>167.0</v>
      </c>
      <c r="G368" s="38">
        <v>63.0</v>
      </c>
      <c r="H368" s="19">
        <f t="shared" si="1"/>
        <v>0.2923728814</v>
      </c>
      <c r="I368" s="20">
        <f t="shared" si="2"/>
        <v>0.2059282371</v>
      </c>
      <c r="J368" s="21">
        <f t="shared" si="3"/>
        <v>0.1563694908</v>
      </c>
      <c r="K368" s="22">
        <f t="shared" si="4"/>
        <v>0.1555555556</v>
      </c>
      <c r="L368" s="23">
        <f t="shared" si="5"/>
        <v>-0.0008139352432</v>
      </c>
      <c r="M368" s="12"/>
      <c r="N368" s="12"/>
      <c r="O368" s="12"/>
      <c r="P368" s="12"/>
      <c r="Q368" s="12"/>
      <c r="R368" s="12"/>
      <c r="S368" s="12"/>
      <c r="T368" s="24">
        <f t="shared" si="6"/>
        <v>0.3637843982</v>
      </c>
      <c r="U368" s="25">
        <f t="shared" si="7"/>
        <v>0.6368057042</v>
      </c>
      <c r="V368" s="26">
        <f t="shared" si="8"/>
        <v>0.0005088793489</v>
      </c>
      <c r="W368" s="14">
        <f t="shared" si="9"/>
        <v>-0.005244601831</v>
      </c>
      <c r="X368" s="27">
        <f t="shared" si="10"/>
        <v>-0.003314704186</v>
      </c>
      <c r="Y368" s="14">
        <f t="shared" si="11"/>
        <v>0.006269101831</v>
      </c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29"/>
      <c r="AK368" s="29"/>
      <c r="AL368" s="29"/>
      <c r="AM368" s="29">
        <v>0.44047619047619047</v>
      </c>
      <c r="AN368" s="29">
        <v>0.46870653685674546</v>
      </c>
      <c r="AO368" s="29">
        <v>0.48394004282655245</v>
      </c>
      <c r="AP368" s="29"/>
      <c r="AQ368" s="29"/>
      <c r="AR368" s="31"/>
      <c r="AS368" s="31"/>
      <c r="AT368" s="31"/>
      <c r="AU368" s="31"/>
      <c r="AV368" s="32"/>
    </row>
    <row r="369" ht="12.75" customHeight="1">
      <c r="A369" s="18"/>
      <c r="B369" s="18"/>
      <c r="C369" s="33">
        <v>4553.0</v>
      </c>
      <c r="D369" s="35">
        <v>478.0</v>
      </c>
      <c r="E369" s="36">
        <v>114.0</v>
      </c>
      <c r="F369" s="37">
        <v>283.0</v>
      </c>
      <c r="G369" s="38">
        <v>141.0</v>
      </c>
      <c r="H369" s="19">
        <f t="shared" si="1"/>
        <v>0.2871536524</v>
      </c>
      <c r="I369" s="20">
        <f t="shared" si="2"/>
        <v>0.250984252</v>
      </c>
      <c r="J369" s="21">
        <f t="shared" si="3"/>
        <v>0.2305332306</v>
      </c>
      <c r="K369" s="22">
        <f t="shared" si="4"/>
        <v>0.2277867528</v>
      </c>
      <c r="L369" s="23">
        <f t="shared" si="5"/>
        <v>-0.002746477763</v>
      </c>
      <c r="M369" s="12"/>
      <c r="N369" s="12"/>
      <c r="O369" s="12"/>
      <c r="P369" s="12"/>
      <c r="Q369" s="12"/>
      <c r="R369" s="12"/>
      <c r="S369" s="12"/>
      <c r="T369" s="24">
        <f t="shared" si="6"/>
        <v>0.3679524647</v>
      </c>
      <c r="U369" s="25">
        <f t="shared" si="7"/>
        <v>0.6411291481</v>
      </c>
      <c r="V369" s="26">
        <f t="shared" si="8"/>
        <v>-0.0007153689444</v>
      </c>
      <c r="W369" s="14">
        <f t="shared" si="9"/>
        <v>-0.001076535343</v>
      </c>
      <c r="X369" s="27">
        <f t="shared" si="10"/>
        <v>-0.007638148061</v>
      </c>
      <c r="Y369" s="14">
        <f t="shared" si="11"/>
        <v>0.002101035343</v>
      </c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29"/>
      <c r="AK369" s="29"/>
      <c r="AL369" s="29"/>
      <c r="AM369" s="29">
        <v>0.4406528189910979</v>
      </c>
      <c r="AN369" s="29">
        <v>0.45138121546961324</v>
      </c>
      <c r="AO369" s="29">
        <v>0.45774647887323944</v>
      </c>
      <c r="AP369" s="29"/>
      <c r="AQ369" s="29"/>
      <c r="AR369" s="31"/>
      <c r="AS369" s="31"/>
      <c r="AT369" s="31"/>
      <c r="AU369" s="31"/>
      <c r="AV369" s="32"/>
    </row>
    <row r="370" ht="12.75" customHeight="1">
      <c r="A370" s="33"/>
      <c r="B370" s="33"/>
      <c r="C370" s="33">
        <v>4554.0</v>
      </c>
      <c r="D370" s="35">
        <v>111.0</v>
      </c>
      <c r="E370" s="36">
        <v>7.0</v>
      </c>
      <c r="F370" s="37">
        <v>65.0</v>
      </c>
      <c r="G370" s="38">
        <v>12.0</v>
      </c>
      <c r="H370" s="19">
        <f t="shared" si="1"/>
        <v>0.09722222222</v>
      </c>
      <c r="I370" s="20">
        <f t="shared" si="2"/>
        <v>0.09743589744</v>
      </c>
      <c r="J370" s="21">
        <f t="shared" si="3"/>
        <v>0.09879000332</v>
      </c>
      <c r="K370" s="22">
        <f t="shared" si="4"/>
        <v>0.09756097561</v>
      </c>
      <c r="L370" s="23">
        <f t="shared" si="5"/>
        <v>-0.001229027708</v>
      </c>
      <c r="M370" s="12"/>
      <c r="N370" s="12"/>
      <c r="O370" s="12"/>
      <c r="P370" s="12"/>
      <c r="Q370" s="12"/>
      <c r="R370" s="12"/>
      <c r="S370" s="12"/>
      <c r="T370" s="24">
        <f t="shared" si="6"/>
        <v>0.3559618022</v>
      </c>
      <c r="U370" s="25">
        <f t="shared" si="7"/>
        <v>0.6414714244</v>
      </c>
      <c r="V370" s="26">
        <f t="shared" si="8"/>
        <v>0.0002459220085</v>
      </c>
      <c r="W370" s="14">
        <f t="shared" si="9"/>
        <v>-0.0130671978</v>
      </c>
      <c r="X370" s="27">
        <f t="shared" si="10"/>
        <v>-0.007980424412</v>
      </c>
      <c r="Y370" s="14">
        <f t="shared" si="11"/>
        <v>0.0140916978</v>
      </c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29"/>
      <c r="AK370" s="29"/>
      <c r="AL370" s="29"/>
      <c r="AM370" s="29">
        <v>0.4421052631578947</v>
      </c>
      <c r="AN370" s="29">
        <v>0.41015625</v>
      </c>
      <c r="AO370" s="29">
        <v>0.391304347826087</v>
      </c>
      <c r="AP370" s="29"/>
      <c r="AQ370" s="29"/>
      <c r="AR370" s="31"/>
      <c r="AS370" s="31"/>
      <c r="AT370" s="31"/>
      <c r="AU370" s="31"/>
      <c r="AV370" s="32"/>
    </row>
    <row r="371" ht="12.75" customHeight="1">
      <c r="A371" s="33"/>
      <c r="B371" s="33"/>
      <c r="C371" s="33">
        <v>4555.0</v>
      </c>
      <c r="D371" s="35">
        <v>285.0</v>
      </c>
      <c r="E371" s="36">
        <v>58.0</v>
      </c>
      <c r="F371" s="37">
        <v>181.0</v>
      </c>
      <c r="G371" s="38">
        <v>87.0</v>
      </c>
      <c r="H371" s="19">
        <f t="shared" si="1"/>
        <v>0.2426778243</v>
      </c>
      <c r="I371" s="20">
        <f t="shared" si="2"/>
        <v>0.2373158756</v>
      </c>
      <c r="J371" s="21">
        <f t="shared" si="3"/>
        <v>0.2348655637</v>
      </c>
      <c r="K371" s="22">
        <f t="shared" si="4"/>
        <v>0.2338709677</v>
      </c>
      <c r="L371" s="23">
        <f t="shared" si="5"/>
        <v>-0.0009945959394</v>
      </c>
      <c r="M371" s="12"/>
      <c r="N371" s="12"/>
      <c r="O371" s="12"/>
      <c r="P371" s="12"/>
      <c r="Q371" s="12"/>
      <c r="R371" s="12"/>
      <c r="S371" s="12"/>
      <c r="T371" s="24">
        <f t="shared" si="6"/>
        <v>0.3631820198</v>
      </c>
      <c r="U371" s="25">
        <f t="shared" si="7"/>
        <v>0.6361850821</v>
      </c>
      <c r="V371" s="26">
        <f t="shared" si="8"/>
        <v>0.0003944324238</v>
      </c>
      <c r="W371" s="14">
        <f t="shared" si="9"/>
        <v>-0.00584698016</v>
      </c>
      <c r="X371" s="27">
        <f t="shared" si="10"/>
        <v>-0.00269408205</v>
      </c>
      <c r="Y371" s="14">
        <f t="shared" si="11"/>
        <v>0.00687148016</v>
      </c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29"/>
      <c r="AK371" s="29"/>
      <c r="AL371" s="29"/>
      <c r="AM371" s="29">
        <v>0.4425287356321839</v>
      </c>
      <c r="AN371" s="29">
        <v>0.44646464646464645</v>
      </c>
      <c r="AO371" s="29">
        <v>0.4485981308411215</v>
      </c>
      <c r="AP371" s="29"/>
      <c r="AQ371" s="29"/>
      <c r="AR371" s="31"/>
      <c r="AS371" s="31"/>
      <c r="AT371" s="31"/>
      <c r="AU371" s="31"/>
      <c r="AV371" s="32"/>
    </row>
    <row r="372" ht="12.75" customHeight="1">
      <c r="A372" s="18"/>
      <c r="B372" s="18"/>
      <c r="C372" s="33">
        <v>4556.0</v>
      </c>
      <c r="D372" s="35">
        <v>254.0</v>
      </c>
      <c r="E372" s="36">
        <v>48.0</v>
      </c>
      <c r="F372" s="37">
        <v>141.0</v>
      </c>
      <c r="G372" s="38">
        <v>59.0</v>
      </c>
      <c r="H372" s="19">
        <f t="shared" si="1"/>
        <v>0.253968254</v>
      </c>
      <c r="I372" s="20">
        <f t="shared" si="2"/>
        <v>0.2131474104</v>
      </c>
      <c r="J372" s="21">
        <f t="shared" si="3"/>
        <v>0.1901372862</v>
      </c>
      <c r="K372" s="22">
        <f t="shared" si="4"/>
        <v>0.1884984026</v>
      </c>
      <c r="L372" s="23">
        <f t="shared" si="5"/>
        <v>-0.001638883633</v>
      </c>
      <c r="M372" s="12"/>
      <c r="N372" s="12"/>
      <c r="O372" s="12"/>
      <c r="P372" s="12"/>
      <c r="Q372" s="12"/>
      <c r="R372" s="12"/>
      <c r="S372" s="12"/>
      <c r="T372" s="24">
        <f t="shared" si="6"/>
        <v>0.365049046</v>
      </c>
      <c r="U372" s="25">
        <f t="shared" si="7"/>
        <v>0.6389988346</v>
      </c>
      <c r="V372" s="26">
        <f t="shared" si="8"/>
        <v>-0.00001371803137</v>
      </c>
      <c r="W372" s="14">
        <f t="shared" si="9"/>
        <v>-0.003979954001</v>
      </c>
      <c r="X372" s="27">
        <f t="shared" si="10"/>
        <v>-0.005507834641</v>
      </c>
      <c r="Y372" s="14">
        <f t="shared" si="11"/>
        <v>0.005004454001</v>
      </c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29"/>
      <c r="AK372" s="29"/>
      <c r="AL372" s="29"/>
      <c r="AM372" s="29">
        <v>0.44390243902439025</v>
      </c>
      <c r="AN372" s="29">
        <v>0.4089732528041415</v>
      </c>
      <c r="AO372" s="29">
        <v>0.38985313751668893</v>
      </c>
      <c r="AP372" s="29"/>
      <c r="AQ372" s="29"/>
      <c r="AR372" s="31"/>
      <c r="AS372" s="31"/>
      <c r="AT372" s="31"/>
      <c r="AU372" s="31"/>
      <c r="AV372" s="32"/>
    </row>
    <row r="373" ht="12.75" customHeight="1">
      <c r="A373" s="33"/>
      <c r="B373" s="33"/>
      <c r="C373" s="33">
        <v>4557.0</v>
      </c>
      <c r="D373" s="35">
        <v>340.0</v>
      </c>
      <c r="E373" s="36">
        <v>59.0</v>
      </c>
      <c r="F373" s="37">
        <v>206.0</v>
      </c>
      <c r="G373" s="38">
        <v>102.0</v>
      </c>
      <c r="H373" s="19">
        <f t="shared" si="1"/>
        <v>0.2226415094</v>
      </c>
      <c r="I373" s="20">
        <f t="shared" si="2"/>
        <v>0.2277227723</v>
      </c>
      <c r="J373" s="21">
        <f t="shared" si="3"/>
        <v>0.2313941298</v>
      </c>
      <c r="K373" s="22">
        <f t="shared" si="4"/>
        <v>0.2307692308</v>
      </c>
      <c r="L373" s="23">
        <f t="shared" si="5"/>
        <v>-0.0006248990484</v>
      </c>
      <c r="M373" s="12"/>
      <c r="N373" s="12"/>
      <c r="O373" s="12"/>
      <c r="P373" s="12"/>
      <c r="Q373" s="12"/>
      <c r="R373" s="12"/>
      <c r="S373" s="12"/>
      <c r="T373" s="24">
        <f t="shared" si="6"/>
        <v>0.3616039152</v>
      </c>
      <c r="U373" s="25">
        <f t="shared" si="7"/>
        <v>0.6352064277</v>
      </c>
      <c r="V373" s="26">
        <f t="shared" si="8"/>
        <v>0.0006286320769</v>
      </c>
      <c r="W373" s="14">
        <f t="shared" si="9"/>
        <v>-0.007425084752</v>
      </c>
      <c r="X373" s="27">
        <f t="shared" si="10"/>
        <v>-0.001715427667</v>
      </c>
      <c r="Y373" s="14">
        <f t="shared" si="11"/>
        <v>0.008449584752</v>
      </c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29"/>
      <c r="AK373" s="29"/>
      <c r="AL373" s="29"/>
      <c r="AM373" s="29">
        <v>0.4444444444444444</v>
      </c>
      <c r="AN373" s="29">
        <v>0.40896358543417366</v>
      </c>
      <c r="AO373" s="29">
        <v>0.38738738738738737</v>
      </c>
      <c r="AP373" s="29"/>
      <c r="AQ373" s="29"/>
      <c r="AR373" s="31"/>
      <c r="AS373" s="31"/>
      <c r="AT373" s="31"/>
      <c r="AU373" s="31"/>
      <c r="AV373" s="32"/>
    </row>
    <row r="374" ht="12.75" customHeight="1">
      <c r="A374" s="34"/>
      <c r="B374" s="34"/>
      <c r="C374" s="33">
        <v>4559.0</v>
      </c>
      <c r="D374" s="35">
        <v>298.0</v>
      </c>
      <c r="E374" s="36">
        <v>55.0</v>
      </c>
      <c r="F374" s="37">
        <v>229.0</v>
      </c>
      <c r="G374" s="38">
        <v>63.0</v>
      </c>
      <c r="H374" s="19">
        <f t="shared" si="1"/>
        <v>0.1936619718</v>
      </c>
      <c r="I374" s="20">
        <f t="shared" si="2"/>
        <v>0.1829457364</v>
      </c>
      <c r="J374" s="21">
        <f t="shared" si="3"/>
        <v>0.1775926614</v>
      </c>
      <c r="K374" s="22">
        <f t="shared" si="4"/>
        <v>0.1745152355</v>
      </c>
      <c r="L374" s="23">
        <f t="shared" si="5"/>
        <v>-0.003077425893</v>
      </c>
      <c r="M374" s="12"/>
      <c r="N374" s="12"/>
      <c r="O374" s="12"/>
      <c r="P374" s="12"/>
      <c r="Q374" s="12"/>
      <c r="R374" s="12"/>
      <c r="S374" s="12"/>
      <c r="T374" s="24">
        <f t="shared" si="6"/>
        <v>0.3685153297</v>
      </c>
      <c r="U374" s="25">
        <f t="shared" si="7"/>
        <v>0.6446620683</v>
      </c>
      <c r="V374" s="26">
        <f t="shared" si="8"/>
        <v>-0.0009250216064</v>
      </c>
      <c r="W374" s="14">
        <f t="shared" si="9"/>
        <v>-0.0005136702508</v>
      </c>
      <c r="X374" s="27">
        <f t="shared" si="10"/>
        <v>-0.01117106825</v>
      </c>
      <c r="Y374" s="14">
        <f t="shared" si="11"/>
        <v>0.001538170251</v>
      </c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29"/>
      <c r="AK374" s="29"/>
      <c r="AL374" s="29"/>
      <c r="AM374" s="29">
        <v>0.4448818897637795</v>
      </c>
      <c r="AN374" s="29">
        <v>0.4699853587115666</v>
      </c>
      <c r="AO374" s="29">
        <v>0.48484848484848486</v>
      </c>
      <c r="AP374" s="29"/>
      <c r="AQ374" s="29"/>
      <c r="AR374" s="31"/>
      <c r="AS374" s="31"/>
      <c r="AT374" s="31"/>
      <c r="AU374" s="31"/>
      <c r="AV374" s="32"/>
    </row>
    <row r="375" ht="12.75" customHeight="1">
      <c r="A375" s="33"/>
      <c r="B375" s="33"/>
      <c r="C375" s="33">
        <v>4560.0</v>
      </c>
      <c r="D375" s="35">
        <v>183.0</v>
      </c>
      <c r="E375" s="36">
        <v>44.0</v>
      </c>
      <c r="F375" s="37">
        <v>137.0</v>
      </c>
      <c r="G375" s="38">
        <v>70.0</v>
      </c>
      <c r="H375" s="19">
        <f t="shared" si="1"/>
        <v>0.2430939227</v>
      </c>
      <c r="I375" s="20">
        <f t="shared" si="2"/>
        <v>0.2626728111</v>
      </c>
      <c r="J375" s="21">
        <f t="shared" si="3"/>
        <v>0.2746504747</v>
      </c>
      <c r="K375" s="22">
        <f t="shared" si="4"/>
        <v>0.2766798419</v>
      </c>
      <c r="L375" s="23">
        <f t="shared" si="5"/>
        <v>0.002029367182</v>
      </c>
      <c r="M375" s="12"/>
      <c r="N375" s="12"/>
      <c r="O375" s="12"/>
      <c r="P375" s="12"/>
      <c r="Q375" s="12"/>
      <c r="R375" s="12"/>
      <c r="S375" s="12"/>
      <c r="T375" s="24">
        <f t="shared" si="6"/>
        <v>0.3553117264</v>
      </c>
      <c r="U375" s="25">
        <f t="shared" si="7"/>
        <v>0.6288445254</v>
      </c>
      <c r="V375" s="26">
        <f t="shared" si="8"/>
        <v>0.002310085846</v>
      </c>
      <c r="W375" s="14">
        <f t="shared" si="9"/>
        <v>-0.01371727359</v>
      </c>
      <c r="X375" s="27">
        <f t="shared" si="10"/>
        <v>0.004646474557</v>
      </c>
      <c r="Y375" s="14">
        <f t="shared" si="11"/>
        <v>0.01474177359</v>
      </c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29"/>
      <c r="AK375" s="29"/>
      <c r="AL375" s="29"/>
      <c r="AM375" s="29">
        <v>0.44532019704433495</v>
      </c>
      <c r="AN375" s="29">
        <v>0.4608567208271787</v>
      </c>
      <c r="AO375" s="29">
        <v>0.47017129356172477</v>
      </c>
      <c r="AP375" s="29"/>
      <c r="AQ375" s="29"/>
      <c r="AR375" s="31"/>
      <c r="AS375" s="31"/>
      <c r="AT375" s="31"/>
      <c r="AU375" s="31"/>
      <c r="AV375" s="32"/>
    </row>
    <row r="376" ht="12.75" customHeight="1">
      <c r="A376" s="33"/>
      <c r="B376" s="33"/>
      <c r="C376" s="33">
        <v>4561.0</v>
      </c>
      <c r="D376" s="35">
        <v>243.0</v>
      </c>
      <c r="E376" s="36">
        <v>47.0</v>
      </c>
      <c r="F376" s="37">
        <v>134.0</v>
      </c>
      <c r="G376" s="38">
        <v>91.0</v>
      </c>
      <c r="H376" s="19">
        <f t="shared" si="1"/>
        <v>0.2596685083</v>
      </c>
      <c r="I376" s="20">
        <f t="shared" si="2"/>
        <v>0.267961165</v>
      </c>
      <c r="J376" s="21">
        <f t="shared" si="3"/>
        <v>0.2733431968</v>
      </c>
      <c r="K376" s="22">
        <f t="shared" si="4"/>
        <v>0.2724550898</v>
      </c>
      <c r="L376" s="23">
        <f t="shared" si="5"/>
        <v>-0.0008881070108</v>
      </c>
      <c r="M376" s="12"/>
      <c r="N376" s="12"/>
      <c r="O376" s="12"/>
      <c r="P376" s="12"/>
      <c r="Q376" s="12"/>
      <c r="R376" s="12"/>
      <c r="S376" s="12"/>
      <c r="T376" s="24">
        <f t="shared" si="6"/>
        <v>0.3633048088</v>
      </c>
      <c r="U376" s="25">
        <f t="shared" si="7"/>
        <v>0.6355559561</v>
      </c>
      <c r="V376" s="26">
        <f t="shared" si="8"/>
        <v>0.0004618922016</v>
      </c>
      <c r="W376" s="14">
        <f t="shared" si="9"/>
        <v>-0.005724191244</v>
      </c>
      <c r="X376" s="27">
        <f t="shared" si="10"/>
        <v>-0.002064956095</v>
      </c>
      <c r="Y376" s="14">
        <f t="shared" si="11"/>
        <v>0.006748691244</v>
      </c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29"/>
      <c r="AK376" s="29"/>
      <c r="AL376" s="29"/>
      <c r="AM376" s="29">
        <v>0.4454828660436137</v>
      </c>
      <c r="AN376" s="29">
        <v>0.3686046511627907</v>
      </c>
      <c r="AO376" s="29">
        <v>0.3228200371057514</v>
      </c>
      <c r="AP376" s="29"/>
      <c r="AQ376" s="29"/>
      <c r="AR376" s="31"/>
      <c r="AS376" s="31"/>
      <c r="AT376" s="31"/>
      <c r="AU376" s="31"/>
      <c r="AV376" s="32"/>
    </row>
    <row r="377" ht="12.75" customHeight="1">
      <c r="A377" s="33"/>
      <c r="B377" s="33"/>
      <c r="C377" s="33">
        <v>4562.0</v>
      </c>
      <c r="D377" s="35">
        <v>146.0</v>
      </c>
      <c r="E377" s="36">
        <v>35.0</v>
      </c>
      <c r="F377" s="37">
        <v>96.0</v>
      </c>
      <c r="G377" s="38">
        <v>72.0</v>
      </c>
      <c r="H377" s="19">
        <f t="shared" si="1"/>
        <v>0.2671755725</v>
      </c>
      <c r="I377" s="20">
        <f t="shared" si="2"/>
        <v>0.3065902579</v>
      </c>
      <c r="J377" s="21">
        <f t="shared" si="3"/>
        <v>0.3299482132</v>
      </c>
      <c r="K377" s="22">
        <f t="shared" si="4"/>
        <v>0.3302752294</v>
      </c>
      <c r="L377" s="23">
        <f t="shared" si="5"/>
        <v>0.0003270161574</v>
      </c>
      <c r="M377" s="12"/>
      <c r="N377" s="12"/>
      <c r="O377" s="12"/>
      <c r="P377" s="12"/>
      <c r="Q377" s="12"/>
      <c r="R377" s="12"/>
      <c r="S377" s="12"/>
      <c r="T377" s="24">
        <f t="shared" si="6"/>
        <v>0.3605845087</v>
      </c>
      <c r="U377" s="25">
        <f t="shared" si="7"/>
        <v>0.6328637601</v>
      </c>
      <c r="V377" s="26">
        <f t="shared" si="8"/>
        <v>0.001231661793</v>
      </c>
      <c r="W377" s="14">
        <f t="shared" si="9"/>
        <v>-0.008444491281</v>
      </c>
      <c r="X377" s="27">
        <f t="shared" si="10"/>
        <v>0.000627239872</v>
      </c>
      <c r="Y377" s="14">
        <f t="shared" si="11"/>
        <v>0.009468991281</v>
      </c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29"/>
      <c r="AK377" s="29"/>
      <c r="AL377" s="29"/>
      <c r="AM377" s="29">
        <v>0.445916114790287</v>
      </c>
      <c r="AN377" s="29">
        <v>0.4418262150220913</v>
      </c>
      <c r="AO377" s="29">
        <v>0.4397790055248619</v>
      </c>
      <c r="AP377" s="29"/>
      <c r="AQ377" s="29"/>
      <c r="AR377" s="31"/>
      <c r="AS377" s="31"/>
      <c r="AT377" s="31"/>
      <c r="AU377" s="31"/>
      <c r="AV377" s="32"/>
    </row>
    <row r="378" ht="12.75" customHeight="1">
      <c r="A378" s="18"/>
      <c r="B378" s="18"/>
      <c r="C378" s="33">
        <v>4563.0</v>
      </c>
      <c r="D378" s="35">
        <v>123.0</v>
      </c>
      <c r="E378" s="36">
        <v>45.0</v>
      </c>
      <c r="F378" s="37">
        <v>90.0</v>
      </c>
      <c r="G378" s="38">
        <v>96.0</v>
      </c>
      <c r="H378" s="19">
        <f t="shared" si="1"/>
        <v>0.3333333333</v>
      </c>
      <c r="I378" s="20">
        <f t="shared" si="2"/>
        <v>0.3983050847</v>
      </c>
      <c r="J378" s="21">
        <f t="shared" si="3"/>
        <v>0.4361860201</v>
      </c>
      <c r="K378" s="22">
        <f t="shared" si="4"/>
        <v>0.4383561644</v>
      </c>
      <c r="L378" s="23">
        <f t="shared" si="5"/>
        <v>0.002170144252</v>
      </c>
      <c r="M378" s="12"/>
      <c r="N378" s="12"/>
      <c r="O378" s="12"/>
      <c r="P378" s="12"/>
      <c r="Q378" s="12"/>
      <c r="R378" s="12"/>
      <c r="S378" s="12"/>
      <c r="T378" s="24">
        <f t="shared" si="6"/>
        <v>0.3587576994</v>
      </c>
      <c r="U378" s="25">
        <f t="shared" si="7"/>
        <v>0.6303548131</v>
      </c>
      <c r="V378" s="26">
        <f t="shared" si="8"/>
        <v>0.002399266852</v>
      </c>
      <c r="W378" s="14">
        <f t="shared" si="9"/>
        <v>-0.01027130056</v>
      </c>
      <c r="X378" s="27">
        <f t="shared" si="10"/>
        <v>0.003136186882</v>
      </c>
      <c r="Y378" s="14">
        <f t="shared" si="11"/>
        <v>0.01129580056</v>
      </c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29"/>
      <c r="AK378" s="29"/>
      <c r="AL378" s="29"/>
      <c r="AM378" s="12">
        <v>0.4463794683776352</v>
      </c>
      <c r="AN378" s="12">
        <v>0.4616144975288303</v>
      </c>
      <c r="AO378" s="12">
        <v>0.47016460905349794</v>
      </c>
      <c r="AP378" s="29"/>
      <c r="AQ378" s="29"/>
      <c r="AR378" s="31"/>
      <c r="AS378" s="31"/>
      <c r="AT378" s="31"/>
      <c r="AU378" s="31"/>
      <c r="AV378" s="32"/>
    </row>
    <row r="379" ht="12.75" customHeight="1">
      <c r="A379" s="33"/>
      <c r="B379" s="33"/>
      <c r="C379" s="33">
        <v>4564.0</v>
      </c>
      <c r="D379" s="35">
        <v>46.0</v>
      </c>
      <c r="E379" s="36">
        <v>8.0</v>
      </c>
      <c r="F379" s="37">
        <v>44.0</v>
      </c>
      <c r="G379" s="38">
        <v>8.0</v>
      </c>
      <c r="H379" s="19">
        <f t="shared" si="1"/>
        <v>0.1538461538</v>
      </c>
      <c r="I379" s="20">
        <f t="shared" si="2"/>
        <v>0.1509433962</v>
      </c>
      <c r="J379" s="21">
        <f t="shared" si="3"/>
        <v>0.1502692286</v>
      </c>
      <c r="K379" s="22">
        <f t="shared" si="4"/>
        <v>0.1481481481</v>
      </c>
      <c r="L379" s="23">
        <f t="shared" si="5"/>
        <v>-0.002121080489</v>
      </c>
      <c r="M379" s="12"/>
      <c r="N379" s="12"/>
      <c r="O379" s="12"/>
      <c r="P379" s="12"/>
      <c r="Q379" s="12"/>
      <c r="R379" s="12"/>
      <c r="S379" s="12"/>
      <c r="T379" s="24">
        <f t="shared" si="6"/>
        <v>0.3644444551</v>
      </c>
      <c r="U379" s="25">
        <f t="shared" si="7"/>
        <v>0.6425608765</v>
      </c>
      <c r="V379" s="26">
        <f t="shared" si="8"/>
        <v>-0.0003191854002</v>
      </c>
      <c r="W379" s="14">
        <f t="shared" si="9"/>
        <v>-0.004584544899</v>
      </c>
      <c r="X379" s="27">
        <f t="shared" si="10"/>
        <v>-0.009069876451</v>
      </c>
      <c r="Y379" s="14">
        <f t="shared" si="11"/>
        <v>0.005609044899</v>
      </c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29"/>
      <c r="AK379" s="29"/>
      <c r="AL379" s="29"/>
      <c r="AM379" s="29">
        <v>0.44638949671772427</v>
      </c>
      <c r="AN379" s="29">
        <v>0.44638602065131056</v>
      </c>
      <c r="AO379" s="29">
        <v>0.4463840399002494</v>
      </c>
      <c r="AP379" s="29"/>
      <c r="AQ379" s="29"/>
      <c r="AR379" s="31"/>
      <c r="AS379" s="31"/>
      <c r="AT379" s="31"/>
      <c r="AU379" s="31"/>
      <c r="AV379" s="32"/>
    </row>
    <row r="380" ht="12.75" customHeight="1">
      <c r="A380" s="18"/>
      <c r="B380" s="18"/>
      <c r="C380" s="33">
        <v>4565.0</v>
      </c>
      <c r="D380" s="35">
        <v>419.0</v>
      </c>
      <c r="E380" s="36">
        <v>94.0</v>
      </c>
      <c r="F380" s="37">
        <v>306.0</v>
      </c>
      <c r="G380" s="38">
        <v>153.0</v>
      </c>
      <c r="H380" s="19">
        <f t="shared" si="1"/>
        <v>0.235</v>
      </c>
      <c r="I380" s="20">
        <f t="shared" si="2"/>
        <v>0.2541152263</v>
      </c>
      <c r="J380" s="21">
        <f t="shared" si="3"/>
        <v>0.2658568335</v>
      </c>
      <c r="K380" s="22">
        <f t="shared" si="4"/>
        <v>0.2674825175</v>
      </c>
      <c r="L380" s="23">
        <f t="shared" si="5"/>
        <v>0.00162568394</v>
      </c>
      <c r="M380" s="12"/>
      <c r="N380" s="12"/>
      <c r="O380" s="12"/>
      <c r="P380" s="12"/>
      <c r="Q380" s="12"/>
      <c r="R380" s="12"/>
      <c r="S380" s="12"/>
      <c r="T380" s="24">
        <f t="shared" si="6"/>
        <v>0.3559274845</v>
      </c>
      <c r="U380" s="25">
        <f t="shared" si="7"/>
        <v>0.6296408189</v>
      </c>
      <c r="V380" s="26">
        <f t="shared" si="8"/>
        <v>0.002054356145</v>
      </c>
      <c r="W380" s="14">
        <f t="shared" si="9"/>
        <v>-0.01310151551</v>
      </c>
      <c r="X380" s="27">
        <f t="shared" si="10"/>
        <v>0.003850181144</v>
      </c>
      <c r="Y380" s="14">
        <f t="shared" si="11"/>
        <v>0.01412601551</v>
      </c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29"/>
      <c r="AK380" s="29"/>
      <c r="AL380" s="29"/>
      <c r="AM380" s="29">
        <v>0.44680851063829785</v>
      </c>
      <c r="AN380" s="29">
        <v>0.5168634064080945</v>
      </c>
      <c r="AO380" s="29">
        <v>0.5557011795543906</v>
      </c>
      <c r="AP380" s="29"/>
      <c r="AQ380" s="29"/>
      <c r="AR380" s="31"/>
      <c r="AS380" s="31"/>
      <c r="AT380" s="31"/>
      <c r="AU380" s="31"/>
      <c r="AV380" s="32"/>
    </row>
    <row r="381" ht="12.75" customHeight="1">
      <c r="A381" s="33"/>
      <c r="B381" s="33"/>
      <c r="C381" s="33">
        <v>4566.0</v>
      </c>
      <c r="D381" s="35">
        <v>343.0</v>
      </c>
      <c r="E381" s="36">
        <v>80.0</v>
      </c>
      <c r="F381" s="37">
        <v>259.0</v>
      </c>
      <c r="G381" s="38">
        <v>113.0</v>
      </c>
      <c r="H381" s="19">
        <f t="shared" si="1"/>
        <v>0.2359882006</v>
      </c>
      <c r="I381" s="20">
        <f t="shared" si="2"/>
        <v>0.2427672956</v>
      </c>
      <c r="J381" s="21">
        <f t="shared" si="3"/>
        <v>0.2473678488</v>
      </c>
      <c r="K381" s="22">
        <f t="shared" si="4"/>
        <v>0.2478070175</v>
      </c>
      <c r="L381" s="23">
        <f t="shared" si="5"/>
        <v>0.0004391687157</v>
      </c>
      <c r="M381" s="12"/>
      <c r="N381" s="12"/>
      <c r="O381" s="12"/>
      <c r="P381" s="12"/>
      <c r="Q381" s="12"/>
      <c r="R381" s="12"/>
      <c r="S381" s="12"/>
      <c r="T381" s="24">
        <f t="shared" si="6"/>
        <v>0.35916745</v>
      </c>
      <c r="U381" s="25">
        <f t="shared" si="7"/>
        <v>0.6323683142</v>
      </c>
      <c r="V381" s="26">
        <f t="shared" si="8"/>
        <v>0.001302709429</v>
      </c>
      <c r="W381" s="14">
        <f t="shared" si="9"/>
        <v>-0.009861549955</v>
      </c>
      <c r="X381" s="27">
        <f t="shared" si="10"/>
        <v>0.001122685837</v>
      </c>
      <c r="Y381" s="14">
        <f t="shared" si="11"/>
        <v>0.01088604996</v>
      </c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29"/>
      <c r="AK381" s="29"/>
      <c r="AL381" s="29"/>
      <c r="AM381" s="29">
        <v>0.4472049689440994</v>
      </c>
      <c r="AN381" s="29">
        <v>0.4236186348862405</v>
      </c>
      <c r="AO381" s="29">
        <v>0.41098169717138106</v>
      </c>
      <c r="AP381" s="29"/>
      <c r="AQ381" s="29"/>
      <c r="AR381" s="31"/>
      <c r="AS381" s="31"/>
      <c r="AT381" s="31"/>
      <c r="AU381" s="31"/>
      <c r="AV381" s="32"/>
    </row>
    <row r="382" ht="12.75" customHeight="1">
      <c r="A382" s="33"/>
      <c r="B382" s="33"/>
      <c r="C382" s="33">
        <v>4567.0</v>
      </c>
      <c r="D382" s="35">
        <v>484.0</v>
      </c>
      <c r="E382" s="36">
        <v>77.0</v>
      </c>
      <c r="F382" s="37">
        <v>367.0</v>
      </c>
      <c r="G382" s="38">
        <v>132.0</v>
      </c>
      <c r="H382" s="19">
        <f t="shared" si="1"/>
        <v>0.1734234234</v>
      </c>
      <c r="I382" s="20">
        <f t="shared" si="2"/>
        <v>0.1971698113</v>
      </c>
      <c r="J382" s="21">
        <f t="shared" si="3"/>
        <v>0.2118357464</v>
      </c>
      <c r="K382" s="22">
        <f t="shared" si="4"/>
        <v>0.2142857143</v>
      </c>
      <c r="L382" s="23">
        <f t="shared" si="5"/>
        <v>0.002449967924</v>
      </c>
      <c r="M382" s="12"/>
      <c r="N382" s="12"/>
      <c r="O382" s="12"/>
      <c r="P382" s="12"/>
      <c r="Q382" s="12"/>
      <c r="R382" s="12"/>
      <c r="S382" s="12"/>
      <c r="T382" s="24">
        <f t="shared" si="6"/>
        <v>0.3482646041</v>
      </c>
      <c r="U382" s="25">
        <f t="shared" si="7"/>
        <v>0.6262481811</v>
      </c>
      <c r="V382" s="26">
        <f t="shared" si="8"/>
        <v>0.00257653263</v>
      </c>
      <c r="W382" s="14">
        <f t="shared" si="9"/>
        <v>-0.02076439595</v>
      </c>
      <c r="X382" s="27">
        <f t="shared" si="10"/>
        <v>0.007242818942</v>
      </c>
      <c r="Y382" s="14">
        <f t="shared" si="11"/>
        <v>0.02178889595</v>
      </c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29"/>
      <c r="AK382" s="29"/>
      <c r="AL382" s="29"/>
      <c r="AM382" s="12">
        <v>0.4476439790575916</v>
      </c>
      <c r="AN382" s="12">
        <v>0.49096573208722744</v>
      </c>
      <c r="AO382" s="12">
        <v>0.5150193798449613</v>
      </c>
      <c r="AP382" s="29"/>
      <c r="AQ382" s="29"/>
      <c r="AR382" s="31"/>
      <c r="AS382" s="31"/>
      <c r="AT382" s="31"/>
      <c r="AU382" s="31"/>
      <c r="AV382" s="32"/>
    </row>
    <row r="383" ht="12.75" customHeight="1">
      <c r="A383" s="33"/>
      <c r="B383" s="33"/>
      <c r="C383" s="33">
        <v>4577.0</v>
      </c>
      <c r="D383" s="35">
        <v>471.0</v>
      </c>
      <c r="E383" s="36">
        <v>74.0</v>
      </c>
      <c r="F383" s="37">
        <v>323.0</v>
      </c>
      <c r="G383" s="38">
        <v>130.0</v>
      </c>
      <c r="H383" s="19">
        <f t="shared" si="1"/>
        <v>0.1863979849</v>
      </c>
      <c r="I383" s="20">
        <f t="shared" si="2"/>
        <v>0.2044088176</v>
      </c>
      <c r="J383" s="21">
        <f t="shared" si="3"/>
        <v>0.2157048098</v>
      </c>
      <c r="K383" s="22">
        <f t="shared" si="4"/>
        <v>0.2163061564</v>
      </c>
      <c r="L383" s="23">
        <f t="shared" si="5"/>
        <v>0.0006013465973</v>
      </c>
      <c r="M383" s="12"/>
      <c r="N383" s="12"/>
      <c r="O383" s="12"/>
      <c r="P383" s="12"/>
      <c r="Q383" s="12"/>
      <c r="R383" s="12"/>
      <c r="S383" s="12"/>
      <c r="T383" s="24">
        <f t="shared" si="6"/>
        <v>0.3559926592</v>
      </c>
      <c r="U383" s="25">
        <f t="shared" si="7"/>
        <v>0.6317298497</v>
      </c>
      <c r="V383" s="26">
        <f t="shared" si="8"/>
        <v>0.001405447657</v>
      </c>
      <c r="W383" s="14">
        <f t="shared" si="9"/>
        <v>-0.01303634081</v>
      </c>
      <c r="X383" s="27">
        <f t="shared" si="10"/>
        <v>0.001761150323</v>
      </c>
      <c r="Y383" s="14">
        <f t="shared" si="11"/>
        <v>0.01406084081</v>
      </c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29"/>
      <c r="AK383" s="29"/>
      <c r="AL383" s="29"/>
      <c r="AM383" s="29">
        <v>0.44802867383512546</v>
      </c>
      <c r="AN383" s="29">
        <v>0.4851116625310174</v>
      </c>
      <c r="AO383" s="29">
        <v>0.5047438330170778</v>
      </c>
      <c r="AP383" s="29"/>
      <c r="AQ383" s="29"/>
      <c r="AR383" s="31"/>
      <c r="AS383" s="31"/>
      <c r="AT383" s="31"/>
      <c r="AU383" s="31"/>
      <c r="AV383" s="32"/>
    </row>
    <row r="384" ht="12.75" customHeight="1">
      <c r="A384" s="33"/>
      <c r="B384" s="33"/>
      <c r="C384" s="33">
        <v>4581.0</v>
      </c>
      <c r="D384" s="35">
        <v>497.0</v>
      </c>
      <c r="E384" s="36">
        <v>101.0</v>
      </c>
      <c r="F384" s="37">
        <v>297.0</v>
      </c>
      <c r="G384" s="38">
        <v>198.0</v>
      </c>
      <c r="H384" s="19">
        <f t="shared" si="1"/>
        <v>0.2537688442</v>
      </c>
      <c r="I384" s="20">
        <f t="shared" si="2"/>
        <v>0.2735590119</v>
      </c>
      <c r="J384" s="21">
        <f t="shared" si="3"/>
        <v>0.2856164477</v>
      </c>
      <c r="K384" s="22">
        <f t="shared" si="4"/>
        <v>0.2848920863</v>
      </c>
      <c r="L384" s="23">
        <f t="shared" si="5"/>
        <v>-0.0007243613847</v>
      </c>
      <c r="M384" s="12"/>
      <c r="N384" s="12"/>
      <c r="O384" s="12"/>
      <c r="P384" s="12"/>
      <c r="Q384" s="12"/>
      <c r="R384" s="12"/>
      <c r="S384" s="12"/>
      <c r="T384" s="24">
        <f t="shared" si="6"/>
        <v>0.3627629685</v>
      </c>
      <c r="U384" s="25">
        <f t="shared" si="7"/>
        <v>0.6351017026</v>
      </c>
      <c r="V384" s="26">
        <f t="shared" si="8"/>
        <v>0.0005656235821</v>
      </c>
      <c r="W384" s="14">
        <f t="shared" si="9"/>
        <v>-0.006266031541</v>
      </c>
      <c r="X384" s="27">
        <f t="shared" si="10"/>
        <v>-0.001610702578</v>
      </c>
      <c r="Y384" s="14">
        <f t="shared" si="11"/>
        <v>0.007290531541</v>
      </c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29"/>
      <c r="AK384" s="29"/>
      <c r="AL384" s="29"/>
      <c r="AM384" s="12">
        <v>0.4481074481074481</v>
      </c>
      <c r="AN384" s="12">
        <v>0.48959236773633996</v>
      </c>
      <c r="AO384" s="12">
        <v>0.5124411566913248</v>
      </c>
      <c r="AP384" s="29"/>
      <c r="AQ384" s="29"/>
      <c r="AR384" s="31"/>
      <c r="AS384" s="31"/>
      <c r="AT384" s="31"/>
      <c r="AU384" s="31"/>
      <c r="AV384" s="32"/>
    </row>
    <row r="385" ht="12.75" customHeight="1">
      <c r="A385" s="18"/>
      <c r="B385" s="18"/>
      <c r="C385" s="33">
        <v>4582.0</v>
      </c>
      <c r="D385" s="35">
        <v>380.0</v>
      </c>
      <c r="E385" s="36">
        <v>86.0</v>
      </c>
      <c r="F385" s="37">
        <v>257.0</v>
      </c>
      <c r="G385" s="38">
        <v>156.0</v>
      </c>
      <c r="H385" s="19">
        <f t="shared" si="1"/>
        <v>0.250728863</v>
      </c>
      <c r="I385" s="20">
        <f t="shared" si="2"/>
        <v>0.2753128555</v>
      </c>
      <c r="J385" s="21">
        <f t="shared" si="3"/>
        <v>0.2901558727</v>
      </c>
      <c r="K385" s="22">
        <f t="shared" si="4"/>
        <v>0.2910447761</v>
      </c>
      <c r="L385" s="23">
        <f t="shared" si="5"/>
        <v>0.0008889034341</v>
      </c>
      <c r="M385" s="12"/>
      <c r="N385" s="12"/>
      <c r="O385" s="12"/>
      <c r="P385" s="12"/>
      <c r="Q385" s="12"/>
      <c r="R385" s="12"/>
      <c r="S385" s="12"/>
      <c r="T385" s="24">
        <f t="shared" si="6"/>
        <v>0.3586109241</v>
      </c>
      <c r="U385" s="25">
        <f t="shared" si="7"/>
        <v>0.6315562038</v>
      </c>
      <c r="V385" s="26">
        <f t="shared" si="8"/>
        <v>0.001587612325</v>
      </c>
      <c r="W385" s="14">
        <f t="shared" si="9"/>
        <v>-0.0104180759</v>
      </c>
      <c r="X385" s="27">
        <f t="shared" si="10"/>
        <v>0.001934796195</v>
      </c>
      <c r="Y385" s="14">
        <f t="shared" si="11"/>
        <v>0.0114425759</v>
      </c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29"/>
      <c r="AK385" s="29"/>
      <c r="AL385" s="29"/>
      <c r="AM385" s="29">
        <v>0.44813278008298757</v>
      </c>
      <c r="AN385" s="29">
        <v>0.43015214384508993</v>
      </c>
      <c r="AO385" s="29">
        <v>0.4211618257261411</v>
      </c>
      <c r="AP385" s="29"/>
      <c r="AQ385" s="29"/>
      <c r="AR385" s="31"/>
      <c r="AS385" s="31"/>
      <c r="AT385" s="31"/>
      <c r="AU385" s="31"/>
      <c r="AV385" s="32"/>
    </row>
    <row r="386" ht="12.75" customHeight="1">
      <c r="A386" s="33"/>
      <c r="B386" s="33"/>
      <c r="C386" s="33">
        <v>4583.0</v>
      </c>
      <c r="D386" s="35">
        <v>475.0</v>
      </c>
      <c r="E386" s="36">
        <v>74.0</v>
      </c>
      <c r="F386" s="37">
        <v>232.0</v>
      </c>
      <c r="G386" s="38">
        <v>132.0</v>
      </c>
      <c r="H386" s="19">
        <f t="shared" si="1"/>
        <v>0.2418300654</v>
      </c>
      <c r="I386" s="20">
        <f t="shared" si="2"/>
        <v>0.2256297919</v>
      </c>
      <c r="J386" s="21">
        <f t="shared" si="3"/>
        <v>0.2169122919</v>
      </c>
      <c r="K386" s="22">
        <f t="shared" si="4"/>
        <v>0.2174629325</v>
      </c>
      <c r="L386" s="23">
        <f t="shared" si="5"/>
        <v>0.000550640559</v>
      </c>
      <c r="M386" s="12"/>
      <c r="N386" s="12"/>
      <c r="O386" s="12"/>
      <c r="P386" s="12"/>
      <c r="Q386" s="12"/>
      <c r="R386" s="12"/>
      <c r="S386" s="12"/>
      <c r="T386" s="24">
        <f t="shared" si="6"/>
        <v>0.3591136661</v>
      </c>
      <c r="U386" s="25">
        <f t="shared" si="7"/>
        <v>0.6318869297</v>
      </c>
      <c r="V386" s="26">
        <f t="shared" si="8"/>
        <v>0.001373325838</v>
      </c>
      <c r="W386" s="14">
        <f t="shared" si="9"/>
        <v>-0.009915333872</v>
      </c>
      <c r="X386" s="27">
        <f t="shared" si="10"/>
        <v>0.001604070332</v>
      </c>
      <c r="Y386" s="14">
        <f t="shared" si="11"/>
        <v>0.01093983387</v>
      </c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29"/>
      <c r="AK386" s="29"/>
      <c r="AL386" s="29"/>
      <c r="AM386" s="29">
        <v>0.4483695652173913</v>
      </c>
      <c r="AN386" s="29">
        <v>0.49319066147859925</v>
      </c>
      <c r="AO386" s="29">
        <v>0.5181818181818182</v>
      </c>
      <c r="AP386" s="29"/>
      <c r="AQ386" s="29"/>
      <c r="AR386" s="31"/>
      <c r="AS386" s="31"/>
      <c r="AT386" s="31"/>
      <c r="AU386" s="31"/>
      <c r="AV386" s="32"/>
    </row>
    <row r="387" ht="12.75" customHeight="1">
      <c r="A387" s="33"/>
      <c r="B387" s="33"/>
      <c r="C387" s="33">
        <v>4584.0</v>
      </c>
      <c r="D387" s="35">
        <v>383.0</v>
      </c>
      <c r="E387" s="36">
        <v>79.0</v>
      </c>
      <c r="F387" s="37">
        <v>226.0</v>
      </c>
      <c r="G387" s="38">
        <v>135.0</v>
      </c>
      <c r="H387" s="19">
        <f t="shared" si="1"/>
        <v>0.2590163934</v>
      </c>
      <c r="I387" s="20">
        <f t="shared" si="2"/>
        <v>0.2600243013</v>
      </c>
      <c r="J387" s="21">
        <f t="shared" si="3"/>
        <v>0.2611943038</v>
      </c>
      <c r="K387" s="22">
        <f t="shared" si="4"/>
        <v>0.2606177606</v>
      </c>
      <c r="L387" s="23">
        <f t="shared" si="5"/>
        <v>-0.0005765431385</v>
      </c>
      <c r="M387" s="12"/>
      <c r="N387" s="12"/>
      <c r="O387" s="12"/>
      <c r="P387" s="12"/>
      <c r="Q387" s="12"/>
      <c r="R387" s="12"/>
      <c r="S387" s="12"/>
      <c r="T387" s="24">
        <f t="shared" si="6"/>
        <v>0.3625283879</v>
      </c>
      <c r="U387" s="25">
        <f t="shared" si="7"/>
        <v>0.6348924198</v>
      </c>
      <c r="V387" s="26">
        <f t="shared" si="8"/>
        <v>0.0006592651107</v>
      </c>
      <c r="W387" s="14">
        <f t="shared" si="9"/>
        <v>-0.006500612136</v>
      </c>
      <c r="X387" s="27">
        <f t="shared" si="10"/>
        <v>-0.001401419798</v>
      </c>
      <c r="Y387" s="14">
        <f t="shared" si="11"/>
        <v>0.007525112136</v>
      </c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29"/>
      <c r="AK387" s="29"/>
      <c r="AL387" s="29"/>
      <c r="AM387" s="12">
        <v>0.4494720965309201</v>
      </c>
      <c r="AN387" s="12">
        <v>0.39328400682982356</v>
      </c>
      <c r="AO387" s="12">
        <v>0.3592321755027422</v>
      </c>
      <c r="AP387" s="29"/>
      <c r="AQ387" s="29"/>
      <c r="AR387" s="31"/>
      <c r="AS387" s="31"/>
      <c r="AT387" s="31"/>
      <c r="AU387" s="31"/>
      <c r="AV387" s="32"/>
    </row>
    <row r="388" ht="12.75" customHeight="1">
      <c r="A388" s="33"/>
      <c r="B388" s="33"/>
      <c r="C388" s="33">
        <v>4586.0</v>
      </c>
      <c r="D388" s="35">
        <v>608.0</v>
      </c>
      <c r="E388" s="36">
        <v>170.0</v>
      </c>
      <c r="F388" s="37">
        <v>385.0</v>
      </c>
      <c r="G388" s="38">
        <v>259.0</v>
      </c>
      <c r="H388" s="19">
        <f t="shared" si="1"/>
        <v>0.3063063063</v>
      </c>
      <c r="I388" s="20">
        <f t="shared" si="2"/>
        <v>0.3016877637</v>
      </c>
      <c r="J388" s="21">
        <f t="shared" si="3"/>
        <v>0.2994144413</v>
      </c>
      <c r="K388" s="22">
        <f t="shared" si="4"/>
        <v>0.2987312572</v>
      </c>
      <c r="L388" s="23">
        <f t="shared" si="5"/>
        <v>-0.0006831840432</v>
      </c>
      <c r="M388" s="12"/>
      <c r="N388" s="12"/>
      <c r="O388" s="12"/>
      <c r="P388" s="12"/>
      <c r="Q388" s="12"/>
      <c r="R388" s="12"/>
      <c r="S388" s="12"/>
      <c r="T388" s="24">
        <f t="shared" si="6"/>
        <v>0.3637525528</v>
      </c>
      <c r="U388" s="25">
        <f t="shared" si="7"/>
        <v>0.6349397635</v>
      </c>
      <c r="V388" s="26">
        <f t="shared" si="8"/>
        <v>0.0005917090573</v>
      </c>
      <c r="W388" s="14">
        <f t="shared" si="9"/>
        <v>-0.005276447216</v>
      </c>
      <c r="X388" s="27">
        <f t="shared" si="10"/>
        <v>-0.001448763503</v>
      </c>
      <c r="Y388" s="14">
        <f t="shared" si="11"/>
        <v>0.006300947216</v>
      </c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29"/>
      <c r="AK388" s="29"/>
      <c r="AL388" s="29"/>
      <c r="AM388" s="12">
        <v>0.45011600928074247</v>
      </c>
      <c r="AN388" s="12">
        <v>0.39762443438914025</v>
      </c>
      <c r="AO388" s="12">
        <v>0.3673651359786001</v>
      </c>
      <c r="AP388" s="29"/>
      <c r="AQ388" s="29"/>
      <c r="AR388" s="31"/>
      <c r="AS388" s="31"/>
      <c r="AT388" s="31"/>
      <c r="AU388" s="31"/>
      <c r="AV388" s="32"/>
    </row>
    <row r="389" ht="12.75" customHeight="1">
      <c r="A389" s="33"/>
      <c r="B389" s="33"/>
      <c r="C389" s="33">
        <v>4590.0</v>
      </c>
      <c r="D389" s="35">
        <v>192.0</v>
      </c>
      <c r="E389" s="36">
        <v>32.0</v>
      </c>
      <c r="F389" s="37">
        <v>95.0</v>
      </c>
      <c r="G389" s="38">
        <v>26.0</v>
      </c>
      <c r="H389" s="19">
        <f t="shared" si="1"/>
        <v>0.2519685039</v>
      </c>
      <c r="I389" s="20">
        <f t="shared" si="2"/>
        <v>0.168115942</v>
      </c>
      <c r="J389" s="21">
        <f t="shared" si="3"/>
        <v>0.1202175832</v>
      </c>
      <c r="K389" s="22">
        <f t="shared" si="4"/>
        <v>0.119266055</v>
      </c>
      <c r="L389" s="23">
        <f t="shared" si="5"/>
        <v>-0.0009515281394</v>
      </c>
      <c r="M389" s="12"/>
      <c r="N389" s="12"/>
      <c r="O389" s="12"/>
      <c r="P389" s="12"/>
      <c r="Q389" s="12"/>
      <c r="R389" s="12"/>
      <c r="S389" s="12"/>
      <c r="T389" s="24">
        <f t="shared" si="6"/>
        <v>0.3632893323</v>
      </c>
      <c r="U389" s="25">
        <f t="shared" si="7"/>
        <v>0.6385451163</v>
      </c>
      <c r="V389" s="26">
        <f t="shared" si="8"/>
        <v>0.0004217154874</v>
      </c>
      <c r="W389" s="14">
        <f t="shared" si="9"/>
        <v>-0.005739667716</v>
      </c>
      <c r="X389" s="27">
        <f t="shared" si="10"/>
        <v>-0.005054116298</v>
      </c>
      <c r="Y389" s="14">
        <f t="shared" si="11"/>
        <v>0.006764167716</v>
      </c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29"/>
      <c r="AK389" s="29"/>
      <c r="AL389" s="29"/>
      <c r="AM389" s="29">
        <v>0.450199203187251</v>
      </c>
      <c r="AN389" s="29">
        <v>0.5646551724137931</v>
      </c>
      <c r="AO389" s="29">
        <v>0.6292134831460674</v>
      </c>
      <c r="AP389" s="29"/>
      <c r="AQ389" s="29"/>
      <c r="AR389" s="31"/>
      <c r="AS389" s="31"/>
      <c r="AT389" s="31"/>
      <c r="AU389" s="31"/>
      <c r="AV389" s="32"/>
    </row>
    <row r="390" ht="12.75" customHeight="1">
      <c r="A390" s="33"/>
      <c r="B390" s="33"/>
      <c r="C390" s="33">
        <v>4593.0</v>
      </c>
      <c r="D390" s="35">
        <v>179.0</v>
      </c>
      <c r="E390" s="36">
        <v>32.0</v>
      </c>
      <c r="F390" s="37">
        <v>102.0</v>
      </c>
      <c r="G390" s="38">
        <v>30.0</v>
      </c>
      <c r="H390" s="19">
        <f t="shared" si="1"/>
        <v>0.2388059701</v>
      </c>
      <c r="I390" s="20">
        <f t="shared" si="2"/>
        <v>0.1807580175</v>
      </c>
      <c r="J390" s="21">
        <f t="shared" si="3"/>
        <v>0.1478413886</v>
      </c>
      <c r="K390" s="22">
        <f t="shared" si="4"/>
        <v>0.1435406699</v>
      </c>
      <c r="L390" s="23">
        <f t="shared" si="5"/>
        <v>-0.004300718789</v>
      </c>
      <c r="M390" s="12"/>
      <c r="N390" s="12"/>
      <c r="O390" s="12"/>
      <c r="P390" s="12"/>
      <c r="Q390" s="12"/>
      <c r="R390" s="12"/>
      <c r="S390" s="12"/>
      <c r="T390" s="24">
        <f t="shared" si="6"/>
        <v>0.3718575166</v>
      </c>
      <c r="U390" s="25">
        <f t="shared" si="7"/>
        <v>0.652471451</v>
      </c>
      <c r="V390" s="26">
        <f t="shared" si="8"/>
        <v>-0.001699966646</v>
      </c>
      <c r="W390" s="14">
        <f t="shared" si="9"/>
        <v>0.002828516582</v>
      </c>
      <c r="X390" s="27">
        <f t="shared" si="10"/>
        <v>-0.01898045097</v>
      </c>
      <c r="Y390" s="14">
        <f t="shared" si="11"/>
        <v>-0.001804016582</v>
      </c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29"/>
      <c r="AK390" s="29"/>
      <c r="AL390" s="29"/>
      <c r="AM390" s="29">
        <v>0.4504950495049505</v>
      </c>
      <c r="AN390" s="29">
        <v>0.44474885844748857</v>
      </c>
      <c r="AO390" s="29">
        <v>0.44138929088277856</v>
      </c>
      <c r="AP390" s="29"/>
      <c r="AQ390" s="29"/>
      <c r="AR390" s="31"/>
      <c r="AS390" s="31"/>
      <c r="AT390" s="31"/>
      <c r="AU390" s="31"/>
      <c r="AV390" s="32"/>
    </row>
    <row r="391" ht="12.75" customHeight="1">
      <c r="A391" s="33"/>
      <c r="B391" s="33"/>
      <c r="C391" s="33">
        <v>4597.0</v>
      </c>
      <c r="D391" s="35">
        <v>439.0</v>
      </c>
      <c r="E391" s="36">
        <v>80.0</v>
      </c>
      <c r="F391" s="37">
        <v>204.0</v>
      </c>
      <c r="G391" s="38">
        <v>59.0</v>
      </c>
      <c r="H391" s="19">
        <f t="shared" si="1"/>
        <v>0.2816901408</v>
      </c>
      <c r="I391" s="20">
        <f t="shared" si="2"/>
        <v>0.1777493606</v>
      </c>
      <c r="J391" s="21">
        <f t="shared" si="3"/>
        <v>0.1181106434</v>
      </c>
      <c r="K391" s="22">
        <f t="shared" si="4"/>
        <v>0.1184738956</v>
      </c>
      <c r="L391" s="23">
        <f t="shared" si="5"/>
        <v>0.0003632521353</v>
      </c>
      <c r="M391" s="12"/>
      <c r="N391" s="12"/>
      <c r="O391" s="12"/>
      <c r="P391" s="12"/>
      <c r="Q391" s="12"/>
      <c r="R391" s="12"/>
      <c r="S391" s="12"/>
      <c r="T391" s="24">
        <f t="shared" si="6"/>
        <v>0.3609381348</v>
      </c>
      <c r="U391" s="25">
        <f t="shared" si="7"/>
        <v>0.6315486569</v>
      </c>
      <c r="V391" s="26">
        <f t="shared" si="8"/>
        <v>0.001254616958</v>
      </c>
      <c r="W391" s="14">
        <f t="shared" si="9"/>
        <v>-0.008090865202</v>
      </c>
      <c r="X391" s="27">
        <f t="shared" si="10"/>
        <v>0.001942343141</v>
      </c>
      <c r="Y391" s="14">
        <f t="shared" si="11"/>
        <v>0.009115365202</v>
      </c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29"/>
      <c r="AK391" s="29"/>
      <c r="AL391" s="29"/>
      <c r="AM391" s="12">
        <v>0.451373422420193</v>
      </c>
      <c r="AN391" s="12">
        <v>0.4073970299803867</v>
      </c>
      <c r="AO391" s="12">
        <v>0.38073807380738073</v>
      </c>
      <c r="AP391" s="29"/>
      <c r="AQ391" s="29"/>
      <c r="AR391" s="31"/>
      <c r="AS391" s="31"/>
      <c r="AT391" s="31"/>
      <c r="AU391" s="31"/>
      <c r="AV391" s="32"/>
    </row>
    <row r="392" ht="12.75" customHeight="1">
      <c r="A392" s="18"/>
      <c r="B392" s="18"/>
      <c r="C392" s="33">
        <v>4598.0</v>
      </c>
      <c r="D392" s="35">
        <v>224.0</v>
      </c>
      <c r="E392" s="36">
        <v>45.0</v>
      </c>
      <c r="F392" s="37">
        <v>162.0</v>
      </c>
      <c r="G392" s="38">
        <v>63.0</v>
      </c>
      <c r="H392" s="19">
        <f t="shared" si="1"/>
        <v>0.2173913043</v>
      </c>
      <c r="I392" s="20">
        <f t="shared" si="2"/>
        <v>0.2186234818</v>
      </c>
      <c r="J392" s="21">
        <f t="shared" si="3"/>
        <v>0.2200888191</v>
      </c>
      <c r="K392" s="22">
        <f t="shared" si="4"/>
        <v>0.2195121951</v>
      </c>
      <c r="L392" s="23">
        <f t="shared" si="5"/>
        <v>-0.0005766240234</v>
      </c>
      <c r="M392" s="12"/>
      <c r="N392" s="12"/>
      <c r="O392" s="12"/>
      <c r="P392" s="12"/>
      <c r="Q392" s="12"/>
      <c r="R392" s="12"/>
      <c r="S392" s="12"/>
      <c r="T392" s="24">
        <f t="shared" si="6"/>
        <v>0.3612839162</v>
      </c>
      <c r="U392" s="25">
        <f t="shared" si="7"/>
        <v>0.6351550813</v>
      </c>
      <c r="V392" s="26">
        <f t="shared" si="8"/>
        <v>0.0006592138708</v>
      </c>
      <c r="W392" s="14">
        <f t="shared" si="9"/>
        <v>-0.007745083806</v>
      </c>
      <c r="X392" s="27">
        <f t="shared" si="10"/>
        <v>-0.001664081255</v>
      </c>
      <c r="Y392" s="14">
        <f t="shared" si="11"/>
        <v>0.008769583806</v>
      </c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29"/>
      <c r="AK392" s="29"/>
      <c r="AL392" s="29"/>
      <c r="AM392" s="29">
        <v>0.4523809523809524</v>
      </c>
      <c r="AN392" s="29">
        <v>0.38010204081632654</v>
      </c>
      <c r="AO392" s="29">
        <v>0.336734693877551</v>
      </c>
      <c r="AP392" s="29"/>
      <c r="AQ392" s="29"/>
      <c r="AR392" s="31"/>
      <c r="AS392" s="31"/>
      <c r="AT392" s="31"/>
      <c r="AU392" s="31"/>
      <c r="AV392" s="32"/>
    </row>
    <row r="393" ht="12.75" customHeight="1">
      <c r="A393" s="33"/>
      <c r="B393" s="33"/>
      <c r="C393" s="33">
        <v>4603.0</v>
      </c>
      <c r="D393" s="35">
        <v>199.0</v>
      </c>
      <c r="E393" s="36">
        <v>65.0</v>
      </c>
      <c r="F393" s="37">
        <v>74.0</v>
      </c>
      <c r="G393" s="38">
        <v>53.0</v>
      </c>
      <c r="H393" s="19">
        <f t="shared" si="1"/>
        <v>0.4676258993</v>
      </c>
      <c r="I393" s="20">
        <f t="shared" si="2"/>
        <v>0.3017902813</v>
      </c>
      <c r="J393" s="21">
        <f t="shared" si="3"/>
        <v>0.2056023895</v>
      </c>
      <c r="K393" s="22">
        <f t="shared" si="4"/>
        <v>0.2103174603</v>
      </c>
      <c r="L393" s="23">
        <f t="shared" si="5"/>
        <v>0.00471507079</v>
      </c>
      <c r="M393" s="12"/>
      <c r="N393" s="12"/>
      <c r="O393" s="12"/>
      <c r="P393" s="12"/>
      <c r="Q393" s="12"/>
      <c r="R393" s="12"/>
      <c r="S393" s="12"/>
      <c r="T393" s="24">
        <f t="shared" si="6"/>
        <v>0.3582598041</v>
      </c>
      <c r="U393" s="25">
        <f t="shared" si="7"/>
        <v>0.6192888748</v>
      </c>
      <c r="V393" s="26">
        <f t="shared" si="8"/>
        <v>0.00401145491</v>
      </c>
      <c r="W393" s="14">
        <f t="shared" si="9"/>
        <v>-0.01076919588</v>
      </c>
      <c r="X393" s="27">
        <f t="shared" si="10"/>
        <v>0.01420212523</v>
      </c>
      <c r="Y393" s="14">
        <f t="shared" si="11"/>
        <v>0.01179369588</v>
      </c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29"/>
      <c r="AK393" s="29"/>
      <c r="AL393" s="29"/>
      <c r="AM393" s="29">
        <v>0.45263157894736844</v>
      </c>
      <c r="AN393" s="29">
        <v>0.4693200663349917</v>
      </c>
      <c r="AO393" s="29">
        <v>0.47699757869249393</v>
      </c>
      <c r="AP393" s="29"/>
      <c r="AQ393" s="29"/>
      <c r="AR393" s="31"/>
      <c r="AS393" s="31"/>
      <c r="AT393" s="31"/>
      <c r="AU393" s="31"/>
      <c r="AV393" s="32"/>
    </row>
    <row r="394" ht="12.75" customHeight="1">
      <c r="A394" s="18"/>
      <c r="B394" s="18"/>
      <c r="C394" s="33">
        <v>4604.0</v>
      </c>
      <c r="D394" s="35">
        <v>162.0</v>
      </c>
      <c r="E394" s="36">
        <v>34.0</v>
      </c>
      <c r="F394" s="37">
        <v>90.0</v>
      </c>
      <c r="G394" s="38">
        <v>33.0</v>
      </c>
      <c r="H394" s="19">
        <f t="shared" si="1"/>
        <v>0.2741935484</v>
      </c>
      <c r="I394" s="20">
        <f t="shared" si="2"/>
        <v>0.210031348</v>
      </c>
      <c r="J394" s="21">
        <f t="shared" si="3"/>
        <v>0.173436524</v>
      </c>
      <c r="K394" s="22">
        <f t="shared" si="4"/>
        <v>0.1692307692</v>
      </c>
      <c r="L394" s="23">
        <f t="shared" si="5"/>
        <v>-0.004205754721</v>
      </c>
      <c r="M394" s="12"/>
      <c r="N394" s="12"/>
      <c r="O394" s="12"/>
      <c r="P394" s="12"/>
      <c r="Q394" s="12"/>
      <c r="R394" s="12"/>
      <c r="S394" s="12"/>
      <c r="T394" s="24">
        <f t="shared" si="6"/>
        <v>0.3712730636</v>
      </c>
      <c r="U394" s="25">
        <f t="shared" si="7"/>
        <v>0.6492346368</v>
      </c>
      <c r="V394" s="26">
        <f t="shared" si="8"/>
        <v>-0.001639807764</v>
      </c>
      <c r="W394" s="14">
        <f t="shared" si="9"/>
        <v>0.002244063609</v>
      </c>
      <c r="X394" s="27">
        <f t="shared" si="10"/>
        <v>-0.01574363679</v>
      </c>
      <c r="Y394" s="14">
        <f t="shared" si="11"/>
        <v>-0.001219563609</v>
      </c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29"/>
      <c r="AK394" s="29"/>
      <c r="AL394" s="29"/>
      <c r="AM394" s="29">
        <v>0.4527027027027027</v>
      </c>
      <c r="AN394" s="29">
        <v>0.421301775147929</v>
      </c>
      <c r="AO394" s="29">
        <v>0.40437158469945356</v>
      </c>
      <c r="AP394" s="29"/>
      <c r="AQ394" s="29"/>
      <c r="AR394" s="31"/>
      <c r="AS394" s="31"/>
      <c r="AT394" s="31"/>
      <c r="AU394" s="31"/>
      <c r="AV394" s="32"/>
    </row>
    <row r="395" ht="12.75" customHeight="1">
      <c r="A395" s="33"/>
      <c r="B395" s="33"/>
      <c r="C395" s="33">
        <v>4612.0</v>
      </c>
      <c r="D395" s="35">
        <v>412.0</v>
      </c>
      <c r="E395" s="36">
        <v>125.0</v>
      </c>
      <c r="F395" s="37">
        <v>257.0</v>
      </c>
      <c r="G395" s="38">
        <v>189.0</v>
      </c>
      <c r="H395" s="19">
        <f t="shared" si="1"/>
        <v>0.3272251309</v>
      </c>
      <c r="I395" s="20">
        <f t="shared" si="2"/>
        <v>0.3194303154</v>
      </c>
      <c r="J395" s="21">
        <f t="shared" si="3"/>
        <v>0.3152361321</v>
      </c>
      <c r="K395" s="22">
        <f t="shared" si="4"/>
        <v>0.3144758735</v>
      </c>
      <c r="L395" s="23">
        <f t="shared" si="5"/>
        <v>-0.0007602585145</v>
      </c>
      <c r="M395" s="12"/>
      <c r="N395" s="12"/>
      <c r="O395" s="12"/>
      <c r="P395" s="12"/>
      <c r="Q395" s="12"/>
      <c r="R395" s="12"/>
      <c r="S395" s="12"/>
      <c r="T395" s="24">
        <f t="shared" si="6"/>
        <v>0.3642390773</v>
      </c>
      <c r="U395" s="25">
        <f t="shared" si="7"/>
        <v>0.6350224909</v>
      </c>
      <c r="V395" s="26">
        <f t="shared" si="8"/>
        <v>0.0005428830734</v>
      </c>
      <c r="W395" s="14">
        <f t="shared" si="9"/>
        <v>-0.004789922672</v>
      </c>
      <c r="X395" s="27">
        <f t="shared" si="10"/>
        <v>-0.001531490862</v>
      </c>
      <c r="Y395" s="14">
        <f t="shared" si="11"/>
        <v>0.005814422672</v>
      </c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29"/>
      <c r="AK395" s="29"/>
      <c r="AL395" s="29"/>
      <c r="AM395" s="29">
        <v>0.4528301886792453</v>
      </c>
      <c r="AN395" s="29">
        <v>0.4463667820069204</v>
      </c>
      <c r="AO395" s="29">
        <v>0.4426229508196721</v>
      </c>
      <c r="AP395" s="29"/>
      <c r="AQ395" s="29"/>
      <c r="AR395" s="31"/>
      <c r="AS395" s="31"/>
      <c r="AT395" s="31"/>
      <c r="AU395" s="31"/>
      <c r="AV395" s="32"/>
    </row>
    <row r="396" ht="12.75" customHeight="1">
      <c r="A396" s="33"/>
      <c r="B396" s="33"/>
      <c r="C396" s="33">
        <v>4614.0</v>
      </c>
      <c r="D396" s="35">
        <v>52.0</v>
      </c>
      <c r="E396" s="36">
        <v>16.0</v>
      </c>
      <c r="F396" s="37">
        <v>23.0</v>
      </c>
      <c r="G396" s="38">
        <v>15.0</v>
      </c>
      <c r="H396" s="19">
        <f t="shared" si="1"/>
        <v>0.4102564103</v>
      </c>
      <c r="I396" s="20">
        <f t="shared" si="2"/>
        <v>0.2924528302</v>
      </c>
      <c r="J396" s="21">
        <f t="shared" si="3"/>
        <v>0.2242822982</v>
      </c>
      <c r="K396" s="22">
        <f t="shared" si="4"/>
        <v>0.223880597</v>
      </c>
      <c r="L396" s="23">
        <f t="shared" si="5"/>
        <v>-0.0004017011837</v>
      </c>
      <c r="M396" s="12"/>
      <c r="N396" s="12"/>
      <c r="O396" s="12"/>
      <c r="P396" s="12"/>
      <c r="Q396" s="12"/>
      <c r="R396" s="12"/>
      <c r="S396" s="12"/>
      <c r="T396" s="24">
        <f t="shared" si="6"/>
        <v>0.3646548431</v>
      </c>
      <c r="U396" s="25">
        <f t="shared" si="7"/>
        <v>0.6346276509</v>
      </c>
      <c r="V396" s="26">
        <f t="shared" si="8"/>
        <v>0.0007700259154</v>
      </c>
      <c r="W396" s="14">
        <f t="shared" si="9"/>
        <v>-0.004374156919</v>
      </c>
      <c r="X396" s="27">
        <f t="shared" si="10"/>
        <v>-0.001136650911</v>
      </c>
      <c r="Y396" s="14">
        <f t="shared" si="11"/>
        <v>0.005398656919</v>
      </c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29"/>
      <c r="AK396" s="29"/>
      <c r="AL396" s="29"/>
      <c r="AM396" s="29">
        <v>0.45302445302445304</v>
      </c>
      <c r="AN396" s="29">
        <v>0.42794970986460346</v>
      </c>
      <c r="AO396" s="29">
        <v>0.412858249419055</v>
      </c>
      <c r="AP396" s="29"/>
      <c r="AQ396" s="29"/>
      <c r="AR396" s="31"/>
      <c r="AS396" s="31"/>
      <c r="AT396" s="31"/>
      <c r="AU396" s="31"/>
      <c r="AV396" s="32"/>
    </row>
    <row r="397" ht="12.75" customHeight="1">
      <c r="A397" s="33"/>
      <c r="B397" s="33"/>
      <c r="C397" s="33">
        <v>4616.0</v>
      </c>
      <c r="D397" s="35">
        <v>511.0</v>
      </c>
      <c r="E397" s="36">
        <v>30.0</v>
      </c>
      <c r="F397" s="37">
        <v>259.0</v>
      </c>
      <c r="G397" s="38">
        <v>37.0</v>
      </c>
      <c r="H397" s="19">
        <f t="shared" si="1"/>
        <v>0.1038062284</v>
      </c>
      <c r="I397" s="20">
        <f t="shared" si="2"/>
        <v>0.08004778973</v>
      </c>
      <c r="J397" s="21">
        <f t="shared" si="3"/>
        <v>0.06750653297</v>
      </c>
      <c r="K397" s="22">
        <f t="shared" si="4"/>
        <v>0.06751824818</v>
      </c>
      <c r="L397" s="23">
        <f t="shared" si="5"/>
        <v>0.00001171520993</v>
      </c>
      <c r="M397" s="12"/>
      <c r="N397" s="12"/>
      <c r="O397" s="12"/>
      <c r="P397" s="12"/>
      <c r="Q397" s="12"/>
      <c r="R397" s="12"/>
      <c r="S397" s="12"/>
      <c r="T397" s="24">
        <f t="shared" si="6"/>
        <v>0.3492188064</v>
      </c>
      <c r="U397" s="25">
        <f t="shared" si="7"/>
        <v>0.6333810819</v>
      </c>
      <c r="V397" s="26">
        <f t="shared" si="8"/>
        <v>0.00103192148</v>
      </c>
      <c r="W397" s="14">
        <f t="shared" si="9"/>
        <v>-0.01981019359</v>
      </c>
      <c r="X397" s="27">
        <f t="shared" si="10"/>
        <v>0.000109918137</v>
      </c>
      <c r="Y397" s="14">
        <f t="shared" si="11"/>
        <v>0.02083469359</v>
      </c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29"/>
      <c r="AK397" s="29"/>
      <c r="AL397" s="29"/>
      <c r="AM397" s="29">
        <v>0.4532710280373832</v>
      </c>
      <c r="AN397" s="29">
        <v>0.37894736842105264</v>
      </c>
      <c r="AO397" s="29">
        <v>0.3342696629213483</v>
      </c>
      <c r="AP397" s="29"/>
      <c r="AQ397" s="29"/>
      <c r="AR397" s="31"/>
      <c r="AS397" s="31"/>
      <c r="AT397" s="31"/>
      <c r="AU397" s="31"/>
      <c r="AV397" s="32"/>
    </row>
    <row r="398" ht="12.75" customHeight="1">
      <c r="A398" s="18"/>
      <c r="B398" s="18"/>
      <c r="C398" s="33">
        <v>4621.0</v>
      </c>
      <c r="D398" s="35">
        <v>270.0</v>
      </c>
      <c r="E398" s="36">
        <v>160.0</v>
      </c>
      <c r="F398" s="37">
        <v>196.0</v>
      </c>
      <c r="G398" s="38">
        <v>274.0</v>
      </c>
      <c r="H398" s="19">
        <f t="shared" si="1"/>
        <v>0.4494382022</v>
      </c>
      <c r="I398" s="20">
        <f t="shared" si="2"/>
        <v>0.4822222222</v>
      </c>
      <c r="J398" s="21">
        <f t="shared" si="3"/>
        <v>0.501018944</v>
      </c>
      <c r="K398" s="22">
        <f t="shared" si="4"/>
        <v>0.5036764706</v>
      </c>
      <c r="L398" s="23">
        <f t="shared" si="5"/>
        <v>0.002657526538</v>
      </c>
      <c r="M398" s="12"/>
      <c r="N398" s="12"/>
      <c r="O398" s="12"/>
      <c r="P398" s="12"/>
      <c r="Q398" s="12"/>
      <c r="R398" s="12"/>
      <c r="S398" s="12"/>
      <c r="T398" s="24">
        <f t="shared" si="6"/>
        <v>0.3607241449</v>
      </c>
      <c r="U398" s="25">
        <f t="shared" si="7"/>
        <v>0.6301485386</v>
      </c>
      <c r="V398" s="26">
        <f t="shared" si="8"/>
        <v>0.002708019144</v>
      </c>
      <c r="W398" s="14">
        <f t="shared" si="9"/>
        <v>-0.008304855096</v>
      </c>
      <c r="X398" s="27">
        <f t="shared" si="10"/>
        <v>0.003342461367</v>
      </c>
      <c r="Y398" s="14">
        <f t="shared" si="11"/>
        <v>0.009329355096</v>
      </c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29"/>
      <c r="AK398" s="29"/>
      <c r="AL398" s="29"/>
      <c r="AM398" s="29">
        <v>0.45348837209302323</v>
      </c>
      <c r="AN398" s="29">
        <v>0.4566552901023891</v>
      </c>
      <c r="AO398" s="29">
        <v>0.458377239199157</v>
      </c>
      <c r="AP398" s="29"/>
      <c r="AQ398" s="29"/>
      <c r="AR398" s="31"/>
      <c r="AS398" s="31"/>
      <c r="AT398" s="31"/>
      <c r="AU398" s="31"/>
      <c r="AV398" s="32"/>
    </row>
    <row r="399" ht="12.75" customHeight="1">
      <c r="A399" s="33"/>
      <c r="B399" s="33"/>
      <c r="C399" s="33">
        <v>4623.0</v>
      </c>
      <c r="D399" s="35">
        <v>381.0</v>
      </c>
      <c r="E399" s="36">
        <v>143.0</v>
      </c>
      <c r="F399" s="37">
        <v>240.0</v>
      </c>
      <c r="G399" s="38">
        <v>236.0</v>
      </c>
      <c r="H399" s="19">
        <f t="shared" si="1"/>
        <v>0.3733681462</v>
      </c>
      <c r="I399" s="20">
        <f t="shared" si="2"/>
        <v>0.379</v>
      </c>
      <c r="J399" s="21">
        <f t="shared" si="3"/>
        <v>0.3823903203</v>
      </c>
      <c r="K399" s="22">
        <f t="shared" si="4"/>
        <v>0.3824959481</v>
      </c>
      <c r="L399" s="23">
        <f t="shared" si="5"/>
        <v>0.0001056278778</v>
      </c>
      <c r="M399" s="12"/>
      <c r="N399" s="12"/>
      <c r="O399" s="12"/>
      <c r="P399" s="12"/>
      <c r="Q399" s="12"/>
      <c r="R399" s="12"/>
      <c r="S399" s="12"/>
      <c r="T399" s="24">
        <f t="shared" si="6"/>
        <v>0.3633619008</v>
      </c>
      <c r="U399" s="25">
        <f t="shared" si="7"/>
        <v>0.6333160588</v>
      </c>
      <c r="V399" s="26">
        <f t="shared" si="8"/>
        <v>0.00109141431</v>
      </c>
      <c r="W399" s="14">
        <f t="shared" si="9"/>
        <v>-0.005667099166</v>
      </c>
      <c r="X399" s="27">
        <f t="shared" si="10"/>
        <v>0.0001749412256</v>
      </c>
      <c r="Y399" s="14">
        <f t="shared" si="11"/>
        <v>0.006691599166</v>
      </c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29"/>
      <c r="AK399" s="29"/>
      <c r="AL399" s="29"/>
      <c r="AM399" s="29">
        <v>0.45517241379310347</v>
      </c>
      <c r="AN399" s="29">
        <v>0.46418338108882523</v>
      </c>
      <c r="AO399" s="29">
        <v>0.47058823529411764</v>
      </c>
      <c r="AP399" s="29"/>
      <c r="AQ399" s="29"/>
      <c r="AR399" s="31"/>
      <c r="AS399" s="31"/>
      <c r="AT399" s="31"/>
      <c r="AU399" s="31"/>
      <c r="AV399" s="32"/>
    </row>
    <row r="400" ht="12.75" customHeight="1">
      <c r="A400" s="33"/>
      <c r="B400" s="33"/>
      <c r="C400" s="33">
        <v>4633.0</v>
      </c>
      <c r="D400" s="35">
        <v>313.0</v>
      </c>
      <c r="E400" s="36">
        <v>112.0</v>
      </c>
      <c r="F400" s="37">
        <v>233.0</v>
      </c>
      <c r="G400" s="38">
        <v>211.0</v>
      </c>
      <c r="H400" s="19">
        <f t="shared" si="1"/>
        <v>0.3246376812</v>
      </c>
      <c r="I400" s="20">
        <f t="shared" si="2"/>
        <v>0.3716915995</v>
      </c>
      <c r="J400" s="21">
        <f t="shared" si="3"/>
        <v>0.3992406849</v>
      </c>
      <c r="K400" s="22">
        <f t="shared" si="4"/>
        <v>0.4026717557</v>
      </c>
      <c r="L400" s="23">
        <f t="shared" si="5"/>
        <v>0.003431070855</v>
      </c>
      <c r="M400" s="12"/>
      <c r="N400" s="12"/>
      <c r="O400" s="12"/>
      <c r="P400" s="12"/>
      <c r="Q400" s="12"/>
      <c r="R400" s="12"/>
      <c r="S400" s="12"/>
      <c r="T400" s="24">
        <f t="shared" si="6"/>
        <v>0.3560220302</v>
      </c>
      <c r="U400" s="25">
        <f t="shared" si="7"/>
        <v>0.6280931729</v>
      </c>
      <c r="V400" s="26">
        <f t="shared" si="8"/>
        <v>0.003198052507</v>
      </c>
      <c r="W400" s="14">
        <f t="shared" si="9"/>
        <v>-0.01300696978</v>
      </c>
      <c r="X400" s="27">
        <f t="shared" si="10"/>
        <v>0.005397827079</v>
      </c>
      <c r="Y400" s="14">
        <f t="shared" si="11"/>
        <v>0.01403146978</v>
      </c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29"/>
      <c r="AK400" s="29"/>
      <c r="AL400" s="29"/>
      <c r="AM400" s="29">
        <v>0.45526315789473687</v>
      </c>
      <c r="AN400" s="29">
        <v>0.4549590536851683</v>
      </c>
      <c r="AO400" s="29">
        <v>0.45479833101529904</v>
      </c>
      <c r="AP400" s="29"/>
      <c r="AQ400" s="29"/>
      <c r="AR400" s="31"/>
      <c r="AS400" s="31"/>
      <c r="AT400" s="31"/>
      <c r="AU400" s="31"/>
      <c r="AV400" s="32"/>
    </row>
    <row r="401" ht="12.75" customHeight="1">
      <c r="A401" s="33"/>
      <c r="B401" s="33"/>
      <c r="C401" s="33">
        <v>4634.0</v>
      </c>
      <c r="D401" s="35">
        <v>539.0</v>
      </c>
      <c r="E401" s="36">
        <v>135.0</v>
      </c>
      <c r="F401" s="37">
        <v>246.0</v>
      </c>
      <c r="G401" s="38">
        <v>237.0</v>
      </c>
      <c r="H401" s="19">
        <f t="shared" si="1"/>
        <v>0.3543307087</v>
      </c>
      <c r="I401" s="20">
        <f t="shared" si="2"/>
        <v>0.3215211755</v>
      </c>
      <c r="J401" s="21">
        <f t="shared" si="3"/>
        <v>0.3027467926</v>
      </c>
      <c r="K401" s="22">
        <f t="shared" si="4"/>
        <v>0.3054123711</v>
      </c>
      <c r="L401" s="23">
        <f t="shared" si="5"/>
        <v>0.002665578572</v>
      </c>
      <c r="M401" s="12"/>
      <c r="N401" s="12"/>
      <c r="O401" s="12"/>
      <c r="P401" s="12"/>
      <c r="Q401" s="12"/>
      <c r="R401" s="12"/>
      <c r="S401" s="12"/>
      <c r="T401" s="24">
        <f t="shared" si="6"/>
        <v>0.3584806057</v>
      </c>
      <c r="U401" s="25">
        <f t="shared" si="7"/>
        <v>0.6279620163</v>
      </c>
      <c r="V401" s="26">
        <f t="shared" si="8"/>
        <v>0.002713120035</v>
      </c>
      <c r="W401" s="14">
        <f t="shared" si="9"/>
        <v>-0.01054839432</v>
      </c>
      <c r="X401" s="27">
        <f t="shared" si="10"/>
        <v>0.005528983743</v>
      </c>
      <c r="Y401" s="14">
        <f t="shared" si="11"/>
        <v>0.01157289432</v>
      </c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29"/>
      <c r="AK401" s="29"/>
      <c r="AL401" s="29"/>
      <c r="AM401" s="29">
        <v>0.45535714285714285</v>
      </c>
      <c r="AN401" s="29">
        <v>0.5168243953732913</v>
      </c>
      <c r="AO401" s="29">
        <v>0.5504065040650407</v>
      </c>
      <c r="AP401" s="29"/>
      <c r="AQ401" s="29"/>
      <c r="AR401" s="31"/>
      <c r="AS401" s="31"/>
      <c r="AT401" s="31"/>
      <c r="AU401" s="31"/>
      <c r="AV401" s="32"/>
    </row>
    <row r="402" ht="12.75" customHeight="1">
      <c r="A402" s="33"/>
      <c r="B402" s="33"/>
      <c r="C402" s="33">
        <v>4635.0</v>
      </c>
      <c r="D402" s="35">
        <v>251.0</v>
      </c>
      <c r="E402" s="36">
        <v>89.0</v>
      </c>
      <c r="F402" s="37">
        <v>128.0</v>
      </c>
      <c r="G402" s="38">
        <v>99.0</v>
      </c>
      <c r="H402" s="19">
        <f t="shared" si="1"/>
        <v>0.4101382488</v>
      </c>
      <c r="I402" s="20">
        <f t="shared" si="2"/>
        <v>0.3315696649</v>
      </c>
      <c r="J402" s="21">
        <f t="shared" si="3"/>
        <v>0.2860991823</v>
      </c>
      <c r="K402" s="22">
        <f t="shared" si="4"/>
        <v>0.2828571429</v>
      </c>
      <c r="L402" s="23">
        <f t="shared" si="5"/>
        <v>-0.003242039403</v>
      </c>
      <c r="M402" s="12"/>
      <c r="N402" s="12"/>
      <c r="O402" s="12"/>
      <c r="P402" s="12"/>
      <c r="Q402" s="12"/>
      <c r="R402" s="12"/>
      <c r="S402" s="12"/>
      <c r="T402" s="24">
        <f t="shared" si="6"/>
        <v>0.3690407102</v>
      </c>
      <c r="U402" s="25">
        <f t="shared" si="7"/>
        <v>0.6407519189</v>
      </c>
      <c r="V402" s="26">
        <f t="shared" si="8"/>
        <v>-0.001029302783</v>
      </c>
      <c r="W402" s="14">
        <f t="shared" si="9"/>
        <v>0.00001171015675</v>
      </c>
      <c r="X402" s="27">
        <f t="shared" si="10"/>
        <v>-0.00726091893</v>
      </c>
      <c r="Y402" s="14">
        <f t="shared" si="11"/>
        <v>0.001012789843</v>
      </c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29"/>
      <c r="AK402" s="29"/>
      <c r="AL402" s="29"/>
      <c r="AM402" s="29">
        <v>0.45576407506702415</v>
      </c>
      <c r="AN402" s="29">
        <v>0.44729849424269263</v>
      </c>
      <c r="AO402" s="29">
        <v>0.44312169312169314</v>
      </c>
      <c r="AP402" s="29"/>
      <c r="AQ402" s="29"/>
      <c r="AR402" s="31"/>
      <c r="AS402" s="31"/>
      <c r="AT402" s="31"/>
      <c r="AU402" s="31"/>
      <c r="AV402" s="32"/>
    </row>
    <row r="403" ht="12.75" customHeight="1">
      <c r="A403" s="33"/>
      <c r="B403" s="33"/>
      <c r="C403" s="33">
        <v>4642.0</v>
      </c>
      <c r="D403" s="35">
        <v>172.0</v>
      </c>
      <c r="E403" s="36">
        <v>57.0</v>
      </c>
      <c r="F403" s="37">
        <v>134.0</v>
      </c>
      <c r="G403" s="38">
        <v>70.0</v>
      </c>
      <c r="H403" s="19">
        <f t="shared" si="1"/>
        <v>0.2984293194</v>
      </c>
      <c r="I403" s="20">
        <f t="shared" si="2"/>
        <v>0.2933025404</v>
      </c>
      <c r="J403" s="21">
        <f t="shared" si="3"/>
        <v>0.2907665099</v>
      </c>
      <c r="K403" s="22">
        <f t="shared" si="4"/>
        <v>0.2892561983</v>
      </c>
      <c r="L403" s="23">
        <f t="shared" si="5"/>
        <v>-0.001510311544</v>
      </c>
      <c r="M403" s="12"/>
      <c r="N403" s="12"/>
      <c r="O403" s="12"/>
      <c r="P403" s="12"/>
      <c r="Q403" s="12"/>
      <c r="R403" s="12"/>
      <c r="S403" s="12"/>
      <c r="T403" s="24">
        <f t="shared" si="6"/>
        <v>0.3653690673</v>
      </c>
      <c r="U403" s="25">
        <f t="shared" si="7"/>
        <v>0.6367986863</v>
      </c>
      <c r="V403" s="26">
        <f t="shared" si="8"/>
        <v>0.00006773122983</v>
      </c>
      <c r="W403" s="14">
        <f t="shared" si="9"/>
        <v>-0.003659932718</v>
      </c>
      <c r="X403" s="27">
        <f t="shared" si="10"/>
        <v>-0.00330768632</v>
      </c>
      <c r="Y403" s="14">
        <f t="shared" si="11"/>
        <v>0.004684432718</v>
      </c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29"/>
      <c r="AK403" s="29"/>
      <c r="AL403" s="29"/>
      <c r="AM403" s="29">
        <v>0.45584725536992843</v>
      </c>
      <c r="AN403" s="29">
        <v>0.4250207125103563</v>
      </c>
      <c r="AO403" s="29">
        <v>0.4086294416243655</v>
      </c>
      <c r="AP403" s="29"/>
      <c r="AQ403" s="29"/>
      <c r="AR403" s="31"/>
      <c r="AS403" s="31"/>
      <c r="AT403" s="31"/>
      <c r="AU403" s="31"/>
      <c r="AV403" s="32"/>
    </row>
    <row r="404" ht="12.75" customHeight="1">
      <c r="A404" s="33"/>
      <c r="B404" s="33"/>
      <c r="C404" s="33">
        <v>4643.0</v>
      </c>
      <c r="D404" s="35">
        <v>177.0</v>
      </c>
      <c r="E404" s="36">
        <v>36.0</v>
      </c>
      <c r="F404" s="37">
        <v>138.0</v>
      </c>
      <c r="G404" s="38">
        <v>57.0</v>
      </c>
      <c r="H404" s="19">
        <f t="shared" si="1"/>
        <v>0.2068965517</v>
      </c>
      <c r="I404" s="20">
        <f t="shared" si="2"/>
        <v>0.2279411765</v>
      </c>
      <c r="J404" s="21">
        <f t="shared" si="3"/>
        <v>0.2409108399</v>
      </c>
      <c r="K404" s="22">
        <f t="shared" si="4"/>
        <v>0.2435897436</v>
      </c>
      <c r="L404" s="23">
        <f t="shared" si="5"/>
        <v>0.002678903681</v>
      </c>
      <c r="M404" s="12"/>
      <c r="N404" s="12"/>
      <c r="O404" s="12"/>
      <c r="P404" s="12"/>
      <c r="Q404" s="12"/>
      <c r="R404" s="12"/>
      <c r="S404" s="12"/>
      <c r="T404" s="24">
        <f t="shared" si="6"/>
        <v>0.3509230367</v>
      </c>
      <c r="U404" s="25">
        <f t="shared" si="7"/>
        <v>0.6265241165</v>
      </c>
      <c r="V404" s="26">
        <f t="shared" si="8"/>
        <v>0.002721561372</v>
      </c>
      <c r="W404" s="14">
        <f t="shared" si="9"/>
        <v>-0.0181059633</v>
      </c>
      <c r="X404" s="27">
        <f t="shared" si="10"/>
        <v>0.006966883527</v>
      </c>
      <c r="Y404" s="14">
        <f t="shared" si="11"/>
        <v>0.0191304633</v>
      </c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29"/>
      <c r="AK404" s="29"/>
      <c r="AL404" s="29"/>
      <c r="AM404" s="29">
        <v>0.4560669456066946</v>
      </c>
      <c r="AN404" s="29">
        <v>0.3450920245398773</v>
      </c>
      <c r="AO404" s="29">
        <v>0.28087167070217917</v>
      </c>
      <c r="AP404" s="29"/>
      <c r="AQ404" s="29"/>
      <c r="AR404" s="31"/>
      <c r="AS404" s="31"/>
      <c r="AT404" s="31"/>
      <c r="AU404" s="31"/>
      <c r="AV404" s="32"/>
    </row>
    <row r="405" ht="12.75" customHeight="1">
      <c r="A405" s="33"/>
      <c r="B405" s="33"/>
      <c r="C405" s="33">
        <v>4650.0</v>
      </c>
      <c r="D405" s="35">
        <v>90.0</v>
      </c>
      <c r="E405" s="36">
        <v>10.0</v>
      </c>
      <c r="F405" s="37">
        <v>60.0</v>
      </c>
      <c r="G405" s="38">
        <v>9.0</v>
      </c>
      <c r="H405" s="19">
        <f t="shared" si="1"/>
        <v>0.1428571429</v>
      </c>
      <c r="I405" s="20">
        <f t="shared" si="2"/>
        <v>0.1124260355</v>
      </c>
      <c r="J405" s="21">
        <f t="shared" si="3"/>
        <v>0.0958689341</v>
      </c>
      <c r="K405" s="22">
        <f t="shared" si="4"/>
        <v>0.09090909091</v>
      </c>
      <c r="L405" s="23">
        <f t="shared" si="5"/>
        <v>-0.00495984319</v>
      </c>
      <c r="M405" s="12"/>
      <c r="N405" s="12"/>
      <c r="O405" s="12"/>
      <c r="P405" s="12"/>
      <c r="Q405" s="12"/>
      <c r="R405" s="12"/>
      <c r="S405" s="12"/>
      <c r="T405" s="24">
        <f t="shared" si="6"/>
        <v>0.3766801122</v>
      </c>
      <c r="U405" s="25">
        <f t="shared" si="7"/>
        <v>0.6680531762</v>
      </c>
      <c r="V405" s="26">
        <f t="shared" si="8"/>
        <v>-0.002117516022</v>
      </c>
      <c r="W405" s="14">
        <f t="shared" si="9"/>
        <v>0.007651112157</v>
      </c>
      <c r="X405" s="27">
        <f t="shared" si="10"/>
        <v>-0.03456217625</v>
      </c>
      <c r="Y405" s="14">
        <f t="shared" si="11"/>
        <v>-0.006626612157</v>
      </c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29"/>
      <c r="AK405" s="29"/>
      <c r="AL405" s="29"/>
      <c r="AM405" s="29">
        <v>0.45714285714285713</v>
      </c>
      <c r="AN405" s="29">
        <v>0.44558139534883723</v>
      </c>
      <c r="AO405" s="29">
        <v>0.44</v>
      </c>
      <c r="AP405" s="29"/>
      <c r="AQ405" s="29"/>
      <c r="AR405" s="31"/>
      <c r="AS405" s="31"/>
      <c r="AT405" s="31"/>
      <c r="AU405" s="31"/>
      <c r="AV405" s="32"/>
    </row>
    <row r="406" ht="12.75" customHeight="1">
      <c r="A406" s="33"/>
      <c r="B406" s="33"/>
      <c r="C406" s="33">
        <v>5003.0</v>
      </c>
      <c r="D406" s="35">
        <v>59.0</v>
      </c>
      <c r="E406" s="36">
        <v>15.0</v>
      </c>
      <c r="F406" s="37">
        <v>26.0</v>
      </c>
      <c r="G406" s="38">
        <v>21.0</v>
      </c>
      <c r="H406" s="19">
        <f t="shared" si="1"/>
        <v>0.3658536585</v>
      </c>
      <c r="I406" s="20">
        <f t="shared" si="2"/>
        <v>0.2975206612</v>
      </c>
      <c r="J406" s="21">
        <f t="shared" si="3"/>
        <v>0.2581481843</v>
      </c>
      <c r="K406" s="22">
        <f t="shared" si="4"/>
        <v>0.2625</v>
      </c>
      <c r="L406" s="23">
        <f t="shared" si="5"/>
        <v>0.004351815731</v>
      </c>
      <c r="M406" s="12"/>
      <c r="N406" s="12"/>
      <c r="O406" s="12"/>
      <c r="P406" s="12"/>
      <c r="Q406" s="12"/>
      <c r="R406" s="12"/>
      <c r="S406" s="12"/>
      <c r="T406" s="24">
        <f t="shared" si="6"/>
        <v>0.355893048</v>
      </c>
      <c r="U406" s="25">
        <f t="shared" si="7"/>
        <v>0.6229887672</v>
      </c>
      <c r="V406" s="26">
        <f t="shared" si="8"/>
        <v>0.003781336099</v>
      </c>
      <c r="W406" s="14">
        <f t="shared" si="9"/>
        <v>-0.013135952</v>
      </c>
      <c r="X406" s="27">
        <f t="shared" si="10"/>
        <v>0.01050223276</v>
      </c>
      <c r="Y406" s="14">
        <f t="shared" si="11"/>
        <v>0.014160452</v>
      </c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29"/>
      <c r="AK406" s="29"/>
      <c r="AL406" s="29"/>
      <c r="AM406" s="29">
        <v>0.4572127139364303</v>
      </c>
      <c r="AN406" s="29">
        <v>0.5010388839418225</v>
      </c>
      <c r="AO406" s="29">
        <v>0.5261437908496732</v>
      </c>
      <c r="AP406" s="29"/>
      <c r="AQ406" s="29"/>
      <c r="AR406" s="31"/>
      <c r="AS406" s="31"/>
      <c r="AT406" s="31"/>
      <c r="AU406" s="31"/>
      <c r="AV406" s="32"/>
    </row>
    <row r="407" ht="12.75" customHeight="1">
      <c r="A407" s="34"/>
      <c r="B407" s="34"/>
      <c r="C407" s="33">
        <v>5029.0</v>
      </c>
      <c r="D407" s="35">
        <v>365.0</v>
      </c>
      <c r="E407" s="36">
        <v>109.0</v>
      </c>
      <c r="F407" s="37">
        <v>178.0</v>
      </c>
      <c r="G407" s="38">
        <v>119.0</v>
      </c>
      <c r="H407" s="19">
        <f t="shared" si="1"/>
        <v>0.3797909408</v>
      </c>
      <c r="I407" s="20">
        <f t="shared" si="2"/>
        <v>0.2957198444</v>
      </c>
      <c r="J407" s="21">
        <f t="shared" si="3"/>
        <v>0.2471865793</v>
      </c>
      <c r="K407" s="22">
        <f t="shared" si="4"/>
        <v>0.2458677686</v>
      </c>
      <c r="L407" s="23">
        <f t="shared" si="5"/>
        <v>-0.001318810658</v>
      </c>
      <c r="M407" s="12"/>
      <c r="N407" s="12"/>
      <c r="O407" s="12"/>
      <c r="P407" s="12"/>
      <c r="Q407" s="12"/>
      <c r="R407" s="12"/>
      <c r="S407" s="12"/>
      <c r="T407" s="24">
        <f t="shared" si="6"/>
        <v>0.3658337018</v>
      </c>
      <c r="U407" s="25">
        <f t="shared" si="7"/>
        <v>0.6368889838</v>
      </c>
      <c r="V407" s="26">
        <f t="shared" si="8"/>
        <v>0.0001890453172</v>
      </c>
      <c r="W407" s="14">
        <f t="shared" si="9"/>
        <v>-0.003195298221</v>
      </c>
      <c r="X407" s="27">
        <f t="shared" si="10"/>
        <v>-0.003397983752</v>
      </c>
      <c r="Y407" s="14">
        <f t="shared" si="11"/>
        <v>0.004219798221</v>
      </c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29"/>
      <c r="AK407" s="29"/>
      <c r="AL407" s="29"/>
      <c r="AM407" s="29">
        <v>0.4572192513368984</v>
      </c>
      <c r="AN407" s="29">
        <v>0.45272206303724927</v>
      </c>
      <c r="AO407" s="29">
        <v>0.45022288261515603</v>
      </c>
      <c r="AP407" s="29"/>
      <c r="AQ407" s="29"/>
      <c r="AR407" s="31"/>
      <c r="AS407" s="31"/>
      <c r="AT407" s="31"/>
      <c r="AU407" s="31"/>
      <c r="AV407" s="32"/>
    </row>
    <row r="408" ht="12.75" customHeight="1">
      <c r="A408" s="33"/>
      <c r="B408" s="33"/>
      <c r="C408" s="33">
        <v>5034.0</v>
      </c>
      <c r="D408" s="35">
        <v>408.0</v>
      </c>
      <c r="E408" s="36">
        <v>99.0</v>
      </c>
      <c r="F408" s="37">
        <v>228.0</v>
      </c>
      <c r="G408" s="38">
        <v>152.0</v>
      </c>
      <c r="H408" s="19">
        <f t="shared" si="1"/>
        <v>0.3027522936</v>
      </c>
      <c r="I408" s="20">
        <f t="shared" si="2"/>
        <v>0.2829763247</v>
      </c>
      <c r="J408" s="21">
        <f t="shared" si="3"/>
        <v>0.2719477444</v>
      </c>
      <c r="K408" s="22">
        <f t="shared" si="4"/>
        <v>0.2714285714</v>
      </c>
      <c r="L408" s="23">
        <f t="shared" si="5"/>
        <v>-0.0005191729643</v>
      </c>
      <c r="M408" s="12"/>
      <c r="N408" s="12"/>
      <c r="O408" s="12"/>
      <c r="P408" s="12"/>
      <c r="Q408" s="12"/>
      <c r="R408" s="12"/>
      <c r="S408" s="12"/>
      <c r="T408" s="24">
        <f t="shared" si="6"/>
        <v>0.3633474292</v>
      </c>
      <c r="U408" s="25">
        <f t="shared" si="7"/>
        <v>0.6347027052</v>
      </c>
      <c r="V408" s="26">
        <f t="shared" si="8"/>
        <v>0.0006956085997</v>
      </c>
      <c r="W408" s="14">
        <f t="shared" si="9"/>
        <v>-0.005681570829</v>
      </c>
      <c r="X408" s="27">
        <f t="shared" si="10"/>
        <v>-0.001211705159</v>
      </c>
      <c r="Y408" s="14">
        <f t="shared" si="11"/>
        <v>0.006706070829</v>
      </c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29"/>
      <c r="AK408" s="29"/>
      <c r="AL408" s="29"/>
      <c r="AM408" s="12">
        <v>0.4577922077922078</v>
      </c>
      <c r="AN408" s="12">
        <v>0.45705860670844084</v>
      </c>
      <c r="AO408" s="12">
        <v>0.45667970933482394</v>
      </c>
      <c r="AP408" s="29"/>
      <c r="AQ408" s="29"/>
      <c r="AR408" s="31"/>
      <c r="AS408" s="31"/>
      <c r="AT408" s="31"/>
      <c r="AU408" s="31"/>
      <c r="AV408" s="32"/>
    </row>
    <row r="409" ht="12.75" customHeight="1">
      <c r="A409" s="33"/>
      <c r="B409" s="33"/>
      <c r="C409" s="33">
        <v>5036.0</v>
      </c>
      <c r="D409" s="35">
        <v>335.0</v>
      </c>
      <c r="E409" s="36">
        <v>110.0</v>
      </c>
      <c r="F409" s="37">
        <v>168.0</v>
      </c>
      <c r="G409" s="38">
        <v>173.0</v>
      </c>
      <c r="H409" s="19">
        <f t="shared" si="1"/>
        <v>0.3956834532</v>
      </c>
      <c r="I409" s="20">
        <f t="shared" si="2"/>
        <v>0.3600508906</v>
      </c>
      <c r="J409" s="21">
        <f t="shared" si="3"/>
        <v>0.3394787322</v>
      </c>
      <c r="K409" s="22">
        <f t="shared" si="4"/>
        <v>0.3405511811</v>
      </c>
      <c r="L409" s="23">
        <f t="shared" si="5"/>
        <v>0.001072448933</v>
      </c>
      <c r="M409" s="12"/>
      <c r="N409" s="12"/>
      <c r="O409" s="12"/>
      <c r="P409" s="12"/>
      <c r="Q409" s="12"/>
      <c r="R409" s="12"/>
      <c r="S409" s="12"/>
      <c r="T409" s="24">
        <f t="shared" si="6"/>
        <v>0.3621336226</v>
      </c>
      <c r="U409" s="25">
        <f t="shared" si="7"/>
        <v>0.6314960378</v>
      </c>
      <c r="V409" s="26">
        <f t="shared" si="8"/>
        <v>0.001703886747</v>
      </c>
      <c r="W409" s="14">
        <f t="shared" si="9"/>
        <v>-0.006895377416</v>
      </c>
      <c r="X409" s="27">
        <f t="shared" si="10"/>
        <v>0.00199496224</v>
      </c>
      <c r="Y409" s="14">
        <f t="shared" si="11"/>
        <v>0.007919877416</v>
      </c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29"/>
      <c r="AK409" s="29"/>
      <c r="AL409" s="29"/>
      <c r="AM409" s="29">
        <v>0.4578313253012048</v>
      </c>
      <c r="AN409" s="29">
        <v>0.44454148471615723</v>
      </c>
      <c r="AO409" s="29">
        <v>0.436986301369863</v>
      </c>
      <c r="AP409" s="29"/>
      <c r="AQ409" s="29"/>
      <c r="AR409" s="31"/>
      <c r="AS409" s="31"/>
      <c r="AT409" s="31"/>
      <c r="AU409" s="31"/>
      <c r="AV409" s="32"/>
    </row>
    <row r="410" ht="12.75" customHeight="1">
      <c r="A410" s="33"/>
      <c r="B410" s="33"/>
      <c r="C410" s="33">
        <v>5056.0</v>
      </c>
      <c r="D410" s="35">
        <v>192.0</v>
      </c>
      <c r="E410" s="36">
        <v>47.0</v>
      </c>
      <c r="F410" s="37">
        <v>101.0</v>
      </c>
      <c r="G410" s="38">
        <v>51.0</v>
      </c>
      <c r="H410" s="19">
        <f t="shared" si="1"/>
        <v>0.3175675676</v>
      </c>
      <c r="I410" s="20">
        <f t="shared" si="2"/>
        <v>0.2506393862</v>
      </c>
      <c r="J410" s="21">
        <f t="shared" si="3"/>
        <v>0.2122717518</v>
      </c>
      <c r="K410" s="22">
        <f t="shared" si="4"/>
        <v>0.2098765432</v>
      </c>
      <c r="L410" s="23">
        <f t="shared" si="5"/>
        <v>-0.002395208555</v>
      </c>
      <c r="M410" s="12"/>
      <c r="N410" s="12"/>
      <c r="O410" s="12"/>
      <c r="P410" s="12"/>
      <c r="Q410" s="12"/>
      <c r="R410" s="12"/>
      <c r="S410" s="12"/>
      <c r="T410" s="24">
        <f t="shared" si="6"/>
        <v>0.3673548462</v>
      </c>
      <c r="U410" s="25">
        <f t="shared" si="7"/>
        <v>0.6407206934</v>
      </c>
      <c r="V410" s="26">
        <f t="shared" si="8"/>
        <v>-0.0004928430628</v>
      </c>
      <c r="W410" s="14">
        <f t="shared" si="9"/>
        <v>-0.00167415376</v>
      </c>
      <c r="X410" s="27">
        <f t="shared" si="10"/>
        <v>-0.007229693417</v>
      </c>
      <c r="Y410" s="14">
        <f t="shared" si="11"/>
        <v>0.00269865376</v>
      </c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29"/>
      <c r="AK410" s="29"/>
      <c r="AL410" s="29"/>
      <c r="AM410" s="29">
        <v>0.4578313253012048</v>
      </c>
      <c r="AN410" s="29">
        <v>0.5037037037037037</v>
      </c>
      <c r="AO410" s="29">
        <v>0.5305164319248826</v>
      </c>
      <c r="AP410" s="29"/>
      <c r="AQ410" s="29"/>
      <c r="AR410" s="31"/>
      <c r="AS410" s="31"/>
      <c r="AT410" s="31"/>
      <c r="AU410" s="31"/>
      <c r="AV410" s="32"/>
    </row>
    <row r="411" ht="12.75" customHeight="1">
      <c r="A411" s="33"/>
      <c r="B411" s="33"/>
      <c r="C411" s="33">
        <v>5323.0</v>
      </c>
      <c r="D411" s="35">
        <v>318.0</v>
      </c>
      <c r="E411" s="36">
        <v>68.0</v>
      </c>
      <c r="F411" s="37">
        <v>231.0</v>
      </c>
      <c r="G411" s="38">
        <v>163.0</v>
      </c>
      <c r="H411" s="19">
        <f t="shared" si="1"/>
        <v>0.2274247492</v>
      </c>
      <c r="I411" s="20">
        <f t="shared" si="2"/>
        <v>0.2961538462</v>
      </c>
      <c r="J411" s="21">
        <f t="shared" si="3"/>
        <v>0.3366299101</v>
      </c>
      <c r="K411" s="22">
        <f t="shared" si="4"/>
        <v>0.3388773389</v>
      </c>
      <c r="L411" s="23">
        <f t="shared" si="5"/>
        <v>0.002247428753</v>
      </c>
      <c r="M411" s="12"/>
      <c r="N411" s="12"/>
      <c r="O411" s="12"/>
      <c r="P411" s="12"/>
      <c r="Q411" s="12"/>
      <c r="R411" s="12"/>
      <c r="S411" s="12"/>
      <c r="T411" s="24">
        <f t="shared" si="6"/>
        <v>0.35375922</v>
      </c>
      <c r="U411" s="25">
        <f t="shared" si="7"/>
        <v>0.6292896985</v>
      </c>
      <c r="V411" s="26">
        <f t="shared" si="8"/>
        <v>0.002448225888</v>
      </c>
      <c r="W411" s="14">
        <f t="shared" si="9"/>
        <v>-0.01526978001</v>
      </c>
      <c r="X411" s="27">
        <f t="shared" si="10"/>
        <v>0.004201301547</v>
      </c>
      <c r="Y411" s="14">
        <f t="shared" si="11"/>
        <v>0.01629428001</v>
      </c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29"/>
      <c r="AK411" s="29"/>
      <c r="AL411" s="29"/>
      <c r="AM411" s="29">
        <v>0.4579831932773109</v>
      </c>
      <c r="AN411" s="29">
        <v>0.4546684709066306</v>
      </c>
      <c r="AO411" s="29">
        <v>0.4530938123752495</v>
      </c>
      <c r="AP411" s="29"/>
      <c r="AQ411" s="29"/>
      <c r="AR411" s="31"/>
      <c r="AS411" s="31"/>
      <c r="AT411" s="31"/>
      <c r="AU411" s="31"/>
      <c r="AV411" s="32"/>
    </row>
    <row r="412" ht="12.75" customHeight="1">
      <c r="A412" s="34"/>
      <c r="B412" s="34"/>
      <c r="C412" s="33">
        <v>5324.0</v>
      </c>
      <c r="D412" s="35">
        <v>261.0</v>
      </c>
      <c r="E412" s="36">
        <v>88.0</v>
      </c>
      <c r="F412" s="37">
        <v>185.0</v>
      </c>
      <c r="G412" s="38">
        <v>216.0</v>
      </c>
      <c r="H412" s="19">
        <f t="shared" si="1"/>
        <v>0.3223443223</v>
      </c>
      <c r="I412" s="20">
        <f t="shared" si="2"/>
        <v>0.4053333333</v>
      </c>
      <c r="J412" s="21">
        <f t="shared" si="3"/>
        <v>0.4536819472</v>
      </c>
      <c r="K412" s="22">
        <f t="shared" si="4"/>
        <v>0.4528301887</v>
      </c>
      <c r="L412" s="23">
        <f t="shared" si="5"/>
        <v>-0.0008517585038</v>
      </c>
      <c r="M412" s="12"/>
      <c r="N412" s="12"/>
      <c r="O412" s="12"/>
      <c r="P412" s="12"/>
      <c r="Q412" s="12"/>
      <c r="R412" s="12"/>
      <c r="S412" s="12"/>
      <c r="T412" s="24">
        <f t="shared" si="6"/>
        <v>0.3643463717</v>
      </c>
      <c r="U412" s="25">
        <f t="shared" si="7"/>
        <v>0.6346825755</v>
      </c>
      <c r="V412" s="26">
        <f t="shared" si="8"/>
        <v>0.0004849186537</v>
      </c>
      <c r="W412" s="14">
        <f t="shared" si="9"/>
        <v>-0.004682628323</v>
      </c>
      <c r="X412" s="27">
        <f t="shared" si="10"/>
        <v>-0.001191575473</v>
      </c>
      <c r="Y412" s="14">
        <f t="shared" si="11"/>
        <v>0.005707128323</v>
      </c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29"/>
      <c r="AK412" s="29"/>
      <c r="AL412" s="29"/>
      <c r="AM412" s="29">
        <v>0.4581005586592179</v>
      </c>
      <c r="AN412" s="29">
        <v>0.49190283400809715</v>
      </c>
      <c r="AO412" s="29">
        <v>0.5111111111111111</v>
      </c>
      <c r="AP412" s="29"/>
      <c r="AQ412" s="29"/>
      <c r="AR412" s="31"/>
      <c r="AS412" s="31"/>
      <c r="AT412" s="31"/>
      <c r="AU412" s="31"/>
      <c r="AV412" s="32"/>
    </row>
    <row r="413" ht="12.75" customHeight="1">
      <c r="A413" s="33"/>
      <c r="B413" s="33"/>
      <c r="C413" s="33">
        <v>5326.0</v>
      </c>
      <c r="D413" s="35">
        <v>222.0</v>
      </c>
      <c r="E413" s="36">
        <v>137.0</v>
      </c>
      <c r="F413" s="37">
        <v>151.0</v>
      </c>
      <c r="G413" s="38">
        <v>280.0</v>
      </c>
      <c r="H413" s="19">
        <f t="shared" si="1"/>
        <v>0.4756944444</v>
      </c>
      <c r="I413" s="20">
        <f t="shared" si="2"/>
        <v>0.5278481013</v>
      </c>
      <c r="J413" s="21">
        <f t="shared" si="3"/>
        <v>0.5577467653</v>
      </c>
      <c r="K413" s="22">
        <f t="shared" si="4"/>
        <v>0.5577689243</v>
      </c>
      <c r="L413" s="23">
        <f t="shared" si="5"/>
        <v>0.000022158955</v>
      </c>
      <c r="M413" s="12"/>
      <c r="N413" s="12"/>
      <c r="O413" s="12"/>
      <c r="P413" s="12"/>
      <c r="Q413" s="12"/>
      <c r="R413" s="12"/>
      <c r="S413" s="12"/>
      <c r="T413" s="24">
        <f t="shared" si="6"/>
        <v>0.3646921037</v>
      </c>
      <c r="U413" s="25">
        <f t="shared" si="7"/>
        <v>0.6334658328</v>
      </c>
      <c r="V413" s="26">
        <f t="shared" si="8"/>
        <v>0.001038537499</v>
      </c>
      <c r="W413" s="14">
        <f t="shared" si="9"/>
        <v>-0.004336896347</v>
      </c>
      <c r="X413" s="27">
        <f t="shared" si="10"/>
        <v>0.00002516722957</v>
      </c>
      <c r="Y413" s="14">
        <f t="shared" si="11"/>
        <v>0.005361396347</v>
      </c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29"/>
      <c r="AK413" s="29"/>
      <c r="AL413" s="29"/>
      <c r="AM413" s="29">
        <v>0.45871559633027525</v>
      </c>
      <c r="AN413" s="29">
        <v>0.48049052396878483</v>
      </c>
      <c r="AO413" s="29">
        <v>0.49298245614035086</v>
      </c>
      <c r="AP413" s="29"/>
      <c r="AQ413" s="29"/>
      <c r="AR413" s="31"/>
      <c r="AS413" s="31"/>
      <c r="AT413" s="31"/>
      <c r="AU413" s="31"/>
      <c r="AV413" s="32"/>
    </row>
    <row r="414" ht="12.75" customHeight="1">
      <c r="A414" s="18"/>
      <c r="B414" s="18"/>
      <c r="C414" s="33">
        <v>5332.0</v>
      </c>
      <c r="D414" s="35">
        <v>148.0</v>
      </c>
      <c r="E414" s="36">
        <v>40.0</v>
      </c>
      <c r="F414" s="37">
        <v>89.0</v>
      </c>
      <c r="G414" s="38">
        <v>64.0</v>
      </c>
      <c r="H414" s="19">
        <f t="shared" si="1"/>
        <v>0.3100775194</v>
      </c>
      <c r="I414" s="20">
        <f t="shared" si="2"/>
        <v>0.3049853372</v>
      </c>
      <c r="J414" s="21">
        <f t="shared" si="3"/>
        <v>0.3024229868</v>
      </c>
      <c r="K414" s="22">
        <f t="shared" si="4"/>
        <v>0.3018867925</v>
      </c>
      <c r="L414" s="23">
        <f t="shared" si="5"/>
        <v>-0.0005361943681</v>
      </c>
      <c r="M414" s="12"/>
      <c r="N414" s="12"/>
      <c r="O414" s="12"/>
      <c r="P414" s="12"/>
      <c r="Q414" s="12"/>
      <c r="R414" s="12"/>
      <c r="S414" s="12"/>
      <c r="T414" s="24">
        <f t="shared" si="6"/>
        <v>0.3635164246</v>
      </c>
      <c r="U414" s="25">
        <f t="shared" si="7"/>
        <v>0.6346161711</v>
      </c>
      <c r="V414" s="26">
        <f t="shared" si="8"/>
        <v>0.0006848256936</v>
      </c>
      <c r="W414" s="14">
        <f t="shared" si="9"/>
        <v>-0.005512575362</v>
      </c>
      <c r="X414" s="27">
        <f t="shared" si="10"/>
        <v>-0.00112517114</v>
      </c>
      <c r="Y414" s="14">
        <f t="shared" si="11"/>
        <v>0.006537075362</v>
      </c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29"/>
      <c r="AK414" s="29"/>
      <c r="AL414" s="29"/>
      <c r="AM414" s="29">
        <v>0.45918367346938777</v>
      </c>
      <c r="AN414" s="29">
        <v>0.4704641350210971</v>
      </c>
      <c r="AO414" s="29">
        <v>0.47553516819571867</v>
      </c>
      <c r="AP414" s="29"/>
      <c r="AQ414" s="29"/>
      <c r="AR414" s="31"/>
      <c r="AS414" s="31"/>
      <c r="AT414" s="31"/>
      <c r="AU414" s="31"/>
      <c r="AV414" s="32"/>
    </row>
    <row r="415" ht="12.75" customHeight="1">
      <c r="A415" s="33"/>
      <c r="B415" s="33"/>
      <c r="C415" s="33">
        <v>5333.0</v>
      </c>
      <c r="D415" s="35">
        <v>308.0</v>
      </c>
      <c r="E415" s="36">
        <v>82.0</v>
      </c>
      <c r="F415" s="37">
        <v>192.0</v>
      </c>
      <c r="G415" s="38">
        <v>150.0</v>
      </c>
      <c r="H415" s="19">
        <f t="shared" si="1"/>
        <v>0.299270073</v>
      </c>
      <c r="I415" s="20">
        <f t="shared" si="2"/>
        <v>0.3169398907</v>
      </c>
      <c r="J415" s="21">
        <f t="shared" si="3"/>
        <v>0.3275895868</v>
      </c>
      <c r="K415" s="22">
        <f t="shared" si="4"/>
        <v>0.327510917</v>
      </c>
      <c r="L415" s="23">
        <f t="shared" si="5"/>
        <v>-0.00007866978907</v>
      </c>
      <c r="M415" s="12"/>
      <c r="N415" s="12"/>
      <c r="O415" s="12"/>
      <c r="P415" s="12"/>
      <c r="Q415" s="12"/>
      <c r="R415" s="12"/>
      <c r="S415" s="12"/>
      <c r="T415" s="24">
        <f t="shared" si="6"/>
        <v>0.3623488687</v>
      </c>
      <c r="U415" s="25">
        <f t="shared" si="7"/>
        <v>0.6336431678</v>
      </c>
      <c r="V415" s="26">
        <f t="shared" si="8"/>
        <v>0.0009746633967</v>
      </c>
      <c r="W415" s="14">
        <f t="shared" si="9"/>
        <v>-0.00668013135</v>
      </c>
      <c r="X415" s="27">
        <f t="shared" si="10"/>
        <v>-0.0001521677622</v>
      </c>
      <c r="Y415" s="14">
        <f t="shared" si="11"/>
        <v>0.00770463135</v>
      </c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29"/>
      <c r="AK415" s="29"/>
      <c r="AL415" s="29"/>
      <c r="AM415" s="29">
        <v>0.4592833876221498</v>
      </c>
      <c r="AN415" s="29">
        <v>0.451348182883939</v>
      </c>
      <c r="AO415" s="29">
        <v>0.4468864468864469</v>
      </c>
      <c r="AP415" s="29"/>
      <c r="AQ415" s="29"/>
      <c r="AR415" s="31"/>
      <c r="AS415" s="31"/>
      <c r="AT415" s="31"/>
      <c r="AU415" s="31"/>
      <c r="AV415" s="32"/>
    </row>
    <row r="416" ht="12.75" customHeight="1">
      <c r="A416" s="34"/>
      <c r="B416" s="34"/>
      <c r="C416" s="33">
        <v>5350.0</v>
      </c>
      <c r="D416" s="35">
        <v>339.0</v>
      </c>
      <c r="E416" s="36">
        <v>65.0</v>
      </c>
      <c r="F416" s="37">
        <v>218.0</v>
      </c>
      <c r="G416" s="38">
        <v>119.0</v>
      </c>
      <c r="H416" s="19">
        <f t="shared" si="1"/>
        <v>0.2296819788</v>
      </c>
      <c r="I416" s="20">
        <f t="shared" si="2"/>
        <v>0.2483130904</v>
      </c>
      <c r="J416" s="21">
        <f t="shared" si="3"/>
        <v>0.2597957658</v>
      </c>
      <c r="K416" s="22">
        <f t="shared" si="4"/>
        <v>0.2598253275</v>
      </c>
      <c r="L416" s="23">
        <f t="shared" si="5"/>
        <v>0.00002956172373</v>
      </c>
      <c r="M416" s="12"/>
      <c r="N416" s="12"/>
      <c r="O416" s="12"/>
      <c r="P416" s="12"/>
      <c r="Q416" s="12"/>
      <c r="R416" s="12"/>
      <c r="S416" s="12"/>
      <c r="T416" s="24">
        <f t="shared" si="6"/>
        <v>0.3600264344</v>
      </c>
      <c r="U416" s="25">
        <f t="shared" si="7"/>
        <v>0.6334189243</v>
      </c>
      <c r="V416" s="26">
        <f t="shared" si="8"/>
        <v>0.001043227086</v>
      </c>
      <c r="W416" s="14">
        <f t="shared" si="9"/>
        <v>-0.00900256562</v>
      </c>
      <c r="X416" s="27">
        <f t="shared" si="10"/>
        <v>0.00007207567525</v>
      </c>
      <c r="Y416" s="14">
        <f t="shared" si="11"/>
        <v>0.01002706562</v>
      </c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29"/>
      <c r="AK416" s="29"/>
      <c r="AL416" s="29"/>
      <c r="AM416" s="29">
        <v>0.4595879556259905</v>
      </c>
      <c r="AN416" s="29">
        <v>0.4901019796040792</v>
      </c>
      <c r="AO416" s="29">
        <v>0.5086872586872587</v>
      </c>
      <c r="AP416" s="29"/>
      <c r="AQ416" s="29"/>
      <c r="AR416" s="31"/>
      <c r="AS416" s="31"/>
      <c r="AT416" s="31"/>
      <c r="AU416" s="31"/>
      <c r="AV416" s="32"/>
    </row>
    <row r="417" ht="12.75" customHeight="1">
      <c r="A417" s="18"/>
      <c r="B417" s="18"/>
      <c r="C417" s="33">
        <v>5356.0</v>
      </c>
      <c r="D417" s="35">
        <v>170.0</v>
      </c>
      <c r="E417" s="36">
        <v>56.0</v>
      </c>
      <c r="F417" s="37">
        <v>89.0</v>
      </c>
      <c r="G417" s="38">
        <v>58.0</v>
      </c>
      <c r="H417" s="19">
        <f t="shared" si="1"/>
        <v>0.3862068966</v>
      </c>
      <c r="I417" s="20">
        <f t="shared" si="2"/>
        <v>0.3056300268</v>
      </c>
      <c r="J417" s="21">
        <f t="shared" si="3"/>
        <v>0.2590928395</v>
      </c>
      <c r="K417" s="22">
        <f t="shared" si="4"/>
        <v>0.2543859649</v>
      </c>
      <c r="L417" s="23">
        <f t="shared" si="5"/>
        <v>-0.004706874579</v>
      </c>
      <c r="M417" s="12"/>
      <c r="N417" s="12"/>
      <c r="O417" s="12"/>
      <c r="P417" s="12"/>
      <c r="Q417" s="12"/>
      <c r="R417" s="12"/>
      <c r="S417" s="12"/>
      <c r="T417" s="24">
        <f t="shared" si="6"/>
        <v>0.3714441891</v>
      </c>
      <c r="U417" s="25">
        <f t="shared" si="7"/>
        <v>0.6452124119</v>
      </c>
      <c r="V417" s="26">
        <f t="shared" si="8"/>
        <v>-0.001957262684</v>
      </c>
      <c r="W417" s="14">
        <f t="shared" si="9"/>
        <v>0.002415189092</v>
      </c>
      <c r="X417" s="27">
        <f t="shared" si="10"/>
        <v>-0.01172141193</v>
      </c>
      <c r="Y417" s="14">
        <f t="shared" si="11"/>
        <v>-0.001390689092</v>
      </c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29"/>
      <c r="AK417" s="29"/>
      <c r="AL417" s="29"/>
      <c r="AM417" s="29">
        <v>0.45988538681948427</v>
      </c>
      <c r="AN417" s="29">
        <v>0.49250416435313715</v>
      </c>
      <c r="AO417" s="29">
        <v>0.5131459655485041</v>
      </c>
      <c r="AP417" s="29"/>
      <c r="AQ417" s="29"/>
      <c r="AR417" s="31"/>
      <c r="AS417" s="31"/>
      <c r="AT417" s="31"/>
      <c r="AU417" s="31"/>
      <c r="AV417" s="32"/>
    </row>
    <row r="418" ht="12.75" customHeight="1">
      <c r="A418" s="33"/>
      <c r="B418" s="33"/>
      <c r="C418" s="33">
        <v>5372.0</v>
      </c>
      <c r="D418" s="35">
        <v>266.0</v>
      </c>
      <c r="E418" s="36">
        <v>56.0</v>
      </c>
      <c r="F418" s="37">
        <v>179.0</v>
      </c>
      <c r="G418" s="38">
        <v>87.0</v>
      </c>
      <c r="H418" s="19">
        <f t="shared" si="1"/>
        <v>0.2382978723</v>
      </c>
      <c r="I418" s="20">
        <f t="shared" si="2"/>
        <v>0.2431972789</v>
      </c>
      <c r="J418" s="21">
        <f t="shared" si="3"/>
        <v>0.2467011424</v>
      </c>
      <c r="K418" s="22">
        <f t="shared" si="4"/>
        <v>0.2464589235</v>
      </c>
      <c r="L418" s="23">
        <f t="shared" si="5"/>
        <v>-0.0002422188549</v>
      </c>
      <c r="M418" s="12"/>
      <c r="N418" s="12"/>
      <c r="O418" s="12"/>
      <c r="P418" s="12"/>
      <c r="Q418" s="12"/>
      <c r="R418" s="12"/>
      <c r="S418" s="12"/>
      <c r="T418" s="24">
        <f t="shared" si="6"/>
        <v>0.3610744324</v>
      </c>
      <c r="U418" s="25">
        <f t="shared" si="7"/>
        <v>0.6341135924</v>
      </c>
      <c r="V418" s="26">
        <f t="shared" si="8"/>
        <v>0.0008710565354</v>
      </c>
      <c r="W418" s="14">
        <f t="shared" si="9"/>
        <v>-0.007954567604</v>
      </c>
      <c r="X418" s="27">
        <f t="shared" si="10"/>
        <v>-0.0006225924485</v>
      </c>
      <c r="Y418" s="14">
        <f t="shared" si="11"/>
        <v>0.008979067604</v>
      </c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29"/>
      <c r="AK418" s="29"/>
      <c r="AL418" s="29"/>
      <c r="AM418" s="29">
        <v>0.45989304812834225</v>
      </c>
      <c r="AN418" s="29">
        <v>0.39272030651340994</v>
      </c>
      <c r="AO418" s="29">
        <v>0.35522388059701493</v>
      </c>
      <c r="AP418" s="29"/>
      <c r="AQ418" s="29"/>
      <c r="AR418" s="31"/>
      <c r="AS418" s="31"/>
      <c r="AT418" s="31"/>
      <c r="AU418" s="31"/>
      <c r="AV418" s="32"/>
    </row>
    <row r="419" ht="12.75" customHeight="1">
      <c r="A419" s="33"/>
      <c r="B419" s="33"/>
      <c r="C419" s="33">
        <v>5384.0</v>
      </c>
      <c r="D419" s="35">
        <v>225.0</v>
      </c>
      <c r="E419" s="36">
        <v>50.0</v>
      </c>
      <c r="F419" s="37">
        <v>125.0</v>
      </c>
      <c r="G419" s="38">
        <v>95.0</v>
      </c>
      <c r="H419" s="19">
        <f t="shared" si="1"/>
        <v>0.2857142857</v>
      </c>
      <c r="I419" s="20">
        <f t="shared" si="2"/>
        <v>0.2929292929</v>
      </c>
      <c r="J419" s="21">
        <f t="shared" si="3"/>
        <v>0.2975842369</v>
      </c>
      <c r="K419" s="22">
        <f t="shared" si="4"/>
        <v>0.296875</v>
      </c>
      <c r="L419" s="23">
        <f t="shared" si="5"/>
        <v>-0.0007092368501</v>
      </c>
      <c r="M419" s="12"/>
      <c r="N419" s="12"/>
      <c r="O419" s="12"/>
      <c r="P419" s="12"/>
      <c r="Q419" s="12"/>
      <c r="R419" s="12"/>
      <c r="S419" s="12"/>
      <c r="T419" s="24">
        <f t="shared" si="6"/>
        <v>0.3634300331</v>
      </c>
      <c r="U419" s="25">
        <f t="shared" si="7"/>
        <v>0.6350044153</v>
      </c>
      <c r="V419" s="26">
        <f t="shared" si="8"/>
        <v>0.0005752048386</v>
      </c>
      <c r="W419" s="14">
        <f t="shared" si="9"/>
        <v>-0.005598966935</v>
      </c>
      <c r="X419" s="27">
        <f t="shared" si="10"/>
        <v>-0.001513415281</v>
      </c>
      <c r="Y419" s="14">
        <f t="shared" si="11"/>
        <v>0.006623466935</v>
      </c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29"/>
      <c r="AK419" s="29"/>
      <c r="AL419" s="29"/>
      <c r="AM419" s="29">
        <v>0.46092184368737477</v>
      </c>
      <c r="AN419" s="29">
        <v>0.47019867549668876</v>
      </c>
      <c r="AO419" s="29">
        <v>0.47477744807121663</v>
      </c>
      <c r="AP419" s="29"/>
      <c r="AQ419" s="29"/>
      <c r="AR419" s="31"/>
      <c r="AS419" s="31"/>
      <c r="AT419" s="31"/>
      <c r="AU419" s="31"/>
      <c r="AV419" s="32"/>
    </row>
    <row r="420" ht="12.75" customHeight="1">
      <c r="A420" s="33"/>
      <c r="B420" s="33"/>
      <c r="C420" s="33">
        <v>5393.0</v>
      </c>
      <c r="D420" s="35">
        <v>274.0</v>
      </c>
      <c r="E420" s="36">
        <v>127.0</v>
      </c>
      <c r="F420" s="37">
        <v>120.0</v>
      </c>
      <c r="G420" s="38">
        <v>202.0</v>
      </c>
      <c r="H420" s="19">
        <f t="shared" si="1"/>
        <v>0.5141700405</v>
      </c>
      <c r="I420" s="20">
        <f t="shared" si="2"/>
        <v>0.4550484094</v>
      </c>
      <c r="J420" s="21">
        <f t="shared" si="3"/>
        <v>0.4204152127</v>
      </c>
      <c r="K420" s="22">
        <f t="shared" si="4"/>
        <v>0.4243697479</v>
      </c>
      <c r="L420" s="23">
        <f t="shared" si="5"/>
        <v>0.003954535158</v>
      </c>
      <c r="M420" s="12"/>
      <c r="N420" s="12"/>
      <c r="O420" s="12"/>
      <c r="P420" s="12"/>
      <c r="Q420" s="12"/>
      <c r="R420" s="12"/>
      <c r="S420" s="12"/>
      <c r="T420" s="24">
        <f t="shared" si="6"/>
        <v>0.360171692</v>
      </c>
      <c r="U420" s="25">
        <f t="shared" si="7"/>
        <v>0.627587746</v>
      </c>
      <c r="V420" s="26">
        <f t="shared" si="8"/>
        <v>0.003529662432</v>
      </c>
      <c r="W420" s="14">
        <f t="shared" si="9"/>
        <v>-0.008857308036</v>
      </c>
      <c r="X420" s="27">
        <f t="shared" si="10"/>
        <v>0.005903254047</v>
      </c>
      <c r="Y420" s="14">
        <f t="shared" si="11"/>
        <v>0.009881808036</v>
      </c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29"/>
      <c r="AK420" s="29"/>
      <c r="AL420" s="29"/>
      <c r="AM420" s="29">
        <v>0.46099290780141844</v>
      </c>
      <c r="AN420" s="29">
        <v>0.4533762057877814</v>
      </c>
      <c r="AO420" s="29">
        <v>0.4470588235294118</v>
      </c>
      <c r="AP420" s="29"/>
      <c r="AQ420" s="29"/>
      <c r="AR420" s="31"/>
      <c r="AS420" s="31"/>
      <c r="AT420" s="31"/>
      <c r="AU420" s="31"/>
      <c r="AV420" s="32"/>
    </row>
    <row r="421" ht="12.75" customHeight="1">
      <c r="A421" s="18"/>
      <c r="B421" s="18"/>
      <c r="C421" s="33">
        <v>5396.0</v>
      </c>
      <c r="D421" s="35">
        <v>413.0</v>
      </c>
      <c r="E421" s="36">
        <v>191.0</v>
      </c>
      <c r="F421" s="37">
        <v>206.0</v>
      </c>
      <c r="G421" s="38">
        <v>243.0</v>
      </c>
      <c r="H421" s="19">
        <f t="shared" si="1"/>
        <v>0.4811083123</v>
      </c>
      <c r="I421" s="20">
        <f t="shared" si="2"/>
        <v>0.4121557455</v>
      </c>
      <c r="J421" s="21">
        <f t="shared" si="3"/>
        <v>0.3719663359</v>
      </c>
      <c r="K421" s="22">
        <f t="shared" si="4"/>
        <v>0.3704268293</v>
      </c>
      <c r="L421" s="23">
        <f t="shared" si="5"/>
        <v>-0.001539506629</v>
      </c>
      <c r="M421" s="12"/>
      <c r="N421" s="12"/>
      <c r="O421" s="12"/>
      <c r="P421" s="12"/>
      <c r="Q421" s="12"/>
      <c r="R421" s="12"/>
      <c r="S421" s="12"/>
      <c r="T421" s="24">
        <f t="shared" si="6"/>
        <v>0.3667972023</v>
      </c>
      <c r="U421" s="25">
        <f t="shared" si="7"/>
        <v>0.6361238104</v>
      </c>
      <c r="V421" s="26">
        <f t="shared" si="8"/>
        <v>0.00004923640639</v>
      </c>
      <c r="W421" s="14">
        <f t="shared" si="9"/>
        <v>-0.002231797661</v>
      </c>
      <c r="X421" s="27">
        <f t="shared" si="10"/>
        <v>-0.00263281036</v>
      </c>
      <c r="Y421" s="14">
        <f t="shared" si="11"/>
        <v>0.003256297661</v>
      </c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29"/>
      <c r="AK421" s="29"/>
      <c r="AL421" s="29"/>
      <c r="AM421" s="29">
        <v>0.46153846153846156</v>
      </c>
      <c r="AN421" s="29">
        <v>0.37285491419656785</v>
      </c>
      <c r="AO421" s="29">
        <v>0.32186732186732187</v>
      </c>
      <c r="AP421" s="29"/>
      <c r="AQ421" s="29"/>
      <c r="AR421" s="31"/>
      <c r="AS421" s="31"/>
      <c r="AT421" s="31"/>
      <c r="AU421" s="31"/>
      <c r="AV421" s="32"/>
    </row>
    <row r="422" ht="12.75" customHeight="1">
      <c r="A422" s="18"/>
      <c r="B422" s="18"/>
      <c r="C422" s="33">
        <v>5397.0</v>
      </c>
      <c r="D422" s="35">
        <v>489.0</v>
      </c>
      <c r="E422" s="36">
        <v>271.0</v>
      </c>
      <c r="F422" s="37">
        <v>217.0</v>
      </c>
      <c r="G422" s="38">
        <v>311.0</v>
      </c>
      <c r="H422" s="19">
        <f t="shared" si="1"/>
        <v>0.5553278689</v>
      </c>
      <c r="I422" s="20">
        <f t="shared" si="2"/>
        <v>0.451863354</v>
      </c>
      <c r="J422" s="21">
        <f t="shared" si="3"/>
        <v>0.3914116632</v>
      </c>
      <c r="K422" s="22">
        <f t="shared" si="4"/>
        <v>0.38875</v>
      </c>
      <c r="L422" s="23">
        <f t="shared" si="5"/>
        <v>-0.002661663185</v>
      </c>
      <c r="M422" s="12"/>
      <c r="N422" s="12"/>
      <c r="O422" s="12"/>
      <c r="P422" s="12"/>
      <c r="Q422" s="12"/>
      <c r="R422" s="12"/>
      <c r="S422" s="12"/>
      <c r="T422" s="24">
        <f t="shared" si="6"/>
        <v>0.3683755836</v>
      </c>
      <c r="U422" s="25">
        <f t="shared" si="7"/>
        <v>0.6378283368</v>
      </c>
      <c r="V422" s="26">
        <f t="shared" si="8"/>
        <v>-0.0006616396725</v>
      </c>
      <c r="W422" s="14">
        <f t="shared" si="9"/>
        <v>-0.0006534163831</v>
      </c>
      <c r="X422" s="27">
        <f t="shared" si="10"/>
        <v>-0.004337336778</v>
      </c>
      <c r="Y422" s="14">
        <f t="shared" si="11"/>
        <v>0.001677916383</v>
      </c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29"/>
      <c r="AK422" s="29"/>
      <c r="AL422" s="29"/>
      <c r="AM422" s="12">
        <v>0.4616822429906542</v>
      </c>
      <c r="AN422" s="12">
        <v>0.4161120840630473</v>
      </c>
      <c r="AO422" s="12">
        <v>0.3887955182072829</v>
      </c>
      <c r="AP422" s="29"/>
      <c r="AQ422" s="29"/>
      <c r="AR422" s="31"/>
      <c r="AS422" s="31"/>
      <c r="AT422" s="31"/>
      <c r="AU422" s="31"/>
      <c r="AV422" s="32"/>
    </row>
    <row r="423" ht="12.75" customHeight="1">
      <c r="A423" s="33"/>
      <c r="B423" s="33"/>
      <c r="C423" s="33">
        <v>5400.0</v>
      </c>
      <c r="D423" s="35">
        <v>237.0</v>
      </c>
      <c r="E423" s="36">
        <v>97.0</v>
      </c>
      <c r="F423" s="37">
        <v>117.0</v>
      </c>
      <c r="G423" s="38">
        <v>119.0</v>
      </c>
      <c r="H423" s="19">
        <f t="shared" si="1"/>
        <v>0.453271028</v>
      </c>
      <c r="I423" s="20">
        <f t="shared" si="2"/>
        <v>0.3789473684</v>
      </c>
      <c r="J423" s="21">
        <f t="shared" si="3"/>
        <v>0.335761225</v>
      </c>
      <c r="K423" s="22">
        <f t="shared" si="4"/>
        <v>0.3342696629</v>
      </c>
      <c r="L423" s="23">
        <f t="shared" si="5"/>
        <v>-0.001491562124</v>
      </c>
      <c r="M423" s="12"/>
      <c r="N423" s="12"/>
      <c r="O423" s="12"/>
      <c r="P423" s="12"/>
      <c r="Q423" s="12"/>
      <c r="R423" s="12"/>
      <c r="S423" s="12"/>
      <c r="T423" s="24">
        <f t="shared" si="6"/>
        <v>0.3665931311</v>
      </c>
      <c r="U423" s="25">
        <f t="shared" si="7"/>
        <v>0.6363177333</v>
      </c>
      <c r="V423" s="26">
        <f t="shared" si="8"/>
        <v>0.00007960881826</v>
      </c>
      <c r="W423" s="14">
        <f t="shared" si="9"/>
        <v>-0.002435868939</v>
      </c>
      <c r="X423" s="27">
        <f t="shared" si="10"/>
        <v>-0.002826733283</v>
      </c>
      <c r="Y423" s="14">
        <f t="shared" si="11"/>
        <v>0.003460368939</v>
      </c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29"/>
      <c r="AK423" s="29"/>
      <c r="AL423" s="29"/>
      <c r="AM423" s="12">
        <v>0.4619332763045338</v>
      </c>
      <c r="AN423" s="12">
        <v>0.5101025800435188</v>
      </c>
      <c r="AO423" s="12">
        <v>0.53759765625</v>
      </c>
      <c r="AP423" s="29"/>
      <c r="AQ423" s="29"/>
      <c r="AR423" s="31"/>
      <c r="AS423" s="31"/>
      <c r="AT423" s="31"/>
      <c r="AU423" s="31"/>
      <c r="AV423" s="32"/>
    </row>
    <row r="424" ht="12.75" customHeight="1">
      <c r="A424" s="33"/>
      <c r="B424" s="33"/>
      <c r="C424" s="33">
        <v>5403.0</v>
      </c>
      <c r="D424" s="35">
        <v>194.0</v>
      </c>
      <c r="E424" s="36">
        <v>58.0</v>
      </c>
      <c r="F424" s="37">
        <v>112.0</v>
      </c>
      <c r="G424" s="38">
        <v>97.0</v>
      </c>
      <c r="H424" s="19">
        <f t="shared" si="1"/>
        <v>0.3411764706</v>
      </c>
      <c r="I424" s="20">
        <f t="shared" si="2"/>
        <v>0.3362255965</v>
      </c>
      <c r="J424" s="21">
        <f t="shared" si="3"/>
        <v>0.3336212902</v>
      </c>
      <c r="K424" s="22">
        <f t="shared" si="4"/>
        <v>0.3333333333</v>
      </c>
      <c r="L424" s="23">
        <f t="shared" si="5"/>
        <v>-0.0002879568895</v>
      </c>
      <c r="M424" s="12"/>
      <c r="N424" s="12"/>
      <c r="O424" s="12"/>
      <c r="P424" s="12"/>
      <c r="Q424" s="12"/>
      <c r="R424" s="12"/>
      <c r="S424" s="12"/>
      <c r="T424" s="24">
        <f t="shared" si="6"/>
        <v>0.3635579841</v>
      </c>
      <c r="U424" s="25">
        <f t="shared" si="7"/>
        <v>0.6340382543</v>
      </c>
      <c r="V424" s="26">
        <f t="shared" si="8"/>
        <v>0.0008420819021</v>
      </c>
      <c r="W424" s="14">
        <f t="shared" si="9"/>
        <v>-0.00547101592</v>
      </c>
      <c r="X424" s="27">
        <f t="shared" si="10"/>
        <v>-0.0005472542937</v>
      </c>
      <c r="Y424" s="14">
        <f t="shared" si="11"/>
        <v>0.00649551592</v>
      </c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29"/>
      <c r="AK424" s="29"/>
      <c r="AL424" s="29"/>
      <c r="AM424" s="29">
        <v>0.46296296296296297</v>
      </c>
      <c r="AN424" s="29">
        <v>0.4713313896987366</v>
      </c>
      <c r="AO424" s="29">
        <v>0.47619047619047616</v>
      </c>
      <c r="AP424" s="29"/>
      <c r="AQ424" s="29"/>
      <c r="AR424" s="31"/>
      <c r="AS424" s="31"/>
      <c r="AT424" s="31"/>
      <c r="AU424" s="31"/>
      <c r="AV424" s="32"/>
    </row>
    <row r="425" ht="12.75" customHeight="1">
      <c r="A425" s="33"/>
      <c r="B425" s="33"/>
      <c r="C425" s="33">
        <v>5404.0</v>
      </c>
      <c r="D425" s="35">
        <v>336.0</v>
      </c>
      <c r="E425" s="36">
        <v>104.0</v>
      </c>
      <c r="F425" s="37">
        <v>254.0</v>
      </c>
      <c r="G425" s="38">
        <v>183.0</v>
      </c>
      <c r="H425" s="19">
        <f t="shared" si="1"/>
        <v>0.2905027933</v>
      </c>
      <c r="I425" s="20">
        <f t="shared" si="2"/>
        <v>0.3272519954</v>
      </c>
      <c r="J425" s="21">
        <f t="shared" si="3"/>
        <v>0.3489750291</v>
      </c>
      <c r="K425" s="22">
        <f t="shared" si="4"/>
        <v>0.3526011561</v>
      </c>
      <c r="L425" s="23">
        <f t="shared" si="5"/>
        <v>0.003626127013</v>
      </c>
      <c r="M425" s="12"/>
      <c r="N425" s="12"/>
      <c r="O425" s="12"/>
      <c r="P425" s="12"/>
      <c r="Q425" s="12"/>
      <c r="R425" s="12"/>
      <c r="S425" s="12"/>
      <c r="T425" s="24">
        <f t="shared" si="6"/>
        <v>0.3540683217</v>
      </c>
      <c r="U425" s="25">
        <f t="shared" si="7"/>
        <v>0.6269762204</v>
      </c>
      <c r="V425" s="26">
        <f t="shared" si="8"/>
        <v>0.003321618828</v>
      </c>
      <c r="W425" s="14">
        <f t="shared" si="9"/>
        <v>-0.01496067827</v>
      </c>
      <c r="X425" s="27">
        <f t="shared" si="10"/>
        <v>0.006514779626</v>
      </c>
      <c r="Y425" s="14">
        <f t="shared" si="11"/>
        <v>0.01598517827</v>
      </c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29"/>
      <c r="AK425" s="29"/>
      <c r="AL425" s="29"/>
      <c r="AM425" s="29">
        <v>0.4634760705289673</v>
      </c>
      <c r="AN425" s="29">
        <v>0.483065953654189</v>
      </c>
      <c r="AO425" s="29">
        <v>0.49379310344827587</v>
      </c>
      <c r="AP425" s="29"/>
      <c r="AQ425" s="29"/>
      <c r="AR425" s="31"/>
      <c r="AS425" s="31"/>
      <c r="AT425" s="31"/>
      <c r="AU425" s="31"/>
      <c r="AV425" s="32"/>
    </row>
    <row r="426" ht="12.75" customHeight="1">
      <c r="A426" s="33"/>
      <c r="B426" s="33"/>
      <c r="C426" s="33">
        <v>5405.0</v>
      </c>
      <c r="D426" s="35">
        <v>366.0</v>
      </c>
      <c r="E426" s="36">
        <v>107.0</v>
      </c>
      <c r="F426" s="37">
        <v>282.0</v>
      </c>
      <c r="G426" s="38">
        <v>194.0</v>
      </c>
      <c r="H426" s="19">
        <f t="shared" si="1"/>
        <v>0.2750642674</v>
      </c>
      <c r="I426" s="20">
        <f t="shared" si="2"/>
        <v>0.3171759747</v>
      </c>
      <c r="J426" s="21">
        <f t="shared" si="3"/>
        <v>0.3420629231</v>
      </c>
      <c r="K426" s="22">
        <f t="shared" si="4"/>
        <v>0.3464285714</v>
      </c>
      <c r="L426" s="23">
        <f t="shared" si="5"/>
        <v>0.004365648367</v>
      </c>
      <c r="M426" s="12"/>
      <c r="N426" s="12"/>
      <c r="O426" s="12"/>
      <c r="P426" s="12"/>
      <c r="Q426" s="12"/>
      <c r="R426" s="12"/>
      <c r="S426" s="12"/>
      <c r="T426" s="24">
        <f t="shared" si="6"/>
        <v>0.351525458</v>
      </c>
      <c r="U426" s="25">
        <f t="shared" si="7"/>
        <v>0.6255078278</v>
      </c>
      <c r="V426" s="26">
        <f t="shared" si="8"/>
        <v>0.003790098949</v>
      </c>
      <c r="W426" s="14">
        <f t="shared" si="9"/>
        <v>-0.01750354197</v>
      </c>
      <c r="X426" s="27">
        <f t="shared" si="10"/>
        <v>0.007983172225</v>
      </c>
      <c r="Y426" s="14">
        <f t="shared" si="11"/>
        <v>0.01852804197</v>
      </c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29"/>
      <c r="AK426" s="29"/>
      <c r="AL426" s="29"/>
      <c r="AM426" s="29">
        <v>0.46440677966101696</v>
      </c>
      <c r="AN426" s="29">
        <v>0.47262569832402235</v>
      </c>
      <c r="AO426" s="29">
        <v>0.4766666666666667</v>
      </c>
      <c r="AP426" s="29"/>
      <c r="AQ426" s="29"/>
      <c r="AR426" s="31"/>
      <c r="AS426" s="31"/>
      <c r="AT426" s="31"/>
      <c r="AU426" s="31"/>
      <c r="AV426" s="32"/>
    </row>
    <row r="427" ht="12.75" customHeight="1">
      <c r="A427" s="33"/>
      <c r="B427" s="33"/>
      <c r="C427" s="33">
        <v>5410.0</v>
      </c>
      <c r="D427" s="35">
        <v>372.0</v>
      </c>
      <c r="E427" s="36">
        <v>109.0</v>
      </c>
      <c r="F427" s="37">
        <v>218.0</v>
      </c>
      <c r="G427" s="38">
        <v>187.0</v>
      </c>
      <c r="H427" s="19">
        <f t="shared" si="1"/>
        <v>0.3333333333</v>
      </c>
      <c r="I427" s="20">
        <f t="shared" si="2"/>
        <v>0.3340857788</v>
      </c>
      <c r="J427" s="21">
        <f t="shared" si="3"/>
        <v>0.3348123527</v>
      </c>
      <c r="K427" s="22">
        <f t="shared" si="4"/>
        <v>0.3345259392</v>
      </c>
      <c r="L427" s="23">
        <f t="shared" si="5"/>
        <v>-0.0002864135073</v>
      </c>
      <c r="M427" s="12"/>
      <c r="N427" s="12"/>
      <c r="O427" s="12"/>
      <c r="P427" s="12"/>
      <c r="Q427" s="12"/>
      <c r="R427" s="12"/>
      <c r="S427" s="12"/>
      <c r="T427" s="24">
        <f t="shared" si="6"/>
        <v>0.3634263211</v>
      </c>
      <c r="U427" s="25">
        <f t="shared" si="7"/>
        <v>0.6340333806</v>
      </c>
      <c r="V427" s="26">
        <f t="shared" si="8"/>
        <v>0.0008430596209</v>
      </c>
      <c r="W427" s="14">
        <f t="shared" si="9"/>
        <v>-0.005602678863</v>
      </c>
      <c r="X427" s="27">
        <f t="shared" si="10"/>
        <v>-0.0005423805986</v>
      </c>
      <c r="Y427" s="14">
        <f t="shared" si="11"/>
        <v>0.006627178863</v>
      </c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29"/>
      <c r="AK427" s="29"/>
      <c r="AL427" s="29"/>
      <c r="AM427" s="29">
        <v>0.4646017699115044</v>
      </c>
      <c r="AN427" s="29">
        <v>0.49666666666666665</v>
      </c>
      <c r="AO427" s="29">
        <v>0.516042780748663</v>
      </c>
      <c r="AP427" s="29"/>
      <c r="AQ427" s="29"/>
      <c r="AR427" s="31"/>
      <c r="AS427" s="31"/>
      <c r="AT427" s="31"/>
      <c r="AU427" s="31"/>
      <c r="AV427" s="32"/>
    </row>
    <row r="428" ht="12.75" customHeight="1">
      <c r="A428" s="33"/>
      <c r="B428" s="33"/>
      <c r="C428" s="33">
        <v>5413.0</v>
      </c>
      <c r="D428" s="35">
        <v>362.0</v>
      </c>
      <c r="E428" s="36">
        <v>126.0</v>
      </c>
      <c r="F428" s="37">
        <v>295.0</v>
      </c>
      <c r="G428" s="38">
        <v>186.0</v>
      </c>
      <c r="H428" s="19">
        <f t="shared" si="1"/>
        <v>0.2992874109</v>
      </c>
      <c r="I428" s="20">
        <f t="shared" si="2"/>
        <v>0.3219814241</v>
      </c>
      <c r="J428" s="21">
        <f t="shared" si="3"/>
        <v>0.3355378217</v>
      </c>
      <c r="K428" s="22">
        <f t="shared" si="4"/>
        <v>0.3394160584</v>
      </c>
      <c r="L428" s="23">
        <f t="shared" si="5"/>
        <v>0.003878236733</v>
      </c>
      <c r="M428" s="12"/>
      <c r="N428" s="12"/>
      <c r="O428" s="12"/>
      <c r="P428" s="12"/>
      <c r="Q428" s="12"/>
      <c r="R428" s="12"/>
      <c r="S428" s="12"/>
      <c r="T428" s="24">
        <f t="shared" si="6"/>
        <v>0.3539738126</v>
      </c>
      <c r="U428" s="25">
        <f t="shared" si="7"/>
        <v>0.6262526033</v>
      </c>
      <c r="V428" s="26">
        <f t="shared" si="8"/>
        <v>0.003481328066</v>
      </c>
      <c r="W428" s="14">
        <f t="shared" si="9"/>
        <v>-0.01505518743</v>
      </c>
      <c r="X428" s="27">
        <f t="shared" si="10"/>
        <v>0.007238396668</v>
      </c>
      <c r="Y428" s="14">
        <f t="shared" si="11"/>
        <v>0.01607968743</v>
      </c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29"/>
      <c r="AK428" s="29"/>
      <c r="AL428" s="29"/>
      <c r="AM428" s="29">
        <v>0.4649910233393178</v>
      </c>
      <c r="AN428" s="29">
        <v>0.46350832266325226</v>
      </c>
      <c r="AO428" s="29">
        <v>0.4626865671641791</v>
      </c>
      <c r="AP428" s="29"/>
      <c r="AQ428" s="29"/>
      <c r="AR428" s="31"/>
      <c r="AS428" s="31"/>
      <c r="AT428" s="31"/>
      <c r="AU428" s="31"/>
      <c r="AV428" s="32"/>
    </row>
    <row r="429" ht="12.75" customHeight="1">
      <c r="A429" s="33"/>
      <c r="B429" s="33"/>
      <c r="C429" s="33">
        <v>5417.0</v>
      </c>
      <c r="D429" s="35">
        <v>256.0</v>
      </c>
      <c r="E429" s="36">
        <v>81.0</v>
      </c>
      <c r="F429" s="37">
        <v>189.0</v>
      </c>
      <c r="G429" s="38">
        <v>119.0</v>
      </c>
      <c r="H429" s="19">
        <f t="shared" si="1"/>
        <v>0.3</v>
      </c>
      <c r="I429" s="20">
        <f t="shared" si="2"/>
        <v>0.3100775194</v>
      </c>
      <c r="J429" s="21">
        <f t="shared" si="3"/>
        <v>0.3163317543</v>
      </c>
      <c r="K429" s="22">
        <f t="shared" si="4"/>
        <v>0.3173333333</v>
      </c>
      <c r="L429" s="23">
        <f t="shared" si="5"/>
        <v>0.001001579007</v>
      </c>
      <c r="M429" s="12"/>
      <c r="N429" s="12"/>
      <c r="O429" s="12"/>
      <c r="P429" s="12"/>
      <c r="Q429" s="12"/>
      <c r="R429" s="12"/>
      <c r="S429" s="12"/>
      <c r="T429" s="24">
        <f t="shared" si="6"/>
        <v>0.360084029</v>
      </c>
      <c r="U429" s="25">
        <f t="shared" si="7"/>
        <v>0.6314915527</v>
      </c>
      <c r="V429" s="26">
        <f t="shared" si="8"/>
        <v>0.001658991287</v>
      </c>
      <c r="W429" s="14">
        <f t="shared" si="9"/>
        <v>-0.008944970956</v>
      </c>
      <c r="X429" s="27">
        <f t="shared" si="10"/>
        <v>0.001999447332</v>
      </c>
      <c r="Y429" s="14">
        <f t="shared" si="11"/>
        <v>0.009969470956</v>
      </c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29"/>
      <c r="AK429" s="29"/>
      <c r="AL429" s="29"/>
      <c r="AM429" s="29">
        <v>0.4651741293532338</v>
      </c>
      <c r="AN429" s="29">
        <v>0.4242957746478873</v>
      </c>
      <c r="AO429" s="29">
        <v>0.4019073569482289</v>
      </c>
      <c r="AP429" s="29"/>
      <c r="AQ429" s="29"/>
      <c r="AR429" s="31"/>
      <c r="AS429" s="31"/>
      <c r="AT429" s="31"/>
      <c r="AU429" s="31"/>
      <c r="AV429" s="32"/>
    </row>
    <row r="430" ht="12.75" customHeight="1">
      <c r="A430" s="33"/>
      <c r="B430" s="33"/>
      <c r="C430" s="33">
        <v>5425.0</v>
      </c>
      <c r="D430" s="35">
        <v>328.0</v>
      </c>
      <c r="E430" s="36">
        <v>80.0</v>
      </c>
      <c r="F430" s="37">
        <v>143.0</v>
      </c>
      <c r="G430" s="38">
        <v>154.0</v>
      </c>
      <c r="H430" s="19">
        <f t="shared" si="1"/>
        <v>0.3587443946</v>
      </c>
      <c r="I430" s="20">
        <f t="shared" si="2"/>
        <v>0.3319148936</v>
      </c>
      <c r="J430" s="21">
        <f t="shared" si="3"/>
        <v>0.3165827272</v>
      </c>
      <c r="K430" s="22">
        <f t="shared" si="4"/>
        <v>0.3195020747</v>
      </c>
      <c r="L430" s="23">
        <f t="shared" si="5"/>
        <v>0.002919347523</v>
      </c>
      <c r="M430" s="12"/>
      <c r="N430" s="12"/>
      <c r="O430" s="12"/>
      <c r="P430" s="12"/>
      <c r="Q430" s="12"/>
      <c r="R430" s="12"/>
      <c r="S430" s="12"/>
      <c r="T430" s="24">
        <f t="shared" si="6"/>
        <v>0.3581622647</v>
      </c>
      <c r="U430" s="25">
        <f t="shared" si="7"/>
        <v>0.6277026796</v>
      </c>
      <c r="V430" s="26">
        <f t="shared" si="8"/>
        <v>0.002873880381</v>
      </c>
      <c r="W430" s="14">
        <f t="shared" si="9"/>
        <v>-0.01086673531</v>
      </c>
      <c r="X430" s="27">
        <f t="shared" si="10"/>
        <v>0.005788320415</v>
      </c>
      <c r="Y430" s="14">
        <f t="shared" si="11"/>
        <v>0.01189123531</v>
      </c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29"/>
      <c r="AK430" s="29"/>
      <c r="AL430" s="29"/>
      <c r="AM430" s="29">
        <v>0.46579804560260585</v>
      </c>
      <c r="AN430" s="29">
        <v>0.4815217391304348</v>
      </c>
      <c r="AO430" s="29">
        <v>0.4893964110929853</v>
      </c>
      <c r="AP430" s="29"/>
      <c r="AQ430" s="29"/>
      <c r="AR430" s="31"/>
      <c r="AS430" s="31"/>
      <c r="AT430" s="31"/>
      <c r="AU430" s="31"/>
      <c r="AV430" s="32"/>
    </row>
    <row r="431" ht="12.75" customHeight="1">
      <c r="A431" s="33"/>
      <c r="B431" s="33"/>
      <c r="C431" s="33">
        <v>5430.0</v>
      </c>
      <c r="D431" s="35">
        <v>374.0</v>
      </c>
      <c r="E431" s="36">
        <v>129.0</v>
      </c>
      <c r="F431" s="37">
        <v>200.0</v>
      </c>
      <c r="G431" s="38">
        <v>150.0</v>
      </c>
      <c r="H431" s="19">
        <f t="shared" si="1"/>
        <v>0.3920972644</v>
      </c>
      <c r="I431" s="20">
        <f t="shared" si="2"/>
        <v>0.327080891</v>
      </c>
      <c r="J431" s="21">
        <f t="shared" si="3"/>
        <v>0.2895228655</v>
      </c>
      <c r="K431" s="22">
        <f t="shared" si="4"/>
        <v>0.286259542</v>
      </c>
      <c r="L431" s="23">
        <f t="shared" si="5"/>
        <v>-0.003263323494</v>
      </c>
      <c r="M431" s="12"/>
      <c r="N431" s="12"/>
      <c r="O431" s="12"/>
      <c r="P431" s="12"/>
      <c r="Q431" s="12"/>
      <c r="R431" s="12"/>
      <c r="S431" s="12"/>
      <c r="T431" s="24">
        <f t="shared" si="6"/>
        <v>0.3690756365</v>
      </c>
      <c r="U431" s="25">
        <f t="shared" si="7"/>
        <v>0.6407127193</v>
      </c>
      <c r="V431" s="26">
        <f t="shared" si="8"/>
        <v>-0.001042786063</v>
      </c>
      <c r="W431" s="14">
        <f t="shared" si="9"/>
        <v>0.00004663654932</v>
      </c>
      <c r="X431" s="27">
        <f t="shared" si="10"/>
        <v>-0.007221719315</v>
      </c>
      <c r="Y431" s="14">
        <f t="shared" si="11"/>
        <v>0.0009778634507</v>
      </c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29"/>
      <c r="AK431" s="29"/>
      <c r="AL431" s="29"/>
      <c r="AM431" s="12">
        <v>0.46589716684155297</v>
      </c>
      <c r="AN431" s="12">
        <v>0.41786637135474347</v>
      </c>
      <c r="AO431" s="12">
        <v>0.3917995444191344</v>
      </c>
      <c r="AP431" s="29"/>
      <c r="AQ431" s="29"/>
      <c r="AR431" s="31"/>
      <c r="AS431" s="31"/>
      <c r="AT431" s="31"/>
      <c r="AU431" s="31"/>
      <c r="AV431" s="32"/>
    </row>
    <row r="432" ht="12.75" customHeight="1">
      <c r="A432" s="34"/>
      <c r="B432" s="34"/>
      <c r="C432" s="33">
        <v>5501.0</v>
      </c>
      <c r="D432" s="35">
        <v>95.0</v>
      </c>
      <c r="E432" s="36">
        <v>64.0</v>
      </c>
      <c r="F432" s="37">
        <v>75.0</v>
      </c>
      <c r="G432" s="38">
        <v>105.0</v>
      </c>
      <c r="H432" s="19">
        <f t="shared" si="1"/>
        <v>0.4604316547</v>
      </c>
      <c r="I432" s="20">
        <f t="shared" si="2"/>
        <v>0.4985250737</v>
      </c>
      <c r="J432" s="21">
        <f t="shared" si="3"/>
        <v>0.5203498403</v>
      </c>
      <c r="K432" s="22">
        <f t="shared" si="4"/>
        <v>0.525</v>
      </c>
      <c r="L432" s="23">
        <f t="shared" si="5"/>
        <v>0.004650159745</v>
      </c>
      <c r="M432" s="12"/>
      <c r="N432" s="12"/>
      <c r="O432" s="12"/>
      <c r="P432" s="12"/>
      <c r="Q432" s="12"/>
      <c r="R432" s="12"/>
      <c r="S432" s="12"/>
      <c r="T432" s="24">
        <f t="shared" si="6"/>
        <v>0.3581808442</v>
      </c>
      <c r="U432" s="25">
        <f t="shared" si="7"/>
        <v>0.627879887</v>
      </c>
      <c r="V432" s="26">
        <f t="shared" si="8"/>
        <v>0.003970334347</v>
      </c>
      <c r="W432" s="14">
        <f t="shared" si="9"/>
        <v>-0.01084815585</v>
      </c>
      <c r="X432" s="27">
        <f t="shared" si="10"/>
        <v>0.005611113042</v>
      </c>
      <c r="Y432" s="14">
        <f t="shared" si="11"/>
        <v>0.01187265585</v>
      </c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29"/>
      <c r="AK432" s="29"/>
      <c r="AL432" s="29"/>
      <c r="AM432" s="29">
        <v>0.46701846965699206</v>
      </c>
      <c r="AN432" s="29">
        <v>0.4662813102119461</v>
      </c>
      <c r="AO432" s="29">
        <v>0.4658573596358118</v>
      </c>
      <c r="AP432" s="29"/>
      <c r="AQ432" s="29"/>
      <c r="AR432" s="31"/>
      <c r="AS432" s="31"/>
      <c r="AT432" s="31"/>
      <c r="AU432" s="31"/>
      <c r="AV432" s="32"/>
    </row>
    <row r="433" ht="12.75" customHeight="1">
      <c r="A433" s="33"/>
      <c r="B433" s="33"/>
      <c r="C433" s="33">
        <v>5511.0</v>
      </c>
      <c r="D433" s="35">
        <v>170.0</v>
      </c>
      <c r="E433" s="36">
        <v>41.0</v>
      </c>
      <c r="F433" s="37">
        <v>127.0</v>
      </c>
      <c r="G433" s="38">
        <v>124.0</v>
      </c>
      <c r="H433" s="19">
        <f t="shared" si="1"/>
        <v>0.244047619</v>
      </c>
      <c r="I433" s="20">
        <f t="shared" si="2"/>
        <v>0.3571428571</v>
      </c>
      <c r="J433" s="21">
        <f t="shared" si="3"/>
        <v>0.4232210218</v>
      </c>
      <c r="K433" s="22">
        <f t="shared" si="4"/>
        <v>0.4217687075</v>
      </c>
      <c r="L433" s="23">
        <f t="shared" si="5"/>
        <v>-0.001452314336</v>
      </c>
      <c r="M433" s="12"/>
      <c r="N433" s="12"/>
      <c r="O433" s="12"/>
      <c r="P433" s="12"/>
      <c r="Q433" s="12"/>
      <c r="R433" s="12"/>
      <c r="S433" s="12"/>
      <c r="T433" s="24">
        <f t="shared" si="6"/>
        <v>0.3644029686</v>
      </c>
      <c r="U433" s="25">
        <f t="shared" si="7"/>
        <v>0.6356723569</v>
      </c>
      <c r="V433" s="26">
        <f t="shared" si="8"/>
        <v>0.0001044719388</v>
      </c>
      <c r="W433" s="14">
        <f t="shared" si="9"/>
        <v>-0.004626031359</v>
      </c>
      <c r="X433" s="27">
        <f t="shared" si="10"/>
        <v>-0.002181356855</v>
      </c>
      <c r="Y433" s="14">
        <f t="shared" si="11"/>
        <v>0.005650531359</v>
      </c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29"/>
      <c r="AK433" s="29"/>
      <c r="AL433" s="29"/>
      <c r="AM433" s="12">
        <v>0.46719803801348864</v>
      </c>
      <c r="AN433" s="12">
        <v>0.4637149028077754</v>
      </c>
      <c r="AO433" s="12">
        <v>0.4618206068689563</v>
      </c>
      <c r="AP433" s="29"/>
      <c r="AQ433" s="29"/>
      <c r="AR433" s="31"/>
      <c r="AS433" s="31"/>
      <c r="AT433" s="31"/>
      <c r="AU433" s="31"/>
      <c r="AV433" s="32"/>
    </row>
    <row r="434" ht="12.75" customHeight="1">
      <c r="A434" s="33"/>
      <c r="B434" s="33"/>
      <c r="C434" s="33">
        <v>5512.0</v>
      </c>
      <c r="D434" s="35">
        <v>322.0</v>
      </c>
      <c r="E434" s="36">
        <v>75.0</v>
      </c>
      <c r="F434" s="37">
        <v>227.0</v>
      </c>
      <c r="G434" s="38">
        <v>210.0</v>
      </c>
      <c r="H434" s="19">
        <f t="shared" si="1"/>
        <v>0.2483443709</v>
      </c>
      <c r="I434" s="20">
        <f t="shared" si="2"/>
        <v>0.3417266187</v>
      </c>
      <c r="J434" s="21">
        <f t="shared" si="3"/>
        <v>0.396382654</v>
      </c>
      <c r="K434" s="22">
        <f t="shared" si="4"/>
        <v>0.3947368421</v>
      </c>
      <c r="L434" s="23">
        <f t="shared" si="5"/>
        <v>-0.001645811903</v>
      </c>
      <c r="M434" s="12"/>
      <c r="N434" s="12"/>
      <c r="O434" s="12"/>
      <c r="P434" s="12"/>
      <c r="Q434" s="12"/>
      <c r="R434" s="12"/>
      <c r="S434" s="12"/>
      <c r="T434" s="24">
        <f t="shared" si="6"/>
        <v>0.364976591</v>
      </c>
      <c r="U434" s="25">
        <f t="shared" si="7"/>
        <v>0.6361322711</v>
      </c>
      <c r="V434" s="26">
        <f t="shared" si="8"/>
        <v>-0.00001810702849</v>
      </c>
      <c r="W434" s="14">
        <f t="shared" si="9"/>
        <v>-0.004052409032</v>
      </c>
      <c r="X434" s="27">
        <f t="shared" si="10"/>
        <v>-0.002641271139</v>
      </c>
      <c r="Y434" s="14">
        <f t="shared" si="11"/>
        <v>0.005076909032</v>
      </c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29"/>
      <c r="AK434" s="29"/>
      <c r="AL434" s="29"/>
      <c r="AM434" s="29">
        <v>0.46733668341708545</v>
      </c>
      <c r="AN434" s="29">
        <v>0.43523316062176165</v>
      </c>
      <c r="AO434" s="29">
        <v>0.41842105263157897</v>
      </c>
      <c r="AP434" s="29"/>
      <c r="AQ434" s="29"/>
      <c r="AR434" s="31"/>
      <c r="AS434" s="31"/>
      <c r="AT434" s="31"/>
      <c r="AU434" s="31"/>
      <c r="AV434" s="32"/>
    </row>
    <row r="435" ht="12.75" customHeight="1">
      <c r="A435" s="33"/>
      <c r="B435" s="33"/>
      <c r="C435" s="33">
        <v>5513.0</v>
      </c>
      <c r="D435" s="35">
        <v>399.0</v>
      </c>
      <c r="E435" s="36">
        <v>115.0</v>
      </c>
      <c r="F435" s="37">
        <v>295.0</v>
      </c>
      <c r="G435" s="38">
        <v>284.0</v>
      </c>
      <c r="H435" s="19">
        <f t="shared" si="1"/>
        <v>0.2804878049</v>
      </c>
      <c r="I435" s="20">
        <f t="shared" si="2"/>
        <v>0.3650503202</v>
      </c>
      <c r="J435" s="21">
        <f t="shared" si="3"/>
        <v>0.4144757954</v>
      </c>
      <c r="K435" s="22">
        <f t="shared" si="4"/>
        <v>0.4158125915</v>
      </c>
      <c r="L435" s="23">
        <f t="shared" si="5"/>
        <v>0.001336796156</v>
      </c>
      <c r="M435" s="12"/>
      <c r="N435" s="12"/>
      <c r="O435" s="12"/>
      <c r="P435" s="12"/>
      <c r="Q435" s="12"/>
      <c r="R435" s="12"/>
      <c r="S435" s="12"/>
      <c r="T435" s="24">
        <f t="shared" si="6"/>
        <v>0.3587046712</v>
      </c>
      <c r="U435" s="25">
        <f t="shared" si="7"/>
        <v>0.6314543894</v>
      </c>
      <c r="V435" s="26">
        <f t="shared" si="8"/>
        <v>0.001871348334</v>
      </c>
      <c r="W435" s="14">
        <f t="shared" si="9"/>
        <v>-0.01032432884</v>
      </c>
      <c r="X435" s="27">
        <f t="shared" si="10"/>
        <v>0.002036610606</v>
      </c>
      <c r="Y435" s="14">
        <f t="shared" si="11"/>
        <v>0.01134882884</v>
      </c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29"/>
      <c r="AK435" s="29"/>
      <c r="AL435" s="29"/>
      <c r="AM435" s="29">
        <v>0.467680608365019</v>
      </c>
      <c r="AN435" s="29">
        <v>0.4214876033057851</v>
      </c>
      <c r="AO435" s="29">
        <v>0.3952483801295896</v>
      </c>
      <c r="AP435" s="29"/>
      <c r="AQ435" s="29"/>
      <c r="AR435" s="31"/>
      <c r="AS435" s="31"/>
      <c r="AT435" s="31"/>
      <c r="AU435" s="31"/>
      <c r="AV435" s="32"/>
    </row>
    <row r="436" ht="12.75" customHeight="1">
      <c r="A436" s="18"/>
      <c r="B436" s="18"/>
      <c r="C436" s="33">
        <v>5525.0</v>
      </c>
      <c r="D436" s="35">
        <v>66.0</v>
      </c>
      <c r="E436" s="36">
        <v>60.0</v>
      </c>
      <c r="F436" s="37">
        <v>54.0</v>
      </c>
      <c r="G436" s="38">
        <v>129.0</v>
      </c>
      <c r="H436" s="19">
        <f t="shared" si="1"/>
        <v>0.5263157895</v>
      </c>
      <c r="I436" s="20">
        <f t="shared" si="2"/>
        <v>0.6116504854</v>
      </c>
      <c r="J436" s="21">
        <f t="shared" si="3"/>
        <v>0.6605448159</v>
      </c>
      <c r="K436" s="22">
        <f t="shared" si="4"/>
        <v>0.6615384615</v>
      </c>
      <c r="L436" s="23">
        <f t="shared" si="5"/>
        <v>0.0009936456481</v>
      </c>
      <c r="M436" s="12"/>
      <c r="N436" s="12"/>
      <c r="O436" s="12"/>
      <c r="P436" s="12"/>
      <c r="Q436" s="12"/>
      <c r="R436" s="12"/>
      <c r="S436" s="12"/>
      <c r="T436" s="24">
        <f t="shared" si="6"/>
        <v>0.3639399154</v>
      </c>
      <c r="U436" s="25">
        <f t="shared" si="7"/>
        <v>0.6325394823</v>
      </c>
      <c r="V436" s="26">
        <f t="shared" si="8"/>
        <v>0.001653965575</v>
      </c>
      <c r="W436" s="14">
        <f t="shared" si="9"/>
        <v>-0.005089084593</v>
      </c>
      <c r="X436" s="27">
        <f t="shared" si="10"/>
        <v>0.00095151773</v>
      </c>
      <c r="Y436" s="14">
        <f t="shared" si="11"/>
        <v>0.006113584593</v>
      </c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29"/>
      <c r="AK436" s="29"/>
      <c r="AL436" s="29"/>
      <c r="AM436" s="29">
        <v>0.4682274247491639</v>
      </c>
      <c r="AN436" s="29">
        <v>0.5047846889952153</v>
      </c>
      <c r="AO436" s="29">
        <v>0.5251396648044693</v>
      </c>
      <c r="AP436" s="29"/>
      <c r="AQ436" s="29"/>
      <c r="AR436" s="31"/>
      <c r="AS436" s="31"/>
      <c r="AT436" s="31"/>
      <c r="AU436" s="31"/>
      <c r="AV436" s="32"/>
    </row>
    <row r="437" ht="12.75" customHeight="1">
      <c r="A437" s="34"/>
      <c r="B437" s="34"/>
      <c r="C437" s="33">
        <v>5531.0</v>
      </c>
      <c r="D437" s="35">
        <v>107.0</v>
      </c>
      <c r="E437" s="36">
        <v>64.0</v>
      </c>
      <c r="F437" s="37">
        <v>101.0</v>
      </c>
      <c r="G437" s="38">
        <v>170.0</v>
      </c>
      <c r="H437" s="19">
        <f t="shared" si="1"/>
        <v>0.3878787879</v>
      </c>
      <c r="I437" s="20">
        <f t="shared" si="2"/>
        <v>0.5294117647</v>
      </c>
      <c r="J437" s="21">
        <f t="shared" si="3"/>
        <v>0.6113705538</v>
      </c>
      <c r="K437" s="22">
        <f t="shared" si="4"/>
        <v>0.6137184116</v>
      </c>
      <c r="L437" s="23">
        <f t="shared" si="5"/>
        <v>0.002347857758</v>
      </c>
      <c r="M437" s="12"/>
      <c r="N437" s="12"/>
      <c r="O437" s="12"/>
      <c r="P437" s="12"/>
      <c r="Q437" s="12"/>
      <c r="R437" s="12"/>
      <c r="S437" s="12"/>
      <c r="T437" s="24">
        <f t="shared" si="6"/>
        <v>0.359911856</v>
      </c>
      <c r="U437" s="25">
        <f t="shared" si="7"/>
        <v>0.6310674997</v>
      </c>
      <c r="V437" s="26">
        <f t="shared" si="8"/>
        <v>0.002511846759</v>
      </c>
      <c r="W437" s="14">
        <f t="shared" si="9"/>
        <v>-0.009117143988</v>
      </c>
      <c r="X437" s="27">
        <f t="shared" si="10"/>
        <v>0.002423500307</v>
      </c>
      <c r="Y437" s="14">
        <f t="shared" si="11"/>
        <v>0.01014164399</v>
      </c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29"/>
      <c r="AK437" s="29"/>
      <c r="AL437" s="29"/>
      <c r="AM437" s="29">
        <v>0.46835443037974683</v>
      </c>
      <c r="AN437" s="29">
        <v>0.47368421052631576</v>
      </c>
      <c r="AO437" s="29">
        <v>0.4767726161369193</v>
      </c>
      <c r="AP437" s="29"/>
      <c r="AQ437" s="29"/>
      <c r="AR437" s="31"/>
      <c r="AS437" s="31"/>
      <c r="AT437" s="31"/>
      <c r="AU437" s="31"/>
      <c r="AV437" s="32"/>
    </row>
    <row r="438" ht="12.75" customHeight="1">
      <c r="A438" s="18"/>
      <c r="B438" s="18"/>
      <c r="C438" s="33">
        <v>5532.0</v>
      </c>
      <c r="D438" s="35">
        <v>192.0</v>
      </c>
      <c r="E438" s="36">
        <v>70.0</v>
      </c>
      <c r="F438" s="37">
        <v>100.0</v>
      </c>
      <c r="G438" s="38">
        <v>110.0</v>
      </c>
      <c r="H438" s="19">
        <f t="shared" si="1"/>
        <v>0.4117647059</v>
      </c>
      <c r="I438" s="20">
        <f t="shared" si="2"/>
        <v>0.3813559322</v>
      </c>
      <c r="J438" s="21">
        <f t="shared" si="3"/>
        <v>0.3637420493</v>
      </c>
      <c r="K438" s="22">
        <f t="shared" si="4"/>
        <v>0.3642384106</v>
      </c>
      <c r="L438" s="23">
        <f t="shared" si="5"/>
        <v>0.0004963612909</v>
      </c>
      <c r="M438" s="12"/>
      <c r="N438" s="12"/>
      <c r="O438" s="12"/>
      <c r="P438" s="12"/>
      <c r="Q438" s="12"/>
      <c r="R438" s="12"/>
      <c r="S438" s="12"/>
      <c r="T438" s="24">
        <f t="shared" si="6"/>
        <v>0.3632892161</v>
      </c>
      <c r="U438" s="25">
        <f t="shared" si="7"/>
        <v>0.6326277181</v>
      </c>
      <c r="V438" s="26">
        <f t="shared" si="8"/>
        <v>0.001338940411</v>
      </c>
      <c r="W438" s="14">
        <f t="shared" si="9"/>
        <v>-0.005739783854</v>
      </c>
      <c r="X438" s="27">
        <f t="shared" si="10"/>
        <v>0.0008632818544</v>
      </c>
      <c r="Y438" s="14">
        <f t="shared" si="11"/>
        <v>0.006764283854</v>
      </c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29"/>
      <c r="AK438" s="29"/>
      <c r="AL438" s="29"/>
      <c r="AM438" s="29">
        <v>0.468944099378882</v>
      </c>
      <c r="AN438" s="29">
        <v>0.47052154195011336</v>
      </c>
      <c r="AO438" s="29">
        <v>0.4714285714285714</v>
      </c>
      <c r="AP438" s="29"/>
      <c r="AQ438" s="29"/>
      <c r="AR438" s="31"/>
      <c r="AS438" s="31"/>
      <c r="AT438" s="31"/>
      <c r="AU438" s="31"/>
      <c r="AV438" s="32"/>
    </row>
    <row r="439" ht="12.75" customHeight="1">
      <c r="A439" s="18"/>
      <c r="B439" s="18"/>
      <c r="C439" s="33">
        <v>5533.0</v>
      </c>
      <c r="D439" s="35">
        <v>276.0</v>
      </c>
      <c r="E439" s="36">
        <v>101.0</v>
      </c>
      <c r="F439" s="37">
        <v>189.0</v>
      </c>
      <c r="G439" s="38">
        <v>117.0</v>
      </c>
      <c r="H439" s="19">
        <f t="shared" si="1"/>
        <v>0.3482758621</v>
      </c>
      <c r="I439" s="20">
        <f t="shared" si="2"/>
        <v>0.3191800878</v>
      </c>
      <c r="J439" s="21">
        <f t="shared" si="3"/>
        <v>0.3025784024</v>
      </c>
      <c r="K439" s="22">
        <f t="shared" si="4"/>
        <v>0.2977099237</v>
      </c>
      <c r="L439" s="23">
        <f t="shared" si="5"/>
        <v>-0.004868478782</v>
      </c>
      <c r="M439" s="12"/>
      <c r="N439" s="12"/>
      <c r="O439" s="12"/>
      <c r="P439" s="12"/>
      <c r="Q439" s="12"/>
      <c r="R439" s="12"/>
      <c r="S439" s="12"/>
      <c r="T439" s="24">
        <f t="shared" si="6"/>
        <v>0.372001177</v>
      </c>
      <c r="U439" s="25">
        <f t="shared" si="7"/>
        <v>0.6438505388</v>
      </c>
      <c r="V439" s="26">
        <f t="shared" si="8"/>
        <v>-0.002059637492</v>
      </c>
      <c r="W439" s="14">
        <f t="shared" si="9"/>
        <v>0.002972176958</v>
      </c>
      <c r="X439" s="27">
        <f t="shared" si="10"/>
        <v>-0.01035953876</v>
      </c>
      <c r="Y439" s="14">
        <f t="shared" si="11"/>
        <v>-0.001947676958</v>
      </c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29"/>
      <c r="AK439" s="29"/>
      <c r="AL439" s="29"/>
      <c r="AM439" s="12">
        <v>0.46932814021421615</v>
      </c>
      <c r="AN439" s="12">
        <v>0.4991181657848324</v>
      </c>
      <c r="AO439" s="12">
        <v>0.5160398230088495</v>
      </c>
      <c r="AP439" s="29"/>
      <c r="AQ439" s="29"/>
      <c r="AR439" s="31"/>
      <c r="AS439" s="31"/>
      <c r="AT439" s="31"/>
      <c r="AU439" s="31"/>
      <c r="AV439" s="32"/>
    </row>
    <row r="440" ht="12.75" customHeight="1">
      <c r="A440" s="33"/>
      <c r="B440" s="33"/>
      <c r="C440" s="33">
        <v>5534.0</v>
      </c>
      <c r="D440" s="35">
        <v>186.0</v>
      </c>
      <c r="E440" s="36">
        <v>45.0</v>
      </c>
      <c r="F440" s="37">
        <v>94.0</v>
      </c>
      <c r="G440" s="38">
        <v>106.0</v>
      </c>
      <c r="H440" s="19">
        <f t="shared" si="1"/>
        <v>0.3237410072</v>
      </c>
      <c r="I440" s="20">
        <f t="shared" si="2"/>
        <v>0.3503480278</v>
      </c>
      <c r="J440" s="21">
        <f t="shared" si="3"/>
        <v>0.3660710376</v>
      </c>
      <c r="K440" s="22">
        <f t="shared" si="4"/>
        <v>0.3630136986</v>
      </c>
      <c r="L440" s="23">
        <f t="shared" si="5"/>
        <v>-0.003057338998</v>
      </c>
      <c r="M440" s="12"/>
      <c r="N440" s="12"/>
      <c r="O440" s="12"/>
      <c r="P440" s="12"/>
      <c r="Q440" s="12"/>
      <c r="R440" s="12"/>
      <c r="S440" s="12"/>
      <c r="T440" s="24">
        <f t="shared" si="6"/>
        <v>0.3686824166</v>
      </c>
      <c r="U440" s="25">
        <f t="shared" si="7"/>
        <v>0.6388263269</v>
      </c>
      <c r="V440" s="26">
        <f t="shared" si="8"/>
        <v>-0.0009122967394</v>
      </c>
      <c r="W440" s="14">
        <f t="shared" si="9"/>
        <v>-0.0003465834048</v>
      </c>
      <c r="X440" s="27">
        <f t="shared" si="10"/>
        <v>-0.005335326867</v>
      </c>
      <c r="Y440" s="14">
        <f t="shared" si="11"/>
        <v>0.001371083405</v>
      </c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29"/>
      <c r="AK440" s="29"/>
      <c r="AL440" s="29"/>
      <c r="AM440" s="29">
        <v>0.46938775510204084</v>
      </c>
      <c r="AN440" s="29">
        <v>0.4650887573964497</v>
      </c>
      <c r="AO440" s="29">
        <v>0.4627949183303085</v>
      </c>
      <c r="AP440" s="29"/>
      <c r="AQ440" s="29"/>
      <c r="AR440" s="31"/>
      <c r="AS440" s="31"/>
      <c r="AT440" s="31"/>
      <c r="AU440" s="31"/>
      <c r="AV440" s="32"/>
    </row>
    <row r="441" ht="12.75" customHeight="1">
      <c r="A441" s="33"/>
      <c r="B441" s="33"/>
      <c r="C441" s="33">
        <v>5535.0</v>
      </c>
      <c r="D441" s="35">
        <v>176.0</v>
      </c>
      <c r="E441" s="36">
        <v>51.0</v>
      </c>
      <c r="F441" s="37">
        <v>101.0</v>
      </c>
      <c r="G441" s="38">
        <v>92.0</v>
      </c>
      <c r="H441" s="19">
        <f t="shared" si="1"/>
        <v>0.3355263158</v>
      </c>
      <c r="I441" s="20">
        <f t="shared" si="2"/>
        <v>0.3404761905</v>
      </c>
      <c r="J441" s="21">
        <f t="shared" si="3"/>
        <v>0.3436224819</v>
      </c>
      <c r="K441" s="22">
        <f t="shared" si="4"/>
        <v>0.3432835821</v>
      </c>
      <c r="L441" s="23">
        <f t="shared" si="5"/>
        <v>-0.000338899819</v>
      </c>
      <c r="M441" s="12"/>
      <c r="N441" s="12"/>
      <c r="O441" s="12"/>
      <c r="P441" s="12"/>
      <c r="Q441" s="12"/>
      <c r="R441" s="12"/>
      <c r="S441" s="12"/>
      <c r="T441" s="24">
        <f t="shared" si="6"/>
        <v>0.3635620368</v>
      </c>
      <c r="U441" s="25">
        <f t="shared" si="7"/>
        <v>0.6341164013</v>
      </c>
      <c r="V441" s="26">
        <f t="shared" si="8"/>
        <v>0.0008098100148</v>
      </c>
      <c r="W441" s="14">
        <f t="shared" si="9"/>
        <v>-0.005466963181</v>
      </c>
      <c r="X441" s="27">
        <f t="shared" si="10"/>
        <v>-0.0006254012613</v>
      </c>
      <c r="Y441" s="14">
        <f t="shared" si="11"/>
        <v>0.006491463181</v>
      </c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29"/>
      <c r="AK441" s="29"/>
      <c r="AL441" s="29"/>
      <c r="AM441" s="29">
        <v>0.4694533762057878</v>
      </c>
      <c r="AN441" s="29">
        <v>0.47619047619047616</v>
      </c>
      <c r="AO441" s="29">
        <v>0.4797297297297297</v>
      </c>
      <c r="AP441" s="29"/>
      <c r="AQ441" s="29"/>
      <c r="AR441" s="31"/>
      <c r="AS441" s="31"/>
      <c r="AT441" s="31"/>
      <c r="AU441" s="31"/>
      <c r="AV441" s="32"/>
    </row>
    <row r="442" ht="12.75" customHeight="1">
      <c r="A442" s="33"/>
      <c r="B442" s="33"/>
      <c r="C442" s="33">
        <v>5536.0</v>
      </c>
      <c r="D442" s="35">
        <v>393.0</v>
      </c>
      <c r="E442" s="36">
        <v>118.0</v>
      </c>
      <c r="F442" s="37">
        <v>205.0</v>
      </c>
      <c r="G442" s="38">
        <v>150.0</v>
      </c>
      <c r="H442" s="19">
        <f t="shared" si="1"/>
        <v>0.3653250774</v>
      </c>
      <c r="I442" s="20">
        <f t="shared" si="2"/>
        <v>0.3094688222</v>
      </c>
      <c r="J442" s="21">
        <f t="shared" si="3"/>
        <v>0.2773169219</v>
      </c>
      <c r="K442" s="22">
        <f t="shared" si="4"/>
        <v>0.2762430939</v>
      </c>
      <c r="L442" s="23">
        <f t="shared" si="5"/>
        <v>-0.001073827996</v>
      </c>
      <c r="M442" s="12"/>
      <c r="N442" s="12"/>
      <c r="O442" s="12"/>
      <c r="P442" s="12"/>
      <c r="Q442" s="12"/>
      <c r="R442" s="12"/>
      <c r="S442" s="12"/>
      <c r="T442" s="24">
        <f t="shared" si="6"/>
        <v>0.3652823653</v>
      </c>
      <c r="U442" s="25">
        <f t="shared" si="7"/>
        <v>0.6359535425</v>
      </c>
      <c r="V442" s="26">
        <f t="shared" si="8"/>
        <v>0.0003442396289</v>
      </c>
      <c r="W442" s="14">
        <f t="shared" si="9"/>
        <v>-0.003746634747</v>
      </c>
      <c r="X442" s="27">
        <f t="shared" si="10"/>
        <v>-0.002462542543</v>
      </c>
      <c r="Y442" s="14">
        <f t="shared" si="11"/>
        <v>0.004771134747</v>
      </c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29"/>
      <c r="AK442" s="29"/>
      <c r="AL442" s="29"/>
      <c r="AM442" s="29">
        <v>0.4697986577181208</v>
      </c>
      <c r="AN442" s="29">
        <v>0.45473684210526316</v>
      </c>
      <c r="AO442" s="29">
        <v>0.44785276073619634</v>
      </c>
      <c r="AP442" s="29"/>
      <c r="AQ442" s="29"/>
      <c r="AR442" s="31"/>
      <c r="AS442" s="31"/>
      <c r="AT442" s="31"/>
      <c r="AU442" s="31"/>
      <c r="AV442" s="32"/>
    </row>
    <row r="443" ht="12.75" customHeight="1">
      <c r="A443" s="34"/>
      <c r="B443" s="34"/>
      <c r="C443" s="33">
        <v>5537.0</v>
      </c>
      <c r="D443" s="35">
        <v>316.0</v>
      </c>
      <c r="E443" s="36">
        <v>76.0</v>
      </c>
      <c r="F443" s="37">
        <v>213.0</v>
      </c>
      <c r="G443" s="38">
        <v>147.0</v>
      </c>
      <c r="H443" s="19">
        <f t="shared" si="1"/>
        <v>0.2629757785</v>
      </c>
      <c r="I443" s="20">
        <f t="shared" si="2"/>
        <v>0.2965425532</v>
      </c>
      <c r="J443" s="21">
        <f t="shared" si="3"/>
        <v>0.3165338807</v>
      </c>
      <c r="K443" s="22">
        <f t="shared" si="4"/>
        <v>0.3174946004</v>
      </c>
      <c r="L443" s="23">
        <f t="shared" si="5"/>
        <v>0.0009607197451</v>
      </c>
      <c r="M443" s="12"/>
      <c r="N443" s="12"/>
      <c r="O443" s="12"/>
      <c r="P443" s="12"/>
      <c r="Q443" s="12"/>
      <c r="R443" s="12"/>
      <c r="S443" s="12"/>
      <c r="T443" s="24">
        <f t="shared" si="6"/>
        <v>0.3589230985</v>
      </c>
      <c r="U443" s="25">
        <f t="shared" si="7"/>
        <v>0.631574094</v>
      </c>
      <c r="V443" s="26">
        <f t="shared" si="8"/>
        <v>0.001633107312</v>
      </c>
      <c r="W443" s="14">
        <f t="shared" si="9"/>
        <v>-0.01010590149</v>
      </c>
      <c r="X443" s="27">
        <f t="shared" si="10"/>
        <v>0.001916906024</v>
      </c>
      <c r="Y443" s="14">
        <f t="shared" si="11"/>
        <v>0.01113040149</v>
      </c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29"/>
      <c r="AK443" s="29"/>
      <c r="AL443" s="29"/>
      <c r="AM443" s="29">
        <v>0.4703476482617587</v>
      </c>
      <c r="AN443" s="29">
        <v>0.44976076555023925</v>
      </c>
      <c r="AO443" s="29">
        <v>0.4366013071895425</v>
      </c>
      <c r="AP443" s="29"/>
      <c r="AQ443" s="29"/>
      <c r="AR443" s="31"/>
      <c r="AS443" s="31"/>
      <c r="AT443" s="31"/>
      <c r="AU443" s="31"/>
      <c r="AV443" s="32"/>
    </row>
    <row r="444" ht="12.75" customHeight="1">
      <c r="A444" s="33"/>
      <c r="B444" s="33"/>
      <c r="C444" s="33">
        <v>5542.0</v>
      </c>
      <c r="D444" s="35">
        <v>240.0</v>
      </c>
      <c r="E444" s="36">
        <v>33.0</v>
      </c>
      <c r="F444" s="37">
        <v>135.0</v>
      </c>
      <c r="G444" s="38">
        <v>67.0</v>
      </c>
      <c r="H444" s="19">
        <f t="shared" si="1"/>
        <v>0.1964285714</v>
      </c>
      <c r="I444" s="20">
        <f t="shared" si="2"/>
        <v>0.2105263158</v>
      </c>
      <c r="J444" s="21">
        <f t="shared" si="3"/>
        <v>0.2195184722</v>
      </c>
      <c r="K444" s="22">
        <f t="shared" si="4"/>
        <v>0.2182410423</v>
      </c>
      <c r="L444" s="23">
        <f t="shared" si="5"/>
        <v>-0.001277429904</v>
      </c>
      <c r="M444" s="12"/>
      <c r="N444" s="12"/>
      <c r="O444" s="12"/>
      <c r="P444" s="12"/>
      <c r="Q444" s="12"/>
      <c r="R444" s="12"/>
      <c r="S444" s="12"/>
      <c r="T444" s="24">
        <f t="shared" si="6"/>
        <v>0.3627174963</v>
      </c>
      <c r="U444" s="25">
        <f t="shared" si="7"/>
        <v>0.6371990117</v>
      </c>
      <c r="V444" s="26">
        <f t="shared" si="8"/>
        <v>0.0002152596526</v>
      </c>
      <c r="W444" s="14">
        <f t="shared" si="9"/>
        <v>-0.006311503686</v>
      </c>
      <c r="X444" s="27">
        <f t="shared" si="10"/>
        <v>-0.003708011741</v>
      </c>
      <c r="Y444" s="14">
        <f t="shared" si="11"/>
        <v>0.007336003686</v>
      </c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29"/>
      <c r="AK444" s="29"/>
      <c r="AL444" s="29"/>
      <c r="AM444" s="29">
        <v>0.47093023255813954</v>
      </c>
      <c r="AN444" s="29">
        <v>0.42733188720173537</v>
      </c>
      <c r="AO444" s="29">
        <v>0.4013840830449827</v>
      </c>
      <c r="AP444" s="29"/>
      <c r="AQ444" s="29"/>
      <c r="AR444" s="31"/>
      <c r="AS444" s="31"/>
      <c r="AT444" s="31"/>
      <c r="AU444" s="31"/>
      <c r="AV444" s="32"/>
    </row>
    <row r="445" ht="12.75" customHeight="1">
      <c r="A445" s="33"/>
      <c r="B445" s="33"/>
      <c r="C445" s="33">
        <v>5543.0</v>
      </c>
      <c r="D445" s="35">
        <v>148.0</v>
      </c>
      <c r="E445" s="36">
        <v>25.0</v>
      </c>
      <c r="F445" s="37">
        <v>71.0</v>
      </c>
      <c r="G445" s="38">
        <v>35.0</v>
      </c>
      <c r="H445" s="19">
        <f t="shared" si="1"/>
        <v>0.2604166667</v>
      </c>
      <c r="I445" s="20">
        <f t="shared" si="2"/>
        <v>0.2150537634</v>
      </c>
      <c r="J445" s="21">
        <f t="shared" si="3"/>
        <v>0.1893901592</v>
      </c>
      <c r="K445" s="22">
        <f t="shared" si="4"/>
        <v>0.1912568306</v>
      </c>
      <c r="L445" s="23">
        <f t="shared" si="5"/>
        <v>0.001866671376</v>
      </c>
      <c r="M445" s="12"/>
      <c r="N445" s="12"/>
      <c r="O445" s="12"/>
      <c r="P445" s="12"/>
      <c r="Q445" s="12"/>
      <c r="R445" s="12"/>
      <c r="S445" s="12"/>
      <c r="T445" s="24">
        <f t="shared" si="6"/>
        <v>0.3566199651</v>
      </c>
      <c r="U445" s="25">
        <f t="shared" si="7"/>
        <v>0.6273081122</v>
      </c>
      <c r="V445" s="26">
        <f t="shared" si="8"/>
        <v>0.002207019517</v>
      </c>
      <c r="W445" s="14">
        <f t="shared" si="9"/>
        <v>-0.01240903494</v>
      </c>
      <c r="X445" s="27">
        <f t="shared" si="10"/>
        <v>0.006182887759</v>
      </c>
      <c r="Y445" s="14">
        <f t="shared" si="11"/>
        <v>0.01343353494</v>
      </c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29"/>
      <c r="AK445" s="29"/>
      <c r="AL445" s="29"/>
      <c r="AM445" s="12">
        <v>0.47107438016528924</v>
      </c>
      <c r="AN445" s="12">
        <v>0.4537487828627069</v>
      </c>
      <c r="AO445" s="12">
        <v>0.4442771084337349</v>
      </c>
      <c r="AP445" s="29"/>
      <c r="AQ445" s="29"/>
      <c r="AR445" s="31"/>
      <c r="AS445" s="31"/>
      <c r="AT445" s="31"/>
      <c r="AU445" s="31"/>
      <c r="AV445" s="32"/>
    </row>
    <row r="446" ht="12.75" customHeight="1">
      <c r="A446" s="33"/>
      <c r="B446" s="33"/>
      <c r="C446" s="33">
        <v>5552.0</v>
      </c>
      <c r="D446" s="35">
        <v>326.0</v>
      </c>
      <c r="E446" s="36">
        <v>131.0</v>
      </c>
      <c r="F446" s="37">
        <v>240.0</v>
      </c>
      <c r="G446" s="38">
        <v>230.0</v>
      </c>
      <c r="H446" s="19">
        <f t="shared" si="1"/>
        <v>0.3530997305</v>
      </c>
      <c r="I446" s="20">
        <f t="shared" si="2"/>
        <v>0.3894282632</v>
      </c>
      <c r="J446" s="21">
        <f t="shared" si="3"/>
        <v>0.4106589088</v>
      </c>
      <c r="K446" s="22">
        <f t="shared" si="4"/>
        <v>0.4136690647</v>
      </c>
      <c r="L446" s="23">
        <f t="shared" si="5"/>
        <v>0.003010155966</v>
      </c>
      <c r="M446" s="12"/>
      <c r="N446" s="12"/>
      <c r="O446" s="12"/>
      <c r="P446" s="12"/>
      <c r="Q446" s="12"/>
      <c r="R446" s="12"/>
      <c r="S446" s="12"/>
      <c r="T446" s="24">
        <f t="shared" si="6"/>
        <v>0.3578256306</v>
      </c>
      <c r="U446" s="25">
        <f t="shared" si="7"/>
        <v>0.6288812603</v>
      </c>
      <c r="V446" s="26">
        <f t="shared" si="8"/>
        <v>0.002931406713</v>
      </c>
      <c r="W446" s="14">
        <f t="shared" si="9"/>
        <v>-0.01120336939</v>
      </c>
      <c r="X446" s="27">
        <f t="shared" si="10"/>
        <v>0.004609739706</v>
      </c>
      <c r="Y446" s="14">
        <f t="shared" si="11"/>
        <v>0.01222786939</v>
      </c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29"/>
      <c r="AK446" s="29"/>
      <c r="AL446" s="29"/>
      <c r="AM446" s="29">
        <v>0.47194719471947194</v>
      </c>
      <c r="AN446" s="29">
        <v>0.46411483253588515</v>
      </c>
      <c r="AO446" s="29">
        <v>0.4596622889305816</v>
      </c>
      <c r="AP446" s="29"/>
      <c r="AQ446" s="29"/>
      <c r="AR446" s="31"/>
      <c r="AS446" s="31"/>
      <c r="AT446" s="31"/>
      <c r="AU446" s="31"/>
      <c r="AV446" s="32"/>
    </row>
    <row r="447" ht="12.75" customHeight="1">
      <c r="A447" s="33"/>
      <c r="B447" s="33"/>
      <c r="C447" s="33">
        <v>5554.0</v>
      </c>
      <c r="D447" s="35">
        <v>258.0</v>
      </c>
      <c r="E447" s="36">
        <v>117.0</v>
      </c>
      <c r="F447" s="37">
        <v>157.0</v>
      </c>
      <c r="G447" s="38">
        <v>197.0</v>
      </c>
      <c r="H447" s="19">
        <f t="shared" si="1"/>
        <v>0.4270072993</v>
      </c>
      <c r="I447" s="20">
        <f t="shared" si="2"/>
        <v>0.4307270233</v>
      </c>
      <c r="J447" s="21">
        <f t="shared" si="3"/>
        <v>0.4327976983</v>
      </c>
      <c r="K447" s="22">
        <f t="shared" si="4"/>
        <v>0.432967033</v>
      </c>
      <c r="L447" s="23">
        <f t="shared" si="5"/>
        <v>0.0001693346931</v>
      </c>
      <c r="M447" s="12"/>
      <c r="N447" s="12"/>
      <c r="O447" s="12"/>
      <c r="P447" s="12"/>
      <c r="Q447" s="12"/>
      <c r="R447" s="12"/>
      <c r="S447" s="12"/>
      <c r="T447" s="24">
        <f t="shared" si="6"/>
        <v>0.363979269</v>
      </c>
      <c r="U447" s="25">
        <f t="shared" si="7"/>
        <v>0.6332432398</v>
      </c>
      <c r="V447" s="26">
        <f t="shared" si="8"/>
        <v>0.001131772004</v>
      </c>
      <c r="W447" s="14">
        <f t="shared" si="9"/>
        <v>-0.005049731018</v>
      </c>
      <c r="X447" s="27">
        <f t="shared" si="10"/>
        <v>0.0002477602124</v>
      </c>
      <c r="Y447" s="14">
        <f t="shared" si="11"/>
        <v>0.006074231018</v>
      </c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29"/>
      <c r="AK447" s="29"/>
      <c r="AL447" s="29"/>
      <c r="AM447" s="29">
        <v>0.4722222222222222</v>
      </c>
      <c r="AN447" s="29">
        <v>0.44197952218430037</v>
      </c>
      <c r="AO447" s="29">
        <v>0.4243243243243243</v>
      </c>
      <c r="AP447" s="29"/>
      <c r="AQ447" s="29"/>
      <c r="AR447" s="31"/>
      <c r="AS447" s="31"/>
      <c r="AT447" s="31"/>
      <c r="AU447" s="31"/>
      <c r="AV447" s="32"/>
    </row>
    <row r="448" ht="12.75" customHeight="1">
      <c r="A448" s="18"/>
      <c r="B448" s="18"/>
      <c r="C448" s="33">
        <v>5555.0</v>
      </c>
      <c r="D448" s="35">
        <v>165.0</v>
      </c>
      <c r="E448" s="36">
        <v>59.0</v>
      </c>
      <c r="F448" s="37">
        <v>111.0</v>
      </c>
      <c r="G448" s="38">
        <v>148.0</v>
      </c>
      <c r="H448" s="19">
        <f t="shared" si="1"/>
        <v>0.3470588235</v>
      </c>
      <c r="I448" s="20">
        <f t="shared" si="2"/>
        <v>0.4285714286</v>
      </c>
      <c r="J448" s="21">
        <f t="shared" si="3"/>
        <v>0.4759675481</v>
      </c>
      <c r="K448" s="22">
        <f t="shared" si="4"/>
        <v>0.4728434505</v>
      </c>
      <c r="L448" s="23">
        <f t="shared" si="5"/>
        <v>-0.003124097573</v>
      </c>
      <c r="M448" s="12"/>
      <c r="N448" s="12"/>
      <c r="O448" s="12"/>
      <c r="P448" s="12"/>
      <c r="Q448" s="12"/>
      <c r="R448" s="12"/>
      <c r="S448" s="12"/>
      <c r="T448" s="24">
        <f t="shared" si="6"/>
        <v>0.3688275578</v>
      </c>
      <c r="U448" s="25">
        <f t="shared" si="7"/>
        <v>0.637676503</v>
      </c>
      <c r="V448" s="26">
        <f t="shared" si="8"/>
        <v>-0.0009545876957</v>
      </c>
      <c r="W448" s="14">
        <f t="shared" si="9"/>
        <v>-0.0002014422329</v>
      </c>
      <c r="X448" s="27">
        <f t="shared" si="10"/>
        <v>-0.004185503032</v>
      </c>
      <c r="Y448" s="14">
        <f t="shared" si="11"/>
        <v>0.001225942233</v>
      </c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29"/>
      <c r="AK448" s="29"/>
      <c r="AL448" s="29"/>
      <c r="AM448" s="29">
        <v>0.47230320699708456</v>
      </c>
      <c r="AN448" s="29">
        <v>0.49001996007984033</v>
      </c>
      <c r="AO448" s="29">
        <v>0.4992412746585736</v>
      </c>
      <c r="AP448" s="29"/>
      <c r="AQ448" s="29"/>
      <c r="AR448" s="31"/>
      <c r="AS448" s="31"/>
      <c r="AT448" s="31"/>
      <c r="AU448" s="31"/>
      <c r="AV448" s="32"/>
    </row>
    <row r="449" ht="12.75" customHeight="1">
      <c r="A449" s="18"/>
      <c r="B449" s="18"/>
      <c r="C449" s="33">
        <v>5560.0</v>
      </c>
      <c r="D449" s="35">
        <v>291.0</v>
      </c>
      <c r="E449" s="36">
        <v>110.0</v>
      </c>
      <c r="F449" s="37">
        <v>155.0</v>
      </c>
      <c r="G449" s="38">
        <v>195.0</v>
      </c>
      <c r="H449" s="19">
        <f t="shared" si="1"/>
        <v>0.4150943396</v>
      </c>
      <c r="I449" s="20">
        <f t="shared" si="2"/>
        <v>0.4061251664</v>
      </c>
      <c r="J449" s="21">
        <f t="shared" si="3"/>
        <v>0.4009020134</v>
      </c>
      <c r="K449" s="22">
        <f t="shared" si="4"/>
        <v>0.4012345679</v>
      </c>
      <c r="L449" s="23">
        <f t="shared" si="5"/>
        <v>0.0003325544738</v>
      </c>
      <c r="M449" s="12"/>
      <c r="N449" s="12"/>
      <c r="O449" s="12"/>
      <c r="P449" s="12"/>
      <c r="Q449" s="12"/>
      <c r="R449" s="12"/>
      <c r="S449" s="12"/>
      <c r="T449" s="24">
        <f t="shared" si="6"/>
        <v>0.3635852489</v>
      </c>
      <c r="U449" s="25">
        <f t="shared" si="7"/>
        <v>0.6329659449</v>
      </c>
      <c r="V449" s="26">
        <f t="shared" si="8"/>
        <v>0.001235170266</v>
      </c>
      <c r="W449" s="14">
        <f t="shared" si="9"/>
        <v>-0.005443751096</v>
      </c>
      <c r="X449" s="27">
        <f t="shared" si="10"/>
        <v>0.000525055125</v>
      </c>
      <c r="Y449" s="14">
        <f t="shared" si="11"/>
        <v>0.006468251096</v>
      </c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29"/>
      <c r="AK449" s="29"/>
      <c r="AL449" s="29"/>
      <c r="AM449" s="29">
        <v>0.4723127035830619</v>
      </c>
      <c r="AN449" s="29">
        <v>0.39229843561973526</v>
      </c>
      <c r="AO449" s="29">
        <v>0.34541984732824427</v>
      </c>
      <c r="AP449" s="29"/>
      <c r="AQ449" s="29"/>
      <c r="AR449" s="31"/>
      <c r="AS449" s="31"/>
      <c r="AT449" s="31"/>
      <c r="AU449" s="31"/>
      <c r="AV449" s="32"/>
    </row>
    <row r="450" ht="12.75" customHeight="1">
      <c r="A450" s="33"/>
      <c r="B450" s="33"/>
      <c r="C450" s="33">
        <v>5564.0</v>
      </c>
      <c r="D450" s="35">
        <v>286.0</v>
      </c>
      <c r="E450" s="36">
        <v>63.0</v>
      </c>
      <c r="F450" s="37">
        <v>199.0</v>
      </c>
      <c r="G450" s="38">
        <v>135.0</v>
      </c>
      <c r="H450" s="19">
        <f t="shared" si="1"/>
        <v>0.2404580153</v>
      </c>
      <c r="I450" s="20">
        <f t="shared" si="2"/>
        <v>0.289897511</v>
      </c>
      <c r="J450" s="21">
        <f t="shared" si="3"/>
        <v>0.3191616457</v>
      </c>
      <c r="K450" s="22">
        <f t="shared" si="4"/>
        <v>0.3206650831</v>
      </c>
      <c r="L450" s="23">
        <f t="shared" si="5"/>
        <v>0.001503437485</v>
      </c>
      <c r="M450" s="12"/>
      <c r="N450" s="12"/>
      <c r="O450" s="12"/>
      <c r="P450" s="12"/>
      <c r="Q450" s="12"/>
      <c r="R450" s="12"/>
      <c r="S450" s="12"/>
      <c r="T450" s="24">
        <f t="shared" si="6"/>
        <v>0.3565469286</v>
      </c>
      <c r="U450" s="25">
        <f t="shared" si="7"/>
        <v>0.6305208789</v>
      </c>
      <c r="V450" s="26">
        <f t="shared" si="8"/>
        <v>0.001976914116</v>
      </c>
      <c r="W450" s="14">
        <f t="shared" si="9"/>
        <v>-0.0124820714</v>
      </c>
      <c r="X450" s="27">
        <f t="shared" si="10"/>
        <v>0.002970121057</v>
      </c>
      <c r="Y450" s="14">
        <f t="shared" si="11"/>
        <v>0.0135065714</v>
      </c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29"/>
      <c r="AK450" s="29"/>
      <c r="AL450" s="29"/>
      <c r="AM450" s="29">
        <v>0.4730290456431535</v>
      </c>
      <c r="AN450" s="29">
        <v>0.4386792452830189</v>
      </c>
      <c r="AO450" s="29">
        <v>0.4177215189873418</v>
      </c>
      <c r="AP450" s="29"/>
      <c r="AQ450" s="29"/>
      <c r="AR450" s="31"/>
      <c r="AS450" s="31"/>
      <c r="AT450" s="31"/>
      <c r="AU450" s="31"/>
      <c r="AV450" s="32"/>
    </row>
    <row r="451" ht="12.75" customHeight="1">
      <c r="A451" s="33"/>
      <c r="B451" s="33"/>
      <c r="C451" s="33">
        <v>5565.0</v>
      </c>
      <c r="D451" s="35">
        <v>330.0</v>
      </c>
      <c r="E451" s="36">
        <v>93.0</v>
      </c>
      <c r="F451" s="37">
        <v>215.0</v>
      </c>
      <c r="G451" s="38">
        <v>156.0</v>
      </c>
      <c r="H451" s="19">
        <f t="shared" si="1"/>
        <v>0.3019480519</v>
      </c>
      <c r="I451" s="20">
        <f t="shared" si="2"/>
        <v>0.3136020151</v>
      </c>
      <c r="J451" s="21">
        <f t="shared" si="3"/>
        <v>0.3207605593</v>
      </c>
      <c r="K451" s="22">
        <f t="shared" si="4"/>
        <v>0.3209876543</v>
      </c>
      <c r="L451" s="23">
        <f t="shared" si="5"/>
        <v>0.0002270950534</v>
      </c>
      <c r="M451" s="12"/>
      <c r="N451" s="12"/>
      <c r="O451" s="12"/>
      <c r="P451" s="12"/>
      <c r="Q451" s="12"/>
      <c r="R451" s="12"/>
      <c r="S451" s="12"/>
      <c r="T451" s="24">
        <f t="shared" si="6"/>
        <v>0.3617666161</v>
      </c>
      <c r="U451" s="25">
        <f t="shared" si="7"/>
        <v>0.6330428124</v>
      </c>
      <c r="V451" s="26">
        <f t="shared" si="8"/>
        <v>0.001168362672</v>
      </c>
      <c r="W451" s="14">
        <f t="shared" si="9"/>
        <v>-0.007262383904</v>
      </c>
      <c r="X451" s="27">
        <f t="shared" si="10"/>
        <v>0.0004481875565</v>
      </c>
      <c r="Y451" s="14">
        <f t="shared" si="11"/>
        <v>0.008286883904</v>
      </c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29"/>
      <c r="AK451" s="29"/>
      <c r="AL451" s="29"/>
      <c r="AM451" s="29">
        <v>0.4740740740740741</v>
      </c>
      <c r="AN451" s="29">
        <v>0.5578661844484629</v>
      </c>
      <c r="AO451" s="29">
        <v>0.6062767475035663</v>
      </c>
      <c r="AP451" s="29"/>
      <c r="AQ451" s="29"/>
      <c r="AR451" s="31"/>
      <c r="AS451" s="31"/>
      <c r="AT451" s="31"/>
      <c r="AU451" s="31"/>
      <c r="AV451" s="32"/>
    </row>
    <row r="452" ht="12.75" customHeight="1">
      <c r="A452" s="33"/>
      <c r="B452" s="33"/>
      <c r="C452" s="33">
        <v>5566.0</v>
      </c>
      <c r="D452" s="35">
        <v>280.0</v>
      </c>
      <c r="E452" s="36">
        <v>123.0</v>
      </c>
      <c r="F452" s="37">
        <v>140.0</v>
      </c>
      <c r="G452" s="38">
        <v>183.0</v>
      </c>
      <c r="H452" s="19">
        <f t="shared" si="1"/>
        <v>0.4676806084</v>
      </c>
      <c r="I452" s="20">
        <f t="shared" si="2"/>
        <v>0.4214876033</v>
      </c>
      <c r="J452" s="21">
        <f t="shared" si="3"/>
        <v>0.394519253</v>
      </c>
      <c r="K452" s="22">
        <f t="shared" si="4"/>
        <v>0.3952483801</v>
      </c>
      <c r="L452" s="23">
        <f t="shared" si="5"/>
        <v>0.0007291271624</v>
      </c>
      <c r="M452" s="12"/>
      <c r="N452" s="12"/>
      <c r="O452" s="12"/>
      <c r="P452" s="12"/>
      <c r="Q452" s="12"/>
      <c r="R452" s="12"/>
      <c r="S452" s="12"/>
      <c r="T452" s="24">
        <f t="shared" si="6"/>
        <v>0.3636601747</v>
      </c>
      <c r="U452" s="25">
        <f t="shared" si="7"/>
        <v>0.6323223792</v>
      </c>
      <c r="V452" s="26">
        <f t="shared" si="8"/>
        <v>0.001486395495</v>
      </c>
      <c r="W452" s="14">
        <f t="shared" si="9"/>
        <v>-0.005368825327</v>
      </c>
      <c r="X452" s="27">
        <f t="shared" si="10"/>
        <v>0.001168620843</v>
      </c>
      <c r="Y452" s="14">
        <f t="shared" si="11"/>
        <v>0.006393325327</v>
      </c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29"/>
      <c r="AK452" s="29"/>
      <c r="AL452" s="29"/>
      <c r="AM452" s="29">
        <v>0.4740740740740741</v>
      </c>
      <c r="AN452" s="29">
        <v>0.48746518105849584</v>
      </c>
      <c r="AO452" s="29">
        <v>0.4955357142857143</v>
      </c>
      <c r="AP452" s="29"/>
      <c r="AQ452" s="29"/>
      <c r="AR452" s="31"/>
      <c r="AS452" s="31"/>
      <c r="AT452" s="31"/>
      <c r="AU452" s="31"/>
      <c r="AV452" s="32"/>
    </row>
    <row r="453" ht="12.75" customHeight="1">
      <c r="A453" s="33"/>
      <c r="B453" s="33"/>
      <c r="C453" s="33">
        <v>5567.0</v>
      </c>
      <c r="D453" s="35">
        <v>294.0</v>
      </c>
      <c r="E453" s="36">
        <v>130.0</v>
      </c>
      <c r="F453" s="37">
        <v>179.0</v>
      </c>
      <c r="G453" s="38">
        <v>172.0</v>
      </c>
      <c r="H453" s="19">
        <f t="shared" si="1"/>
        <v>0.4207119741</v>
      </c>
      <c r="I453" s="20">
        <f t="shared" si="2"/>
        <v>0.3896774194</v>
      </c>
      <c r="J453" s="21">
        <f t="shared" si="3"/>
        <v>0.3716658962</v>
      </c>
      <c r="K453" s="22">
        <f t="shared" si="4"/>
        <v>0.3690987124</v>
      </c>
      <c r="L453" s="23">
        <f t="shared" si="5"/>
        <v>-0.002567183772</v>
      </c>
      <c r="M453" s="12"/>
      <c r="N453" s="12"/>
      <c r="O453" s="12"/>
      <c r="P453" s="12"/>
      <c r="Q453" s="12"/>
      <c r="R453" s="12"/>
      <c r="S453" s="12"/>
      <c r="T453" s="24">
        <f t="shared" si="6"/>
        <v>0.3680242457</v>
      </c>
      <c r="U453" s="25">
        <f t="shared" si="7"/>
        <v>0.6378971054</v>
      </c>
      <c r="V453" s="26">
        <f t="shared" si="8"/>
        <v>-0.0006017878146</v>
      </c>
      <c r="W453" s="14">
        <f t="shared" si="9"/>
        <v>-0.001004754348</v>
      </c>
      <c r="X453" s="27">
        <f t="shared" si="10"/>
        <v>-0.004406105358</v>
      </c>
      <c r="Y453" s="14">
        <f t="shared" si="11"/>
        <v>0.002029254348</v>
      </c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29"/>
      <c r="AK453" s="29"/>
      <c r="AL453" s="29"/>
      <c r="AM453" s="29">
        <v>0.4752851711026616</v>
      </c>
      <c r="AN453" s="29">
        <v>0.43243243243243246</v>
      </c>
      <c r="AO453" s="29">
        <v>0.4068181818181818</v>
      </c>
      <c r="AP453" s="29"/>
      <c r="AQ453" s="29"/>
      <c r="AR453" s="31"/>
      <c r="AS453" s="31"/>
      <c r="AT453" s="31"/>
      <c r="AU453" s="31"/>
      <c r="AV453" s="32"/>
    </row>
    <row r="454" ht="12.75" customHeight="1">
      <c r="A454" s="33"/>
      <c r="B454" s="33"/>
      <c r="C454" s="33">
        <v>5568.0</v>
      </c>
      <c r="D454" s="35">
        <v>315.0</v>
      </c>
      <c r="E454" s="36">
        <v>138.0</v>
      </c>
      <c r="F454" s="37">
        <v>151.0</v>
      </c>
      <c r="G454" s="38">
        <v>214.0</v>
      </c>
      <c r="H454" s="19">
        <f t="shared" si="1"/>
        <v>0.4775086505</v>
      </c>
      <c r="I454" s="20">
        <f t="shared" si="2"/>
        <v>0.4303178484</v>
      </c>
      <c r="J454" s="21">
        <f t="shared" si="3"/>
        <v>0.4027331227</v>
      </c>
      <c r="K454" s="22">
        <f t="shared" si="4"/>
        <v>0.404536862</v>
      </c>
      <c r="L454" s="23">
        <f t="shared" si="5"/>
        <v>0.001803739326</v>
      </c>
      <c r="M454" s="12"/>
      <c r="N454" s="12"/>
      <c r="O454" s="12"/>
      <c r="P454" s="12"/>
      <c r="Q454" s="12"/>
      <c r="R454" s="12"/>
      <c r="S454" s="12"/>
      <c r="T454" s="24">
        <f t="shared" si="6"/>
        <v>0.3623450318</v>
      </c>
      <c r="U454" s="25">
        <f t="shared" si="7"/>
        <v>0.6306664054</v>
      </c>
      <c r="V454" s="26">
        <f t="shared" si="8"/>
        <v>0.002167152629</v>
      </c>
      <c r="W454" s="14">
        <f t="shared" si="9"/>
        <v>-0.006683968187</v>
      </c>
      <c r="X454" s="27">
        <f t="shared" si="10"/>
        <v>0.002824594584</v>
      </c>
      <c r="Y454" s="14">
        <f t="shared" si="11"/>
        <v>0.007708468187</v>
      </c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29"/>
      <c r="AK454" s="29"/>
      <c r="AL454" s="29"/>
      <c r="AM454" s="29">
        <v>0.4756944444444444</v>
      </c>
      <c r="AN454" s="29">
        <v>0.5278481012658228</v>
      </c>
      <c r="AO454" s="29">
        <v>0.5577689243027888</v>
      </c>
      <c r="AP454" s="29"/>
      <c r="AQ454" s="29"/>
      <c r="AR454" s="31"/>
      <c r="AS454" s="31"/>
      <c r="AT454" s="31"/>
      <c r="AU454" s="31"/>
      <c r="AV454" s="32"/>
    </row>
    <row r="455" ht="12.75" customHeight="1">
      <c r="A455" s="33"/>
      <c r="B455" s="33"/>
      <c r="C455" s="33">
        <v>5569.0</v>
      </c>
      <c r="D455" s="35">
        <v>261.0</v>
      </c>
      <c r="E455" s="36">
        <v>125.0</v>
      </c>
      <c r="F455" s="37">
        <v>138.0</v>
      </c>
      <c r="G455" s="38">
        <v>179.0</v>
      </c>
      <c r="H455" s="19">
        <f t="shared" si="1"/>
        <v>0.4752851711</v>
      </c>
      <c r="I455" s="20">
        <f t="shared" si="2"/>
        <v>0.4324324324</v>
      </c>
      <c r="J455" s="21">
        <f t="shared" si="3"/>
        <v>0.4073663573</v>
      </c>
      <c r="K455" s="22">
        <f t="shared" si="4"/>
        <v>0.4068181818</v>
      </c>
      <c r="L455" s="23">
        <f t="shared" si="5"/>
        <v>-0.0005481754396</v>
      </c>
      <c r="M455" s="12"/>
      <c r="N455" s="12"/>
      <c r="O455" s="12"/>
      <c r="P455" s="12"/>
      <c r="Q455" s="12"/>
      <c r="R455" s="12"/>
      <c r="S455" s="12"/>
      <c r="T455" s="24">
        <f t="shared" si="6"/>
        <v>0.3654485479</v>
      </c>
      <c r="U455" s="25">
        <f t="shared" si="7"/>
        <v>0.6343446103</v>
      </c>
      <c r="V455" s="26">
        <f t="shared" si="8"/>
        <v>0.0006772357926</v>
      </c>
      <c r="W455" s="14">
        <f t="shared" si="9"/>
        <v>-0.003580452108</v>
      </c>
      <c r="X455" s="27">
        <f t="shared" si="10"/>
        <v>-0.0008536103422</v>
      </c>
      <c r="Y455" s="14">
        <f t="shared" si="11"/>
        <v>0.004604952108</v>
      </c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29"/>
      <c r="AK455" s="29"/>
      <c r="AL455" s="29"/>
      <c r="AM455" s="29">
        <v>0.47686832740213525</v>
      </c>
      <c r="AN455" s="29">
        <v>0.4879518072289157</v>
      </c>
      <c r="AO455" s="29">
        <v>0.4936247723132969</v>
      </c>
      <c r="AP455" s="29"/>
      <c r="AQ455" s="29"/>
      <c r="AR455" s="31"/>
      <c r="AS455" s="31"/>
      <c r="AT455" s="31"/>
      <c r="AU455" s="31"/>
      <c r="AV455" s="32"/>
    </row>
    <row r="456" ht="12.75" customHeight="1">
      <c r="A456" s="33"/>
      <c r="B456" s="33"/>
      <c r="C456" s="33">
        <v>5570.0</v>
      </c>
      <c r="D456" s="35">
        <v>385.0</v>
      </c>
      <c r="E456" s="36">
        <v>234.0</v>
      </c>
      <c r="F456" s="37">
        <v>141.0</v>
      </c>
      <c r="G456" s="38">
        <v>225.0</v>
      </c>
      <c r="H456" s="19">
        <f t="shared" si="1"/>
        <v>0.624</v>
      </c>
      <c r="I456" s="20">
        <f t="shared" si="2"/>
        <v>0.4659898477</v>
      </c>
      <c r="J456" s="21">
        <f t="shared" si="3"/>
        <v>0.373707364</v>
      </c>
      <c r="K456" s="22">
        <f t="shared" si="4"/>
        <v>0.368852459</v>
      </c>
      <c r="L456" s="23">
        <f t="shared" si="5"/>
        <v>-0.004854904965</v>
      </c>
      <c r="M456" s="12"/>
      <c r="N456" s="12"/>
      <c r="O456" s="12"/>
      <c r="P456" s="12"/>
      <c r="Q456" s="12"/>
      <c r="R456" s="12"/>
      <c r="S456" s="12"/>
      <c r="T456" s="24">
        <f t="shared" si="6"/>
        <v>0.3706740939</v>
      </c>
      <c r="U456" s="25">
        <f t="shared" si="7"/>
        <v>0.6418291269</v>
      </c>
      <c r="V456" s="26">
        <f t="shared" si="8"/>
        <v>-0.002051038601</v>
      </c>
      <c r="W456" s="14">
        <f t="shared" si="9"/>
        <v>0.001645093912</v>
      </c>
      <c r="X456" s="27">
        <f t="shared" si="10"/>
        <v>-0.008338126874</v>
      </c>
      <c r="Y456" s="14">
        <f t="shared" si="11"/>
        <v>-0.0006205939118</v>
      </c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29"/>
      <c r="AK456" s="29"/>
      <c r="AL456" s="29"/>
      <c r="AM456" s="29">
        <v>0.47692307692307695</v>
      </c>
      <c r="AN456" s="29">
        <v>0.46130952380952384</v>
      </c>
      <c r="AO456" s="29">
        <v>0.45145631067961167</v>
      </c>
      <c r="AP456" s="29"/>
      <c r="AQ456" s="29"/>
      <c r="AR456" s="31"/>
      <c r="AS456" s="31"/>
      <c r="AT456" s="31"/>
      <c r="AU456" s="31"/>
      <c r="AV456" s="32"/>
    </row>
    <row r="457" ht="12.75" customHeight="1">
      <c r="A457" s="33"/>
      <c r="B457" s="33"/>
      <c r="C457" s="33">
        <v>5571.0</v>
      </c>
      <c r="D457" s="35">
        <v>355.0</v>
      </c>
      <c r="E457" s="36">
        <v>139.0</v>
      </c>
      <c r="F457" s="37">
        <v>204.0</v>
      </c>
      <c r="G457" s="38">
        <v>169.0</v>
      </c>
      <c r="H457" s="19">
        <f t="shared" si="1"/>
        <v>0.4052478134</v>
      </c>
      <c r="I457" s="20">
        <f t="shared" si="2"/>
        <v>0.3552479815</v>
      </c>
      <c r="J457" s="21">
        <f t="shared" si="3"/>
        <v>0.3263255298</v>
      </c>
      <c r="K457" s="22">
        <f t="shared" si="4"/>
        <v>0.322519084</v>
      </c>
      <c r="L457" s="23">
        <f t="shared" si="5"/>
        <v>-0.003806445849</v>
      </c>
      <c r="M457" s="12"/>
      <c r="N457" s="12"/>
      <c r="O457" s="12"/>
      <c r="P457" s="12"/>
      <c r="Q457" s="12"/>
      <c r="R457" s="12"/>
      <c r="S457" s="12"/>
      <c r="T457" s="24">
        <f t="shared" si="6"/>
        <v>0.3699231422</v>
      </c>
      <c r="U457" s="25">
        <f t="shared" si="7"/>
        <v>0.6409676093</v>
      </c>
      <c r="V457" s="26">
        <f t="shared" si="8"/>
        <v>-0.001386849187</v>
      </c>
      <c r="W457" s="14">
        <f t="shared" si="9"/>
        <v>0.0008941422394</v>
      </c>
      <c r="X457" s="27">
        <f t="shared" si="10"/>
        <v>-0.007476609315</v>
      </c>
      <c r="Y457" s="14">
        <f t="shared" si="11"/>
        <v>0.0001303577606</v>
      </c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29"/>
      <c r="AK457" s="29"/>
      <c r="AL457" s="29"/>
      <c r="AM457" s="29">
        <v>0.47750865051903113</v>
      </c>
      <c r="AN457" s="29">
        <v>0.43031784841075793</v>
      </c>
      <c r="AO457" s="29">
        <v>0.4045368620037807</v>
      </c>
      <c r="AP457" s="29"/>
      <c r="AQ457" s="29"/>
      <c r="AR457" s="31"/>
      <c r="AS457" s="31"/>
      <c r="AT457" s="31"/>
      <c r="AU457" s="31"/>
      <c r="AV457" s="32"/>
    </row>
    <row r="458" ht="12.75" customHeight="1">
      <c r="A458" s="34"/>
      <c r="B458" s="34"/>
      <c r="C458" s="33">
        <v>5572.0</v>
      </c>
      <c r="D458" s="35">
        <v>294.0</v>
      </c>
      <c r="E458" s="36">
        <v>113.0</v>
      </c>
      <c r="F458" s="37">
        <v>194.0</v>
      </c>
      <c r="G458" s="38">
        <v>204.0</v>
      </c>
      <c r="H458" s="19">
        <f t="shared" si="1"/>
        <v>0.3680781759</v>
      </c>
      <c r="I458" s="20">
        <f t="shared" si="2"/>
        <v>0.3937888199</v>
      </c>
      <c r="J458" s="21">
        <f t="shared" si="3"/>
        <v>0.4088168557</v>
      </c>
      <c r="K458" s="22">
        <f t="shared" si="4"/>
        <v>0.4096385542</v>
      </c>
      <c r="L458" s="23">
        <f t="shared" si="5"/>
        <v>0.000821698566</v>
      </c>
      <c r="M458" s="12"/>
      <c r="N458" s="12"/>
      <c r="O458" s="12"/>
      <c r="P458" s="12"/>
      <c r="Q458" s="12"/>
      <c r="R458" s="12"/>
      <c r="S458" s="12"/>
      <c r="T458" s="24">
        <f t="shared" si="6"/>
        <v>0.362048041</v>
      </c>
      <c r="U458" s="25">
        <f t="shared" si="7"/>
        <v>0.6322202733</v>
      </c>
      <c r="V458" s="26">
        <f t="shared" si="8"/>
        <v>0.001545038646</v>
      </c>
      <c r="W458" s="14">
        <f t="shared" si="9"/>
        <v>-0.006980958977</v>
      </c>
      <c r="X458" s="27">
        <f t="shared" si="10"/>
        <v>0.001270726695</v>
      </c>
      <c r="Y458" s="14">
        <f t="shared" si="11"/>
        <v>0.008005458977</v>
      </c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29"/>
      <c r="AK458" s="29"/>
      <c r="AL458" s="29"/>
      <c r="AM458" s="29">
        <v>0.4782608695652174</v>
      </c>
      <c r="AN458" s="29">
        <v>0.5311004784688995</v>
      </c>
      <c r="AO458" s="29">
        <v>0.5626911314984709</v>
      </c>
      <c r="AP458" s="29"/>
      <c r="AQ458" s="29"/>
      <c r="AR458" s="31"/>
      <c r="AS458" s="31"/>
      <c r="AT458" s="31"/>
      <c r="AU458" s="31"/>
      <c r="AV458" s="32"/>
    </row>
    <row r="459" ht="12.75" customHeight="1">
      <c r="A459" s="33"/>
      <c r="B459" s="33"/>
      <c r="C459" s="33">
        <v>5573.0</v>
      </c>
      <c r="D459" s="35">
        <v>296.0</v>
      </c>
      <c r="E459" s="36">
        <v>107.0</v>
      </c>
      <c r="F459" s="37">
        <v>138.0</v>
      </c>
      <c r="G459" s="38">
        <v>175.0</v>
      </c>
      <c r="H459" s="19">
        <f t="shared" si="1"/>
        <v>0.4367346939</v>
      </c>
      <c r="I459" s="20">
        <f t="shared" si="2"/>
        <v>0.3938547486</v>
      </c>
      <c r="J459" s="21">
        <f t="shared" si="3"/>
        <v>0.3689262851</v>
      </c>
      <c r="K459" s="22">
        <f t="shared" si="4"/>
        <v>0.3715498938</v>
      </c>
      <c r="L459" s="23">
        <f t="shared" si="5"/>
        <v>0.002623608771</v>
      </c>
      <c r="M459" s="12"/>
      <c r="N459" s="12"/>
      <c r="O459" s="12"/>
      <c r="P459" s="12"/>
      <c r="Q459" s="12"/>
      <c r="R459" s="12"/>
      <c r="S459" s="12"/>
      <c r="T459" s="24">
        <f t="shared" si="6"/>
        <v>0.360531776</v>
      </c>
      <c r="U459" s="25">
        <f t="shared" si="7"/>
        <v>0.6290177581</v>
      </c>
      <c r="V459" s="26">
        <f t="shared" si="8"/>
        <v>0.002686532544</v>
      </c>
      <c r="W459" s="14">
        <f t="shared" si="9"/>
        <v>-0.008497224049</v>
      </c>
      <c r="X459" s="27">
        <f t="shared" si="10"/>
        <v>0.004473241876</v>
      </c>
      <c r="Y459" s="14">
        <f t="shared" si="11"/>
        <v>0.009521724049</v>
      </c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29"/>
      <c r="AK459" s="29"/>
      <c r="AL459" s="29"/>
      <c r="AM459" s="29">
        <v>0.4785276073619632</v>
      </c>
      <c r="AN459" s="29">
        <v>0.504524886877828</v>
      </c>
      <c r="AO459" s="29">
        <v>0.5197132616487455</v>
      </c>
      <c r="AP459" s="29"/>
      <c r="AQ459" s="29"/>
      <c r="AR459" s="31"/>
      <c r="AS459" s="31"/>
      <c r="AT459" s="31"/>
      <c r="AU459" s="31"/>
      <c r="AV459" s="32"/>
    </row>
    <row r="460" ht="12.75" customHeight="1">
      <c r="A460" s="33"/>
      <c r="B460" s="33"/>
      <c r="C460" s="33">
        <v>5574.0</v>
      </c>
      <c r="D460" s="35">
        <v>94.0</v>
      </c>
      <c r="E460" s="36">
        <v>65.0</v>
      </c>
      <c r="F460" s="37">
        <v>76.0</v>
      </c>
      <c r="G460" s="38">
        <v>76.0</v>
      </c>
      <c r="H460" s="19">
        <f t="shared" si="1"/>
        <v>0.4609929078</v>
      </c>
      <c r="I460" s="20">
        <f t="shared" si="2"/>
        <v>0.4533762058</v>
      </c>
      <c r="J460" s="21">
        <f t="shared" si="3"/>
        <v>0.4487529484</v>
      </c>
      <c r="K460" s="22">
        <f t="shared" si="4"/>
        <v>0.4470588235</v>
      </c>
      <c r="L460" s="23">
        <f t="shared" si="5"/>
        <v>-0.001694124839</v>
      </c>
      <c r="M460" s="12"/>
      <c r="N460" s="12"/>
      <c r="O460" s="12"/>
      <c r="P460" s="12"/>
      <c r="Q460" s="12"/>
      <c r="R460" s="12"/>
      <c r="S460" s="12"/>
      <c r="T460" s="24">
        <f t="shared" si="6"/>
        <v>0.3669122925</v>
      </c>
      <c r="U460" s="25">
        <f t="shared" si="7"/>
        <v>0.6358916077</v>
      </c>
      <c r="V460" s="26">
        <f t="shared" si="8"/>
        <v>-0.00004871283826</v>
      </c>
      <c r="W460" s="14">
        <f t="shared" si="9"/>
        <v>-0.002116707535</v>
      </c>
      <c r="X460" s="27">
        <f t="shared" si="10"/>
        <v>-0.002400607665</v>
      </c>
      <c r="Y460" s="14">
        <f t="shared" si="11"/>
        <v>0.003141207535</v>
      </c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29"/>
      <c r="AK460" s="29"/>
      <c r="AL460" s="29"/>
      <c r="AM460" s="29">
        <v>0.47854785478547857</v>
      </c>
      <c r="AN460" s="29">
        <v>0.46079613992762364</v>
      </c>
      <c r="AO460" s="29">
        <v>0.4505703422053232</v>
      </c>
      <c r="AP460" s="29"/>
      <c r="AQ460" s="29"/>
      <c r="AR460" s="31"/>
      <c r="AS460" s="31"/>
      <c r="AT460" s="31"/>
      <c r="AU460" s="31"/>
      <c r="AV460" s="32"/>
    </row>
    <row r="461" ht="12.75" customHeight="1">
      <c r="A461" s="34"/>
      <c r="B461" s="34"/>
      <c r="C461" s="33">
        <v>5576.0</v>
      </c>
      <c r="D461" s="35">
        <v>203.0</v>
      </c>
      <c r="E461" s="36">
        <v>74.0</v>
      </c>
      <c r="F461" s="37">
        <v>88.0</v>
      </c>
      <c r="G461" s="38">
        <v>131.0</v>
      </c>
      <c r="H461" s="19">
        <f t="shared" si="1"/>
        <v>0.4567901235</v>
      </c>
      <c r="I461" s="20">
        <f t="shared" si="2"/>
        <v>0.4133064516</v>
      </c>
      <c r="J461" s="21">
        <f t="shared" si="3"/>
        <v>0.3879489198</v>
      </c>
      <c r="K461" s="22">
        <f t="shared" si="4"/>
        <v>0.3922155689</v>
      </c>
      <c r="L461" s="23">
        <f t="shared" si="5"/>
        <v>0.004266649077</v>
      </c>
      <c r="M461" s="12"/>
      <c r="N461" s="12"/>
      <c r="O461" s="12"/>
      <c r="P461" s="12"/>
      <c r="Q461" s="12"/>
      <c r="R461" s="12"/>
      <c r="S461" s="12"/>
      <c r="T461" s="24">
        <f t="shared" si="6"/>
        <v>0.3586262274</v>
      </c>
      <c r="U461" s="25">
        <f t="shared" si="7"/>
        <v>0.626599678</v>
      </c>
      <c r="V461" s="26">
        <f t="shared" si="8"/>
        <v>0.00372738379</v>
      </c>
      <c r="W461" s="14">
        <f t="shared" si="9"/>
        <v>-0.01040277262</v>
      </c>
      <c r="X461" s="27">
        <f t="shared" si="10"/>
        <v>0.00689132203</v>
      </c>
      <c r="Y461" s="14">
        <f t="shared" si="11"/>
        <v>0.01142727262</v>
      </c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29"/>
      <c r="AK461" s="29"/>
      <c r="AL461" s="29"/>
      <c r="AM461" s="29">
        <v>0.4787234042553192</v>
      </c>
      <c r="AN461" s="29">
        <v>0.47699757869249393</v>
      </c>
      <c r="AO461" s="29">
        <v>0.47610294117647056</v>
      </c>
      <c r="AP461" s="29"/>
      <c r="AQ461" s="29"/>
      <c r="AR461" s="31"/>
      <c r="AS461" s="31"/>
      <c r="AT461" s="31"/>
      <c r="AU461" s="31"/>
      <c r="AV461" s="32"/>
    </row>
    <row r="462" ht="12.75" customHeight="1">
      <c r="A462" s="34"/>
      <c r="B462" s="34"/>
      <c r="C462" s="33">
        <v>5577.0</v>
      </c>
      <c r="D462" s="35">
        <v>191.0</v>
      </c>
      <c r="E462" s="36">
        <v>61.0</v>
      </c>
      <c r="F462" s="37">
        <v>140.0</v>
      </c>
      <c r="G462" s="38">
        <v>145.0</v>
      </c>
      <c r="H462" s="19">
        <f t="shared" si="1"/>
        <v>0.3034825871</v>
      </c>
      <c r="I462" s="20">
        <f t="shared" si="2"/>
        <v>0.3836126629</v>
      </c>
      <c r="J462" s="21">
        <f t="shared" si="3"/>
        <v>0.4303822585</v>
      </c>
      <c r="K462" s="22">
        <f t="shared" si="4"/>
        <v>0.431547619</v>
      </c>
      <c r="L462" s="23">
        <f t="shared" si="5"/>
        <v>0.001165360546</v>
      </c>
      <c r="M462" s="12"/>
      <c r="N462" s="12"/>
      <c r="O462" s="12"/>
      <c r="P462" s="12"/>
      <c r="Q462" s="12"/>
      <c r="R462" s="12"/>
      <c r="S462" s="12"/>
      <c r="T462" s="24">
        <f t="shared" si="6"/>
        <v>0.3598447979</v>
      </c>
      <c r="U462" s="25">
        <f t="shared" si="7"/>
        <v>0.6317803072</v>
      </c>
      <c r="V462" s="26">
        <f t="shared" si="8"/>
        <v>0.001762745418</v>
      </c>
      <c r="W462" s="14">
        <f t="shared" si="9"/>
        <v>-0.009184202114</v>
      </c>
      <c r="X462" s="27">
        <f t="shared" si="10"/>
        <v>0.00171069283</v>
      </c>
      <c r="Y462" s="14">
        <f t="shared" si="11"/>
        <v>0.01020870211</v>
      </c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29"/>
      <c r="AK462" s="29"/>
      <c r="AL462" s="29"/>
      <c r="AM462" s="29">
        <v>0.47876447876447875</v>
      </c>
      <c r="AN462" s="29">
        <v>0.5319148936170213</v>
      </c>
      <c r="AO462" s="29">
        <v>0.5612353567625133</v>
      </c>
      <c r="AP462" s="29"/>
      <c r="AQ462" s="29"/>
      <c r="AR462" s="31"/>
      <c r="AS462" s="31"/>
      <c r="AT462" s="31"/>
      <c r="AU462" s="31"/>
      <c r="AV462" s="32"/>
    </row>
    <row r="463" ht="12.75" customHeight="1">
      <c r="A463" s="33"/>
      <c r="B463" s="33"/>
      <c r="C463" s="33">
        <v>5579.0</v>
      </c>
      <c r="D463" s="35">
        <v>140.0</v>
      </c>
      <c r="E463" s="36">
        <v>38.0</v>
      </c>
      <c r="F463" s="37">
        <v>68.0</v>
      </c>
      <c r="G463" s="38">
        <v>63.0</v>
      </c>
      <c r="H463" s="19">
        <f t="shared" si="1"/>
        <v>0.358490566</v>
      </c>
      <c r="I463" s="20">
        <f t="shared" si="2"/>
        <v>0.3268608414</v>
      </c>
      <c r="J463" s="21">
        <f t="shared" si="3"/>
        <v>0.3087524942</v>
      </c>
      <c r="K463" s="22">
        <f t="shared" si="4"/>
        <v>0.3103448276</v>
      </c>
      <c r="L463" s="23">
        <f t="shared" si="5"/>
        <v>0.001592333345</v>
      </c>
      <c r="M463" s="12"/>
      <c r="N463" s="12"/>
      <c r="O463" s="12"/>
      <c r="P463" s="12"/>
      <c r="Q463" s="12"/>
      <c r="R463" s="12"/>
      <c r="S463" s="12"/>
      <c r="T463" s="24">
        <f t="shared" si="6"/>
        <v>0.3604995459</v>
      </c>
      <c r="U463" s="25">
        <f t="shared" si="7"/>
        <v>0.6302406515</v>
      </c>
      <c r="V463" s="26">
        <f t="shared" si="8"/>
        <v>0.002033228843</v>
      </c>
      <c r="W463" s="14">
        <f t="shared" si="9"/>
        <v>-0.00852945414</v>
      </c>
      <c r="X463" s="27">
        <f t="shared" si="10"/>
        <v>0.003250348493</v>
      </c>
      <c r="Y463" s="14">
        <f t="shared" si="11"/>
        <v>0.00955395414</v>
      </c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29"/>
      <c r="AK463" s="29"/>
      <c r="AL463" s="29"/>
      <c r="AM463" s="29">
        <v>0.4789915966386555</v>
      </c>
      <c r="AN463" s="29">
        <v>0.45166051660516604</v>
      </c>
      <c r="AO463" s="29">
        <v>0.43686006825938567</v>
      </c>
      <c r="AP463" s="29"/>
      <c r="AQ463" s="29"/>
      <c r="AR463" s="31"/>
      <c r="AS463" s="31"/>
      <c r="AT463" s="31"/>
      <c r="AU463" s="31"/>
      <c r="AV463" s="32"/>
    </row>
    <row r="464" ht="12.75" customHeight="1">
      <c r="A464" s="33"/>
      <c r="B464" s="33"/>
      <c r="C464" s="33">
        <v>5580.0</v>
      </c>
      <c r="D464" s="35">
        <v>408.0</v>
      </c>
      <c r="E464" s="36">
        <v>112.0</v>
      </c>
      <c r="F464" s="37">
        <v>174.0</v>
      </c>
      <c r="G464" s="38">
        <v>100.0</v>
      </c>
      <c r="H464" s="19">
        <f t="shared" si="1"/>
        <v>0.3916083916</v>
      </c>
      <c r="I464" s="20">
        <f t="shared" si="2"/>
        <v>0.2670025189</v>
      </c>
      <c r="J464" s="21">
        <f t="shared" si="3"/>
        <v>0.1949706716</v>
      </c>
      <c r="K464" s="22">
        <f t="shared" si="4"/>
        <v>0.1968503937</v>
      </c>
      <c r="L464" s="23">
        <f t="shared" si="5"/>
        <v>0.001879722066</v>
      </c>
      <c r="M464" s="12"/>
      <c r="N464" s="12"/>
      <c r="O464" s="12"/>
      <c r="P464" s="12"/>
      <c r="Q464" s="12"/>
      <c r="R464" s="12"/>
      <c r="S464" s="12"/>
      <c r="T464" s="24">
        <f t="shared" si="6"/>
        <v>0.3607559725</v>
      </c>
      <c r="U464" s="25">
        <f t="shared" si="7"/>
        <v>0.627441802</v>
      </c>
      <c r="V464" s="26">
        <f t="shared" si="8"/>
        <v>0.002215287011</v>
      </c>
      <c r="W464" s="14">
        <f t="shared" si="9"/>
        <v>-0.008273027546</v>
      </c>
      <c r="X464" s="27">
        <f t="shared" si="10"/>
        <v>0.006049198016</v>
      </c>
      <c r="Y464" s="14">
        <f t="shared" si="11"/>
        <v>0.009297527546</v>
      </c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29"/>
      <c r="AK464" s="29"/>
      <c r="AL464" s="29"/>
      <c r="AM464" s="29">
        <v>0.4797297297297297</v>
      </c>
      <c r="AN464" s="29">
        <v>0.43976411120471776</v>
      </c>
      <c r="AO464" s="29">
        <v>0.4158815612382234</v>
      </c>
      <c r="AP464" s="29"/>
      <c r="AQ464" s="29"/>
      <c r="AR464" s="31"/>
      <c r="AS464" s="31"/>
      <c r="AT464" s="31"/>
      <c r="AU464" s="31"/>
      <c r="AV464" s="32"/>
    </row>
    <row r="465" ht="12.75" customHeight="1">
      <c r="A465" s="34"/>
      <c r="B465" s="34"/>
      <c r="C465" s="33">
        <v>5581.0</v>
      </c>
      <c r="D465" s="35">
        <v>365.0</v>
      </c>
      <c r="E465" s="36">
        <v>69.0</v>
      </c>
      <c r="F465" s="37">
        <v>239.0</v>
      </c>
      <c r="G465" s="38">
        <v>89.0</v>
      </c>
      <c r="H465" s="19">
        <f t="shared" si="1"/>
        <v>0.224025974</v>
      </c>
      <c r="I465" s="20">
        <f t="shared" si="2"/>
        <v>0.2073490814</v>
      </c>
      <c r="J465" s="21">
        <f t="shared" si="3"/>
        <v>0.1984266551</v>
      </c>
      <c r="K465" s="22">
        <f t="shared" si="4"/>
        <v>0.1960352423</v>
      </c>
      <c r="L465" s="23">
        <f t="shared" si="5"/>
        <v>-0.002391412857</v>
      </c>
      <c r="M465" s="12"/>
      <c r="N465" s="12"/>
      <c r="O465" s="12"/>
      <c r="P465" s="12"/>
      <c r="Q465" s="12"/>
      <c r="R465" s="12"/>
      <c r="S465" s="12"/>
      <c r="T465" s="24">
        <f t="shared" si="6"/>
        <v>0.3666450734</v>
      </c>
      <c r="U465" s="25">
        <f t="shared" si="7"/>
        <v>0.6412188886</v>
      </c>
      <c r="V465" s="26">
        <f t="shared" si="8"/>
        <v>-0.000490438522</v>
      </c>
      <c r="W465" s="14">
        <f t="shared" si="9"/>
        <v>-0.002383926597</v>
      </c>
      <c r="X465" s="27">
        <f t="shared" si="10"/>
        <v>-0.00772788864</v>
      </c>
      <c r="Y465" s="14">
        <f t="shared" si="11"/>
        <v>0.003408426597</v>
      </c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29"/>
      <c r="AK465" s="29"/>
      <c r="AL465" s="29"/>
      <c r="AM465" s="29">
        <v>0.48</v>
      </c>
      <c r="AN465" s="29">
        <v>0.5135922330097087</v>
      </c>
      <c r="AO465" s="29">
        <v>0.5308823529411765</v>
      </c>
      <c r="AP465" s="29"/>
      <c r="AQ465" s="29"/>
      <c r="AR465" s="31"/>
      <c r="AS465" s="31"/>
      <c r="AT465" s="31"/>
      <c r="AU465" s="31"/>
      <c r="AV465" s="32"/>
    </row>
    <row r="466" ht="12.75" customHeight="1">
      <c r="A466" s="33"/>
      <c r="B466" s="33"/>
      <c r="C466" s="33">
        <v>5582.0</v>
      </c>
      <c r="D466" s="35">
        <v>351.0</v>
      </c>
      <c r="E466" s="36">
        <v>120.0</v>
      </c>
      <c r="F466" s="37">
        <v>166.0</v>
      </c>
      <c r="G466" s="38">
        <v>139.0</v>
      </c>
      <c r="H466" s="19">
        <f t="shared" si="1"/>
        <v>0.4195804196</v>
      </c>
      <c r="I466" s="20">
        <f t="shared" si="2"/>
        <v>0.3337628866</v>
      </c>
      <c r="J466" s="21">
        <f t="shared" si="3"/>
        <v>0.2840609321</v>
      </c>
      <c r="K466" s="22">
        <f t="shared" si="4"/>
        <v>0.2836734694</v>
      </c>
      <c r="L466" s="23">
        <f t="shared" si="5"/>
        <v>-0.000387462718</v>
      </c>
      <c r="M466" s="12"/>
      <c r="N466" s="12"/>
      <c r="O466" s="12"/>
      <c r="P466" s="12"/>
      <c r="Q466" s="12"/>
      <c r="R466" s="12"/>
      <c r="S466" s="12"/>
      <c r="T466" s="24">
        <f t="shared" si="6"/>
        <v>0.364730549</v>
      </c>
      <c r="U466" s="25">
        <f t="shared" si="7"/>
        <v>0.63435627</v>
      </c>
      <c r="V466" s="26">
        <f t="shared" si="8"/>
        <v>0.0007790458553</v>
      </c>
      <c r="W466" s="14">
        <f t="shared" si="9"/>
        <v>-0.004298450955</v>
      </c>
      <c r="X466" s="27">
        <f t="shared" si="10"/>
        <v>-0.0008652700064</v>
      </c>
      <c r="Y466" s="14">
        <f t="shared" si="11"/>
        <v>0.005322950955</v>
      </c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29"/>
      <c r="AK466" s="29"/>
      <c r="AL466" s="29"/>
      <c r="AM466" s="12">
        <v>0.48</v>
      </c>
      <c r="AN466" s="12">
        <v>0.4918556371766209</v>
      </c>
      <c r="AO466" s="12">
        <v>0.49873801110550225</v>
      </c>
      <c r="AP466" s="29"/>
      <c r="AQ466" s="29"/>
      <c r="AR466" s="31"/>
      <c r="AS466" s="31"/>
      <c r="AT466" s="31"/>
      <c r="AU466" s="31"/>
      <c r="AV466" s="32"/>
    </row>
    <row r="467" ht="12.75" customHeight="1">
      <c r="A467" s="34"/>
      <c r="B467" s="34"/>
      <c r="C467" s="33">
        <v>5584.0</v>
      </c>
      <c r="D467" s="35">
        <v>213.0</v>
      </c>
      <c r="E467" s="36">
        <v>59.0</v>
      </c>
      <c r="F467" s="37">
        <v>145.0</v>
      </c>
      <c r="G467" s="38">
        <v>70.0</v>
      </c>
      <c r="H467" s="19">
        <f t="shared" si="1"/>
        <v>0.2892156863</v>
      </c>
      <c r="I467" s="20">
        <f t="shared" si="2"/>
        <v>0.2648870637</v>
      </c>
      <c r="J467" s="21">
        <f t="shared" si="3"/>
        <v>0.2512783736</v>
      </c>
      <c r="K467" s="22">
        <f t="shared" si="4"/>
        <v>0.2473498233</v>
      </c>
      <c r="L467" s="23">
        <f t="shared" si="5"/>
        <v>-0.00392855027</v>
      </c>
      <c r="M467" s="12"/>
      <c r="N467" s="12"/>
      <c r="O467" s="12"/>
      <c r="P467" s="12"/>
      <c r="Q467" s="12"/>
      <c r="R467" s="12"/>
      <c r="S467" s="12"/>
      <c r="T467" s="24">
        <f t="shared" si="6"/>
        <v>0.3705493229</v>
      </c>
      <c r="U467" s="25">
        <f t="shared" si="7"/>
        <v>0.6435524636</v>
      </c>
      <c r="V467" s="26">
        <f t="shared" si="8"/>
        <v>-0.001464201239</v>
      </c>
      <c r="W467" s="14">
        <f t="shared" si="9"/>
        <v>0.001520322928</v>
      </c>
      <c r="X467" s="27">
        <f t="shared" si="10"/>
        <v>-0.01006146358</v>
      </c>
      <c r="Y467" s="14">
        <f t="shared" si="11"/>
        <v>-0.0004958229282</v>
      </c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29"/>
      <c r="AK467" s="29"/>
      <c r="AL467" s="29"/>
      <c r="AM467" s="29">
        <v>0.4811083123425693</v>
      </c>
      <c r="AN467" s="29">
        <v>0.4121557454890788</v>
      </c>
      <c r="AO467" s="29">
        <v>0.3704268292682927</v>
      </c>
      <c r="AP467" s="29"/>
      <c r="AQ467" s="29"/>
      <c r="AR467" s="31"/>
      <c r="AS467" s="31"/>
      <c r="AT467" s="31"/>
      <c r="AU467" s="31"/>
      <c r="AV467" s="32"/>
    </row>
    <row r="468" ht="12.75" customHeight="1">
      <c r="A468" s="33"/>
      <c r="B468" s="33"/>
      <c r="C468" s="33">
        <v>5585.0</v>
      </c>
      <c r="D468" s="35">
        <v>345.0</v>
      </c>
      <c r="E468" s="36">
        <v>93.0</v>
      </c>
      <c r="F468" s="37">
        <v>209.0</v>
      </c>
      <c r="G468" s="38">
        <v>114.0</v>
      </c>
      <c r="H468" s="19">
        <f t="shared" si="1"/>
        <v>0.3079470199</v>
      </c>
      <c r="I468" s="20">
        <f t="shared" si="2"/>
        <v>0.2720105125</v>
      </c>
      <c r="J468" s="21">
        <f t="shared" si="3"/>
        <v>0.2516115173</v>
      </c>
      <c r="K468" s="22">
        <f t="shared" si="4"/>
        <v>0.2483660131</v>
      </c>
      <c r="L468" s="23">
        <f t="shared" si="5"/>
        <v>-0.003245504201</v>
      </c>
      <c r="M468" s="12"/>
      <c r="N468" s="12"/>
      <c r="O468" s="12"/>
      <c r="P468" s="12"/>
      <c r="Q468" s="12"/>
      <c r="R468" s="12"/>
      <c r="S468" s="12"/>
      <c r="T468" s="24">
        <f t="shared" si="6"/>
        <v>0.3690517237</v>
      </c>
      <c r="U468" s="25">
        <f t="shared" si="7"/>
        <v>0.641769096</v>
      </c>
      <c r="V468" s="26">
        <f t="shared" si="8"/>
        <v>-0.001031497702</v>
      </c>
      <c r="W468" s="14">
        <f t="shared" si="9"/>
        <v>0.00002272372029</v>
      </c>
      <c r="X468" s="27">
        <f t="shared" si="10"/>
        <v>-0.00827809601</v>
      </c>
      <c r="Y468" s="14">
        <f t="shared" si="11"/>
        <v>0.00100177628</v>
      </c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29"/>
      <c r="AK468" s="29"/>
      <c r="AL468" s="29"/>
      <c r="AM468" s="29">
        <v>0.48220064724919093</v>
      </c>
      <c r="AN468" s="29">
        <v>0.45813953488372094</v>
      </c>
      <c r="AO468" s="29">
        <v>0.44464609800362975</v>
      </c>
      <c r="AP468" s="29"/>
      <c r="AQ468" s="29"/>
      <c r="AR468" s="31"/>
      <c r="AS468" s="31"/>
      <c r="AT468" s="31"/>
      <c r="AU468" s="31"/>
      <c r="AV468" s="32"/>
    </row>
    <row r="469" ht="12.75" customHeight="1">
      <c r="A469" s="33"/>
      <c r="B469" s="33"/>
      <c r="C469" s="33">
        <v>5586.0</v>
      </c>
      <c r="D469" s="35">
        <v>326.0</v>
      </c>
      <c r="E469" s="36">
        <v>93.0</v>
      </c>
      <c r="F469" s="37">
        <v>160.0</v>
      </c>
      <c r="G469" s="38">
        <v>86.0</v>
      </c>
      <c r="H469" s="19">
        <f t="shared" si="1"/>
        <v>0.3675889328</v>
      </c>
      <c r="I469" s="20">
        <f t="shared" si="2"/>
        <v>0.2691729323</v>
      </c>
      <c r="J469" s="21">
        <f t="shared" si="3"/>
        <v>0.212388899</v>
      </c>
      <c r="K469" s="22">
        <f t="shared" si="4"/>
        <v>0.2087378641</v>
      </c>
      <c r="L469" s="23">
        <f t="shared" si="5"/>
        <v>-0.003651034969</v>
      </c>
      <c r="M469" s="12"/>
      <c r="N469" s="12"/>
      <c r="O469" s="12"/>
      <c r="P469" s="12"/>
      <c r="Q469" s="12"/>
      <c r="R469" s="12"/>
      <c r="S469" s="12"/>
      <c r="T469" s="24">
        <f t="shared" si="6"/>
        <v>0.3697469155</v>
      </c>
      <c r="U469" s="25">
        <f t="shared" si="7"/>
        <v>0.6445713941</v>
      </c>
      <c r="V469" s="26">
        <f t="shared" si="8"/>
        <v>-0.001288397794</v>
      </c>
      <c r="W469" s="14">
        <f t="shared" si="9"/>
        <v>0.0007179155036</v>
      </c>
      <c r="X469" s="27">
        <f t="shared" si="10"/>
        <v>-0.01108039408</v>
      </c>
      <c r="Y469" s="14">
        <f t="shared" si="11"/>
        <v>0.0003065844964</v>
      </c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29"/>
      <c r="AK469" s="29"/>
      <c r="AL469" s="29"/>
      <c r="AM469" s="29">
        <v>0.4827586206896552</v>
      </c>
      <c r="AN469" s="29">
        <v>0.5316455696202531</v>
      </c>
      <c r="AO469" s="29">
        <v>0.56</v>
      </c>
      <c r="AP469" s="29"/>
      <c r="AQ469" s="29"/>
      <c r="AR469" s="31"/>
      <c r="AS469" s="31"/>
      <c r="AT469" s="31"/>
      <c r="AU469" s="31"/>
      <c r="AV469" s="32"/>
    </row>
    <row r="470" ht="12.75" customHeight="1">
      <c r="A470" s="33"/>
      <c r="B470" s="33"/>
      <c r="C470" s="33">
        <v>5587.0</v>
      </c>
      <c r="D470" s="35">
        <v>372.0</v>
      </c>
      <c r="E470" s="36">
        <v>207.0</v>
      </c>
      <c r="F470" s="37">
        <v>184.0</v>
      </c>
      <c r="G470" s="38">
        <v>240.0</v>
      </c>
      <c r="H470" s="19">
        <f t="shared" si="1"/>
        <v>0.5294117647</v>
      </c>
      <c r="I470" s="20">
        <f t="shared" si="2"/>
        <v>0.445663011</v>
      </c>
      <c r="J470" s="21">
        <f t="shared" si="3"/>
        <v>0.3967210534</v>
      </c>
      <c r="K470" s="22">
        <f t="shared" si="4"/>
        <v>0.3921568627</v>
      </c>
      <c r="L470" s="23">
        <f t="shared" si="5"/>
        <v>-0.004564190671</v>
      </c>
      <c r="M470" s="12"/>
      <c r="N470" s="12"/>
      <c r="O470" s="12"/>
      <c r="P470" s="12"/>
      <c r="Q470" s="12"/>
      <c r="R470" s="12"/>
      <c r="S470" s="12"/>
      <c r="T470" s="24">
        <f t="shared" si="6"/>
        <v>0.3706201503</v>
      </c>
      <c r="U470" s="25">
        <f t="shared" si="7"/>
        <v>0.640864003</v>
      </c>
      <c r="V470" s="26">
        <f t="shared" si="8"/>
        <v>-0.001866873712</v>
      </c>
      <c r="W470" s="14">
        <f t="shared" si="9"/>
        <v>0.001591150345</v>
      </c>
      <c r="X470" s="27">
        <f t="shared" si="10"/>
        <v>-0.007373002966</v>
      </c>
      <c r="Y470" s="14">
        <f t="shared" si="11"/>
        <v>-0.0005666503453</v>
      </c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29"/>
      <c r="AK470" s="29"/>
      <c r="AL470" s="29"/>
      <c r="AM470" s="12">
        <v>0.4838709677419355</v>
      </c>
      <c r="AN470" s="12">
        <v>0.42207053469852107</v>
      </c>
      <c r="AO470" s="12">
        <v>0.3857271906052394</v>
      </c>
      <c r="AP470" s="29"/>
      <c r="AQ470" s="29"/>
      <c r="AR470" s="31"/>
      <c r="AS470" s="31"/>
      <c r="AT470" s="31"/>
      <c r="AU470" s="31"/>
      <c r="AV470" s="32"/>
    </row>
    <row r="471" ht="12.75" customHeight="1">
      <c r="A471" s="33"/>
      <c r="B471" s="33"/>
      <c r="C471" s="33">
        <v>5588.0</v>
      </c>
      <c r="D471" s="35">
        <v>110.0</v>
      </c>
      <c r="E471" s="36">
        <v>74.0</v>
      </c>
      <c r="F471" s="37">
        <v>54.0</v>
      </c>
      <c r="G471" s="38">
        <v>88.0</v>
      </c>
      <c r="H471" s="19">
        <f t="shared" si="1"/>
        <v>0.578125</v>
      </c>
      <c r="I471" s="20">
        <f t="shared" si="2"/>
        <v>0.4969325153</v>
      </c>
      <c r="J471" s="21">
        <f t="shared" si="3"/>
        <v>0.4492757193</v>
      </c>
      <c r="K471" s="22">
        <f t="shared" si="4"/>
        <v>0.4444444444</v>
      </c>
      <c r="L471" s="23">
        <f t="shared" si="5"/>
        <v>-0.004831274883</v>
      </c>
      <c r="M471" s="12"/>
      <c r="N471" s="12"/>
      <c r="O471" s="12"/>
      <c r="P471" s="12"/>
      <c r="Q471" s="12"/>
      <c r="R471" s="12"/>
      <c r="S471" s="12"/>
      <c r="T471" s="24">
        <f t="shared" si="6"/>
        <v>0.3707787412</v>
      </c>
      <c r="U471" s="25">
        <f t="shared" si="7"/>
        <v>0.6403772806</v>
      </c>
      <c r="V471" s="26">
        <f t="shared" si="8"/>
        <v>-0.002036069157</v>
      </c>
      <c r="W471" s="14">
        <f t="shared" si="9"/>
        <v>0.001749741244</v>
      </c>
      <c r="X471" s="27">
        <f t="shared" si="10"/>
        <v>-0.006886280603</v>
      </c>
      <c r="Y471" s="14">
        <f t="shared" si="11"/>
        <v>-0.0007252412443</v>
      </c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29"/>
      <c r="AK471" s="29"/>
      <c r="AL471" s="29"/>
      <c r="AM471" s="12">
        <v>0.4839506172839506</v>
      </c>
      <c r="AN471" s="12">
        <v>0.4821852731591449</v>
      </c>
      <c r="AO471" s="12">
        <v>0.48118903855085926</v>
      </c>
      <c r="AP471" s="29"/>
      <c r="AQ471" s="29"/>
      <c r="AR471" s="31"/>
      <c r="AS471" s="31"/>
      <c r="AT471" s="31"/>
      <c r="AU471" s="31"/>
      <c r="AV471" s="32"/>
    </row>
    <row r="472" ht="12.75" customHeight="1">
      <c r="A472" s="34"/>
      <c r="B472" s="34"/>
      <c r="C472" s="33">
        <v>5591.0</v>
      </c>
      <c r="D472" s="35">
        <v>191.0</v>
      </c>
      <c r="E472" s="36">
        <v>55.0</v>
      </c>
      <c r="F472" s="37">
        <v>123.0</v>
      </c>
      <c r="G472" s="38">
        <v>107.0</v>
      </c>
      <c r="H472" s="19">
        <f t="shared" si="1"/>
        <v>0.308988764</v>
      </c>
      <c r="I472" s="20">
        <f t="shared" si="2"/>
        <v>0.3403361345</v>
      </c>
      <c r="J472" s="21">
        <f t="shared" si="3"/>
        <v>0.3588603782</v>
      </c>
      <c r="K472" s="22">
        <f t="shared" si="4"/>
        <v>0.3590604027</v>
      </c>
      <c r="L472" s="23">
        <f t="shared" si="5"/>
        <v>0.0002000244834</v>
      </c>
      <c r="M472" s="12"/>
      <c r="N472" s="12"/>
      <c r="O472" s="12"/>
      <c r="P472" s="12"/>
      <c r="Q472" s="12"/>
      <c r="R472" s="12"/>
      <c r="S472" s="12"/>
      <c r="T472" s="24">
        <f t="shared" si="6"/>
        <v>0.3619875993</v>
      </c>
      <c r="U472" s="25">
        <f t="shared" si="7"/>
        <v>0.6331380964</v>
      </c>
      <c r="V472" s="26">
        <f t="shared" si="8"/>
        <v>0.00115121371</v>
      </c>
      <c r="W472" s="14">
        <f t="shared" si="9"/>
        <v>-0.007041400734</v>
      </c>
      <c r="X472" s="27">
        <f t="shared" si="10"/>
        <v>0.0003529036036</v>
      </c>
      <c r="Y472" s="14">
        <f t="shared" si="11"/>
        <v>0.008065900734</v>
      </c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29"/>
      <c r="AK472" s="29"/>
      <c r="AL472" s="29"/>
      <c r="AM472" s="29">
        <v>0.48411214953271026</v>
      </c>
      <c r="AN472" s="29">
        <v>0.5155440414507773</v>
      </c>
      <c r="AO472" s="29">
        <v>0.5322101090188305</v>
      </c>
      <c r="AP472" s="29"/>
      <c r="AQ472" s="29"/>
      <c r="AR472" s="31"/>
      <c r="AS472" s="31"/>
      <c r="AT472" s="31"/>
      <c r="AU472" s="31"/>
      <c r="AV472" s="32"/>
    </row>
    <row r="473" ht="12.75" customHeight="1">
      <c r="A473" s="33"/>
      <c r="B473" s="33"/>
      <c r="C473" s="33">
        <v>5592.0</v>
      </c>
      <c r="D473" s="35">
        <v>232.0</v>
      </c>
      <c r="E473" s="36">
        <v>60.0</v>
      </c>
      <c r="F473" s="37">
        <v>156.0</v>
      </c>
      <c r="G473" s="38">
        <v>113.0</v>
      </c>
      <c r="H473" s="19">
        <f t="shared" si="1"/>
        <v>0.2777777778</v>
      </c>
      <c r="I473" s="20">
        <f t="shared" si="2"/>
        <v>0.3083778966</v>
      </c>
      <c r="J473" s="21">
        <f t="shared" si="3"/>
        <v>0.3265939706</v>
      </c>
      <c r="K473" s="22">
        <f t="shared" si="4"/>
        <v>0.3275362319</v>
      </c>
      <c r="L473" s="23">
        <f t="shared" si="5"/>
        <v>0.0009422612394</v>
      </c>
      <c r="M473" s="12"/>
      <c r="N473" s="12"/>
      <c r="O473" s="12"/>
      <c r="P473" s="12"/>
      <c r="Q473" s="12"/>
      <c r="R473" s="12"/>
      <c r="S473" s="12"/>
      <c r="T473" s="24">
        <f t="shared" si="6"/>
        <v>0.3595037095</v>
      </c>
      <c r="U473" s="25">
        <f t="shared" si="7"/>
        <v>0.6316685634</v>
      </c>
      <c r="V473" s="26">
        <f t="shared" si="8"/>
        <v>0.001621414015</v>
      </c>
      <c r="W473" s="14">
        <f t="shared" si="9"/>
        <v>-0.009525290453</v>
      </c>
      <c r="X473" s="27">
        <f t="shared" si="10"/>
        <v>0.001822436594</v>
      </c>
      <c r="Y473" s="14">
        <f t="shared" si="11"/>
        <v>0.01054979045</v>
      </c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29"/>
      <c r="AK473" s="29"/>
      <c r="AL473" s="29"/>
      <c r="AM473" s="29">
        <v>0.48523206751054854</v>
      </c>
      <c r="AN473" s="29">
        <v>0.5190156599552572</v>
      </c>
      <c r="AO473" s="29">
        <v>0.5374855824682814</v>
      </c>
      <c r="AP473" s="29"/>
      <c r="AQ473" s="29"/>
      <c r="AR473" s="31"/>
      <c r="AS473" s="31"/>
      <c r="AT473" s="31"/>
      <c r="AU473" s="31"/>
      <c r="AV473" s="32"/>
    </row>
    <row r="474" ht="12.75" customHeight="1">
      <c r="A474" s="33"/>
      <c r="B474" s="33"/>
      <c r="C474" s="33">
        <v>5593.0</v>
      </c>
      <c r="D474" s="35">
        <v>298.0</v>
      </c>
      <c r="E474" s="36">
        <v>100.0</v>
      </c>
      <c r="F474" s="37">
        <v>140.0</v>
      </c>
      <c r="G474" s="38">
        <v>134.0</v>
      </c>
      <c r="H474" s="19">
        <f t="shared" si="1"/>
        <v>0.4166666667</v>
      </c>
      <c r="I474" s="20">
        <f t="shared" si="2"/>
        <v>0.3482142857</v>
      </c>
      <c r="J474" s="21">
        <f t="shared" si="3"/>
        <v>0.308570607</v>
      </c>
      <c r="K474" s="22">
        <f t="shared" si="4"/>
        <v>0.3101851852</v>
      </c>
      <c r="L474" s="23">
        <f t="shared" si="5"/>
        <v>0.001614578214</v>
      </c>
      <c r="M474" s="12"/>
      <c r="N474" s="12"/>
      <c r="O474" s="12"/>
      <c r="P474" s="12"/>
      <c r="Q474" s="12"/>
      <c r="R474" s="12"/>
      <c r="S474" s="12"/>
      <c r="T474" s="24">
        <f t="shared" si="6"/>
        <v>0.3616566302</v>
      </c>
      <c r="U474" s="25">
        <f t="shared" si="7"/>
        <v>0.630193548</v>
      </c>
      <c r="V474" s="26">
        <f t="shared" si="8"/>
        <v>0.002047320767</v>
      </c>
      <c r="W474" s="14">
        <f t="shared" si="9"/>
        <v>-0.007372369841</v>
      </c>
      <c r="X474" s="27">
        <f t="shared" si="10"/>
        <v>0.003297452026</v>
      </c>
      <c r="Y474" s="14">
        <f t="shared" si="11"/>
        <v>0.008396869841</v>
      </c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29"/>
      <c r="AK474" s="29"/>
      <c r="AL474" s="29"/>
      <c r="AM474" s="29">
        <v>0.4852941176470588</v>
      </c>
      <c r="AN474" s="29">
        <v>0.472926267281106</v>
      </c>
      <c r="AO474" s="29">
        <v>0.46619217081850534</v>
      </c>
      <c r="AP474" s="29"/>
      <c r="AQ474" s="29"/>
      <c r="AR474" s="31"/>
      <c r="AS474" s="31"/>
      <c r="AT474" s="31"/>
      <c r="AU474" s="31"/>
      <c r="AV474" s="32"/>
    </row>
    <row r="475" ht="12.75" customHeight="1">
      <c r="A475" s="34"/>
      <c r="B475" s="34"/>
      <c r="C475" s="33">
        <v>5594.0</v>
      </c>
      <c r="D475" s="35">
        <v>259.0</v>
      </c>
      <c r="E475" s="36">
        <v>106.0</v>
      </c>
      <c r="F475" s="37">
        <v>157.0</v>
      </c>
      <c r="G475" s="38">
        <v>209.0</v>
      </c>
      <c r="H475" s="19">
        <f t="shared" si="1"/>
        <v>0.4030418251</v>
      </c>
      <c r="I475" s="20">
        <f t="shared" si="2"/>
        <v>0.4309165527</v>
      </c>
      <c r="J475" s="21">
        <f t="shared" si="3"/>
        <v>0.4470575446</v>
      </c>
      <c r="K475" s="22">
        <f t="shared" si="4"/>
        <v>0.4465811966</v>
      </c>
      <c r="L475" s="23">
        <f t="shared" si="5"/>
        <v>-0.000476348032</v>
      </c>
      <c r="M475" s="12"/>
      <c r="N475" s="12"/>
      <c r="O475" s="12"/>
      <c r="P475" s="12"/>
      <c r="Q475" s="12"/>
      <c r="R475" s="12"/>
      <c r="S475" s="12"/>
      <c r="T475" s="24">
        <f t="shared" si="6"/>
        <v>0.3646938722</v>
      </c>
      <c r="U475" s="25">
        <f t="shared" si="7"/>
        <v>0.6341667163</v>
      </c>
      <c r="V475" s="26">
        <f t="shared" si="8"/>
        <v>0.0007227378088</v>
      </c>
      <c r="W475" s="14">
        <f t="shared" si="9"/>
        <v>-0.004335127771</v>
      </c>
      <c r="X475" s="27">
        <f t="shared" si="10"/>
        <v>-0.0006757162941</v>
      </c>
      <c r="Y475" s="14">
        <f t="shared" si="11"/>
        <v>0.005359627771</v>
      </c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29"/>
      <c r="AK475" s="29"/>
      <c r="AL475" s="29"/>
      <c r="AM475" s="29">
        <v>0.48546511627906974</v>
      </c>
      <c r="AN475" s="29">
        <v>0.4065469904963041</v>
      </c>
      <c r="AO475" s="29">
        <v>0.3615257048092869</v>
      </c>
      <c r="AP475" s="29"/>
      <c r="AQ475" s="29"/>
      <c r="AR475" s="31"/>
      <c r="AS475" s="31"/>
      <c r="AT475" s="31"/>
      <c r="AU475" s="31"/>
      <c r="AV475" s="32"/>
    </row>
    <row r="476" ht="12.75" customHeight="1">
      <c r="A476" s="33"/>
      <c r="B476" s="33"/>
      <c r="C476" s="33">
        <v>5595.0</v>
      </c>
      <c r="D476" s="35">
        <v>222.0</v>
      </c>
      <c r="E476" s="36">
        <v>66.0</v>
      </c>
      <c r="F476" s="37">
        <v>130.0</v>
      </c>
      <c r="G476" s="38">
        <v>106.0</v>
      </c>
      <c r="H476" s="19">
        <f t="shared" si="1"/>
        <v>0.3367346939</v>
      </c>
      <c r="I476" s="20">
        <f t="shared" si="2"/>
        <v>0.3282442748</v>
      </c>
      <c r="J476" s="21">
        <f t="shared" si="3"/>
        <v>0.3236098184</v>
      </c>
      <c r="K476" s="22">
        <f t="shared" si="4"/>
        <v>0.3231707317</v>
      </c>
      <c r="L476" s="23">
        <f t="shared" si="5"/>
        <v>-0.0004390866835</v>
      </c>
      <c r="M476" s="12"/>
      <c r="N476" s="12"/>
      <c r="O476" s="12"/>
      <c r="P476" s="12"/>
      <c r="Q476" s="12"/>
      <c r="R476" s="12"/>
      <c r="S476" s="12"/>
      <c r="T476" s="24">
        <f t="shared" si="6"/>
        <v>0.3637701343</v>
      </c>
      <c r="U476" s="25">
        <f t="shared" si="7"/>
        <v>0.6343517137</v>
      </c>
      <c r="V476" s="26">
        <f t="shared" si="8"/>
        <v>0.0007463425378</v>
      </c>
      <c r="W476" s="14">
        <f t="shared" si="9"/>
        <v>-0.005258865718</v>
      </c>
      <c r="X476" s="27">
        <f t="shared" si="10"/>
        <v>-0.0008607136567</v>
      </c>
      <c r="Y476" s="14">
        <f t="shared" si="11"/>
        <v>0.006283365718</v>
      </c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29"/>
      <c r="AK476" s="29"/>
      <c r="AL476" s="29"/>
      <c r="AM476" s="29">
        <v>0.4855371900826446</v>
      </c>
      <c r="AN476" s="29">
        <v>0.46078431372549017</v>
      </c>
      <c r="AO476" s="29">
        <v>0.4445945945945946</v>
      </c>
      <c r="AP476" s="29"/>
      <c r="AQ476" s="29"/>
      <c r="AR476" s="31"/>
      <c r="AS476" s="31"/>
      <c r="AT476" s="31"/>
      <c r="AU476" s="31"/>
      <c r="AV476" s="32"/>
    </row>
    <row r="477" ht="12.75" customHeight="1">
      <c r="A477" s="33"/>
      <c r="B477" s="33"/>
      <c r="C477" s="33">
        <v>5596.0</v>
      </c>
      <c r="D477" s="35">
        <v>389.0</v>
      </c>
      <c r="E477" s="36">
        <v>84.0</v>
      </c>
      <c r="F477" s="37">
        <v>256.0</v>
      </c>
      <c r="G477" s="38">
        <v>134.0</v>
      </c>
      <c r="H477" s="19">
        <f t="shared" si="1"/>
        <v>0.2470588235</v>
      </c>
      <c r="I477" s="20">
        <f t="shared" si="2"/>
        <v>0.2526071842</v>
      </c>
      <c r="J477" s="21">
        <f t="shared" si="3"/>
        <v>0.2564516523</v>
      </c>
      <c r="K477" s="22">
        <f t="shared" si="4"/>
        <v>0.2562141491</v>
      </c>
      <c r="L477" s="23">
        <f t="shared" si="5"/>
        <v>-0.0002375031377</v>
      </c>
      <c r="M477" s="12"/>
      <c r="N477" s="12"/>
      <c r="O477" s="12"/>
      <c r="P477" s="12"/>
      <c r="Q477" s="12"/>
      <c r="R477" s="12"/>
      <c r="S477" s="12"/>
      <c r="T477" s="24">
        <f t="shared" si="6"/>
        <v>0.3613444175</v>
      </c>
      <c r="U477" s="25">
        <f t="shared" si="7"/>
        <v>0.6340782279</v>
      </c>
      <c r="V477" s="26">
        <f t="shared" si="8"/>
        <v>0.0008740438998</v>
      </c>
      <c r="W477" s="14">
        <f t="shared" si="9"/>
        <v>-0.007684582452</v>
      </c>
      <c r="X477" s="27">
        <f t="shared" si="10"/>
        <v>-0.0005872279135</v>
      </c>
      <c r="Y477" s="14">
        <f t="shared" si="11"/>
        <v>0.008709082452</v>
      </c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29"/>
      <c r="AK477" s="29"/>
      <c r="AL477" s="29"/>
      <c r="AM477" s="29">
        <v>0.48672566371681414</v>
      </c>
      <c r="AN477" s="29">
        <v>0.46336206896551724</v>
      </c>
      <c r="AO477" s="29">
        <v>0.44991511035653653</v>
      </c>
      <c r="AP477" s="29"/>
      <c r="AQ477" s="29"/>
      <c r="AR477" s="31"/>
      <c r="AS477" s="31"/>
      <c r="AT477" s="31"/>
      <c r="AU477" s="31"/>
      <c r="AV477" s="32"/>
    </row>
    <row r="478" ht="12.75" customHeight="1">
      <c r="A478" s="33"/>
      <c r="B478" s="33"/>
      <c r="C478" s="33">
        <v>5597.0</v>
      </c>
      <c r="D478" s="35">
        <v>124.0</v>
      </c>
      <c r="E478" s="36">
        <v>28.0</v>
      </c>
      <c r="F478" s="37">
        <v>94.0</v>
      </c>
      <c r="G478" s="38">
        <v>44.0</v>
      </c>
      <c r="H478" s="19">
        <f t="shared" si="1"/>
        <v>0.2295081967</v>
      </c>
      <c r="I478" s="20">
        <f t="shared" si="2"/>
        <v>0.2482758621</v>
      </c>
      <c r="J478" s="21">
        <f t="shared" si="3"/>
        <v>0.2598382325</v>
      </c>
      <c r="K478" s="22">
        <f t="shared" si="4"/>
        <v>0.2619047619</v>
      </c>
      <c r="L478" s="23">
        <f t="shared" si="5"/>
        <v>0.00206652941</v>
      </c>
      <c r="M478" s="12"/>
      <c r="N478" s="12"/>
      <c r="O478" s="12"/>
      <c r="P478" s="12"/>
      <c r="Q478" s="12"/>
      <c r="R478" s="12"/>
      <c r="S478" s="12"/>
      <c r="T478" s="24">
        <f t="shared" si="6"/>
        <v>0.3543971575</v>
      </c>
      <c r="U478" s="25">
        <f t="shared" si="7"/>
        <v>0.6284925121</v>
      </c>
      <c r="V478" s="26">
        <f t="shared" si="8"/>
        <v>0.002333627783</v>
      </c>
      <c r="W478" s="14">
        <f t="shared" si="9"/>
        <v>-0.01463184248</v>
      </c>
      <c r="X478" s="27">
        <f t="shared" si="10"/>
        <v>0.004998487898</v>
      </c>
      <c r="Y478" s="14">
        <f t="shared" si="11"/>
        <v>0.01565634248</v>
      </c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29"/>
      <c r="AK478" s="29"/>
      <c r="AL478" s="29"/>
      <c r="AM478" s="29">
        <v>0.4870967741935484</v>
      </c>
      <c r="AN478" s="29">
        <v>0.4631710362047441</v>
      </c>
      <c r="AO478" s="29">
        <v>0.4480651731160896</v>
      </c>
      <c r="AP478" s="29"/>
      <c r="AQ478" s="29"/>
      <c r="AR478" s="31"/>
      <c r="AS478" s="31"/>
      <c r="AT478" s="31"/>
      <c r="AU478" s="31"/>
      <c r="AV478" s="32"/>
    </row>
    <row r="479" ht="12.75" customHeight="1">
      <c r="A479" s="33"/>
      <c r="B479" s="33"/>
      <c r="C479" s="33">
        <v>5598.0</v>
      </c>
      <c r="D479" s="35">
        <v>384.0</v>
      </c>
      <c r="E479" s="36">
        <v>101.0</v>
      </c>
      <c r="F479" s="37">
        <v>248.0</v>
      </c>
      <c r="G479" s="38">
        <v>151.0</v>
      </c>
      <c r="H479" s="19">
        <f t="shared" si="1"/>
        <v>0.2893982808</v>
      </c>
      <c r="I479" s="20">
        <f t="shared" si="2"/>
        <v>0.2850678733</v>
      </c>
      <c r="J479" s="21">
        <f t="shared" si="3"/>
        <v>0.2830285121</v>
      </c>
      <c r="K479" s="22">
        <f t="shared" si="4"/>
        <v>0.2822429907</v>
      </c>
      <c r="L479" s="23">
        <f t="shared" si="5"/>
        <v>-0.0007855214114</v>
      </c>
      <c r="M479" s="12"/>
      <c r="N479" s="12"/>
      <c r="O479" s="12"/>
      <c r="P479" s="12"/>
      <c r="Q479" s="12"/>
      <c r="R479" s="12"/>
      <c r="S479" s="12"/>
      <c r="T479" s="24">
        <f t="shared" si="6"/>
        <v>0.3636682935</v>
      </c>
      <c r="U479" s="25">
        <f t="shared" si="7"/>
        <v>0.6352540934</v>
      </c>
      <c r="V479" s="26">
        <f t="shared" si="8"/>
        <v>0.0005268792555</v>
      </c>
      <c r="W479" s="14">
        <f t="shared" si="9"/>
        <v>-0.005360706536</v>
      </c>
      <c r="X479" s="27">
        <f t="shared" si="10"/>
        <v>-0.001763093366</v>
      </c>
      <c r="Y479" s="14">
        <f t="shared" si="11"/>
        <v>0.006385206536</v>
      </c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29"/>
      <c r="AK479" s="29"/>
      <c r="AL479" s="29"/>
      <c r="AM479" s="29">
        <v>0.48936170212765956</v>
      </c>
      <c r="AN479" s="29">
        <v>0.5506547208821503</v>
      </c>
      <c r="AO479" s="29">
        <v>0.5845824411134903</v>
      </c>
      <c r="AP479" s="29"/>
      <c r="AQ479" s="29"/>
      <c r="AR479" s="31"/>
      <c r="AS479" s="31"/>
      <c r="AT479" s="31"/>
      <c r="AU479" s="31"/>
      <c r="AV479" s="32"/>
    </row>
    <row r="480" ht="12.75" customHeight="1">
      <c r="A480" s="33"/>
      <c r="B480" s="33"/>
      <c r="C480" s="33">
        <v>5601.0</v>
      </c>
      <c r="D480" s="35">
        <v>370.0</v>
      </c>
      <c r="E480" s="36">
        <v>129.0</v>
      </c>
      <c r="F480" s="37">
        <v>225.0</v>
      </c>
      <c r="G480" s="38">
        <v>217.0</v>
      </c>
      <c r="H480" s="19">
        <f t="shared" si="1"/>
        <v>0.3644067797</v>
      </c>
      <c r="I480" s="20">
        <f t="shared" si="2"/>
        <v>0.3676939426</v>
      </c>
      <c r="J480" s="21">
        <f t="shared" si="3"/>
        <v>0.3697633796</v>
      </c>
      <c r="K480" s="22">
        <f t="shared" si="4"/>
        <v>0.3696763203</v>
      </c>
      <c r="L480" s="23">
        <f t="shared" si="5"/>
        <v>-0.00008705935352</v>
      </c>
      <c r="M480" s="12"/>
      <c r="N480" s="12"/>
      <c r="O480" s="12"/>
      <c r="P480" s="12"/>
      <c r="Q480" s="12"/>
      <c r="R480" s="12"/>
      <c r="S480" s="12"/>
      <c r="T480" s="24">
        <f t="shared" si="6"/>
        <v>0.3635575083</v>
      </c>
      <c r="U480" s="25">
        <f t="shared" si="7"/>
        <v>0.6336401881</v>
      </c>
      <c r="V480" s="26">
        <f t="shared" si="8"/>
        <v>0.0009693486831</v>
      </c>
      <c r="W480" s="14">
        <f t="shared" si="9"/>
        <v>-0.005471491735</v>
      </c>
      <c r="X480" s="27">
        <f t="shared" si="10"/>
        <v>-0.0001491881246</v>
      </c>
      <c r="Y480" s="14">
        <f t="shared" si="11"/>
        <v>0.006495991735</v>
      </c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29"/>
      <c r="AK480" s="29"/>
      <c r="AL480" s="29"/>
      <c r="AM480" s="29">
        <v>0.48947368421052634</v>
      </c>
      <c r="AN480" s="29">
        <v>0.4880952380952381</v>
      </c>
      <c r="AO480" s="29">
        <v>0.48735955056179775</v>
      </c>
      <c r="AP480" s="29"/>
      <c r="AQ480" s="29"/>
      <c r="AR480" s="31"/>
      <c r="AS480" s="31"/>
      <c r="AT480" s="31"/>
      <c r="AU480" s="31"/>
      <c r="AV480" s="32"/>
    </row>
    <row r="481" ht="12.75" customHeight="1">
      <c r="A481" s="33"/>
      <c r="B481" s="33"/>
      <c r="C481" s="33">
        <v>5603.0</v>
      </c>
      <c r="D481" s="35">
        <v>418.0</v>
      </c>
      <c r="E481" s="36">
        <v>155.0</v>
      </c>
      <c r="F481" s="37">
        <v>192.0</v>
      </c>
      <c r="G481" s="38">
        <v>268.0</v>
      </c>
      <c r="H481" s="19">
        <f t="shared" si="1"/>
        <v>0.446685879</v>
      </c>
      <c r="I481" s="20">
        <f t="shared" si="2"/>
        <v>0.4094869313</v>
      </c>
      <c r="J481" s="21">
        <f t="shared" si="3"/>
        <v>0.3878056484</v>
      </c>
      <c r="K481" s="22">
        <f t="shared" si="4"/>
        <v>0.3906705539</v>
      </c>
      <c r="L481" s="23">
        <f t="shared" si="5"/>
        <v>0.002864905489</v>
      </c>
      <c r="M481" s="12"/>
      <c r="N481" s="12"/>
      <c r="O481" s="12"/>
      <c r="P481" s="12"/>
      <c r="Q481" s="12"/>
      <c r="R481" s="12"/>
      <c r="S481" s="12"/>
      <c r="T481" s="24">
        <f t="shared" si="6"/>
        <v>0.3603788679</v>
      </c>
      <c r="U481" s="25">
        <f t="shared" si="7"/>
        <v>0.6288454186</v>
      </c>
      <c r="V481" s="26">
        <f t="shared" si="8"/>
        <v>0.002839391843</v>
      </c>
      <c r="W481" s="14">
        <f t="shared" si="9"/>
        <v>-0.008650132061</v>
      </c>
      <c r="X481" s="27">
        <f t="shared" si="10"/>
        <v>0.004645581359</v>
      </c>
      <c r="Y481" s="14">
        <f t="shared" si="11"/>
        <v>0.009674632061</v>
      </c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29"/>
      <c r="AK481" s="29"/>
      <c r="AL481" s="29"/>
      <c r="AM481" s="29">
        <v>0.48951048951048953</v>
      </c>
      <c r="AN481" s="29">
        <v>0.5</v>
      </c>
      <c r="AO481" s="29">
        <v>0.5054545454545455</v>
      </c>
      <c r="AP481" s="29"/>
      <c r="AQ481" s="29"/>
      <c r="AR481" s="31"/>
      <c r="AS481" s="31"/>
      <c r="AT481" s="31"/>
      <c r="AU481" s="31"/>
      <c r="AV481" s="32"/>
    </row>
    <row r="482" ht="12.75" customHeight="1">
      <c r="A482" s="33"/>
      <c r="B482" s="33"/>
      <c r="C482" s="33">
        <v>5604.0</v>
      </c>
      <c r="D482" s="35">
        <v>444.0</v>
      </c>
      <c r="E482" s="36">
        <v>114.0</v>
      </c>
      <c r="F482" s="37">
        <v>235.0</v>
      </c>
      <c r="G482" s="38">
        <v>256.0</v>
      </c>
      <c r="H482" s="19">
        <f t="shared" si="1"/>
        <v>0.3266475645</v>
      </c>
      <c r="I482" s="20">
        <f t="shared" si="2"/>
        <v>0.3527168732</v>
      </c>
      <c r="J482" s="21">
        <f t="shared" si="3"/>
        <v>0.3681172253</v>
      </c>
      <c r="K482" s="22">
        <f t="shared" si="4"/>
        <v>0.3657142857</v>
      </c>
      <c r="L482" s="23">
        <f t="shared" si="5"/>
        <v>-0.00240293954</v>
      </c>
      <c r="M482" s="12"/>
      <c r="N482" s="12"/>
      <c r="O482" s="12"/>
      <c r="P482" s="12"/>
      <c r="Q482" s="12"/>
      <c r="R482" s="12"/>
      <c r="S482" s="12"/>
      <c r="T482" s="24">
        <f t="shared" si="6"/>
        <v>0.3674163768</v>
      </c>
      <c r="U482" s="25">
        <f t="shared" si="7"/>
        <v>0.6376533766</v>
      </c>
      <c r="V482" s="26">
        <f t="shared" si="8"/>
        <v>-0.0004977405724</v>
      </c>
      <c r="W482" s="14">
        <f t="shared" si="9"/>
        <v>-0.00161262316</v>
      </c>
      <c r="X482" s="27">
        <f t="shared" si="10"/>
        <v>-0.004162376565</v>
      </c>
      <c r="Y482" s="14">
        <f t="shared" si="11"/>
        <v>0.00263712316</v>
      </c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29"/>
      <c r="AK482" s="29"/>
      <c r="AL482" s="29"/>
      <c r="AM482" s="29">
        <v>0.4895287958115183</v>
      </c>
      <c r="AN482" s="29">
        <v>0.4751580849141825</v>
      </c>
      <c r="AO482" s="29">
        <v>0.4675862068965517</v>
      </c>
      <c r="AP482" s="29"/>
      <c r="AQ482" s="29"/>
      <c r="AR482" s="31"/>
      <c r="AS482" s="31"/>
      <c r="AT482" s="31"/>
      <c r="AU482" s="31"/>
      <c r="AV482" s="32"/>
    </row>
    <row r="483" ht="12.75" customHeight="1">
      <c r="A483" s="33"/>
      <c r="B483" s="33"/>
      <c r="C483" s="33">
        <v>5612.0</v>
      </c>
      <c r="D483" s="35">
        <v>164.0</v>
      </c>
      <c r="E483" s="36">
        <v>66.0</v>
      </c>
      <c r="F483" s="37">
        <v>129.0</v>
      </c>
      <c r="G483" s="38">
        <v>97.0</v>
      </c>
      <c r="H483" s="19">
        <f t="shared" si="1"/>
        <v>0.3384615385</v>
      </c>
      <c r="I483" s="20">
        <f t="shared" si="2"/>
        <v>0.3574561404</v>
      </c>
      <c r="J483" s="21">
        <f t="shared" si="3"/>
        <v>0.3687163942</v>
      </c>
      <c r="K483" s="22">
        <f t="shared" si="4"/>
        <v>0.3716475096</v>
      </c>
      <c r="L483" s="23">
        <f t="shared" si="5"/>
        <v>0.002931115385</v>
      </c>
      <c r="M483" s="12"/>
      <c r="N483" s="12"/>
      <c r="O483" s="12"/>
      <c r="P483" s="12"/>
      <c r="Q483" s="12"/>
      <c r="R483" s="12"/>
      <c r="S483" s="12"/>
      <c r="T483" s="24">
        <f t="shared" si="6"/>
        <v>0.3574890323</v>
      </c>
      <c r="U483" s="25">
        <f t="shared" si="7"/>
        <v>0.6284947733</v>
      </c>
      <c r="V483" s="26">
        <f t="shared" si="8"/>
        <v>0.002881335216</v>
      </c>
      <c r="W483" s="14">
        <f t="shared" si="9"/>
        <v>-0.01153996769</v>
      </c>
      <c r="X483" s="27">
        <f t="shared" si="10"/>
        <v>0.004996226716</v>
      </c>
      <c r="Y483" s="14">
        <f t="shared" si="11"/>
        <v>0.01256446769</v>
      </c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29"/>
      <c r="AK483" s="29"/>
      <c r="AL483" s="29"/>
      <c r="AM483" s="29">
        <v>0.4897959183673469</v>
      </c>
      <c r="AN483" s="29">
        <v>0.4673913043478261</v>
      </c>
      <c r="AO483" s="29">
        <v>0.4550561797752809</v>
      </c>
      <c r="AP483" s="29"/>
      <c r="AQ483" s="29"/>
      <c r="AR483" s="31"/>
      <c r="AS483" s="31"/>
      <c r="AT483" s="31"/>
      <c r="AU483" s="31"/>
      <c r="AV483" s="32"/>
    </row>
    <row r="484" ht="12.75" customHeight="1">
      <c r="A484" s="33"/>
      <c r="B484" s="33"/>
      <c r="C484" s="33">
        <v>5614.0</v>
      </c>
      <c r="D484" s="35">
        <v>232.0</v>
      </c>
      <c r="E484" s="36">
        <v>32.0</v>
      </c>
      <c r="F484" s="37">
        <v>115.0</v>
      </c>
      <c r="G484" s="38">
        <v>48.0</v>
      </c>
      <c r="H484" s="19">
        <f t="shared" si="1"/>
        <v>0.2176870748</v>
      </c>
      <c r="I484" s="20">
        <f t="shared" si="2"/>
        <v>0.18735363</v>
      </c>
      <c r="J484" s="21">
        <f t="shared" si="3"/>
        <v>0.1705553614</v>
      </c>
      <c r="K484" s="22">
        <f t="shared" si="4"/>
        <v>0.1714285714</v>
      </c>
      <c r="L484" s="23">
        <f t="shared" si="5"/>
        <v>0.0008732100435</v>
      </c>
      <c r="M484" s="12"/>
      <c r="N484" s="12"/>
      <c r="O484" s="12"/>
      <c r="P484" s="12"/>
      <c r="Q484" s="12"/>
      <c r="R484" s="12"/>
      <c r="S484" s="12"/>
      <c r="T484" s="24">
        <f t="shared" si="6"/>
        <v>0.3570752783</v>
      </c>
      <c r="U484" s="25">
        <f t="shared" si="7"/>
        <v>0.6302641709</v>
      </c>
      <c r="V484" s="26">
        <f t="shared" si="8"/>
        <v>0.001577670704</v>
      </c>
      <c r="W484" s="14">
        <f t="shared" si="9"/>
        <v>-0.01195372167</v>
      </c>
      <c r="X484" s="27">
        <f t="shared" si="10"/>
        <v>0.003226829105</v>
      </c>
      <c r="Y484" s="14">
        <f t="shared" si="11"/>
        <v>0.01297822167</v>
      </c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29"/>
      <c r="AK484" s="29"/>
      <c r="AL484" s="29"/>
      <c r="AM484" s="29">
        <v>0.4901185770750988</v>
      </c>
      <c r="AN484" s="29">
        <v>0.4928104575163399</v>
      </c>
      <c r="AO484" s="29">
        <v>0.494140625</v>
      </c>
      <c r="AP484" s="29"/>
      <c r="AQ484" s="29"/>
      <c r="AR484" s="31"/>
      <c r="AS484" s="31"/>
      <c r="AT484" s="31"/>
      <c r="AU484" s="31"/>
      <c r="AV484" s="32"/>
    </row>
    <row r="485" ht="12.75" customHeight="1">
      <c r="A485" s="34"/>
      <c r="B485" s="34"/>
      <c r="C485" s="33">
        <v>5615.0</v>
      </c>
      <c r="D485" s="35">
        <v>184.0</v>
      </c>
      <c r="E485" s="36">
        <v>80.0</v>
      </c>
      <c r="F485" s="37">
        <v>88.0</v>
      </c>
      <c r="G485" s="38">
        <v>92.0</v>
      </c>
      <c r="H485" s="19">
        <f t="shared" si="1"/>
        <v>0.4761904762</v>
      </c>
      <c r="I485" s="20">
        <f t="shared" si="2"/>
        <v>0.3873873874</v>
      </c>
      <c r="J485" s="21">
        <f t="shared" si="3"/>
        <v>0.3357329341</v>
      </c>
      <c r="K485" s="22">
        <f t="shared" si="4"/>
        <v>0.3333333333</v>
      </c>
      <c r="L485" s="23">
        <f t="shared" si="5"/>
        <v>-0.002399600756</v>
      </c>
      <c r="M485" s="12"/>
      <c r="N485" s="12"/>
      <c r="O485" s="12"/>
      <c r="P485" s="12"/>
      <c r="Q485" s="12"/>
      <c r="R485" s="12"/>
      <c r="S485" s="12"/>
      <c r="T485" s="24">
        <f t="shared" si="6"/>
        <v>0.3679183635</v>
      </c>
      <c r="U485" s="25">
        <f t="shared" si="7"/>
        <v>0.6380513764</v>
      </c>
      <c r="V485" s="26">
        <f t="shared" si="8"/>
        <v>-0.0004956254826</v>
      </c>
      <c r="W485" s="14">
        <f t="shared" si="9"/>
        <v>-0.001110636486</v>
      </c>
      <c r="X485" s="27">
        <f t="shared" si="10"/>
        <v>-0.004560376448</v>
      </c>
      <c r="Y485" s="14">
        <f t="shared" si="11"/>
        <v>0.002135136486</v>
      </c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29"/>
      <c r="AK485" s="29"/>
      <c r="AL485" s="29"/>
      <c r="AM485" s="29">
        <v>0.49056603773584906</v>
      </c>
      <c r="AN485" s="29">
        <v>0.47315436241610737</v>
      </c>
      <c r="AO485" s="29">
        <v>0.4635416666666667</v>
      </c>
      <c r="AP485" s="29"/>
      <c r="AQ485" s="29"/>
      <c r="AR485" s="31"/>
      <c r="AS485" s="31"/>
      <c r="AT485" s="31"/>
      <c r="AU485" s="31"/>
      <c r="AV485" s="32"/>
    </row>
    <row r="486" ht="12.75" customHeight="1">
      <c r="A486" s="33"/>
      <c r="B486" s="33"/>
      <c r="C486" s="33">
        <v>5617.0</v>
      </c>
      <c r="D486" s="35">
        <v>494.0</v>
      </c>
      <c r="E486" s="36">
        <v>116.0</v>
      </c>
      <c r="F486" s="37">
        <v>354.0</v>
      </c>
      <c r="G486" s="38">
        <v>196.0</v>
      </c>
      <c r="H486" s="19">
        <f t="shared" si="1"/>
        <v>0.2468085106</v>
      </c>
      <c r="I486" s="20">
        <f t="shared" si="2"/>
        <v>0.2689655172</v>
      </c>
      <c r="J486" s="21">
        <f t="shared" si="3"/>
        <v>0.282419986</v>
      </c>
      <c r="K486" s="22">
        <f t="shared" si="4"/>
        <v>0.284057971</v>
      </c>
      <c r="L486" s="23">
        <f t="shared" si="5"/>
        <v>0.001637984986</v>
      </c>
      <c r="M486" s="12"/>
      <c r="N486" s="12"/>
      <c r="O486" s="12"/>
      <c r="P486" s="12"/>
      <c r="Q486" s="12"/>
      <c r="R486" s="12"/>
      <c r="S486" s="12"/>
      <c r="T486" s="24">
        <f t="shared" si="6"/>
        <v>0.3565227508</v>
      </c>
      <c r="U486" s="25">
        <f t="shared" si="7"/>
        <v>0.6298380529</v>
      </c>
      <c r="V486" s="26">
        <f t="shared" si="8"/>
        <v>0.002062148747</v>
      </c>
      <c r="W486" s="14">
        <f t="shared" si="9"/>
        <v>-0.01250624923</v>
      </c>
      <c r="X486" s="27">
        <f t="shared" si="10"/>
        <v>0.003652947119</v>
      </c>
      <c r="Y486" s="14">
        <f t="shared" si="11"/>
        <v>0.01353074923</v>
      </c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29"/>
      <c r="AK486" s="29"/>
      <c r="AL486" s="29"/>
      <c r="AM486" s="29">
        <v>0.49059561128526646</v>
      </c>
      <c r="AN486" s="29">
        <v>0.40508474576271186</v>
      </c>
      <c r="AO486" s="29">
        <v>0.3568904593639576</v>
      </c>
      <c r="AP486" s="29"/>
      <c r="AQ486" s="29"/>
      <c r="AR486" s="31"/>
      <c r="AS486" s="31"/>
      <c r="AT486" s="31"/>
      <c r="AU486" s="31"/>
      <c r="AV486" s="32"/>
    </row>
    <row r="487" ht="12.75" customHeight="1">
      <c r="A487" s="33"/>
      <c r="B487" s="33"/>
      <c r="C487" s="33">
        <v>5620.0</v>
      </c>
      <c r="D487" s="35">
        <v>470.0</v>
      </c>
      <c r="E487" s="36">
        <v>138.0</v>
      </c>
      <c r="F487" s="37">
        <v>235.0</v>
      </c>
      <c r="G487" s="38">
        <v>240.0</v>
      </c>
      <c r="H487" s="19">
        <f t="shared" si="1"/>
        <v>0.3699731903</v>
      </c>
      <c r="I487" s="20">
        <f t="shared" si="2"/>
        <v>0.3490304709</v>
      </c>
      <c r="J487" s="21">
        <f t="shared" si="3"/>
        <v>0.3370594601</v>
      </c>
      <c r="K487" s="22">
        <f t="shared" si="4"/>
        <v>0.338028169</v>
      </c>
      <c r="L487" s="23">
        <f t="shared" si="5"/>
        <v>0.0009687088907</v>
      </c>
      <c r="M487" s="12"/>
      <c r="N487" s="12"/>
      <c r="O487" s="12"/>
      <c r="P487" s="12"/>
      <c r="Q487" s="12"/>
      <c r="R487" s="12"/>
      <c r="S487" s="12"/>
      <c r="T487" s="24">
        <f t="shared" si="6"/>
        <v>0.3618320775</v>
      </c>
      <c r="U487" s="25">
        <f t="shared" si="7"/>
        <v>0.6316755644</v>
      </c>
      <c r="V487" s="26">
        <f t="shared" si="8"/>
        <v>0.001638168364</v>
      </c>
      <c r="W487" s="14">
        <f t="shared" si="9"/>
        <v>-0.007196922462</v>
      </c>
      <c r="X487" s="27">
        <f t="shared" si="10"/>
        <v>0.001815435577</v>
      </c>
      <c r="Y487" s="14">
        <f t="shared" si="11"/>
        <v>0.008221422462</v>
      </c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29"/>
      <c r="AK487" s="29"/>
      <c r="AL487" s="29"/>
      <c r="AM487" s="29">
        <v>0.49079754601226994</v>
      </c>
      <c r="AN487" s="29">
        <v>0.4819277108433735</v>
      </c>
      <c r="AO487" s="29">
        <v>0.47700170357751276</v>
      </c>
      <c r="AP487" s="29"/>
      <c r="AQ487" s="29"/>
      <c r="AR487" s="31"/>
      <c r="AS487" s="31"/>
      <c r="AT487" s="31"/>
      <c r="AU487" s="31"/>
      <c r="AV487" s="32"/>
    </row>
    <row r="488" ht="12.75" customHeight="1">
      <c r="A488" s="34"/>
      <c r="B488" s="34"/>
      <c r="C488" s="33">
        <v>5623.0</v>
      </c>
      <c r="D488" s="35">
        <v>346.0</v>
      </c>
      <c r="E488" s="36">
        <v>113.0</v>
      </c>
      <c r="F488" s="37">
        <v>210.0</v>
      </c>
      <c r="G488" s="38">
        <v>180.0</v>
      </c>
      <c r="H488" s="19">
        <f t="shared" si="1"/>
        <v>0.3498452012</v>
      </c>
      <c r="I488" s="20">
        <f t="shared" si="2"/>
        <v>0.3451118963</v>
      </c>
      <c r="J488" s="21">
        <f t="shared" si="3"/>
        <v>0.3425989818</v>
      </c>
      <c r="K488" s="22">
        <f t="shared" si="4"/>
        <v>0.3422053232</v>
      </c>
      <c r="L488" s="23">
        <f t="shared" si="5"/>
        <v>-0.0003936586083</v>
      </c>
      <c r="M488" s="12"/>
      <c r="N488" s="12"/>
      <c r="O488" s="12"/>
      <c r="P488" s="12"/>
      <c r="Q488" s="12"/>
      <c r="R488" s="12"/>
      <c r="S488" s="12"/>
      <c r="T488" s="24">
        <f t="shared" si="6"/>
        <v>0.3638849511</v>
      </c>
      <c r="U488" s="25">
        <f t="shared" si="7"/>
        <v>0.6342197414</v>
      </c>
      <c r="V488" s="26">
        <f t="shared" si="8"/>
        <v>0.0007751208146</v>
      </c>
      <c r="W488" s="14">
        <f t="shared" si="9"/>
        <v>-0.005144048877</v>
      </c>
      <c r="X488" s="27">
        <f t="shared" si="10"/>
        <v>-0.0007287413974</v>
      </c>
      <c r="Y488" s="14">
        <f t="shared" si="11"/>
        <v>0.006168548877</v>
      </c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29"/>
      <c r="AK488" s="29"/>
      <c r="AL488" s="29"/>
      <c r="AM488" s="29">
        <v>0.49133663366336633</v>
      </c>
      <c r="AN488" s="29">
        <v>0.4847682119205298</v>
      </c>
      <c r="AO488" s="29">
        <v>0.48112560054907344</v>
      </c>
      <c r="AP488" s="29"/>
      <c r="AQ488" s="29"/>
      <c r="AR488" s="31"/>
      <c r="AS488" s="31"/>
      <c r="AT488" s="31"/>
      <c r="AU488" s="31"/>
      <c r="AV488" s="32"/>
    </row>
    <row r="489" ht="12.75" customHeight="1">
      <c r="A489" s="33"/>
      <c r="B489" s="33"/>
      <c r="C489" s="33">
        <v>5624.0</v>
      </c>
      <c r="D489" s="35">
        <v>260.0</v>
      </c>
      <c r="E489" s="36">
        <v>104.0</v>
      </c>
      <c r="F489" s="37">
        <v>122.0</v>
      </c>
      <c r="G489" s="38">
        <v>179.0</v>
      </c>
      <c r="H489" s="19">
        <f t="shared" si="1"/>
        <v>0.4601769912</v>
      </c>
      <c r="I489" s="20">
        <f t="shared" si="2"/>
        <v>0.4255639098</v>
      </c>
      <c r="J489" s="21">
        <f t="shared" si="3"/>
        <v>0.4053250242</v>
      </c>
      <c r="K489" s="22">
        <f t="shared" si="4"/>
        <v>0.4077448747</v>
      </c>
      <c r="L489" s="23">
        <f t="shared" si="5"/>
        <v>0.002419850513</v>
      </c>
      <c r="M489" s="12"/>
      <c r="N489" s="12"/>
      <c r="O489" s="12"/>
      <c r="P489" s="12"/>
      <c r="Q489" s="12"/>
      <c r="R489" s="12"/>
      <c r="S489" s="12"/>
      <c r="T489" s="24">
        <f t="shared" si="6"/>
        <v>0.3612451395</v>
      </c>
      <c r="U489" s="25">
        <f t="shared" si="7"/>
        <v>0.6297314101</v>
      </c>
      <c r="V489" s="26">
        <f t="shared" si="8"/>
        <v>0.002557453521</v>
      </c>
      <c r="W489" s="14">
        <f t="shared" si="9"/>
        <v>-0.007783860536</v>
      </c>
      <c r="X489" s="27">
        <f t="shared" si="10"/>
        <v>0.00375958992</v>
      </c>
      <c r="Y489" s="14">
        <f t="shared" si="11"/>
        <v>0.008808360536</v>
      </c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29"/>
      <c r="AK489" s="29"/>
      <c r="AL489" s="29"/>
      <c r="AM489" s="12">
        <v>0.4916013437849944</v>
      </c>
      <c r="AN489" s="12">
        <v>0.525609756097561</v>
      </c>
      <c r="AO489" s="12">
        <v>0.5449904275686024</v>
      </c>
      <c r="AP489" s="29"/>
      <c r="AQ489" s="29"/>
      <c r="AR489" s="31"/>
      <c r="AS489" s="31"/>
      <c r="AT489" s="31"/>
      <c r="AU489" s="31"/>
      <c r="AV489" s="32"/>
    </row>
    <row r="490" ht="12.75" customHeight="1">
      <c r="A490" s="33"/>
      <c r="B490" s="33"/>
      <c r="C490" s="33">
        <v>5625.0</v>
      </c>
      <c r="D490" s="35">
        <v>234.0</v>
      </c>
      <c r="E490" s="36">
        <v>77.0</v>
      </c>
      <c r="F490" s="37">
        <v>134.0</v>
      </c>
      <c r="G490" s="38">
        <v>146.0</v>
      </c>
      <c r="H490" s="19">
        <f t="shared" si="1"/>
        <v>0.36492891</v>
      </c>
      <c r="I490" s="20">
        <f t="shared" si="2"/>
        <v>0.3773265651</v>
      </c>
      <c r="J490" s="21">
        <f t="shared" si="3"/>
        <v>0.3846648404</v>
      </c>
      <c r="K490" s="22">
        <f t="shared" si="4"/>
        <v>0.3842105263</v>
      </c>
      <c r="L490" s="23">
        <f t="shared" si="5"/>
        <v>-0.0004543141207</v>
      </c>
      <c r="M490" s="12"/>
      <c r="N490" s="12"/>
      <c r="O490" s="12"/>
      <c r="P490" s="12"/>
      <c r="Q490" s="12"/>
      <c r="R490" s="12"/>
      <c r="S490" s="12"/>
      <c r="T490" s="24">
        <f t="shared" si="6"/>
        <v>0.3642028653</v>
      </c>
      <c r="U490" s="25">
        <f t="shared" si="7"/>
        <v>0.6342400787</v>
      </c>
      <c r="V490" s="26">
        <f t="shared" si="8"/>
        <v>0.0007366960934</v>
      </c>
      <c r="W490" s="14">
        <f t="shared" si="9"/>
        <v>-0.004826134749</v>
      </c>
      <c r="X490" s="27">
        <f t="shared" si="10"/>
        <v>-0.000749078661</v>
      </c>
      <c r="Y490" s="14">
        <f t="shared" si="11"/>
        <v>0.005850634749</v>
      </c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29"/>
      <c r="AK490" s="29"/>
      <c r="AL490" s="29"/>
      <c r="AM490" s="29">
        <v>0.4931506849315068</v>
      </c>
      <c r="AN490" s="29">
        <v>0.48325358851674644</v>
      </c>
      <c r="AO490" s="29">
        <v>0.47794117647058826</v>
      </c>
      <c r="AP490" s="29"/>
      <c r="AQ490" s="29"/>
      <c r="AR490" s="31"/>
      <c r="AS490" s="31"/>
      <c r="AT490" s="31"/>
      <c r="AU490" s="31"/>
      <c r="AV490" s="32"/>
    </row>
    <row r="491" ht="12.75" customHeight="1">
      <c r="A491" s="33"/>
      <c r="B491" s="33"/>
      <c r="C491" s="33">
        <v>5631.0</v>
      </c>
      <c r="D491" s="35">
        <v>210.0</v>
      </c>
      <c r="E491" s="36">
        <v>68.0</v>
      </c>
      <c r="F491" s="37">
        <v>106.0</v>
      </c>
      <c r="G491" s="38">
        <v>109.0</v>
      </c>
      <c r="H491" s="19">
        <f t="shared" si="1"/>
        <v>0.3908045977</v>
      </c>
      <c r="I491" s="20">
        <f t="shared" si="2"/>
        <v>0.3590263692</v>
      </c>
      <c r="J491" s="21">
        <f t="shared" si="3"/>
        <v>0.3407035606</v>
      </c>
      <c r="K491" s="22">
        <f t="shared" si="4"/>
        <v>0.34169279</v>
      </c>
      <c r="L491" s="23">
        <f t="shared" si="5"/>
        <v>0.0009892294077</v>
      </c>
      <c r="M491" s="12"/>
      <c r="N491" s="12"/>
      <c r="O491" s="12"/>
      <c r="P491" s="12"/>
      <c r="Q491" s="12"/>
      <c r="R491" s="12"/>
      <c r="S491" s="12"/>
      <c r="T491" s="24">
        <f t="shared" si="6"/>
        <v>0.362182438</v>
      </c>
      <c r="U491" s="25">
        <f t="shared" si="7"/>
        <v>0.6316569902</v>
      </c>
      <c r="V491" s="26">
        <f t="shared" si="8"/>
        <v>0.001651167927</v>
      </c>
      <c r="W491" s="14">
        <f t="shared" si="9"/>
        <v>-0.006846562048</v>
      </c>
      <c r="X491" s="27">
        <f t="shared" si="10"/>
        <v>0.001834009804</v>
      </c>
      <c r="Y491" s="14">
        <f t="shared" si="11"/>
        <v>0.007871062048</v>
      </c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29"/>
      <c r="AK491" s="29"/>
      <c r="AL491" s="29"/>
      <c r="AM491" s="29">
        <v>0.49407114624505927</v>
      </c>
      <c r="AN491" s="29">
        <v>0.5033921302578019</v>
      </c>
      <c r="AO491" s="29">
        <v>0.5082644628099173</v>
      </c>
      <c r="AP491" s="29"/>
      <c r="AQ491" s="29"/>
      <c r="AR491" s="31"/>
      <c r="AS491" s="31"/>
      <c r="AT491" s="31"/>
      <c r="AU491" s="31"/>
      <c r="AV491" s="32"/>
    </row>
    <row r="492" ht="12.75" customHeight="1">
      <c r="A492" s="33"/>
      <c r="B492" s="33"/>
      <c r="C492" s="33">
        <v>5632.0</v>
      </c>
      <c r="D492" s="35">
        <v>318.0</v>
      </c>
      <c r="E492" s="36">
        <v>72.0</v>
      </c>
      <c r="F492" s="37">
        <v>145.0</v>
      </c>
      <c r="G492" s="38">
        <v>118.0</v>
      </c>
      <c r="H492" s="19">
        <f t="shared" si="1"/>
        <v>0.331797235</v>
      </c>
      <c r="I492" s="20">
        <f t="shared" si="2"/>
        <v>0.2909647779</v>
      </c>
      <c r="J492" s="21">
        <f t="shared" si="3"/>
        <v>0.2676383344</v>
      </c>
      <c r="K492" s="22">
        <f t="shared" si="4"/>
        <v>0.2706422018</v>
      </c>
      <c r="L492" s="23">
        <f t="shared" si="5"/>
        <v>0.003003867423</v>
      </c>
      <c r="M492" s="12"/>
      <c r="N492" s="12"/>
      <c r="O492" s="12"/>
      <c r="P492" s="12"/>
      <c r="Q492" s="12"/>
      <c r="R492" s="12"/>
      <c r="S492" s="12"/>
      <c r="T492" s="24">
        <f t="shared" si="6"/>
        <v>0.3571183432</v>
      </c>
      <c r="U492" s="25">
        <f t="shared" si="7"/>
        <v>0.6264598609</v>
      </c>
      <c r="V492" s="26">
        <f t="shared" si="8"/>
        <v>0.002927422978</v>
      </c>
      <c r="W492" s="14">
        <f t="shared" si="9"/>
        <v>-0.01191065675</v>
      </c>
      <c r="X492" s="27">
        <f t="shared" si="10"/>
        <v>0.007031139139</v>
      </c>
      <c r="Y492" s="14">
        <f t="shared" si="11"/>
        <v>0.01293515675</v>
      </c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29"/>
      <c r="AK492" s="29"/>
      <c r="AL492" s="29"/>
      <c r="AM492" s="29">
        <v>0.4942528735632184</v>
      </c>
      <c r="AN492" s="29">
        <v>0.479297365119197</v>
      </c>
      <c r="AO492" s="29">
        <v>0.47201492537313433</v>
      </c>
      <c r="AP492" s="29"/>
      <c r="AQ492" s="29"/>
      <c r="AR492" s="31"/>
      <c r="AS492" s="31"/>
      <c r="AT492" s="31"/>
      <c r="AU492" s="31"/>
      <c r="AV492" s="32"/>
    </row>
    <row r="493" ht="12.75" customHeight="1">
      <c r="A493" s="33"/>
      <c r="B493" s="33"/>
      <c r="C493" s="33">
        <v>5633.0</v>
      </c>
      <c r="D493" s="35">
        <v>272.0</v>
      </c>
      <c r="E493" s="36">
        <v>68.0</v>
      </c>
      <c r="F493" s="37">
        <v>120.0</v>
      </c>
      <c r="G493" s="38">
        <v>92.0</v>
      </c>
      <c r="H493" s="19">
        <f t="shared" si="1"/>
        <v>0.3617021277</v>
      </c>
      <c r="I493" s="20">
        <f t="shared" si="2"/>
        <v>0.2898550725</v>
      </c>
      <c r="J493" s="21">
        <f t="shared" si="3"/>
        <v>0.2484660366</v>
      </c>
      <c r="K493" s="22">
        <f t="shared" si="4"/>
        <v>0.2527472527</v>
      </c>
      <c r="L493" s="23">
        <f t="shared" si="5"/>
        <v>0.004281216141</v>
      </c>
      <c r="M493" s="12"/>
      <c r="N493" s="12"/>
      <c r="O493" s="12"/>
      <c r="P493" s="12"/>
      <c r="Q493" s="12"/>
      <c r="R493" s="12"/>
      <c r="S493" s="12"/>
      <c r="T493" s="24">
        <f t="shared" si="6"/>
        <v>0.3558659259</v>
      </c>
      <c r="U493" s="25">
        <f t="shared" si="7"/>
        <v>0.6227604703</v>
      </c>
      <c r="V493" s="26">
        <f t="shared" si="8"/>
        <v>0.003736611894</v>
      </c>
      <c r="W493" s="14">
        <f t="shared" si="9"/>
        <v>-0.01316307406</v>
      </c>
      <c r="X493" s="27">
        <f t="shared" si="10"/>
        <v>0.01073052967</v>
      </c>
      <c r="Y493" s="14">
        <f t="shared" si="11"/>
        <v>0.01418757406</v>
      </c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29"/>
      <c r="AK493" s="29"/>
      <c r="AL493" s="29"/>
      <c r="AM493" s="29">
        <v>0.4943820224719101</v>
      </c>
      <c r="AN493" s="29">
        <v>0.5166666666666667</v>
      </c>
      <c r="AO493" s="29">
        <v>0.5310734463276836</v>
      </c>
      <c r="AP493" s="29"/>
      <c r="AQ493" s="29"/>
      <c r="AR493" s="31"/>
      <c r="AS493" s="31"/>
      <c r="AT493" s="31"/>
      <c r="AU493" s="31"/>
      <c r="AV493" s="32"/>
    </row>
    <row r="494" ht="12.75" customHeight="1">
      <c r="A494" s="33"/>
      <c r="B494" s="33"/>
      <c r="C494" s="33">
        <v>5634.0</v>
      </c>
      <c r="D494" s="35">
        <v>160.0</v>
      </c>
      <c r="E494" s="36">
        <v>58.0</v>
      </c>
      <c r="F494" s="37">
        <v>82.0</v>
      </c>
      <c r="G494" s="38">
        <v>86.0</v>
      </c>
      <c r="H494" s="19">
        <f t="shared" si="1"/>
        <v>0.4142857143</v>
      </c>
      <c r="I494" s="20">
        <f t="shared" si="2"/>
        <v>0.3730569948</v>
      </c>
      <c r="J494" s="21">
        <f t="shared" si="3"/>
        <v>0.3491731563</v>
      </c>
      <c r="K494" s="22">
        <f t="shared" si="4"/>
        <v>0.3495934959</v>
      </c>
      <c r="L494" s="23">
        <f t="shared" si="5"/>
        <v>0.0004203396289</v>
      </c>
      <c r="M494" s="12"/>
      <c r="N494" s="12"/>
      <c r="O494" s="12"/>
      <c r="P494" s="12"/>
      <c r="Q494" s="12"/>
      <c r="R494" s="12"/>
      <c r="S494" s="12"/>
      <c r="T494" s="24">
        <f t="shared" si="6"/>
        <v>0.3634403898</v>
      </c>
      <c r="U494" s="25">
        <f t="shared" si="7"/>
        <v>0.6327293114</v>
      </c>
      <c r="V494" s="26">
        <f t="shared" si="8"/>
        <v>0.001290781372</v>
      </c>
      <c r="W494" s="14">
        <f t="shared" si="9"/>
        <v>-0.005588610208</v>
      </c>
      <c r="X494" s="27">
        <f t="shared" si="10"/>
        <v>0.0007616885752</v>
      </c>
      <c r="Y494" s="14">
        <f t="shared" si="11"/>
        <v>0.006613110208</v>
      </c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29"/>
      <c r="AK494" s="29"/>
      <c r="AL494" s="29"/>
      <c r="AM494" s="29">
        <v>0.49586776859504134</v>
      </c>
      <c r="AN494" s="29">
        <v>0.552870090634441</v>
      </c>
      <c r="AO494" s="29">
        <v>0.5857142857142857</v>
      </c>
      <c r="AP494" s="29"/>
      <c r="AQ494" s="29"/>
      <c r="AR494" s="31"/>
      <c r="AS494" s="31"/>
      <c r="AT494" s="31"/>
      <c r="AU494" s="31"/>
      <c r="AV494" s="32"/>
    </row>
    <row r="495" ht="12.75" customHeight="1">
      <c r="A495" s="33"/>
      <c r="B495" s="33"/>
      <c r="C495" s="33">
        <v>5635.0</v>
      </c>
      <c r="D495" s="35">
        <v>463.0</v>
      </c>
      <c r="E495" s="36">
        <v>160.0</v>
      </c>
      <c r="F495" s="37">
        <v>372.0</v>
      </c>
      <c r="G495" s="38">
        <v>242.0</v>
      </c>
      <c r="H495" s="19">
        <f t="shared" si="1"/>
        <v>0.3007518797</v>
      </c>
      <c r="I495" s="20">
        <f t="shared" si="2"/>
        <v>0.3249797898</v>
      </c>
      <c r="J495" s="21">
        <f t="shared" si="3"/>
        <v>0.3394178045</v>
      </c>
      <c r="K495" s="22">
        <f t="shared" si="4"/>
        <v>0.3432624113</v>
      </c>
      <c r="L495" s="23">
        <f t="shared" si="5"/>
        <v>0.003844606832</v>
      </c>
      <c r="M495" s="12"/>
      <c r="N495" s="12"/>
      <c r="O495" s="12"/>
      <c r="P495" s="12"/>
      <c r="Q495" s="12"/>
      <c r="R495" s="12"/>
      <c r="S495" s="12"/>
      <c r="T495" s="24">
        <f t="shared" si="6"/>
        <v>0.3541179583</v>
      </c>
      <c r="U495" s="25">
        <f t="shared" si="7"/>
        <v>0.6263957756</v>
      </c>
      <c r="V495" s="26">
        <f t="shared" si="8"/>
        <v>0.003460023826</v>
      </c>
      <c r="W495" s="14">
        <f t="shared" si="9"/>
        <v>-0.01491104172</v>
      </c>
      <c r="X495" s="27">
        <f t="shared" si="10"/>
        <v>0.00709522437</v>
      </c>
      <c r="Y495" s="14">
        <f t="shared" si="11"/>
        <v>0.01593554172</v>
      </c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29"/>
      <c r="AK495" s="29"/>
      <c r="AL495" s="29"/>
      <c r="AM495" s="29">
        <v>0.49698795180722893</v>
      </c>
      <c r="AN495" s="29">
        <v>0.4556677890011223</v>
      </c>
      <c r="AO495" s="29">
        <v>0.43112701252236135</v>
      </c>
      <c r="AP495" s="29"/>
      <c r="AQ495" s="29"/>
      <c r="AR495" s="31"/>
      <c r="AS495" s="31"/>
      <c r="AT495" s="31"/>
      <c r="AU495" s="31"/>
      <c r="AV495" s="32"/>
    </row>
    <row r="496" ht="12.75" customHeight="1">
      <c r="A496" s="34"/>
      <c r="B496" s="34"/>
      <c r="C496" s="33">
        <v>5636.0</v>
      </c>
      <c r="D496" s="35">
        <v>297.0</v>
      </c>
      <c r="E496" s="36">
        <v>131.0</v>
      </c>
      <c r="F496" s="37">
        <v>122.0</v>
      </c>
      <c r="G496" s="38">
        <v>142.0</v>
      </c>
      <c r="H496" s="19">
        <f t="shared" si="1"/>
        <v>0.5177865613</v>
      </c>
      <c r="I496" s="20">
        <f t="shared" si="2"/>
        <v>0.3945086705</v>
      </c>
      <c r="J496" s="21">
        <f t="shared" si="3"/>
        <v>0.3227432017</v>
      </c>
      <c r="K496" s="22">
        <f t="shared" si="4"/>
        <v>0.3234624146</v>
      </c>
      <c r="L496" s="23">
        <f t="shared" si="5"/>
        <v>0.0007192128548</v>
      </c>
      <c r="M496" s="12"/>
      <c r="N496" s="12"/>
      <c r="O496" s="12"/>
      <c r="P496" s="12"/>
      <c r="Q496" s="12"/>
      <c r="R496" s="12"/>
      <c r="S496" s="12"/>
      <c r="T496" s="24">
        <f t="shared" si="6"/>
        <v>0.364191843</v>
      </c>
      <c r="U496" s="25">
        <f t="shared" si="7"/>
        <v>0.6320824442</v>
      </c>
      <c r="V496" s="26">
        <f t="shared" si="8"/>
        <v>0.001480114871</v>
      </c>
      <c r="W496" s="14">
        <f t="shared" si="9"/>
        <v>-0.004837156964</v>
      </c>
      <c r="X496" s="27">
        <f t="shared" si="10"/>
        <v>0.001408555832</v>
      </c>
      <c r="Y496" s="14">
        <f t="shared" si="11"/>
        <v>0.005861656964</v>
      </c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29"/>
      <c r="AK496" s="29"/>
      <c r="AL496" s="29"/>
      <c r="AM496" s="29">
        <v>0.4970414201183432</v>
      </c>
      <c r="AN496" s="29">
        <v>0.5116279069767442</v>
      </c>
      <c r="AO496" s="29">
        <v>0.5197368421052632</v>
      </c>
      <c r="AP496" s="29"/>
      <c r="AQ496" s="29"/>
      <c r="AR496" s="31"/>
      <c r="AS496" s="31"/>
      <c r="AT496" s="31"/>
      <c r="AU496" s="31"/>
      <c r="AV496" s="32"/>
    </row>
    <row r="497" ht="12.75" customHeight="1">
      <c r="A497" s="18"/>
      <c r="B497" s="18"/>
      <c r="C497" s="33">
        <v>5642.0</v>
      </c>
      <c r="D497" s="35">
        <v>176.0</v>
      </c>
      <c r="E497" s="36">
        <v>76.0</v>
      </c>
      <c r="F497" s="37">
        <v>89.0</v>
      </c>
      <c r="G497" s="38">
        <v>92.0</v>
      </c>
      <c r="H497" s="19">
        <f t="shared" si="1"/>
        <v>0.4606060606</v>
      </c>
      <c r="I497" s="20">
        <f t="shared" si="2"/>
        <v>0.3879907621</v>
      </c>
      <c r="J497" s="21">
        <f t="shared" si="3"/>
        <v>0.3457638201</v>
      </c>
      <c r="K497" s="22">
        <f t="shared" si="4"/>
        <v>0.3432835821</v>
      </c>
      <c r="L497" s="23">
        <f t="shared" si="5"/>
        <v>-0.002480238052</v>
      </c>
      <c r="M497" s="12"/>
      <c r="N497" s="12"/>
      <c r="O497" s="12"/>
      <c r="P497" s="12"/>
      <c r="Q497" s="12"/>
      <c r="R497" s="12"/>
      <c r="S497" s="12"/>
      <c r="T497" s="24">
        <f t="shared" si="6"/>
        <v>0.3679916895</v>
      </c>
      <c r="U497" s="25">
        <f t="shared" si="7"/>
        <v>0.6380679986</v>
      </c>
      <c r="V497" s="26">
        <f t="shared" si="8"/>
        <v>-0.0005467084838</v>
      </c>
      <c r="W497" s="14">
        <f t="shared" si="9"/>
        <v>-0.001037310529</v>
      </c>
      <c r="X497" s="27">
        <f t="shared" si="10"/>
        <v>-0.004576998627</v>
      </c>
      <c r="Y497" s="14">
        <f t="shared" si="11"/>
        <v>0.002061810529</v>
      </c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29"/>
      <c r="AK497" s="29"/>
      <c r="AL497" s="29"/>
      <c r="AM497" s="29">
        <v>0.49846153846153846</v>
      </c>
      <c r="AN497" s="29">
        <v>0.48308668076109934</v>
      </c>
      <c r="AO497" s="29">
        <v>0.4750402576489533</v>
      </c>
      <c r="AP497" s="29"/>
      <c r="AQ497" s="29"/>
      <c r="AR497" s="31"/>
      <c r="AS497" s="31"/>
      <c r="AT497" s="31"/>
      <c r="AU497" s="31"/>
      <c r="AV497" s="32"/>
    </row>
    <row r="498" ht="12.75" customHeight="1">
      <c r="A498" s="33"/>
      <c r="B498" s="33"/>
      <c r="C498" s="33">
        <v>5649.0</v>
      </c>
      <c r="D498" s="35">
        <v>274.0</v>
      </c>
      <c r="E498" s="36">
        <v>168.0</v>
      </c>
      <c r="F498" s="37">
        <v>117.0</v>
      </c>
      <c r="G498" s="38">
        <v>280.0</v>
      </c>
      <c r="H498" s="19">
        <f t="shared" si="1"/>
        <v>0.5894736842</v>
      </c>
      <c r="I498" s="20">
        <f t="shared" si="2"/>
        <v>0.5339690107</v>
      </c>
      <c r="J498" s="21">
        <f t="shared" si="3"/>
        <v>0.5011288661</v>
      </c>
      <c r="K498" s="22">
        <f t="shared" si="4"/>
        <v>0.5054151625</v>
      </c>
      <c r="L498" s="23">
        <f t="shared" si="5"/>
        <v>0.004286296352</v>
      </c>
      <c r="M498" s="12"/>
      <c r="N498" s="12"/>
      <c r="O498" s="12"/>
      <c r="P498" s="12"/>
      <c r="Q498" s="12"/>
      <c r="R498" s="12"/>
      <c r="S498" s="12"/>
      <c r="T498" s="24">
        <f t="shared" si="6"/>
        <v>0.3609466542</v>
      </c>
      <c r="U498" s="25">
        <f t="shared" si="7"/>
        <v>0.6281185253</v>
      </c>
      <c r="V498" s="26">
        <f t="shared" si="8"/>
        <v>0.003739830162</v>
      </c>
      <c r="W498" s="14">
        <f t="shared" si="9"/>
        <v>-0.008082345811</v>
      </c>
      <c r="X498" s="27">
        <f t="shared" si="10"/>
        <v>0.005372474678</v>
      </c>
      <c r="Y498" s="14">
        <f t="shared" si="11"/>
        <v>0.009106845811</v>
      </c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29"/>
      <c r="AK498" s="29"/>
      <c r="AL498" s="29"/>
      <c r="AM498" s="29">
        <v>0.5</v>
      </c>
      <c r="AN498" s="29">
        <v>0.4501541623843782</v>
      </c>
      <c r="AO498" s="29">
        <v>0.4219001610305958</v>
      </c>
      <c r="AP498" s="29"/>
      <c r="AQ498" s="29"/>
      <c r="AR498" s="31"/>
      <c r="AS498" s="31"/>
      <c r="AT498" s="31"/>
      <c r="AU498" s="31"/>
      <c r="AV498" s="32"/>
    </row>
    <row r="499" ht="12.75" customHeight="1">
      <c r="A499" s="33"/>
      <c r="B499" s="33"/>
      <c r="C499" s="33">
        <v>5650.0</v>
      </c>
      <c r="D499" s="35">
        <v>573.0</v>
      </c>
      <c r="E499" s="36">
        <v>312.0</v>
      </c>
      <c r="F499" s="37">
        <v>284.0</v>
      </c>
      <c r="G499" s="38">
        <v>552.0</v>
      </c>
      <c r="H499" s="19">
        <f t="shared" si="1"/>
        <v>0.5234899329</v>
      </c>
      <c r="I499" s="20">
        <f t="shared" si="2"/>
        <v>0.5020337013</v>
      </c>
      <c r="J499" s="21">
        <f t="shared" si="3"/>
        <v>0.4891549128</v>
      </c>
      <c r="K499" s="22">
        <f t="shared" si="4"/>
        <v>0.4906666667</v>
      </c>
      <c r="L499" s="23">
        <f t="shared" si="5"/>
        <v>0.001511753821</v>
      </c>
      <c r="M499" s="12"/>
      <c r="N499" s="12"/>
      <c r="O499" s="12"/>
      <c r="P499" s="12"/>
      <c r="Q499" s="12"/>
      <c r="R499" s="12"/>
      <c r="S499" s="12"/>
      <c r="T499" s="24">
        <f t="shared" si="6"/>
        <v>0.3632854656</v>
      </c>
      <c r="U499" s="25">
        <f t="shared" si="7"/>
        <v>0.6315392015</v>
      </c>
      <c r="V499" s="26">
        <f t="shared" si="8"/>
        <v>0.00198218244</v>
      </c>
      <c r="W499" s="14">
        <f t="shared" si="9"/>
        <v>-0.005743534404</v>
      </c>
      <c r="X499" s="27">
        <f t="shared" si="10"/>
        <v>0.001951798451</v>
      </c>
      <c r="Y499" s="14">
        <f t="shared" si="11"/>
        <v>0.006768034404</v>
      </c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29"/>
      <c r="AK499" s="29"/>
      <c r="AL499" s="29"/>
      <c r="AM499" s="12">
        <v>0.5</v>
      </c>
      <c r="AN499" s="12">
        <v>0.46149857402126004</v>
      </c>
      <c r="AO499" s="12">
        <v>0.44067119456652015</v>
      </c>
      <c r="AP499" s="29"/>
      <c r="AQ499" s="29"/>
      <c r="AR499" s="31"/>
      <c r="AS499" s="31"/>
      <c r="AT499" s="31"/>
      <c r="AU499" s="31"/>
      <c r="AV499" s="32"/>
    </row>
    <row r="500" ht="12.75" customHeight="1">
      <c r="A500" s="33"/>
      <c r="B500" s="33"/>
      <c r="C500" s="33">
        <v>5651.0</v>
      </c>
      <c r="D500" s="35">
        <v>66.0</v>
      </c>
      <c r="E500" s="36">
        <v>57.0</v>
      </c>
      <c r="F500" s="37">
        <v>44.0</v>
      </c>
      <c r="G500" s="38">
        <v>77.0</v>
      </c>
      <c r="H500" s="19">
        <f t="shared" si="1"/>
        <v>0.5643564356</v>
      </c>
      <c r="I500" s="20">
        <f t="shared" si="2"/>
        <v>0.5491803279</v>
      </c>
      <c r="J500" s="21">
        <f t="shared" si="3"/>
        <v>0.5397723674</v>
      </c>
      <c r="K500" s="22">
        <f t="shared" si="4"/>
        <v>0.5384615385</v>
      </c>
      <c r="L500" s="23">
        <f t="shared" si="5"/>
        <v>-0.001310828912</v>
      </c>
      <c r="M500" s="12"/>
      <c r="N500" s="12"/>
      <c r="O500" s="12"/>
      <c r="P500" s="12"/>
      <c r="Q500" s="12"/>
      <c r="R500" s="12"/>
      <c r="S500" s="12"/>
      <c r="T500" s="24">
        <f t="shared" si="6"/>
        <v>0.3668697233</v>
      </c>
      <c r="U500" s="25">
        <f t="shared" si="7"/>
        <v>0.6350331683</v>
      </c>
      <c r="V500" s="26">
        <f t="shared" si="8"/>
        <v>0.0001941016818</v>
      </c>
      <c r="W500" s="14">
        <f t="shared" si="9"/>
        <v>-0.002159276664</v>
      </c>
      <c r="X500" s="27">
        <f t="shared" si="10"/>
        <v>-0.001542168305</v>
      </c>
      <c r="Y500" s="14">
        <f t="shared" si="11"/>
        <v>0.003183776664</v>
      </c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29"/>
      <c r="AK500" s="29"/>
      <c r="AL500" s="29"/>
      <c r="AM500" s="29">
        <v>0.5016835016835017</v>
      </c>
      <c r="AN500" s="29">
        <v>0.4879032258064516</v>
      </c>
      <c r="AO500" s="29">
        <v>0.47874720357941836</v>
      </c>
      <c r="AP500" s="29"/>
      <c r="AQ500" s="29"/>
      <c r="AR500" s="31"/>
      <c r="AS500" s="31"/>
      <c r="AT500" s="31"/>
      <c r="AU500" s="31"/>
      <c r="AV500" s="32"/>
    </row>
    <row r="501" ht="12.75" customHeight="1">
      <c r="A501" s="34"/>
      <c r="B501" s="34"/>
      <c r="C501" s="33">
        <v>5652.0</v>
      </c>
      <c r="D501" s="35">
        <v>271.0</v>
      </c>
      <c r="E501" s="36">
        <v>283.0</v>
      </c>
      <c r="F501" s="37">
        <v>103.0</v>
      </c>
      <c r="G501" s="38">
        <v>393.0</v>
      </c>
      <c r="H501" s="19">
        <f t="shared" si="1"/>
        <v>0.7331606218</v>
      </c>
      <c r="I501" s="20">
        <f t="shared" si="2"/>
        <v>0.6438095238</v>
      </c>
      <c r="J501" s="21">
        <f t="shared" si="3"/>
        <v>0.5908158012</v>
      </c>
      <c r="K501" s="22">
        <f t="shared" si="4"/>
        <v>0.5918674699</v>
      </c>
      <c r="L501" s="23">
        <f t="shared" si="5"/>
        <v>0.001051668674</v>
      </c>
      <c r="M501" s="12"/>
      <c r="N501" s="12"/>
      <c r="O501" s="12"/>
      <c r="P501" s="12"/>
      <c r="Q501" s="12"/>
      <c r="R501" s="12"/>
      <c r="S501" s="12"/>
      <c r="T501" s="24">
        <f t="shared" si="6"/>
        <v>0.3653255515</v>
      </c>
      <c r="U501" s="25">
        <f t="shared" si="7"/>
        <v>0.6323653719</v>
      </c>
      <c r="V501" s="26">
        <f t="shared" si="8"/>
        <v>0.00169072264</v>
      </c>
      <c r="W501" s="14">
        <f t="shared" si="9"/>
        <v>-0.003703448548</v>
      </c>
      <c r="X501" s="27">
        <f t="shared" si="10"/>
        <v>0.001125628074</v>
      </c>
      <c r="Y501" s="14">
        <f t="shared" si="11"/>
        <v>0.004727948548</v>
      </c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29"/>
      <c r="AK501" s="29"/>
      <c r="AL501" s="29"/>
      <c r="AM501" s="29">
        <v>0.5017921146953405</v>
      </c>
      <c r="AN501" s="29">
        <v>0.4875</v>
      </c>
      <c r="AO501" s="29">
        <v>0.4798464491362764</v>
      </c>
      <c r="AP501" s="29"/>
      <c r="AQ501" s="29"/>
      <c r="AR501" s="31"/>
      <c r="AS501" s="31"/>
      <c r="AT501" s="31"/>
      <c r="AU501" s="31"/>
      <c r="AV501" s="32"/>
    </row>
    <row r="502" ht="12.75" customHeight="1">
      <c r="A502" s="33"/>
      <c r="B502" s="33"/>
      <c r="C502" s="33">
        <v>5653.0</v>
      </c>
      <c r="D502" s="35">
        <v>325.0</v>
      </c>
      <c r="E502" s="36">
        <v>192.0</v>
      </c>
      <c r="F502" s="37">
        <v>185.0</v>
      </c>
      <c r="G502" s="38">
        <v>309.0</v>
      </c>
      <c r="H502" s="19">
        <f t="shared" si="1"/>
        <v>0.5092838196</v>
      </c>
      <c r="I502" s="20">
        <f t="shared" si="2"/>
        <v>0.4955489614</v>
      </c>
      <c r="J502" s="21">
        <f t="shared" si="3"/>
        <v>0.4871939187</v>
      </c>
      <c r="K502" s="22">
        <f t="shared" si="4"/>
        <v>0.4873817035</v>
      </c>
      <c r="L502" s="23">
        <f t="shared" si="5"/>
        <v>0.000187784771</v>
      </c>
      <c r="M502" s="12"/>
      <c r="N502" s="12"/>
      <c r="O502" s="12"/>
      <c r="P502" s="12"/>
      <c r="Q502" s="12"/>
      <c r="R502" s="12"/>
      <c r="S502" s="12"/>
      <c r="T502" s="24">
        <f t="shared" si="6"/>
        <v>0.3647721203</v>
      </c>
      <c r="U502" s="25">
        <f t="shared" si="7"/>
        <v>0.6332469203</v>
      </c>
      <c r="V502" s="26">
        <f t="shared" si="8"/>
        <v>0.001143459962</v>
      </c>
      <c r="W502" s="14">
        <f t="shared" si="9"/>
        <v>-0.004256879718</v>
      </c>
      <c r="X502" s="27">
        <f t="shared" si="10"/>
        <v>0.0002440796638</v>
      </c>
      <c r="Y502" s="14">
        <f t="shared" si="11"/>
        <v>0.005281379718</v>
      </c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29"/>
      <c r="AK502" s="29"/>
      <c r="AL502" s="29"/>
      <c r="AM502" s="29">
        <v>0.5022935779816514</v>
      </c>
      <c r="AN502" s="29">
        <v>0.49592169657422513</v>
      </c>
      <c r="AO502" s="29">
        <v>0.49240506329113926</v>
      </c>
      <c r="AP502" s="29"/>
      <c r="AQ502" s="29"/>
      <c r="AR502" s="31"/>
      <c r="AS502" s="31"/>
      <c r="AT502" s="31"/>
      <c r="AU502" s="31"/>
      <c r="AV502" s="32"/>
    </row>
    <row r="503" ht="12.75" customHeight="1">
      <c r="A503" s="33"/>
      <c r="B503" s="33"/>
      <c r="C503" s="33">
        <v>5654.0</v>
      </c>
      <c r="D503" s="35">
        <v>229.0</v>
      </c>
      <c r="E503" s="36">
        <v>100.0</v>
      </c>
      <c r="F503" s="37">
        <v>99.0</v>
      </c>
      <c r="G503" s="38">
        <v>154.0</v>
      </c>
      <c r="H503" s="19">
        <f t="shared" si="1"/>
        <v>0.5025125628</v>
      </c>
      <c r="I503" s="20">
        <f t="shared" si="2"/>
        <v>0.4364261168</v>
      </c>
      <c r="J503" s="21">
        <f t="shared" si="3"/>
        <v>0.3978097689</v>
      </c>
      <c r="K503" s="22">
        <f t="shared" si="4"/>
        <v>0.4020887728</v>
      </c>
      <c r="L503" s="23">
        <f t="shared" si="5"/>
        <v>0.004279003969</v>
      </c>
      <c r="M503" s="12"/>
      <c r="N503" s="12"/>
      <c r="O503" s="12"/>
      <c r="P503" s="12"/>
      <c r="Q503" s="12"/>
      <c r="R503" s="12"/>
      <c r="S503" s="12"/>
      <c r="T503" s="24">
        <f t="shared" si="6"/>
        <v>0.3595571761</v>
      </c>
      <c r="U503" s="25">
        <f t="shared" si="7"/>
        <v>0.6267494278</v>
      </c>
      <c r="V503" s="26">
        <f t="shared" si="8"/>
        <v>0.003735210503</v>
      </c>
      <c r="W503" s="14">
        <f t="shared" si="9"/>
        <v>-0.009471823901</v>
      </c>
      <c r="X503" s="27">
        <f t="shared" si="10"/>
        <v>0.006741572225</v>
      </c>
      <c r="Y503" s="14">
        <f t="shared" si="11"/>
        <v>0.0104963239</v>
      </c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29"/>
      <c r="AK503" s="29"/>
      <c r="AL503" s="29"/>
      <c r="AM503" s="29">
        <v>0.502906976744186</v>
      </c>
      <c r="AN503" s="29">
        <v>0.5229759299781181</v>
      </c>
      <c r="AO503" s="29">
        <v>0.5350877192982456</v>
      </c>
      <c r="AP503" s="29"/>
      <c r="AQ503" s="29"/>
      <c r="AR503" s="31"/>
      <c r="AS503" s="31"/>
      <c r="AT503" s="31"/>
      <c r="AU503" s="31"/>
      <c r="AV503" s="32"/>
    </row>
    <row r="504" ht="12.75" customHeight="1">
      <c r="A504" s="33"/>
      <c r="B504" s="33"/>
      <c r="C504" s="33">
        <v>6057.0</v>
      </c>
      <c r="D504" s="35">
        <v>382.0</v>
      </c>
      <c r="E504" s="36">
        <v>196.0</v>
      </c>
      <c r="F504" s="37">
        <v>173.0</v>
      </c>
      <c r="G504" s="38">
        <v>255.0</v>
      </c>
      <c r="H504" s="19">
        <f t="shared" si="1"/>
        <v>0.5311653117</v>
      </c>
      <c r="I504" s="20">
        <f t="shared" si="2"/>
        <v>0.4483101392</v>
      </c>
      <c r="J504" s="21">
        <f t="shared" si="3"/>
        <v>0.3998781914</v>
      </c>
      <c r="K504" s="22">
        <f t="shared" si="4"/>
        <v>0.4003139717</v>
      </c>
      <c r="L504" s="23">
        <f t="shared" si="5"/>
        <v>0.0004357803066</v>
      </c>
      <c r="M504" s="12"/>
      <c r="N504" s="12"/>
      <c r="O504" s="12"/>
      <c r="P504" s="12"/>
      <c r="Q504" s="12"/>
      <c r="R504" s="12"/>
      <c r="S504" s="12"/>
      <c r="T504" s="24">
        <f t="shared" si="6"/>
        <v>0.3646517132</v>
      </c>
      <c r="U504" s="25">
        <f t="shared" si="7"/>
        <v>0.632801384</v>
      </c>
      <c r="V504" s="26">
        <f t="shared" si="8"/>
        <v>0.001300562902</v>
      </c>
      <c r="W504" s="14">
        <f t="shared" si="9"/>
        <v>-0.00437728679</v>
      </c>
      <c r="X504" s="27">
        <f t="shared" si="10"/>
        <v>0.0006896159557</v>
      </c>
      <c r="Y504" s="14">
        <f t="shared" si="11"/>
        <v>0.00540178679</v>
      </c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29"/>
      <c r="AK504" s="29"/>
      <c r="AL504" s="29"/>
      <c r="AM504" s="29">
        <v>0.5046948356807511</v>
      </c>
      <c r="AN504" s="29">
        <v>0.5227655986509275</v>
      </c>
      <c r="AO504" s="29">
        <v>0.5328947368421053</v>
      </c>
      <c r="AP504" s="29"/>
      <c r="AQ504" s="29"/>
      <c r="AR504" s="31"/>
      <c r="AS504" s="31"/>
      <c r="AT504" s="31"/>
      <c r="AU504" s="31"/>
      <c r="AV504" s="32"/>
    </row>
    <row r="505" ht="12.75" customHeight="1">
      <c r="A505" s="33"/>
      <c r="B505" s="33"/>
      <c r="C505" s="33">
        <v>6062.0</v>
      </c>
      <c r="D505" s="35">
        <v>230.0</v>
      </c>
      <c r="E505" s="36">
        <v>114.0</v>
      </c>
      <c r="F505" s="37">
        <v>127.0</v>
      </c>
      <c r="G505" s="38">
        <v>165.0</v>
      </c>
      <c r="H505" s="19">
        <f t="shared" si="1"/>
        <v>0.4730290456</v>
      </c>
      <c r="I505" s="20">
        <f t="shared" si="2"/>
        <v>0.4386792453</v>
      </c>
      <c r="J505" s="21">
        <f t="shared" si="3"/>
        <v>0.4185415572</v>
      </c>
      <c r="K505" s="22">
        <f t="shared" si="4"/>
        <v>0.417721519</v>
      </c>
      <c r="L505" s="23">
        <f t="shared" si="5"/>
        <v>-0.0008200381909</v>
      </c>
      <c r="M505" s="12"/>
      <c r="N505" s="12"/>
      <c r="O505" s="12"/>
      <c r="P505" s="12"/>
      <c r="Q505" s="12"/>
      <c r="R505" s="12"/>
      <c r="S505" s="12"/>
      <c r="T505" s="24">
        <f t="shared" si="6"/>
        <v>0.3657955555</v>
      </c>
      <c r="U505" s="25">
        <f t="shared" si="7"/>
        <v>0.6347346199</v>
      </c>
      <c r="V505" s="26">
        <f t="shared" si="8"/>
        <v>0.0005050131864</v>
      </c>
      <c r="W505" s="14">
        <f t="shared" si="9"/>
        <v>-0.003233444543</v>
      </c>
      <c r="X505" s="27">
        <f t="shared" si="10"/>
        <v>-0.001243619948</v>
      </c>
      <c r="Y505" s="14">
        <f t="shared" si="11"/>
        <v>0.004257944543</v>
      </c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29"/>
      <c r="AK505" s="29"/>
      <c r="AL505" s="29"/>
      <c r="AM505" s="29">
        <v>0.5053763440860215</v>
      </c>
      <c r="AN505" s="29">
        <v>0.4897260273972603</v>
      </c>
      <c r="AO505" s="29">
        <v>0.4824120603015075</v>
      </c>
      <c r="AP505" s="29"/>
      <c r="AQ505" s="29"/>
      <c r="AR505" s="31"/>
      <c r="AS505" s="31"/>
      <c r="AT505" s="31"/>
      <c r="AU505" s="31"/>
      <c r="AV505" s="32"/>
    </row>
    <row r="506" ht="12.75" customHeight="1">
      <c r="A506" s="33"/>
      <c r="B506" s="33"/>
      <c r="C506" s="33">
        <v>6066.0</v>
      </c>
      <c r="D506" s="35">
        <v>197.0</v>
      </c>
      <c r="E506" s="36">
        <v>90.0</v>
      </c>
      <c r="F506" s="37">
        <v>131.0</v>
      </c>
      <c r="G506" s="38">
        <v>150.0</v>
      </c>
      <c r="H506" s="19">
        <f t="shared" si="1"/>
        <v>0.407239819</v>
      </c>
      <c r="I506" s="20">
        <f t="shared" si="2"/>
        <v>0.4225352113</v>
      </c>
      <c r="J506" s="21">
        <f t="shared" si="3"/>
        <v>0.4313816741</v>
      </c>
      <c r="K506" s="22">
        <f t="shared" si="4"/>
        <v>0.4322766571</v>
      </c>
      <c r="L506" s="23">
        <f t="shared" si="5"/>
        <v>0.0008949829717</v>
      </c>
      <c r="M506" s="12"/>
      <c r="N506" s="12"/>
      <c r="O506" s="12"/>
      <c r="P506" s="12"/>
      <c r="Q506" s="12"/>
      <c r="R506" s="12"/>
      <c r="S506" s="12"/>
      <c r="T506" s="24">
        <f t="shared" si="6"/>
        <v>0.3626053559</v>
      </c>
      <c r="U506" s="25">
        <f t="shared" si="7"/>
        <v>0.6321794241</v>
      </c>
      <c r="V506" s="26">
        <f t="shared" si="8"/>
        <v>0.001591463658</v>
      </c>
      <c r="W506" s="14">
        <f t="shared" si="9"/>
        <v>-0.006423644093</v>
      </c>
      <c r="X506" s="27">
        <f t="shared" si="10"/>
        <v>0.001311575928</v>
      </c>
      <c r="Y506" s="14">
        <f t="shared" si="11"/>
        <v>0.007448144093</v>
      </c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29"/>
      <c r="AK506" s="29"/>
      <c r="AL506" s="29"/>
      <c r="AM506" s="29">
        <v>0.5054151624548736</v>
      </c>
      <c r="AN506" s="29">
        <v>0.412</v>
      </c>
      <c r="AO506" s="29">
        <v>0.3572938689217759</v>
      </c>
      <c r="AP506" s="29"/>
      <c r="AQ506" s="29"/>
      <c r="AR506" s="31"/>
      <c r="AS506" s="31"/>
      <c r="AT506" s="31"/>
      <c r="AU506" s="31"/>
      <c r="AV506" s="32"/>
    </row>
    <row r="507" ht="12.75" customHeight="1">
      <c r="A507" s="18"/>
      <c r="B507" s="18"/>
      <c r="C507" s="33">
        <v>6109.0</v>
      </c>
      <c r="D507" s="35">
        <v>534.0</v>
      </c>
      <c r="E507" s="36">
        <v>184.0</v>
      </c>
      <c r="F507" s="37">
        <v>280.0</v>
      </c>
      <c r="G507" s="38">
        <v>245.0</v>
      </c>
      <c r="H507" s="19">
        <f t="shared" si="1"/>
        <v>0.3965517241</v>
      </c>
      <c r="I507" s="20">
        <f t="shared" si="2"/>
        <v>0.3451327434</v>
      </c>
      <c r="J507" s="21">
        <f t="shared" si="3"/>
        <v>0.3154238295</v>
      </c>
      <c r="K507" s="22">
        <f t="shared" si="4"/>
        <v>0.3145057766</v>
      </c>
      <c r="L507" s="23">
        <f t="shared" si="5"/>
        <v>-0.0009180528351</v>
      </c>
      <c r="M507" s="12"/>
      <c r="N507" s="12"/>
      <c r="O507" s="12"/>
      <c r="P507" s="12"/>
      <c r="Q507" s="12"/>
      <c r="R507" s="12"/>
      <c r="S507" s="12"/>
      <c r="T507" s="24">
        <f t="shared" si="6"/>
        <v>0.365328545</v>
      </c>
      <c r="U507" s="25">
        <f t="shared" si="7"/>
        <v>0.6353401813</v>
      </c>
      <c r="V507" s="26">
        <f t="shared" si="8"/>
        <v>0.0004429217914</v>
      </c>
      <c r="W507" s="14">
        <f t="shared" si="9"/>
        <v>-0.003700454952</v>
      </c>
      <c r="X507" s="27">
        <f t="shared" si="10"/>
        <v>-0.001849181324</v>
      </c>
      <c r="Y507" s="14">
        <f t="shared" si="11"/>
        <v>0.004724954952</v>
      </c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29"/>
      <c r="AK507" s="29"/>
      <c r="AL507" s="29"/>
      <c r="AM507" s="12">
        <v>0.5069501226492232</v>
      </c>
      <c r="AN507" s="12">
        <v>0.4505928853754941</v>
      </c>
      <c r="AO507" s="12">
        <v>0.41723136495643753</v>
      </c>
      <c r="AP507" s="29"/>
      <c r="AQ507" s="29"/>
      <c r="AR507" s="31"/>
      <c r="AS507" s="31"/>
      <c r="AT507" s="31"/>
      <c r="AU507" s="31"/>
      <c r="AV507" s="32"/>
    </row>
    <row r="508" ht="12.75" customHeight="1">
      <c r="A508" s="34"/>
      <c r="B508" s="34"/>
      <c r="C508" s="33">
        <v>6362.0</v>
      </c>
      <c r="D508" s="35">
        <v>270.0</v>
      </c>
      <c r="E508" s="36">
        <v>59.0</v>
      </c>
      <c r="F508" s="37">
        <v>168.0</v>
      </c>
      <c r="G508" s="38">
        <v>102.0</v>
      </c>
      <c r="H508" s="19">
        <f t="shared" si="1"/>
        <v>0.2599118943</v>
      </c>
      <c r="I508" s="20">
        <f t="shared" si="2"/>
        <v>0.2687813022</v>
      </c>
      <c r="J508" s="21">
        <f t="shared" si="3"/>
        <v>0.2744960477</v>
      </c>
      <c r="K508" s="22">
        <f t="shared" si="4"/>
        <v>0.2741935484</v>
      </c>
      <c r="L508" s="23">
        <f t="shared" si="5"/>
        <v>-0.0003024992893</v>
      </c>
      <c r="M508" s="12"/>
      <c r="N508" s="12"/>
      <c r="O508" s="12"/>
      <c r="P508" s="12"/>
      <c r="Q508" s="12"/>
      <c r="R508" s="12"/>
      <c r="S508" s="12"/>
      <c r="T508" s="24">
        <f t="shared" si="6"/>
        <v>0.3618828498</v>
      </c>
      <c r="U508" s="25">
        <f t="shared" si="7"/>
        <v>0.634189888</v>
      </c>
      <c r="V508" s="26">
        <f t="shared" si="8"/>
        <v>0.0008328694227</v>
      </c>
      <c r="W508" s="14">
        <f t="shared" si="9"/>
        <v>-0.007146150152</v>
      </c>
      <c r="X508" s="27">
        <f t="shared" si="10"/>
        <v>-0.0006988879877</v>
      </c>
      <c r="Y508" s="14">
        <f t="shared" si="11"/>
        <v>0.008170650152</v>
      </c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29"/>
      <c r="AK508" s="29"/>
      <c r="AL508" s="29"/>
      <c r="AM508" s="29">
        <v>0.5071942446043165</v>
      </c>
      <c r="AN508" s="29">
        <v>0.4852150537634409</v>
      </c>
      <c r="AO508" s="29">
        <v>0.4721030042918455</v>
      </c>
      <c r="AP508" s="29"/>
      <c r="AQ508" s="29"/>
      <c r="AR508" s="31"/>
      <c r="AS508" s="31"/>
      <c r="AT508" s="31"/>
      <c r="AU508" s="31"/>
      <c r="AV508" s="32"/>
    </row>
    <row r="509" ht="12.75" customHeight="1">
      <c r="A509" s="34"/>
      <c r="B509" s="34"/>
      <c r="C509" s="33">
        <v>6424.0</v>
      </c>
      <c r="D509" s="35">
        <v>328.0</v>
      </c>
      <c r="E509" s="36">
        <v>108.0</v>
      </c>
      <c r="F509" s="37">
        <v>192.0</v>
      </c>
      <c r="G509" s="38">
        <v>181.0</v>
      </c>
      <c r="H509" s="19">
        <f t="shared" si="1"/>
        <v>0.36</v>
      </c>
      <c r="I509" s="20">
        <f t="shared" si="2"/>
        <v>0.3572311496</v>
      </c>
      <c r="J509" s="21">
        <f t="shared" si="3"/>
        <v>0.3558143834</v>
      </c>
      <c r="K509" s="22">
        <f t="shared" si="4"/>
        <v>0.3555992141</v>
      </c>
      <c r="L509" s="23">
        <f t="shared" si="5"/>
        <v>-0.000215169275</v>
      </c>
      <c r="M509" s="12"/>
      <c r="N509" s="12"/>
      <c r="O509" s="12"/>
      <c r="P509" s="12"/>
      <c r="Q509" s="12"/>
      <c r="R509" s="12"/>
      <c r="S509" s="12"/>
      <c r="T509" s="24">
        <f t="shared" si="6"/>
        <v>0.3637159661</v>
      </c>
      <c r="U509" s="25">
        <f t="shared" si="7"/>
        <v>0.6338743186</v>
      </c>
      <c r="V509" s="26">
        <f t="shared" si="8"/>
        <v>0.0008881922008</v>
      </c>
      <c r="W509" s="14">
        <f t="shared" si="9"/>
        <v>-0.005313033891</v>
      </c>
      <c r="X509" s="27">
        <f t="shared" si="10"/>
        <v>-0.0003833186176</v>
      </c>
      <c r="Y509" s="14">
        <f t="shared" si="11"/>
        <v>0.006337533891</v>
      </c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29"/>
      <c r="AK509" s="29"/>
      <c r="AL509" s="29"/>
      <c r="AM509" s="29">
        <v>0.5078864353312302</v>
      </c>
      <c r="AN509" s="29">
        <v>0.5308641975308642</v>
      </c>
      <c r="AO509" s="29">
        <v>0.5456389452332657</v>
      </c>
      <c r="AP509" s="29"/>
      <c r="AQ509" s="29"/>
      <c r="AR509" s="31"/>
      <c r="AS509" s="31"/>
      <c r="AT509" s="31"/>
      <c r="AU509" s="31"/>
      <c r="AV509" s="32"/>
    </row>
    <row r="510" ht="12.75" customHeight="1">
      <c r="A510" s="33"/>
      <c r="B510" s="33"/>
      <c r="C510" s="33">
        <v>6431.0</v>
      </c>
      <c r="D510" s="35">
        <v>319.0</v>
      </c>
      <c r="E510" s="36">
        <v>137.0</v>
      </c>
      <c r="F510" s="37">
        <v>176.0</v>
      </c>
      <c r="G510" s="38">
        <v>189.0</v>
      </c>
      <c r="H510" s="19">
        <f t="shared" si="1"/>
        <v>0.4376996805</v>
      </c>
      <c r="I510" s="20">
        <f t="shared" si="2"/>
        <v>0.3970767357</v>
      </c>
      <c r="J510" s="21">
        <f t="shared" si="3"/>
        <v>0.373450231</v>
      </c>
      <c r="K510" s="22">
        <f t="shared" si="4"/>
        <v>0.3720472441</v>
      </c>
      <c r="L510" s="23">
        <f t="shared" si="5"/>
        <v>-0.001402986909</v>
      </c>
      <c r="M510" s="12"/>
      <c r="N510" s="12"/>
      <c r="O510" s="12"/>
      <c r="P510" s="12"/>
      <c r="Q510" s="12"/>
      <c r="R510" s="12"/>
      <c r="S510" s="12"/>
      <c r="T510" s="24">
        <f t="shared" si="6"/>
        <v>0.3663782774</v>
      </c>
      <c r="U510" s="25">
        <f t="shared" si="7"/>
        <v>0.635879889</v>
      </c>
      <c r="V510" s="26">
        <f t="shared" si="8"/>
        <v>0.0001357204198</v>
      </c>
      <c r="W510" s="14">
        <f t="shared" si="9"/>
        <v>-0.002650722565</v>
      </c>
      <c r="X510" s="27">
        <f t="shared" si="10"/>
        <v>-0.00238888903</v>
      </c>
      <c r="Y510" s="14">
        <f t="shared" si="11"/>
        <v>0.003675222565</v>
      </c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29"/>
      <c r="AK510" s="29"/>
      <c r="AL510" s="29"/>
      <c r="AM510" s="12">
        <v>0.5083986562150056</v>
      </c>
      <c r="AN510" s="12">
        <v>0.5185610409491006</v>
      </c>
      <c r="AO510" s="12">
        <v>0.5238372093023256</v>
      </c>
      <c r="AP510" s="29"/>
      <c r="AQ510" s="29"/>
      <c r="AR510" s="31"/>
      <c r="AS510" s="31"/>
      <c r="AT510" s="31"/>
      <c r="AU510" s="31"/>
      <c r="AV510" s="32"/>
    </row>
    <row r="511" ht="12.75" customHeight="1">
      <c r="A511" s="33"/>
      <c r="B511" s="33"/>
      <c r="C511" s="33">
        <v>6434.0</v>
      </c>
      <c r="D511" s="35">
        <v>173.0</v>
      </c>
      <c r="E511" s="36">
        <v>81.0</v>
      </c>
      <c r="F511" s="37">
        <v>91.0</v>
      </c>
      <c r="G511" s="38">
        <v>116.0</v>
      </c>
      <c r="H511" s="19">
        <f t="shared" si="1"/>
        <v>0.4709302326</v>
      </c>
      <c r="I511" s="20">
        <f t="shared" si="2"/>
        <v>0.4273318872</v>
      </c>
      <c r="J511" s="21">
        <f t="shared" si="3"/>
        <v>0.4018517618</v>
      </c>
      <c r="K511" s="22">
        <f t="shared" si="4"/>
        <v>0.401384083</v>
      </c>
      <c r="L511" s="23">
        <f t="shared" si="5"/>
        <v>-0.0004676787181</v>
      </c>
      <c r="M511" s="12"/>
      <c r="N511" s="12"/>
      <c r="O511" s="12"/>
      <c r="P511" s="12"/>
      <c r="Q511" s="12"/>
      <c r="R511" s="12"/>
      <c r="S511" s="12"/>
      <c r="T511" s="24">
        <f t="shared" si="6"/>
        <v>0.3653071541</v>
      </c>
      <c r="U511" s="25">
        <f t="shared" si="7"/>
        <v>0.6342291216</v>
      </c>
      <c r="V511" s="26">
        <f t="shared" si="8"/>
        <v>0.0007282297412</v>
      </c>
      <c r="W511" s="14">
        <f t="shared" si="9"/>
        <v>-0.00372184587</v>
      </c>
      <c r="X511" s="27">
        <f t="shared" si="10"/>
        <v>-0.000738121593</v>
      </c>
      <c r="Y511" s="14">
        <f t="shared" si="11"/>
        <v>0.00474634587</v>
      </c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29"/>
      <c r="AK511" s="29"/>
      <c r="AL511" s="29"/>
      <c r="AM511" s="29">
        <v>0.509090909090909</v>
      </c>
      <c r="AN511" s="29">
        <v>0.5141065830721003</v>
      </c>
      <c r="AO511" s="29">
        <v>0.5167464114832536</v>
      </c>
      <c r="AP511" s="29"/>
      <c r="AQ511" s="29"/>
      <c r="AR511" s="31"/>
      <c r="AS511" s="31"/>
      <c r="AT511" s="31"/>
      <c r="AU511" s="31"/>
      <c r="AV511" s="32"/>
    </row>
    <row r="512" ht="12.75" customHeight="1">
      <c r="A512" s="33"/>
      <c r="B512" s="33"/>
      <c r="C512" s="33">
        <v>6440.0</v>
      </c>
      <c r="D512" s="35">
        <v>265.0</v>
      </c>
      <c r="E512" s="36">
        <v>148.0</v>
      </c>
      <c r="F512" s="37">
        <v>195.0</v>
      </c>
      <c r="G512" s="38">
        <v>208.0</v>
      </c>
      <c r="H512" s="19">
        <f t="shared" si="1"/>
        <v>0.4314868805</v>
      </c>
      <c r="I512" s="20">
        <f t="shared" si="2"/>
        <v>0.4362745098</v>
      </c>
      <c r="J512" s="21">
        <f t="shared" si="3"/>
        <v>0.4389452065</v>
      </c>
      <c r="K512" s="22">
        <f t="shared" si="4"/>
        <v>0.4397463002</v>
      </c>
      <c r="L512" s="23">
        <f t="shared" si="5"/>
        <v>0.0008010937408</v>
      </c>
      <c r="M512" s="12"/>
      <c r="N512" s="12"/>
      <c r="O512" s="12"/>
      <c r="P512" s="12"/>
      <c r="Q512" s="12"/>
      <c r="R512" s="12"/>
      <c r="S512" s="12"/>
      <c r="T512" s="24">
        <f t="shared" si="6"/>
        <v>0.3631041717</v>
      </c>
      <c r="U512" s="25">
        <f t="shared" si="7"/>
        <v>0.6323369581</v>
      </c>
      <c r="V512" s="26">
        <f t="shared" si="8"/>
        <v>0.001531985675</v>
      </c>
      <c r="W512" s="14">
        <f t="shared" si="9"/>
        <v>-0.005924828287</v>
      </c>
      <c r="X512" s="27">
        <f t="shared" si="10"/>
        <v>0.001154041944</v>
      </c>
      <c r="Y512" s="14">
        <f t="shared" si="11"/>
        <v>0.006949328287</v>
      </c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29"/>
      <c r="AK512" s="29"/>
      <c r="AL512" s="29"/>
      <c r="AM512" s="29">
        <v>0.5092838196286472</v>
      </c>
      <c r="AN512" s="29">
        <v>0.49554896142433236</v>
      </c>
      <c r="AO512" s="29">
        <v>0.48738170347003157</v>
      </c>
      <c r="AP512" s="29"/>
      <c r="AQ512" s="29"/>
      <c r="AR512" s="31"/>
      <c r="AS512" s="31"/>
      <c r="AT512" s="31"/>
      <c r="AU512" s="31"/>
      <c r="AV512" s="32"/>
    </row>
    <row r="513" ht="12.75" customHeight="1">
      <c r="A513" s="33"/>
      <c r="B513" s="33"/>
      <c r="C513" s="33">
        <v>6463.0</v>
      </c>
      <c r="D513" s="35">
        <v>357.0</v>
      </c>
      <c r="E513" s="36">
        <v>114.0</v>
      </c>
      <c r="F513" s="37">
        <v>154.0</v>
      </c>
      <c r="G513" s="38">
        <v>158.0</v>
      </c>
      <c r="H513" s="19">
        <f t="shared" si="1"/>
        <v>0.4253731343</v>
      </c>
      <c r="I513" s="20">
        <f t="shared" si="2"/>
        <v>0.3473818646</v>
      </c>
      <c r="J513" s="21">
        <f t="shared" si="3"/>
        <v>0.3021847859</v>
      </c>
      <c r="K513" s="22">
        <f t="shared" si="4"/>
        <v>0.3067961165</v>
      </c>
      <c r="L513" s="23">
        <f t="shared" si="5"/>
        <v>0.004611330557</v>
      </c>
      <c r="M513" s="12"/>
      <c r="N513" s="12"/>
      <c r="O513" s="12"/>
      <c r="P513" s="12"/>
      <c r="Q513" s="12"/>
      <c r="R513" s="12"/>
      <c r="S513" s="12"/>
      <c r="T513" s="24">
        <f t="shared" si="6"/>
        <v>0.3573445846</v>
      </c>
      <c r="U513" s="25">
        <f t="shared" si="7"/>
        <v>0.6239692484</v>
      </c>
      <c r="V513" s="26">
        <f t="shared" si="8"/>
        <v>0.003945736406</v>
      </c>
      <c r="W513" s="14">
        <f t="shared" si="9"/>
        <v>-0.01168441541</v>
      </c>
      <c r="X513" s="27">
        <f t="shared" si="10"/>
        <v>0.009521751575</v>
      </c>
      <c r="Y513" s="14">
        <f t="shared" si="11"/>
        <v>0.01270891541</v>
      </c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29"/>
      <c r="AK513" s="29"/>
      <c r="AL513" s="29"/>
      <c r="AM513" s="29">
        <v>0.5098522167487685</v>
      </c>
      <c r="AN513" s="29">
        <v>0.5017123287671232</v>
      </c>
      <c r="AO513" s="29">
        <v>0.4973753280839895</v>
      </c>
      <c r="AP513" s="29"/>
      <c r="AQ513" s="29"/>
      <c r="AR513" s="31"/>
      <c r="AS513" s="31"/>
      <c r="AT513" s="31"/>
      <c r="AU513" s="31"/>
      <c r="AV513" s="32"/>
    </row>
    <row r="514" ht="12.75" customHeight="1">
      <c r="A514" s="33"/>
      <c r="B514" s="33"/>
      <c r="C514" s="33">
        <v>6467.0</v>
      </c>
      <c r="D514" s="35">
        <v>87.0</v>
      </c>
      <c r="E514" s="36">
        <v>60.0</v>
      </c>
      <c r="F514" s="37">
        <v>61.0</v>
      </c>
      <c r="G514" s="38">
        <v>123.0</v>
      </c>
      <c r="H514" s="19">
        <f t="shared" si="1"/>
        <v>0.4958677686</v>
      </c>
      <c r="I514" s="20">
        <f t="shared" si="2"/>
        <v>0.5528700906</v>
      </c>
      <c r="J514" s="21">
        <f t="shared" si="3"/>
        <v>0.5854937227</v>
      </c>
      <c r="K514" s="22">
        <f t="shared" si="4"/>
        <v>0.5857142857</v>
      </c>
      <c r="L514" s="23">
        <f t="shared" si="5"/>
        <v>0.0002205630606</v>
      </c>
      <c r="M514" s="12"/>
      <c r="N514" s="12"/>
      <c r="O514" s="12"/>
      <c r="P514" s="12"/>
      <c r="Q514" s="12"/>
      <c r="R514" s="12"/>
      <c r="S514" s="12"/>
      <c r="T514" s="24">
        <f t="shared" si="6"/>
        <v>0.3646150718</v>
      </c>
      <c r="U514" s="25">
        <f t="shared" si="7"/>
        <v>0.6332524456</v>
      </c>
      <c r="V514" s="26">
        <f t="shared" si="8"/>
        <v>0.001164224714</v>
      </c>
      <c r="W514" s="14">
        <f t="shared" si="9"/>
        <v>-0.004413928173</v>
      </c>
      <c r="X514" s="27">
        <f t="shared" si="10"/>
        <v>0.0002385543895</v>
      </c>
      <c r="Y514" s="14">
        <f t="shared" si="11"/>
        <v>0.005438428173</v>
      </c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29"/>
      <c r="AK514" s="29"/>
      <c r="AL514" s="29"/>
      <c r="AM514" s="12">
        <v>0.5103220478943022</v>
      </c>
      <c r="AN514" s="12">
        <v>0.4860208980513979</v>
      </c>
      <c r="AO514" s="12">
        <v>0.47339055793991414</v>
      </c>
      <c r="AP514" s="29"/>
      <c r="AQ514" s="29"/>
      <c r="AR514" s="31"/>
      <c r="AS514" s="31"/>
      <c r="AT514" s="31"/>
      <c r="AU514" s="31"/>
      <c r="AV514" s="32"/>
    </row>
    <row r="515" ht="12.75" customHeight="1">
      <c r="A515" s="18"/>
      <c r="B515" s="18"/>
      <c r="C515" s="33">
        <v>6468.0</v>
      </c>
      <c r="D515" s="35">
        <v>491.0</v>
      </c>
      <c r="E515" s="36">
        <v>230.0</v>
      </c>
      <c r="F515" s="37">
        <v>319.0</v>
      </c>
      <c r="G515" s="38">
        <v>435.0</v>
      </c>
      <c r="H515" s="19">
        <f t="shared" si="1"/>
        <v>0.4189435337</v>
      </c>
      <c r="I515" s="20">
        <f t="shared" si="2"/>
        <v>0.4508474576</v>
      </c>
      <c r="J515" s="21">
        <f t="shared" si="3"/>
        <v>0.4692563025</v>
      </c>
      <c r="K515" s="22">
        <f t="shared" si="4"/>
        <v>0.469762419</v>
      </c>
      <c r="L515" s="23">
        <f t="shared" si="5"/>
        <v>0.0005061165014</v>
      </c>
      <c r="M515" s="12"/>
      <c r="N515" s="12"/>
      <c r="O515" s="12"/>
      <c r="P515" s="12"/>
      <c r="Q515" s="12"/>
      <c r="R515" s="12"/>
      <c r="S515" s="12"/>
      <c r="T515" s="24">
        <f t="shared" si="6"/>
        <v>0.3633728195</v>
      </c>
      <c r="U515" s="25">
        <f t="shared" si="7"/>
        <v>0.6328084843</v>
      </c>
      <c r="V515" s="26">
        <f t="shared" si="8"/>
        <v>0.001345120249</v>
      </c>
      <c r="W515" s="14">
        <f t="shared" si="9"/>
        <v>-0.005656180506</v>
      </c>
      <c r="X515" s="27">
        <f t="shared" si="10"/>
        <v>0.0006825157476</v>
      </c>
      <c r="Y515" s="14">
        <f t="shared" si="11"/>
        <v>0.006680680506</v>
      </c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29"/>
      <c r="AK515" s="29"/>
      <c r="AL515" s="29"/>
      <c r="AM515" s="29">
        <v>0.5116279069767442</v>
      </c>
      <c r="AN515" s="29">
        <v>0.4739803094233474</v>
      </c>
      <c r="AO515" s="29">
        <v>0.45253863134657835</v>
      </c>
      <c r="AP515" s="29"/>
      <c r="AQ515" s="29"/>
      <c r="AR515" s="31"/>
      <c r="AS515" s="31"/>
      <c r="AT515" s="31"/>
      <c r="AU515" s="31"/>
      <c r="AV515" s="32"/>
    </row>
    <row r="516" ht="12.75" customHeight="1">
      <c r="A516" s="33"/>
      <c r="B516" s="33"/>
      <c r="C516" s="33">
        <v>6469.0</v>
      </c>
      <c r="D516" s="35">
        <v>415.0</v>
      </c>
      <c r="E516" s="36">
        <v>186.0</v>
      </c>
      <c r="F516" s="37">
        <v>256.0</v>
      </c>
      <c r="G516" s="38">
        <v>351.0</v>
      </c>
      <c r="H516" s="19">
        <f t="shared" si="1"/>
        <v>0.4208144796</v>
      </c>
      <c r="I516" s="20">
        <f t="shared" si="2"/>
        <v>0.4445364238</v>
      </c>
      <c r="J516" s="21">
        <f t="shared" si="3"/>
        <v>0.4582041059</v>
      </c>
      <c r="K516" s="22">
        <f t="shared" si="4"/>
        <v>0.4582245431</v>
      </c>
      <c r="L516" s="23">
        <f t="shared" si="5"/>
        <v>0.00002043720615</v>
      </c>
      <c r="M516" s="12"/>
      <c r="N516" s="12"/>
      <c r="O516" s="12"/>
      <c r="P516" s="12"/>
      <c r="Q516" s="12"/>
      <c r="R516" s="12"/>
      <c r="S516" s="12"/>
      <c r="T516" s="24">
        <f t="shared" si="6"/>
        <v>0.3641291049</v>
      </c>
      <c r="U516" s="25">
        <f t="shared" si="7"/>
        <v>0.6334627458</v>
      </c>
      <c r="V516" s="26">
        <f t="shared" si="8"/>
        <v>0.001037446786</v>
      </c>
      <c r="W516" s="14">
        <f t="shared" si="9"/>
        <v>-0.004899895051</v>
      </c>
      <c r="X516" s="27">
        <f t="shared" si="10"/>
        <v>0.00002825423989</v>
      </c>
      <c r="Y516" s="14">
        <f t="shared" si="11"/>
        <v>0.005924395051</v>
      </c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29"/>
      <c r="AK516" s="29"/>
      <c r="AL516" s="29"/>
      <c r="AM516" s="12">
        <v>0.5118035882908404</v>
      </c>
      <c r="AN516" s="12">
        <v>0.5080177413851927</v>
      </c>
      <c r="AO516" s="12">
        <v>0.5058760683760684</v>
      </c>
      <c r="AP516" s="29"/>
      <c r="AQ516" s="29"/>
      <c r="AR516" s="31"/>
      <c r="AS516" s="31"/>
      <c r="AT516" s="31"/>
      <c r="AU516" s="31"/>
      <c r="AV516" s="32"/>
    </row>
    <row r="517" ht="12.75" customHeight="1">
      <c r="A517" s="33"/>
      <c r="B517" s="33"/>
      <c r="C517" s="33">
        <v>6470.0</v>
      </c>
      <c r="D517" s="35">
        <v>468.0</v>
      </c>
      <c r="E517" s="36">
        <v>187.0</v>
      </c>
      <c r="F517" s="37">
        <v>268.0</v>
      </c>
      <c r="G517" s="38">
        <v>321.0</v>
      </c>
      <c r="H517" s="19">
        <f t="shared" si="1"/>
        <v>0.410989011</v>
      </c>
      <c r="I517" s="20">
        <f t="shared" si="2"/>
        <v>0.4083601286</v>
      </c>
      <c r="J517" s="21">
        <f t="shared" si="3"/>
        <v>0.4068215095</v>
      </c>
      <c r="K517" s="22">
        <f t="shared" si="4"/>
        <v>0.4068441065</v>
      </c>
      <c r="L517" s="23">
        <f t="shared" si="5"/>
        <v>0.00002259695372</v>
      </c>
      <c r="M517" s="12"/>
      <c r="N517" s="12"/>
      <c r="O517" s="12"/>
      <c r="P517" s="12"/>
      <c r="Q517" s="12"/>
      <c r="R517" s="12"/>
      <c r="S517" s="12"/>
      <c r="T517" s="24">
        <f t="shared" si="6"/>
        <v>0.3640086347</v>
      </c>
      <c r="U517" s="25">
        <f t="shared" si="7"/>
        <v>0.6334558146</v>
      </c>
      <c r="V517" s="26">
        <f t="shared" si="8"/>
        <v>0.001038814967</v>
      </c>
      <c r="W517" s="14">
        <f t="shared" si="9"/>
        <v>-0.005020365294</v>
      </c>
      <c r="X517" s="27">
        <f t="shared" si="10"/>
        <v>0.00003518538571</v>
      </c>
      <c r="Y517" s="14">
        <f t="shared" si="11"/>
        <v>0.006044865294</v>
      </c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29"/>
      <c r="AK517" s="29"/>
      <c r="AL517" s="29"/>
      <c r="AM517" s="29">
        <v>0.5129740518962076</v>
      </c>
      <c r="AN517" s="29">
        <v>0.4335766423357664</v>
      </c>
      <c r="AO517" s="29">
        <v>0.3878020713463751</v>
      </c>
      <c r="AP517" s="29"/>
      <c r="AQ517" s="29"/>
      <c r="AR517" s="31"/>
      <c r="AS517" s="31"/>
      <c r="AT517" s="31"/>
      <c r="AU517" s="31"/>
      <c r="AV517" s="32"/>
    </row>
    <row r="518" ht="12.75" customHeight="1">
      <c r="A518" s="33"/>
      <c r="B518" s="33"/>
      <c r="C518" s="33">
        <v>6471.0</v>
      </c>
      <c r="D518" s="35">
        <v>465.0</v>
      </c>
      <c r="E518" s="36">
        <v>166.0</v>
      </c>
      <c r="F518" s="37">
        <v>248.0</v>
      </c>
      <c r="G518" s="38">
        <v>337.0</v>
      </c>
      <c r="H518" s="19">
        <f t="shared" si="1"/>
        <v>0.4009661836</v>
      </c>
      <c r="I518" s="20">
        <f t="shared" si="2"/>
        <v>0.4136513158</v>
      </c>
      <c r="J518" s="21">
        <f t="shared" si="3"/>
        <v>0.4210125574</v>
      </c>
      <c r="K518" s="22">
        <f t="shared" si="4"/>
        <v>0.4201995012</v>
      </c>
      <c r="L518" s="23">
        <f t="shared" si="5"/>
        <v>-0.0008130562023</v>
      </c>
      <c r="M518" s="12"/>
      <c r="N518" s="12"/>
      <c r="O518" s="12"/>
      <c r="P518" s="12"/>
      <c r="Q518" s="12"/>
      <c r="R518" s="12"/>
      <c r="S518" s="12"/>
      <c r="T518" s="24">
        <f t="shared" si="6"/>
        <v>0.3652034</v>
      </c>
      <c r="U518" s="25">
        <f t="shared" si="7"/>
        <v>0.6347167601</v>
      </c>
      <c r="V518" s="26">
        <f t="shared" si="8"/>
        <v>0.0005094362134</v>
      </c>
      <c r="W518" s="14">
        <f t="shared" si="9"/>
        <v>-0.003825599954</v>
      </c>
      <c r="X518" s="27">
        <f t="shared" si="10"/>
        <v>-0.001225760109</v>
      </c>
      <c r="Y518" s="14">
        <f t="shared" si="11"/>
        <v>0.004850099954</v>
      </c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29"/>
      <c r="AK518" s="29"/>
      <c r="AL518" s="29"/>
      <c r="AM518" s="29">
        <v>0.5134228187919463</v>
      </c>
      <c r="AN518" s="29">
        <v>0.54875</v>
      </c>
      <c r="AO518" s="29">
        <v>0.5697211155378487</v>
      </c>
      <c r="AP518" s="29"/>
      <c r="AQ518" s="29"/>
      <c r="AR518" s="31"/>
      <c r="AS518" s="31"/>
      <c r="AT518" s="31"/>
      <c r="AU518" s="31"/>
      <c r="AV518" s="32"/>
    </row>
    <row r="519" ht="12.75" customHeight="1">
      <c r="A519" s="33"/>
      <c r="B519" s="33"/>
      <c r="C519" s="33">
        <v>6475.0</v>
      </c>
      <c r="D519" s="35">
        <v>470.0</v>
      </c>
      <c r="E519" s="36">
        <v>121.0</v>
      </c>
      <c r="F519" s="37">
        <v>242.0</v>
      </c>
      <c r="G519" s="38">
        <v>269.0</v>
      </c>
      <c r="H519" s="19">
        <f t="shared" si="1"/>
        <v>0.3333333333</v>
      </c>
      <c r="I519" s="20">
        <f t="shared" si="2"/>
        <v>0.3539019964</v>
      </c>
      <c r="J519" s="21">
        <f t="shared" si="3"/>
        <v>0.36609333</v>
      </c>
      <c r="K519" s="22">
        <f t="shared" si="4"/>
        <v>0.3640054127</v>
      </c>
      <c r="L519" s="23">
        <f t="shared" si="5"/>
        <v>-0.002087917262</v>
      </c>
      <c r="M519" s="12"/>
      <c r="N519" s="12"/>
      <c r="O519" s="12"/>
      <c r="P519" s="12"/>
      <c r="Q519" s="12"/>
      <c r="R519" s="12"/>
      <c r="S519" s="12"/>
      <c r="T519" s="24">
        <f t="shared" si="6"/>
        <v>0.3668500304</v>
      </c>
      <c r="U519" s="25">
        <f t="shared" si="7"/>
        <v>0.6371246734</v>
      </c>
      <c r="V519" s="26">
        <f t="shared" si="8"/>
        <v>-0.0002981767942</v>
      </c>
      <c r="W519" s="14">
        <f t="shared" si="9"/>
        <v>-0.002178969617</v>
      </c>
      <c r="X519" s="27">
        <f t="shared" si="10"/>
        <v>-0.003633673424</v>
      </c>
      <c r="Y519" s="14">
        <f t="shared" si="11"/>
        <v>0.003203469617</v>
      </c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29"/>
      <c r="AK519" s="29"/>
      <c r="AL519" s="29"/>
      <c r="AM519" s="29">
        <v>0.5135135135135135</v>
      </c>
      <c r="AN519" s="29">
        <v>0.46365105008077545</v>
      </c>
      <c r="AO519" s="29">
        <v>0.4357682619647355</v>
      </c>
      <c r="AP519" s="29"/>
      <c r="AQ519" s="29"/>
      <c r="AR519" s="31"/>
      <c r="AS519" s="31"/>
      <c r="AT519" s="31"/>
      <c r="AU519" s="31"/>
      <c r="AV519" s="32"/>
    </row>
    <row r="520" ht="12.75" customHeight="1">
      <c r="A520" s="33"/>
      <c r="B520" s="33"/>
      <c r="C520" s="33">
        <v>6477.0</v>
      </c>
      <c r="D520" s="35">
        <v>246.0</v>
      </c>
      <c r="E520" s="36">
        <v>141.0</v>
      </c>
      <c r="F520" s="37">
        <v>137.0</v>
      </c>
      <c r="G520" s="38">
        <v>220.0</v>
      </c>
      <c r="H520" s="19">
        <f t="shared" si="1"/>
        <v>0.5071942446</v>
      </c>
      <c r="I520" s="20">
        <f t="shared" si="2"/>
        <v>0.4852150538</v>
      </c>
      <c r="J520" s="21">
        <f t="shared" si="3"/>
        <v>0.4720985284</v>
      </c>
      <c r="K520" s="22">
        <f t="shared" si="4"/>
        <v>0.4721030043</v>
      </c>
      <c r="L520" s="23">
        <f t="shared" si="5"/>
        <v>0.000004475865468</v>
      </c>
      <c r="M520" s="12"/>
      <c r="N520" s="12"/>
      <c r="O520" s="12"/>
      <c r="P520" s="12"/>
      <c r="Q520" s="12"/>
      <c r="R520" s="12"/>
      <c r="S520" s="12"/>
      <c r="T520" s="24">
        <f t="shared" si="6"/>
        <v>0.3649835373</v>
      </c>
      <c r="U520" s="25">
        <f t="shared" si="7"/>
        <v>0.6334849941</v>
      </c>
      <c r="V520" s="26">
        <f t="shared" si="8"/>
        <v>0.00102733542</v>
      </c>
      <c r="W520" s="14">
        <f t="shared" si="9"/>
        <v>-0.004045462744</v>
      </c>
      <c r="X520" s="27">
        <f t="shared" si="10"/>
        <v>0.000006005936131</v>
      </c>
      <c r="Y520" s="14">
        <f t="shared" si="11"/>
        <v>0.005069962744</v>
      </c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29"/>
      <c r="AK520" s="29"/>
      <c r="AL520" s="29"/>
      <c r="AM520" s="29">
        <v>0.514018691588785</v>
      </c>
      <c r="AN520" s="29">
        <v>0.49366244162775186</v>
      </c>
      <c r="AO520" s="29">
        <v>0.4823651452282158</v>
      </c>
      <c r="AP520" s="29"/>
      <c r="AQ520" s="29"/>
      <c r="AR520" s="31"/>
      <c r="AS520" s="31"/>
      <c r="AT520" s="31"/>
      <c r="AU520" s="31"/>
      <c r="AV520" s="32"/>
    </row>
    <row r="521" ht="12.75" customHeight="1">
      <c r="A521" s="18"/>
      <c r="B521" s="18"/>
      <c r="C521" s="33">
        <v>6490.0</v>
      </c>
      <c r="D521" s="35">
        <v>219.0</v>
      </c>
      <c r="E521" s="36">
        <v>159.0</v>
      </c>
      <c r="F521" s="37">
        <v>148.0</v>
      </c>
      <c r="G521" s="38">
        <v>331.0</v>
      </c>
      <c r="H521" s="19">
        <f t="shared" si="1"/>
        <v>0.5179153094</v>
      </c>
      <c r="I521" s="20">
        <f t="shared" si="2"/>
        <v>0.5717619603</v>
      </c>
      <c r="J521" s="21">
        <f t="shared" si="3"/>
        <v>0.6024721608</v>
      </c>
      <c r="K521" s="22">
        <f t="shared" si="4"/>
        <v>0.6018181818</v>
      </c>
      <c r="L521" s="23">
        <f t="shared" si="5"/>
        <v>-0.0006539789498</v>
      </c>
      <c r="M521" s="12"/>
      <c r="N521" s="12"/>
      <c r="O521" s="12"/>
      <c r="P521" s="12"/>
      <c r="Q521" s="12"/>
      <c r="R521" s="12"/>
      <c r="S521" s="12"/>
      <c r="T521" s="24">
        <f t="shared" si="6"/>
        <v>0.3658726727</v>
      </c>
      <c r="U521" s="25">
        <f t="shared" si="7"/>
        <v>0.6341793969</v>
      </c>
      <c r="V521" s="26">
        <f t="shared" si="8"/>
        <v>0.0006102102211</v>
      </c>
      <c r="W521" s="14">
        <f t="shared" si="9"/>
        <v>-0.003156327282</v>
      </c>
      <c r="X521" s="27">
        <f t="shared" si="10"/>
        <v>-0.0006883969136</v>
      </c>
      <c r="Y521" s="14">
        <f t="shared" si="11"/>
        <v>0.004180827282</v>
      </c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29"/>
      <c r="AK521" s="29"/>
      <c r="AL521" s="29"/>
      <c r="AM521" s="12">
        <v>0.516309412861137</v>
      </c>
      <c r="AN521" s="12">
        <v>0.48148148148148145</v>
      </c>
      <c r="AO521" s="12">
        <v>0.4605925097820011</v>
      </c>
      <c r="AP521" s="29"/>
      <c r="AQ521" s="29"/>
      <c r="AR521" s="31"/>
      <c r="AS521" s="31"/>
      <c r="AT521" s="31"/>
      <c r="AU521" s="31"/>
      <c r="AV521" s="32"/>
    </row>
    <row r="522" ht="12.75" customHeight="1">
      <c r="A522" s="33"/>
      <c r="B522" s="33"/>
      <c r="C522" s="33">
        <v>6492.0</v>
      </c>
      <c r="D522" s="35">
        <v>857.0</v>
      </c>
      <c r="E522" s="36">
        <v>353.0</v>
      </c>
      <c r="F522" s="37">
        <v>479.0</v>
      </c>
      <c r="G522" s="38">
        <v>621.0</v>
      </c>
      <c r="H522" s="19">
        <f t="shared" si="1"/>
        <v>0.4242788462</v>
      </c>
      <c r="I522" s="20">
        <f t="shared" si="2"/>
        <v>0.4216450216</v>
      </c>
      <c r="J522" s="21">
        <f t="shared" si="3"/>
        <v>0.4200506768</v>
      </c>
      <c r="K522" s="22">
        <f t="shared" si="4"/>
        <v>0.4201623816</v>
      </c>
      <c r="L522" s="23">
        <f t="shared" si="5"/>
        <v>0.0001117047478</v>
      </c>
      <c r="M522" s="12"/>
      <c r="N522" s="12"/>
      <c r="O522" s="12"/>
      <c r="P522" s="12"/>
      <c r="Q522" s="12"/>
      <c r="R522" s="12"/>
      <c r="S522" s="12"/>
      <c r="T522" s="24">
        <f t="shared" si="6"/>
        <v>0.3640328425</v>
      </c>
      <c r="U522" s="25">
        <f t="shared" si="7"/>
        <v>0.6333225795</v>
      </c>
      <c r="V522" s="26">
        <f t="shared" si="8"/>
        <v>0.001095263952</v>
      </c>
      <c r="W522" s="14">
        <f t="shared" si="9"/>
        <v>-0.004996157531</v>
      </c>
      <c r="X522" s="27">
        <f t="shared" si="10"/>
        <v>0.0001684204857</v>
      </c>
      <c r="Y522" s="14">
        <f t="shared" si="11"/>
        <v>0.006020657531</v>
      </c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29"/>
      <c r="AK522" s="29"/>
      <c r="AL522" s="29"/>
      <c r="AM522" s="29">
        <v>0.5176151761517616</v>
      </c>
      <c r="AN522" s="29">
        <v>0.5117416829745597</v>
      </c>
      <c r="AO522" s="29">
        <v>0.5084226646248086</v>
      </c>
      <c r="AP522" s="29"/>
      <c r="AQ522" s="29"/>
      <c r="AR522" s="31"/>
      <c r="AS522" s="31"/>
      <c r="AT522" s="31"/>
      <c r="AU522" s="31"/>
      <c r="AV522" s="32"/>
    </row>
    <row r="523" ht="12.75" customHeight="1">
      <c r="A523" s="33"/>
      <c r="B523" s="33"/>
      <c r="C523" s="33">
        <v>6493.0</v>
      </c>
      <c r="D523" s="35">
        <v>318.0</v>
      </c>
      <c r="E523" s="36">
        <v>165.0</v>
      </c>
      <c r="F523" s="37">
        <v>203.0</v>
      </c>
      <c r="G523" s="38">
        <v>342.0</v>
      </c>
      <c r="H523" s="19">
        <f t="shared" si="1"/>
        <v>0.4483695652</v>
      </c>
      <c r="I523" s="20">
        <f t="shared" si="2"/>
        <v>0.4931906615</v>
      </c>
      <c r="J523" s="21">
        <f t="shared" si="3"/>
        <v>0.5189557376</v>
      </c>
      <c r="K523" s="22">
        <f t="shared" si="4"/>
        <v>0.5181818182</v>
      </c>
      <c r="L523" s="23">
        <f t="shared" si="5"/>
        <v>-0.0007739194624</v>
      </c>
      <c r="M523" s="12"/>
      <c r="N523" s="12"/>
      <c r="O523" s="12"/>
      <c r="P523" s="12"/>
      <c r="Q523" s="12"/>
      <c r="R523" s="12"/>
      <c r="S523" s="12"/>
      <c r="T523" s="24">
        <f t="shared" si="6"/>
        <v>0.365552562</v>
      </c>
      <c r="U523" s="25">
        <f t="shared" si="7"/>
        <v>0.634437137</v>
      </c>
      <c r="V523" s="26">
        <f t="shared" si="8"/>
        <v>0.0005342289858</v>
      </c>
      <c r="W523" s="14">
        <f t="shared" si="9"/>
        <v>-0.003476437981</v>
      </c>
      <c r="X523" s="27">
        <f t="shared" si="10"/>
        <v>-0.0009461370449</v>
      </c>
      <c r="Y523" s="14">
        <f t="shared" si="11"/>
        <v>0.004500937981</v>
      </c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29"/>
      <c r="AK523" s="29"/>
      <c r="AL523" s="29"/>
      <c r="AM523" s="29">
        <v>0.5177865612648221</v>
      </c>
      <c r="AN523" s="29">
        <v>0.3945086705202312</v>
      </c>
      <c r="AO523" s="29">
        <v>0.3234624145785877</v>
      </c>
      <c r="AP523" s="29"/>
      <c r="AQ523" s="29"/>
      <c r="AR523" s="31"/>
      <c r="AS523" s="31"/>
      <c r="AT523" s="31"/>
      <c r="AU523" s="31"/>
      <c r="AV523" s="32"/>
    </row>
    <row r="524" ht="12.75" customHeight="1">
      <c r="A524" s="33"/>
      <c r="B524" s="33"/>
      <c r="C524" s="33">
        <v>6494.0</v>
      </c>
      <c r="D524" s="35">
        <v>283.0</v>
      </c>
      <c r="E524" s="36">
        <v>129.0</v>
      </c>
      <c r="F524" s="37">
        <v>132.0</v>
      </c>
      <c r="G524" s="38">
        <v>253.0</v>
      </c>
      <c r="H524" s="19">
        <f t="shared" si="1"/>
        <v>0.4942528736</v>
      </c>
      <c r="I524" s="20">
        <f t="shared" si="2"/>
        <v>0.4792973651</v>
      </c>
      <c r="J524" s="21">
        <f t="shared" si="3"/>
        <v>0.4702959023</v>
      </c>
      <c r="K524" s="22">
        <f t="shared" si="4"/>
        <v>0.4720149254</v>
      </c>
      <c r="L524" s="23">
        <f t="shared" si="5"/>
        <v>0.001719023078</v>
      </c>
      <c r="M524" s="12"/>
      <c r="N524" s="12"/>
      <c r="O524" s="12"/>
      <c r="P524" s="12"/>
      <c r="Q524" s="12"/>
      <c r="R524" s="12"/>
      <c r="S524" s="12"/>
      <c r="T524" s="24">
        <f t="shared" si="6"/>
        <v>0.3626800523</v>
      </c>
      <c r="U524" s="25">
        <f t="shared" si="7"/>
        <v>0.6311839</v>
      </c>
      <c r="V524" s="26">
        <f t="shared" si="8"/>
        <v>0.002113485649</v>
      </c>
      <c r="W524" s="14">
        <f t="shared" si="9"/>
        <v>-0.006348947707</v>
      </c>
      <c r="X524" s="27">
        <f t="shared" si="10"/>
        <v>0.00230710003</v>
      </c>
      <c r="Y524" s="14">
        <f t="shared" si="11"/>
        <v>0.007373447707</v>
      </c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29"/>
      <c r="AK524" s="29"/>
      <c r="AL524" s="29"/>
      <c r="AM524" s="29">
        <v>0.5179153094462541</v>
      </c>
      <c r="AN524" s="29">
        <v>0.5717619603267211</v>
      </c>
      <c r="AO524" s="29">
        <v>0.6018181818181818</v>
      </c>
      <c r="AP524" s="29"/>
      <c r="AQ524" s="29"/>
      <c r="AR524" s="31"/>
      <c r="AS524" s="31"/>
      <c r="AT524" s="31"/>
      <c r="AU524" s="31"/>
      <c r="AV524" s="32"/>
    </row>
    <row r="525" ht="12.75" customHeight="1">
      <c r="A525" s="33"/>
      <c r="B525" s="33"/>
      <c r="C525" s="33">
        <v>6497.0</v>
      </c>
      <c r="D525" s="35">
        <v>454.0</v>
      </c>
      <c r="E525" s="36">
        <v>271.0</v>
      </c>
      <c r="F525" s="37">
        <v>345.0</v>
      </c>
      <c r="G525" s="38">
        <v>503.0</v>
      </c>
      <c r="H525" s="19">
        <f t="shared" si="1"/>
        <v>0.4399350649</v>
      </c>
      <c r="I525" s="20">
        <f t="shared" si="2"/>
        <v>0.4920534011</v>
      </c>
      <c r="J525" s="21">
        <f t="shared" si="3"/>
        <v>0.5220738796</v>
      </c>
      <c r="K525" s="22">
        <f t="shared" si="4"/>
        <v>0.5256008359</v>
      </c>
      <c r="L525" s="23">
        <f t="shared" si="5"/>
        <v>0.003526956338</v>
      </c>
      <c r="M525" s="12"/>
      <c r="N525" s="12"/>
      <c r="O525" s="12"/>
      <c r="P525" s="12"/>
      <c r="Q525" s="12"/>
      <c r="R525" s="12"/>
      <c r="S525" s="12"/>
      <c r="T525" s="24">
        <f t="shared" si="6"/>
        <v>0.3592928015</v>
      </c>
      <c r="U525" s="25">
        <f t="shared" si="7"/>
        <v>0.6292400648</v>
      </c>
      <c r="V525" s="26">
        <f t="shared" si="8"/>
        <v>0.003258795098</v>
      </c>
      <c r="W525" s="14">
        <f t="shared" si="9"/>
        <v>-0.009736198451</v>
      </c>
      <c r="X525" s="27">
        <f t="shared" si="10"/>
        <v>0.004250935206</v>
      </c>
      <c r="Y525" s="14">
        <f t="shared" si="11"/>
        <v>0.01076069845</v>
      </c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29"/>
      <c r="AK525" s="29"/>
      <c r="AL525" s="29"/>
      <c r="AM525" s="29">
        <v>0.5182481751824818</v>
      </c>
      <c r="AN525" s="29">
        <v>0.510353227771011</v>
      </c>
      <c r="AO525" s="29">
        <v>0.506398537477148</v>
      </c>
      <c r="AP525" s="29"/>
      <c r="AQ525" s="29"/>
      <c r="AR525" s="31"/>
      <c r="AS525" s="31"/>
      <c r="AT525" s="31"/>
      <c r="AU525" s="31"/>
      <c r="AV525" s="32"/>
    </row>
    <row r="526" ht="12.75" customHeight="1">
      <c r="A526" s="18"/>
      <c r="B526" s="18"/>
      <c r="C526" s="33">
        <v>6499.0</v>
      </c>
      <c r="D526" s="35">
        <v>536.0</v>
      </c>
      <c r="E526" s="36">
        <v>208.0</v>
      </c>
      <c r="F526" s="37">
        <v>314.0</v>
      </c>
      <c r="G526" s="38">
        <v>404.0</v>
      </c>
      <c r="H526" s="19">
        <f t="shared" si="1"/>
        <v>0.398467433</v>
      </c>
      <c r="I526" s="20">
        <f t="shared" si="2"/>
        <v>0.4186046512</v>
      </c>
      <c r="J526" s="21">
        <f t="shared" si="3"/>
        <v>0.4302872698</v>
      </c>
      <c r="K526" s="22">
        <f t="shared" si="4"/>
        <v>0.429787234</v>
      </c>
      <c r="L526" s="23">
        <f t="shared" si="5"/>
        <v>-0.0005000357823</v>
      </c>
      <c r="M526" s="12"/>
      <c r="N526" s="12"/>
      <c r="O526" s="12"/>
      <c r="P526" s="12"/>
      <c r="Q526" s="12"/>
      <c r="R526" s="12"/>
      <c r="S526" s="12"/>
      <c r="T526" s="24">
        <f t="shared" si="6"/>
        <v>0.3646817643</v>
      </c>
      <c r="U526" s="25">
        <f t="shared" si="7"/>
        <v>0.6342280348</v>
      </c>
      <c r="V526" s="26">
        <f t="shared" si="8"/>
        <v>0.0007077318322</v>
      </c>
      <c r="W526" s="14">
        <f t="shared" si="9"/>
        <v>-0.004347235656</v>
      </c>
      <c r="X526" s="27">
        <f t="shared" si="10"/>
        <v>-0.0007370348458</v>
      </c>
      <c r="Y526" s="14">
        <f t="shared" si="11"/>
        <v>0.005371735656</v>
      </c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29"/>
      <c r="AK526" s="29"/>
      <c r="AL526" s="29"/>
      <c r="AM526" s="29">
        <v>0.5186567164179104</v>
      </c>
      <c r="AN526" s="29">
        <v>0.5549668874172186</v>
      </c>
      <c r="AO526" s="29">
        <v>0.5749486652977412</v>
      </c>
      <c r="AP526" s="29"/>
      <c r="AQ526" s="29"/>
      <c r="AR526" s="31"/>
      <c r="AS526" s="31"/>
      <c r="AT526" s="31"/>
      <c r="AU526" s="31"/>
      <c r="AV526" s="32"/>
    </row>
    <row r="527" ht="12.75" customHeight="1">
      <c r="A527" s="33"/>
      <c r="B527" s="33"/>
      <c r="C527" s="33">
        <v>6512.0</v>
      </c>
      <c r="D527" s="35">
        <v>300.0</v>
      </c>
      <c r="E527" s="36">
        <v>291.0</v>
      </c>
      <c r="F527" s="37">
        <v>130.0</v>
      </c>
      <c r="G527" s="38">
        <v>419.0</v>
      </c>
      <c r="H527" s="19">
        <f t="shared" si="1"/>
        <v>0.6912114014</v>
      </c>
      <c r="I527" s="20">
        <f t="shared" si="2"/>
        <v>0.6228070175</v>
      </c>
      <c r="J527" s="21">
        <f t="shared" si="3"/>
        <v>0.5820989805</v>
      </c>
      <c r="K527" s="22">
        <f t="shared" si="4"/>
        <v>0.5827538248</v>
      </c>
      <c r="L527" s="23">
        <f t="shared" si="5"/>
        <v>0.000654844207</v>
      </c>
      <c r="M527" s="12"/>
      <c r="N527" s="12"/>
      <c r="O527" s="12"/>
      <c r="P527" s="12"/>
      <c r="Q527" s="12"/>
      <c r="R527" s="12"/>
      <c r="S527" s="12"/>
      <c r="T527" s="24">
        <f t="shared" si="6"/>
        <v>0.3654644785</v>
      </c>
      <c r="U527" s="25">
        <f t="shared" si="7"/>
        <v>0.6327791421</v>
      </c>
      <c r="V527" s="26">
        <f t="shared" si="8"/>
        <v>0.001439337912</v>
      </c>
      <c r="W527" s="14">
        <f t="shared" si="9"/>
        <v>-0.003564521515</v>
      </c>
      <c r="X527" s="27">
        <f t="shared" si="10"/>
        <v>0.000711857896</v>
      </c>
      <c r="Y527" s="14">
        <f t="shared" si="11"/>
        <v>0.004589021515</v>
      </c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29"/>
      <c r="AK527" s="29"/>
      <c r="AL527" s="29"/>
      <c r="AM527" s="29">
        <v>0.5220588235294118</v>
      </c>
      <c r="AN527" s="29">
        <v>0.46620689655172415</v>
      </c>
      <c r="AO527" s="29">
        <v>0.4326710816777042</v>
      </c>
      <c r="AP527" s="29"/>
      <c r="AQ527" s="29"/>
      <c r="AR527" s="31"/>
      <c r="AS527" s="31"/>
      <c r="AT527" s="31"/>
      <c r="AU527" s="31"/>
      <c r="AV527" s="32"/>
    </row>
    <row r="528" ht="12.75" customHeight="1">
      <c r="A528" s="33"/>
      <c r="B528" s="33"/>
      <c r="C528" s="33">
        <v>6513.0</v>
      </c>
      <c r="D528" s="35">
        <v>120.0</v>
      </c>
      <c r="E528" s="36">
        <v>137.0</v>
      </c>
      <c r="F528" s="37">
        <v>80.0</v>
      </c>
      <c r="G528" s="38">
        <v>168.0</v>
      </c>
      <c r="H528" s="19">
        <f t="shared" si="1"/>
        <v>0.6313364055</v>
      </c>
      <c r="I528" s="20">
        <f t="shared" si="2"/>
        <v>0.603960396</v>
      </c>
      <c r="J528" s="21">
        <f t="shared" si="3"/>
        <v>0.5872276854</v>
      </c>
      <c r="K528" s="22">
        <f t="shared" si="4"/>
        <v>0.5833333333</v>
      </c>
      <c r="L528" s="23">
        <f t="shared" si="5"/>
        <v>-0.003894352053</v>
      </c>
      <c r="M528" s="12"/>
      <c r="N528" s="12"/>
      <c r="O528" s="12"/>
      <c r="P528" s="12"/>
      <c r="Q528" s="12"/>
      <c r="R528" s="12"/>
      <c r="S528" s="12"/>
      <c r="T528" s="24">
        <f t="shared" si="6"/>
        <v>0.3696911462</v>
      </c>
      <c r="U528" s="25">
        <f t="shared" si="7"/>
        <v>0.6377202062</v>
      </c>
      <c r="V528" s="26">
        <f t="shared" si="8"/>
        <v>-0.001442536977</v>
      </c>
      <c r="W528" s="14">
        <f t="shared" si="9"/>
        <v>0.0006621461601</v>
      </c>
      <c r="X528" s="27">
        <f t="shared" si="10"/>
        <v>-0.004229206246</v>
      </c>
      <c r="Y528" s="14">
        <f t="shared" si="11"/>
        <v>0.0003623538399</v>
      </c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29"/>
      <c r="AK528" s="29"/>
      <c r="AL528" s="29"/>
      <c r="AM528" s="29">
        <v>0.5223097112860893</v>
      </c>
      <c r="AN528" s="29">
        <v>0.5086538461538461</v>
      </c>
      <c r="AO528" s="29">
        <v>0.5007587253414264</v>
      </c>
      <c r="AP528" s="29"/>
      <c r="AQ528" s="29"/>
      <c r="AR528" s="31"/>
      <c r="AS528" s="31"/>
      <c r="AT528" s="31"/>
      <c r="AU528" s="31"/>
      <c r="AV528" s="32"/>
    </row>
    <row r="529" ht="12.75" customHeight="1">
      <c r="A529" s="33"/>
      <c r="B529" s="33"/>
      <c r="C529" s="33">
        <v>6514.0</v>
      </c>
      <c r="D529" s="35">
        <v>398.0</v>
      </c>
      <c r="E529" s="36">
        <v>168.0</v>
      </c>
      <c r="F529" s="37">
        <v>223.0</v>
      </c>
      <c r="G529" s="38">
        <v>396.0</v>
      </c>
      <c r="H529" s="19">
        <f t="shared" si="1"/>
        <v>0.4296675192</v>
      </c>
      <c r="I529" s="20">
        <f t="shared" si="2"/>
        <v>0.4759493671</v>
      </c>
      <c r="J529" s="21">
        <f t="shared" si="3"/>
        <v>0.5026339635</v>
      </c>
      <c r="K529" s="22">
        <f t="shared" si="4"/>
        <v>0.4987405542</v>
      </c>
      <c r="L529" s="23">
        <f t="shared" si="5"/>
        <v>-0.003893409314</v>
      </c>
      <c r="M529" s="12"/>
      <c r="N529" s="12"/>
      <c r="O529" s="12"/>
      <c r="P529" s="12"/>
      <c r="Q529" s="12"/>
      <c r="R529" s="12"/>
      <c r="S529" s="12"/>
      <c r="T529" s="24">
        <f t="shared" si="6"/>
        <v>0.3700005413</v>
      </c>
      <c r="U529" s="25">
        <f t="shared" si="7"/>
        <v>0.6384363363</v>
      </c>
      <c r="V529" s="26">
        <f t="shared" si="8"/>
        <v>-0.00144193976</v>
      </c>
      <c r="W529" s="14">
        <f t="shared" si="9"/>
        <v>0.0009715413453</v>
      </c>
      <c r="X529" s="27">
        <f t="shared" si="10"/>
        <v>-0.004945336286</v>
      </c>
      <c r="Y529" s="14">
        <f t="shared" si="11"/>
        <v>0.00005295865474</v>
      </c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29"/>
      <c r="AK529" s="29"/>
      <c r="AL529" s="29"/>
      <c r="AM529" s="29">
        <v>0.5234899328859061</v>
      </c>
      <c r="AN529" s="29">
        <v>0.5020337013364323</v>
      </c>
      <c r="AO529" s="29">
        <v>0.49066666666666664</v>
      </c>
      <c r="AP529" s="29"/>
      <c r="AQ529" s="29"/>
      <c r="AR529" s="31"/>
      <c r="AS529" s="31"/>
      <c r="AT529" s="31"/>
      <c r="AU529" s="31"/>
      <c r="AV529" s="32"/>
    </row>
    <row r="530" ht="12.75" customHeight="1">
      <c r="A530" s="33"/>
      <c r="B530" s="33"/>
      <c r="C530" s="33">
        <v>6515.0</v>
      </c>
      <c r="D530" s="35">
        <v>216.0</v>
      </c>
      <c r="E530" s="36">
        <v>153.0</v>
      </c>
      <c r="F530" s="37">
        <v>145.0</v>
      </c>
      <c r="G530" s="38">
        <v>286.0</v>
      </c>
      <c r="H530" s="19">
        <f t="shared" si="1"/>
        <v>0.5134228188</v>
      </c>
      <c r="I530" s="20">
        <f t="shared" si="2"/>
        <v>0.54875</v>
      </c>
      <c r="J530" s="21">
        <f t="shared" si="3"/>
        <v>0.5687635509</v>
      </c>
      <c r="K530" s="22">
        <f t="shared" si="4"/>
        <v>0.5697211155</v>
      </c>
      <c r="L530" s="23">
        <f t="shared" si="5"/>
        <v>0.0009575646681</v>
      </c>
      <c r="M530" s="12"/>
      <c r="N530" s="12"/>
      <c r="O530" s="12"/>
      <c r="P530" s="12"/>
      <c r="Q530" s="12"/>
      <c r="R530" s="12"/>
      <c r="S530" s="12"/>
      <c r="T530" s="24">
        <f t="shared" si="6"/>
        <v>0.3638566382</v>
      </c>
      <c r="U530" s="25">
        <f t="shared" si="7"/>
        <v>0.6324262534</v>
      </c>
      <c r="V530" s="26">
        <f t="shared" si="8"/>
        <v>0.001631108599</v>
      </c>
      <c r="W530" s="14">
        <f t="shared" si="9"/>
        <v>-0.005172361847</v>
      </c>
      <c r="X530" s="27">
        <f t="shared" si="10"/>
        <v>0.001064746562</v>
      </c>
      <c r="Y530" s="14">
        <f t="shared" si="11"/>
        <v>0.006196861847</v>
      </c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29"/>
      <c r="AK530" s="29"/>
      <c r="AL530" s="29"/>
      <c r="AM530" s="29">
        <v>0.5259067357512953</v>
      </c>
      <c r="AN530" s="29">
        <v>0.54049135577798</v>
      </c>
      <c r="AO530" s="29">
        <v>0.5483870967741935</v>
      </c>
      <c r="AP530" s="29"/>
      <c r="AQ530" s="29"/>
      <c r="AR530" s="31"/>
      <c r="AS530" s="31"/>
      <c r="AT530" s="31"/>
      <c r="AU530" s="31"/>
      <c r="AV530" s="32"/>
    </row>
    <row r="531" ht="12.75" customHeight="1">
      <c r="A531" s="33"/>
      <c r="B531" s="33"/>
      <c r="C531" s="33">
        <v>6517.0</v>
      </c>
      <c r="D531" s="35">
        <v>537.0</v>
      </c>
      <c r="E531" s="36">
        <v>321.0</v>
      </c>
      <c r="F531" s="37">
        <v>377.0</v>
      </c>
      <c r="G531" s="38">
        <v>566.0</v>
      </c>
      <c r="H531" s="19">
        <f t="shared" si="1"/>
        <v>0.4598853868</v>
      </c>
      <c r="I531" s="20">
        <f t="shared" si="2"/>
        <v>0.4925041644</v>
      </c>
      <c r="J531" s="21">
        <f t="shared" si="3"/>
        <v>0.511163726</v>
      </c>
      <c r="K531" s="22">
        <f t="shared" si="4"/>
        <v>0.5131459655</v>
      </c>
      <c r="L531" s="23">
        <f t="shared" si="5"/>
        <v>0.001982239559</v>
      </c>
      <c r="M531" s="12"/>
      <c r="N531" s="12"/>
      <c r="O531" s="12"/>
      <c r="P531" s="12"/>
      <c r="Q531" s="12"/>
      <c r="R531" s="12"/>
      <c r="S531" s="12"/>
      <c r="T531" s="24">
        <f t="shared" si="6"/>
        <v>0.3618430119</v>
      </c>
      <c r="U531" s="25">
        <f t="shared" si="7"/>
        <v>0.6310438777</v>
      </c>
      <c r="V531" s="26">
        <f t="shared" si="8"/>
        <v>0.002280230921</v>
      </c>
      <c r="W531" s="14">
        <f t="shared" si="9"/>
        <v>-0.007185988108</v>
      </c>
      <c r="X531" s="27">
        <f t="shared" si="10"/>
        <v>0.002447122271</v>
      </c>
      <c r="Y531" s="14">
        <f t="shared" si="11"/>
        <v>0.008210488108</v>
      </c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29"/>
      <c r="AK531" s="29"/>
      <c r="AL531" s="29"/>
      <c r="AM531" s="29">
        <v>0.5263157894736842</v>
      </c>
      <c r="AN531" s="29">
        <v>0.6116504854368932</v>
      </c>
      <c r="AO531" s="29">
        <v>0.6615384615384615</v>
      </c>
      <c r="AP531" s="29"/>
      <c r="AQ531" s="29"/>
      <c r="AR531" s="31"/>
      <c r="AS531" s="31"/>
      <c r="AT531" s="31"/>
      <c r="AU531" s="31"/>
      <c r="AV531" s="32"/>
    </row>
    <row r="532" ht="12.75" customHeight="1">
      <c r="A532" s="33"/>
      <c r="B532" s="33"/>
      <c r="C532" s="33">
        <v>6520.0</v>
      </c>
      <c r="D532" s="35">
        <v>307.0</v>
      </c>
      <c r="E532" s="36">
        <v>160.0</v>
      </c>
      <c r="F532" s="37">
        <v>166.0</v>
      </c>
      <c r="G532" s="38">
        <v>280.0</v>
      </c>
      <c r="H532" s="19">
        <f t="shared" si="1"/>
        <v>0.490797546</v>
      </c>
      <c r="I532" s="20">
        <f t="shared" si="2"/>
        <v>0.4819277108</v>
      </c>
      <c r="J532" s="21">
        <f t="shared" si="3"/>
        <v>0.4764608862</v>
      </c>
      <c r="K532" s="22">
        <f t="shared" si="4"/>
        <v>0.4770017036</v>
      </c>
      <c r="L532" s="23">
        <f t="shared" si="5"/>
        <v>0.0005408174149</v>
      </c>
      <c r="M532" s="12"/>
      <c r="N532" s="12"/>
      <c r="O532" s="12"/>
      <c r="P532" s="12"/>
      <c r="Q532" s="12"/>
      <c r="R532" s="12"/>
      <c r="S532" s="12"/>
      <c r="T532" s="24">
        <f t="shared" si="6"/>
        <v>0.364156109</v>
      </c>
      <c r="U532" s="25">
        <f t="shared" si="7"/>
        <v>0.6327727574</v>
      </c>
      <c r="V532" s="26">
        <f t="shared" si="8"/>
        <v>0.001367102965</v>
      </c>
      <c r="W532" s="14">
        <f t="shared" si="9"/>
        <v>-0.004872891041</v>
      </c>
      <c r="X532" s="27">
        <f t="shared" si="10"/>
        <v>0.0007182426445</v>
      </c>
      <c r="Y532" s="14">
        <f t="shared" si="11"/>
        <v>0.005897391041</v>
      </c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29"/>
      <c r="AK532" s="29"/>
      <c r="AL532" s="29"/>
      <c r="AM532" s="29">
        <v>0.5271966527196653</v>
      </c>
      <c r="AN532" s="29">
        <v>0.5294573643410853</v>
      </c>
      <c r="AO532" s="29">
        <v>0.5307881773399015</v>
      </c>
      <c r="AP532" s="29"/>
      <c r="AQ532" s="29"/>
      <c r="AR532" s="31"/>
      <c r="AS532" s="31"/>
      <c r="AT532" s="31"/>
      <c r="AU532" s="31"/>
      <c r="AV532" s="32"/>
    </row>
    <row r="533" ht="12.75" customHeight="1">
      <c r="A533" s="33"/>
      <c r="B533" s="33"/>
      <c r="C533" s="33">
        <v>6521.0</v>
      </c>
      <c r="D533" s="35">
        <v>386.0</v>
      </c>
      <c r="E533" s="36">
        <v>187.0</v>
      </c>
      <c r="F533" s="37">
        <v>195.0</v>
      </c>
      <c r="G533" s="38">
        <v>339.0</v>
      </c>
      <c r="H533" s="19">
        <f t="shared" si="1"/>
        <v>0.4895287958</v>
      </c>
      <c r="I533" s="20">
        <f t="shared" si="2"/>
        <v>0.4751580849</v>
      </c>
      <c r="J533" s="21">
        <f t="shared" si="3"/>
        <v>0.4665137515</v>
      </c>
      <c r="K533" s="22">
        <f t="shared" si="4"/>
        <v>0.4675862069</v>
      </c>
      <c r="L533" s="23">
        <f t="shared" si="5"/>
        <v>0.001072455439</v>
      </c>
      <c r="M533" s="12"/>
      <c r="N533" s="12"/>
      <c r="O533" s="12"/>
      <c r="P533" s="12"/>
      <c r="Q533" s="12"/>
      <c r="R533" s="12"/>
      <c r="S533" s="12"/>
      <c r="T533" s="24">
        <f t="shared" si="6"/>
        <v>0.3634554957</v>
      </c>
      <c r="U533" s="25">
        <f t="shared" si="7"/>
        <v>0.6320380254</v>
      </c>
      <c r="V533" s="26">
        <f t="shared" si="8"/>
        <v>0.001703890868</v>
      </c>
      <c r="W533" s="14">
        <f t="shared" si="9"/>
        <v>-0.005573504341</v>
      </c>
      <c r="X533" s="27">
        <f t="shared" si="10"/>
        <v>0.001452974571</v>
      </c>
      <c r="Y533" s="14">
        <f t="shared" si="11"/>
        <v>0.006598004341</v>
      </c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29"/>
      <c r="AK533" s="29"/>
      <c r="AL533" s="29"/>
      <c r="AM533" s="29">
        <v>0.5301724137931034</v>
      </c>
      <c r="AN533" s="29">
        <v>0.5463917525773195</v>
      </c>
      <c r="AO533" s="29">
        <v>0.5548098434004475</v>
      </c>
      <c r="AP533" s="29"/>
      <c r="AQ533" s="29"/>
      <c r="AR533" s="31"/>
      <c r="AS533" s="31"/>
      <c r="AT533" s="31"/>
      <c r="AU533" s="31"/>
      <c r="AV533" s="32"/>
    </row>
    <row r="534" ht="12.75" customHeight="1">
      <c r="A534" s="34"/>
      <c r="B534" s="34"/>
      <c r="C534" s="33">
        <v>6522.0</v>
      </c>
      <c r="D534" s="35">
        <v>223.0</v>
      </c>
      <c r="E534" s="36">
        <v>137.0</v>
      </c>
      <c r="F534" s="37">
        <v>146.0</v>
      </c>
      <c r="G534" s="38">
        <v>315.0</v>
      </c>
      <c r="H534" s="19">
        <f t="shared" si="1"/>
        <v>0.4840989399</v>
      </c>
      <c r="I534" s="20">
        <f t="shared" si="2"/>
        <v>0.5505481121</v>
      </c>
      <c r="J534" s="21">
        <f t="shared" si="3"/>
        <v>0.5886840766</v>
      </c>
      <c r="K534" s="22">
        <f t="shared" si="4"/>
        <v>0.5855018587</v>
      </c>
      <c r="L534" s="23">
        <f t="shared" si="5"/>
        <v>-0.003182217842</v>
      </c>
      <c r="M534" s="12"/>
      <c r="N534" s="12"/>
      <c r="O534" s="12"/>
      <c r="P534" s="12"/>
      <c r="Q534" s="12"/>
      <c r="R534" s="12"/>
      <c r="S534" s="12"/>
      <c r="T534" s="24">
        <f t="shared" si="6"/>
        <v>0.3689606387</v>
      </c>
      <c r="U534" s="25">
        <f t="shared" si="7"/>
        <v>0.6369340401</v>
      </c>
      <c r="V534" s="26">
        <f t="shared" si="8"/>
        <v>-0.0009914063627</v>
      </c>
      <c r="W534" s="14">
        <f t="shared" si="9"/>
        <v>-0.00006836130913</v>
      </c>
      <c r="X534" s="27">
        <f t="shared" si="10"/>
        <v>-0.003443040073</v>
      </c>
      <c r="Y534" s="14">
        <f t="shared" si="11"/>
        <v>0.001092861309</v>
      </c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29"/>
      <c r="AK534" s="29"/>
      <c r="AL534" s="29"/>
      <c r="AM534" s="12">
        <v>0.5301757066462949</v>
      </c>
      <c r="AN534" s="12">
        <v>0.5008807985907222</v>
      </c>
      <c r="AO534" s="12">
        <v>0.4825941821649976</v>
      </c>
      <c r="AP534" s="29"/>
      <c r="AQ534" s="29"/>
      <c r="AR534" s="31"/>
      <c r="AS534" s="31"/>
      <c r="AT534" s="31"/>
      <c r="AU534" s="31"/>
      <c r="AV534" s="32"/>
    </row>
    <row r="535" ht="12.75" customHeight="1">
      <c r="A535" s="33"/>
      <c r="B535" s="33"/>
      <c r="C535" s="33">
        <v>6526.0</v>
      </c>
      <c r="D535" s="35">
        <v>317.0</v>
      </c>
      <c r="E535" s="36">
        <v>235.0</v>
      </c>
      <c r="F535" s="37">
        <v>73.0</v>
      </c>
      <c r="G535" s="38">
        <v>198.0</v>
      </c>
      <c r="H535" s="19">
        <f t="shared" si="1"/>
        <v>0.762987013</v>
      </c>
      <c r="I535" s="20">
        <f t="shared" si="2"/>
        <v>0.5261239368</v>
      </c>
      <c r="J535" s="21">
        <f t="shared" si="3"/>
        <v>0.3876678633</v>
      </c>
      <c r="K535" s="22">
        <f t="shared" si="4"/>
        <v>0.3844660194</v>
      </c>
      <c r="L535" s="23">
        <f t="shared" si="5"/>
        <v>-0.0032018439</v>
      </c>
      <c r="M535" s="12"/>
      <c r="N535" s="12"/>
      <c r="O535" s="12"/>
      <c r="P535" s="12"/>
      <c r="Q535" s="12"/>
      <c r="R535" s="12"/>
      <c r="S535" s="12"/>
      <c r="T535" s="24">
        <f t="shared" si="6"/>
        <v>0.3690019213</v>
      </c>
      <c r="U535" s="25">
        <f t="shared" si="7"/>
        <v>0.638766731</v>
      </c>
      <c r="V535" s="26">
        <f t="shared" si="8"/>
        <v>-0.001003839294</v>
      </c>
      <c r="W535" s="14">
        <f t="shared" si="9"/>
        <v>-0.00002707871236</v>
      </c>
      <c r="X535" s="27">
        <f t="shared" si="10"/>
        <v>-0.005275730992</v>
      </c>
      <c r="Y535" s="14">
        <f t="shared" si="11"/>
        <v>0.001051578712</v>
      </c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29"/>
      <c r="AK535" s="29"/>
      <c r="AL535" s="29"/>
      <c r="AM535" s="29">
        <v>0.5305084745762711</v>
      </c>
      <c r="AN535" s="29">
        <v>0.4627892432770482</v>
      </c>
      <c r="AO535" s="29">
        <v>0.423191278493558</v>
      </c>
      <c r="AP535" s="29"/>
      <c r="AQ535" s="29"/>
      <c r="AR535" s="31"/>
      <c r="AS535" s="31"/>
      <c r="AT535" s="31"/>
      <c r="AU535" s="31"/>
      <c r="AV535" s="32"/>
    </row>
    <row r="536" ht="12.75" customHeight="1">
      <c r="A536" s="33"/>
      <c r="B536" s="33"/>
      <c r="C536" s="33">
        <v>6527.0</v>
      </c>
      <c r="D536" s="35">
        <v>681.0</v>
      </c>
      <c r="E536" s="36">
        <v>355.0</v>
      </c>
      <c r="F536" s="37">
        <v>458.0</v>
      </c>
      <c r="G536" s="38">
        <v>690.0</v>
      </c>
      <c r="H536" s="19">
        <f t="shared" si="1"/>
        <v>0.4366543665</v>
      </c>
      <c r="I536" s="20">
        <f t="shared" si="2"/>
        <v>0.4784798535</v>
      </c>
      <c r="J536" s="21">
        <f t="shared" si="3"/>
        <v>0.5025584093</v>
      </c>
      <c r="K536" s="22">
        <f t="shared" si="4"/>
        <v>0.5032822757</v>
      </c>
      <c r="L536" s="23">
        <f t="shared" si="5"/>
        <v>0.0007238664384</v>
      </c>
      <c r="M536" s="12"/>
      <c r="N536" s="12"/>
      <c r="O536" s="12"/>
      <c r="P536" s="12"/>
      <c r="Q536" s="12"/>
      <c r="R536" s="12"/>
      <c r="S536" s="12"/>
      <c r="T536" s="24">
        <f t="shared" si="6"/>
        <v>0.3632863278</v>
      </c>
      <c r="U536" s="25">
        <f t="shared" si="7"/>
        <v>0.6325798555</v>
      </c>
      <c r="V536" s="26">
        <f t="shared" si="8"/>
        <v>0.001483062874</v>
      </c>
      <c r="W536" s="14">
        <f t="shared" si="9"/>
        <v>-0.005742672159</v>
      </c>
      <c r="X536" s="27">
        <f t="shared" si="10"/>
        <v>0.000911144493</v>
      </c>
      <c r="Y536" s="14">
        <f t="shared" si="11"/>
        <v>0.006767172159</v>
      </c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29"/>
      <c r="AK536" s="29"/>
      <c r="AL536" s="29"/>
      <c r="AM536" s="29">
        <v>0.5311653116531165</v>
      </c>
      <c r="AN536" s="29">
        <v>0.44831013916500995</v>
      </c>
      <c r="AO536" s="29">
        <v>0.4003139717425432</v>
      </c>
      <c r="AP536" s="29"/>
      <c r="AQ536" s="29"/>
      <c r="AR536" s="31"/>
      <c r="AS536" s="31"/>
      <c r="AT536" s="31"/>
      <c r="AU536" s="31"/>
      <c r="AV536" s="32"/>
    </row>
    <row r="537" ht="12.75" customHeight="1">
      <c r="A537" s="33"/>
      <c r="B537" s="33"/>
      <c r="C537" s="33">
        <v>6530.0</v>
      </c>
      <c r="D537" s="35">
        <v>312.0</v>
      </c>
      <c r="E537" s="36">
        <v>163.0</v>
      </c>
      <c r="F537" s="37">
        <v>223.0</v>
      </c>
      <c r="G537" s="38">
        <v>367.0</v>
      </c>
      <c r="H537" s="19">
        <f t="shared" si="1"/>
        <v>0.4222797927</v>
      </c>
      <c r="I537" s="20">
        <f t="shared" si="2"/>
        <v>0.4976525822</v>
      </c>
      <c r="J537" s="21">
        <f t="shared" si="3"/>
        <v>0.5411972586</v>
      </c>
      <c r="K537" s="22">
        <f t="shared" si="4"/>
        <v>0.5405007364</v>
      </c>
      <c r="L537" s="23">
        <f t="shared" si="5"/>
        <v>-0.0006965221828</v>
      </c>
      <c r="M537" s="12"/>
      <c r="N537" s="12"/>
      <c r="O537" s="12"/>
      <c r="P537" s="12"/>
      <c r="Q537" s="12"/>
      <c r="R537" s="12"/>
      <c r="S537" s="12"/>
      <c r="T537" s="24">
        <f t="shared" si="6"/>
        <v>0.3652216678</v>
      </c>
      <c r="U537" s="25">
        <f t="shared" si="7"/>
        <v>0.6343073551</v>
      </c>
      <c r="V537" s="26">
        <f t="shared" si="8"/>
        <v>0.0005832594659</v>
      </c>
      <c r="W537" s="14">
        <f t="shared" si="9"/>
        <v>-0.003807332232</v>
      </c>
      <c r="X537" s="27">
        <f t="shared" si="10"/>
        <v>-0.0008163551026</v>
      </c>
      <c r="Y537" s="14">
        <f t="shared" si="11"/>
        <v>0.004831832232</v>
      </c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29"/>
      <c r="AK537" s="29"/>
      <c r="AL537" s="29"/>
      <c r="AM537" s="12">
        <v>0.5318539727988547</v>
      </c>
      <c r="AN537" s="12">
        <v>0.5308906124632254</v>
      </c>
      <c r="AO537" s="12">
        <v>0.5303159692570453</v>
      </c>
      <c r="AP537" s="29"/>
      <c r="AQ537" s="29"/>
      <c r="AR537" s="31"/>
      <c r="AS537" s="31"/>
      <c r="AT537" s="31"/>
      <c r="AU537" s="31"/>
      <c r="AV537" s="32"/>
    </row>
    <row r="538" ht="12.75" customHeight="1">
      <c r="A538" s="33"/>
      <c r="B538" s="33"/>
      <c r="C538" s="33">
        <v>6531.0</v>
      </c>
      <c r="D538" s="35">
        <v>697.0</v>
      </c>
      <c r="E538" s="36">
        <v>287.0</v>
      </c>
      <c r="F538" s="37">
        <v>468.0</v>
      </c>
      <c r="G538" s="38">
        <v>546.0</v>
      </c>
      <c r="H538" s="19">
        <f t="shared" si="1"/>
        <v>0.3801324503</v>
      </c>
      <c r="I538" s="20">
        <f t="shared" si="2"/>
        <v>0.4169169169</v>
      </c>
      <c r="J538" s="21">
        <f t="shared" si="3"/>
        <v>0.43830381</v>
      </c>
      <c r="K538" s="22">
        <f t="shared" si="4"/>
        <v>0.4392598552</v>
      </c>
      <c r="L538" s="23">
        <f t="shared" si="5"/>
        <v>0.0009560451844</v>
      </c>
      <c r="M538" s="12"/>
      <c r="N538" s="12"/>
      <c r="O538" s="12"/>
      <c r="P538" s="12"/>
      <c r="Q538" s="12"/>
      <c r="R538" s="12"/>
      <c r="S538" s="12"/>
      <c r="T538" s="24">
        <f t="shared" si="6"/>
        <v>0.3620455235</v>
      </c>
      <c r="U538" s="25">
        <f t="shared" si="7"/>
        <v>0.6321122124</v>
      </c>
      <c r="V538" s="26">
        <f t="shared" si="8"/>
        <v>0.00163014602</v>
      </c>
      <c r="W538" s="14">
        <f t="shared" si="9"/>
        <v>-0.006983476464</v>
      </c>
      <c r="X538" s="27">
        <f t="shared" si="10"/>
        <v>0.001378787551</v>
      </c>
      <c r="Y538" s="14">
        <f t="shared" si="11"/>
        <v>0.008007976464</v>
      </c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29"/>
      <c r="AK538" s="29"/>
      <c r="AL538" s="29"/>
      <c r="AM538" s="29">
        <v>0.532608695652174</v>
      </c>
      <c r="AN538" s="29">
        <v>0.5346153846153846</v>
      </c>
      <c r="AO538" s="29">
        <v>0.5357142857142857</v>
      </c>
      <c r="AP538" s="29"/>
      <c r="AQ538" s="29"/>
      <c r="AR538" s="31"/>
      <c r="AS538" s="31"/>
      <c r="AT538" s="31"/>
      <c r="AU538" s="31"/>
      <c r="AV538" s="32"/>
    </row>
    <row r="539" ht="12.75" customHeight="1">
      <c r="A539" s="33"/>
      <c r="B539" s="33"/>
      <c r="C539" s="33">
        <v>6533.0</v>
      </c>
      <c r="D539" s="35">
        <v>349.0</v>
      </c>
      <c r="E539" s="36">
        <v>114.0</v>
      </c>
      <c r="F539" s="37">
        <v>184.0</v>
      </c>
      <c r="G539" s="38">
        <v>223.0</v>
      </c>
      <c r="H539" s="19">
        <f t="shared" si="1"/>
        <v>0.3825503356</v>
      </c>
      <c r="I539" s="20">
        <f t="shared" si="2"/>
        <v>0.3873563218</v>
      </c>
      <c r="J539" s="21">
        <f t="shared" si="3"/>
        <v>0.3902323065</v>
      </c>
      <c r="K539" s="22">
        <f t="shared" si="4"/>
        <v>0.3898601399</v>
      </c>
      <c r="L539" s="23">
        <f t="shared" si="5"/>
        <v>-0.0003721666033</v>
      </c>
      <c r="M539" s="12"/>
      <c r="N539" s="12"/>
      <c r="O539" s="12"/>
      <c r="P539" s="12"/>
      <c r="Q539" s="12"/>
      <c r="R539" s="12"/>
      <c r="S539" s="12"/>
      <c r="T539" s="24">
        <f t="shared" si="6"/>
        <v>0.364289138</v>
      </c>
      <c r="U539" s="25">
        <f t="shared" si="7"/>
        <v>0.6340957404</v>
      </c>
      <c r="V539" s="26">
        <f t="shared" si="8"/>
        <v>0.0007887358063</v>
      </c>
      <c r="W539" s="14">
        <f t="shared" si="9"/>
        <v>-0.00473986202</v>
      </c>
      <c r="X539" s="27">
        <f t="shared" si="10"/>
        <v>-0.000604740443</v>
      </c>
      <c r="Y539" s="14">
        <f t="shared" si="11"/>
        <v>0.00576436202</v>
      </c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29"/>
      <c r="AK539" s="29"/>
      <c r="AL539" s="29"/>
      <c r="AM539" s="29">
        <v>0.5335689045936396</v>
      </c>
      <c r="AN539" s="29">
        <v>0.5523809523809524</v>
      </c>
      <c r="AO539" s="29">
        <v>0.5641592920353983</v>
      </c>
      <c r="AP539" s="29"/>
      <c r="AQ539" s="29"/>
      <c r="AR539" s="31"/>
      <c r="AS539" s="31"/>
      <c r="AT539" s="31"/>
      <c r="AU539" s="31"/>
      <c r="AV539" s="32"/>
    </row>
    <row r="540" ht="12.75" customHeight="1">
      <c r="A540" s="33"/>
      <c r="B540" s="33"/>
      <c r="C540" s="33">
        <v>6538.0</v>
      </c>
      <c r="D540" s="35">
        <v>300.0</v>
      </c>
      <c r="E540" s="36">
        <v>109.0</v>
      </c>
      <c r="F540" s="37">
        <v>187.0</v>
      </c>
      <c r="G540" s="38">
        <v>217.0</v>
      </c>
      <c r="H540" s="19">
        <f t="shared" si="1"/>
        <v>0.3682432432</v>
      </c>
      <c r="I540" s="20">
        <f t="shared" si="2"/>
        <v>0.4009840098</v>
      </c>
      <c r="J540" s="21">
        <f t="shared" si="3"/>
        <v>0.4200786973</v>
      </c>
      <c r="K540" s="22">
        <f t="shared" si="4"/>
        <v>0.419729207</v>
      </c>
      <c r="L540" s="23">
        <f t="shared" si="5"/>
        <v>-0.0003494903336</v>
      </c>
      <c r="M540" s="12"/>
      <c r="N540" s="12"/>
      <c r="O540" s="12"/>
      <c r="P540" s="12"/>
      <c r="Q540" s="12"/>
      <c r="R540" s="12"/>
      <c r="S540" s="12"/>
      <c r="T540" s="24">
        <f t="shared" si="6"/>
        <v>0.3640659734</v>
      </c>
      <c r="U540" s="25">
        <f t="shared" si="7"/>
        <v>0.6340184805</v>
      </c>
      <c r="V540" s="26">
        <f t="shared" si="8"/>
        <v>0.0008031010191</v>
      </c>
      <c r="W540" s="14">
        <f t="shared" si="9"/>
        <v>-0.004963026621</v>
      </c>
      <c r="X540" s="27">
        <f t="shared" si="10"/>
        <v>-0.0005274805214</v>
      </c>
      <c r="Y540" s="14">
        <f t="shared" si="11"/>
        <v>0.005987526621</v>
      </c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29"/>
      <c r="AK540" s="29"/>
      <c r="AL540" s="29"/>
      <c r="AM540" s="29">
        <v>0.5336538461538461</v>
      </c>
      <c r="AN540" s="29">
        <v>0.5277310924369748</v>
      </c>
      <c r="AO540" s="29">
        <v>0.524547803617571</v>
      </c>
      <c r="AP540" s="29"/>
      <c r="AQ540" s="29"/>
      <c r="AR540" s="31"/>
      <c r="AS540" s="31"/>
      <c r="AT540" s="31"/>
      <c r="AU540" s="31"/>
      <c r="AV540" s="32"/>
    </row>
    <row r="541" ht="12.75" customHeight="1">
      <c r="A541" s="33"/>
      <c r="B541" s="33"/>
      <c r="C541" s="33">
        <v>6539.0</v>
      </c>
      <c r="D541" s="35">
        <v>431.0</v>
      </c>
      <c r="E541" s="36">
        <v>171.0</v>
      </c>
      <c r="F541" s="37">
        <v>241.0</v>
      </c>
      <c r="G541" s="38">
        <v>351.0</v>
      </c>
      <c r="H541" s="19">
        <f t="shared" si="1"/>
        <v>0.4150485437</v>
      </c>
      <c r="I541" s="20">
        <f t="shared" si="2"/>
        <v>0.4371859296</v>
      </c>
      <c r="J541" s="21">
        <f t="shared" si="3"/>
        <v>0.4499597952</v>
      </c>
      <c r="K541" s="22">
        <f t="shared" si="4"/>
        <v>0.4488491049</v>
      </c>
      <c r="L541" s="23">
        <f t="shared" si="5"/>
        <v>-0.001110690338</v>
      </c>
      <c r="M541" s="12"/>
      <c r="N541" s="12"/>
      <c r="O541" s="12"/>
      <c r="P541" s="12"/>
      <c r="Q541" s="12"/>
      <c r="R541" s="12"/>
      <c r="S541" s="12"/>
      <c r="T541" s="24">
        <f t="shared" si="6"/>
        <v>0.3657874812</v>
      </c>
      <c r="U541" s="25">
        <f t="shared" si="7"/>
        <v>0.6350585921</v>
      </c>
      <c r="V541" s="26">
        <f t="shared" si="8"/>
        <v>0.0003208876673</v>
      </c>
      <c r="W541" s="14">
        <f t="shared" si="9"/>
        <v>-0.003241518824</v>
      </c>
      <c r="X541" s="27">
        <f t="shared" si="10"/>
        <v>-0.001567592149</v>
      </c>
      <c r="Y541" s="14">
        <f t="shared" si="11"/>
        <v>0.004266018824</v>
      </c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29"/>
      <c r="AK541" s="29"/>
      <c r="AL541" s="29"/>
      <c r="AM541" s="29">
        <v>0.5338078291814946</v>
      </c>
      <c r="AN541" s="29">
        <v>0.5503355704697986</v>
      </c>
      <c r="AO541" s="29">
        <v>0.5579119086460033</v>
      </c>
      <c r="AP541" s="29"/>
      <c r="AQ541" s="29"/>
      <c r="AR541" s="31"/>
      <c r="AS541" s="31"/>
      <c r="AT541" s="31"/>
      <c r="AU541" s="31"/>
      <c r="AV541" s="32"/>
    </row>
    <row r="542" ht="12.75" customHeight="1">
      <c r="A542" s="33"/>
      <c r="B542" s="33"/>
      <c r="C542" s="33">
        <v>6544.0</v>
      </c>
      <c r="D542" s="35">
        <v>326.0</v>
      </c>
      <c r="E542" s="36">
        <v>162.0</v>
      </c>
      <c r="F542" s="37">
        <v>163.0</v>
      </c>
      <c r="G542" s="38">
        <v>295.0</v>
      </c>
      <c r="H542" s="19">
        <f t="shared" si="1"/>
        <v>0.4984615385</v>
      </c>
      <c r="I542" s="20">
        <f t="shared" si="2"/>
        <v>0.4830866808</v>
      </c>
      <c r="J542" s="21">
        <f t="shared" si="3"/>
        <v>0.4738258597</v>
      </c>
      <c r="K542" s="22">
        <f t="shared" si="4"/>
        <v>0.4750402576</v>
      </c>
      <c r="L542" s="23">
        <f t="shared" si="5"/>
        <v>0.001214397954</v>
      </c>
      <c r="M542" s="12"/>
      <c r="N542" s="12"/>
      <c r="O542" s="12"/>
      <c r="P542" s="12"/>
      <c r="Q542" s="12"/>
      <c r="R542" s="12"/>
      <c r="S542" s="12"/>
      <c r="T542" s="24">
        <f t="shared" si="6"/>
        <v>0.3633749827</v>
      </c>
      <c r="U542" s="25">
        <f t="shared" si="7"/>
        <v>0.6318715369</v>
      </c>
      <c r="V542" s="26">
        <f t="shared" si="8"/>
        <v>0.001793810174</v>
      </c>
      <c r="W542" s="14">
        <f t="shared" si="9"/>
        <v>-0.005654017325</v>
      </c>
      <c r="X542" s="27">
        <f t="shared" si="10"/>
        <v>0.001619463112</v>
      </c>
      <c r="Y542" s="14">
        <f t="shared" si="11"/>
        <v>0.006678517325</v>
      </c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29"/>
      <c r="AK542" s="29"/>
      <c r="AL542" s="29"/>
      <c r="AM542" s="29">
        <v>0.5342465753424658</v>
      </c>
      <c r="AN542" s="29">
        <v>0.5057915057915058</v>
      </c>
      <c r="AO542" s="29">
        <v>0.488659793814433</v>
      </c>
      <c r="AP542" s="29"/>
      <c r="AQ542" s="29"/>
      <c r="AR542" s="31"/>
      <c r="AS542" s="31"/>
      <c r="AT542" s="31"/>
      <c r="AU542" s="31"/>
      <c r="AV542" s="32"/>
    </row>
    <row r="543" ht="12.75" customHeight="1">
      <c r="A543" s="33"/>
      <c r="B543" s="33"/>
      <c r="C543" s="33">
        <v>6545.0</v>
      </c>
      <c r="D543" s="35">
        <v>406.0</v>
      </c>
      <c r="E543" s="36">
        <v>149.0</v>
      </c>
      <c r="F543" s="37">
        <v>188.0</v>
      </c>
      <c r="G543" s="38">
        <v>218.0</v>
      </c>
      <c r="H543" s="19">
        <f t="shared" si="1"/>
        <v>0.4421364985</v>
      </c>
      <c r="I543" s="20">
        <f t="shared" si="2"/>
        <v>0.3818938606</v>
      </c>
      <c r="J543" s="21">
        <f t="shared" si="3"/>
        <v>0.3468986468</v>
      </c>
      <c r="K543" s="22">
        <f t="shared" si="4"/>
        <v>0.3493589744</v>
      </c>
      <c r="L543" s="23">
        <f t="shared" si="5"/>
        <v>0.002460327573</v>
      </c>
      <c r="M543" s="12"/>
      <c r="N543" s="12"/>
      <c r="O543" s="12"/>
      <c r="P543" s="12"/>
      <c r="Q543" s="12"/>
      <c r="R543" s="12"/>
      <c r="S543" s="12"/>
      <c r="T543" s="24">
        <f t="shared" si="6"/>
        <v>0.3608695393</v>
      </c>
      <c r="U543" s="25">
        <f t="shared" si="7"/>
        <v>0.6290296995</v>
      </c>
      <c r="V543" s="26">
        <f t="shared" si="8"/>
        <v>0.002583095375</v>
      </c>
      <c r="W543" s="14">
        <f t="shared" si="9"/>
        <v>-0.00815946068</v>
      </c>
      <c r="X543" s="27">
        <f t="shared" si="10"/>
        <v>0.004461300522</v>
      </c>
      <c r="Y543" s="14">
        <f t="shared" si="11"/>
        <v>0.00918396068</v>
      </c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29"/>
      <c r="AK543" s="29"/>
      <c r="AL543" s="29"/>
      <c r="AM543" s="29">
        <v>0.5371900826446281</v>
      </c>
      <c r="AN543" s="29">
        <v>0.5266457680250783</v>
      </c>
      <c r="AO543" s="29">
        <v>0.5202020202020202</v>
      </c>
      <c r="AP543" s="29"/>
      <c r="AQ543" s="29"/>
      <c r="AR543" s="31"/>
      <c r="AS543" s="31"/>
      <c r="AT543" s="31"/>
      <c r="AU543" s="31"/>
      <c r="AV543" s="32"/>
    </row>
    <row r="544" ht="12.75" customHeight="1">
      <c r="A544" s="33"/>
      <c r="B544" s="33"/>
      <c r="C544" s="33">
        <v>6547.0</v>
      </c>
      <c r="D544" s="35">
        <v>466.0</v>
      </c>
      <c r="E544" s="36">
        <v>182.0</v>
      </c>
      <c r="F544" s="37">
        <v>293.0</v>
      </c>
      <c r="G544" s="38">
        <v>402.0</v>
      </c>
      <c r="H544" s="19">
        <f t="shared" si="1"/>
        <v>0.3831578947</v>
      </c>
      <c r="I544" s="20">
        <f t="shared" si="2"/>
        <v>0.4348473567</v>
      </c>
      <c r="J544" s="21">
        <f t="shared" si="3"/>
        <v>0.4648455652</v>
      </c>
      <c r="K544" s="22">
        <f t="shared" si="4"/>
        <v>0.4631336406</v>
      </c>
      <c r="L544" s="23">
        <f t="shared" si="5"/>
        <v>-0.001711924621</v>
      </c>
      <c r="M544" s="12"/>
      <c r="N544" s="12"/>
      <c r="O544" s="12"/>
      <c r="P544" s="12"/>
      <c r="Q544" s="12"/>
      <c r="R544" s="12"/>
      <c r="S544" s="12"/>
      <c r="T544" s="24">
        <f t="shared" si="6"/>
        <v>0.3665117319</v>
      </c>
      <c r="U544" s="25">
        <f t="shared" si="7"/>
        <v>0.6358326326</v>
      </c>
      <c r="V544" s="26">
        <f t="shared" si="8"/>
        <v>-0.00005998883978</v>
      </c>
      <c r="W544" s="14">
        <f t="shared" si="9"/>
        <v>-0.002517268138</v>
      </c>
      <c r="X544" s="27">
        <f t="shared" si="10"/>
        <v>-0.002341632619</v>
      </c>
      <c r="Y544" s="14">
        <f t="shared" si="11"/>
        <v>0.003541768138</v>
      </c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29"/>
      <c r="AK544" s="29"/>
      <c r="AL544" s="29"/>
      <c r="AM544" s="29">
        <v>0.5378323108384458</v>
      </c>
      <c r="AN544" s="29">
        <v>0.556570625439213</v>
      </c>
      <c r="AO544" s="29">
        <v>0.5663811563169164</v>
      </c>
      <c r="AP544" s="29"/>
      <c r="AQ544" s="29"/>
      <c r="AR544" s="31"/>
      <c r="AS544" s="31"/>
      <c r="AT544" s="31"/>
      <c r="AU544" s="31"/>
      <c r="AV544" s="32"/>
    </row>
    <row r="545" ht="12.75" customHeight="1">
      <c r="A545" s="33"/>
      <c r="B545" s="33"/>
      <c r="C545" s="33">
        <v>6548.0</v>
      </c>
      <c r="D545" s="35">
        <v>354.0</v>
      </c>
      <c r="E545" s="36">
        <v>157.0</v>
      </c>
      <c r="F545" s="37">
        <v>217.0</v>
      </c>
      <c r="G545" s="38">
        <v>314.0</v>
      </c>
      <c r="H545" s="19">
        <f t="shared" si="1"/>
        <v>0.4197860963</v>
      </c>
      <c r="I545" s="20">
        <f t="shared" si="2"/>
        <v>0.4520153551</v>
      </c>
      <c r="J545" s="21">
        <f t="shared" si="3"/>
        <v>0.4706090722</v>
      </c>
      <c r="K545" s="22">
        <f t="shared" si="4"/>
        <v>0.4700598802</v>
      </c>
      <c r="L545" s="23">
        <f t="shared" si="5"/>
        <v>-0.0005491919823</v>
      </c>
      <c r="M545" s="12"/>
      <c r="N545" s="12"/>
      <c r="O545" s="12"/>
      <c r="P545" s="12"/>
      <c r="Q545" s="12"/>
      <c r="R545" s="12"/>
      <c r="S545" s="12"/>
      <c r="T545" s="24">
        <f t="shared" si="6"/>
        <v>0.3649767176</v>
      </c>
      <c r="U545" s="25">
        <f t="shared" si="7"/>
        <v>0.6342311359</v>
      </c>
      <c r="V545" s="26">
        <f t="shared" si="8"/>
        <v>0.000676591822</v>
      </c>
      <c r="W545" s="14">
        <f t="shared" si="9"/>
        <v>-0.004052282429</v>
      </c>
      <c r="X545" s="27">
        <f t="shared" si="10"/>
        <v>-0.0007401358692</v>
      </c>
      <c r="Y545" s="14">
        <f t="shared" si="11"/>
        <v>0.005076782429</v>
      </c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29"/>
      <c r="AK545" s="29"/>
      <c r="AL545" s="29"/>
      <c r="AM545" s="29">
        <v>0.5384615384615384</v>
      </c>
      <c r="AN545" s="29">
        <v>0.5433145009416196</v>
      </c>
      <c r="AO545" s="29">
        <v>0.5457102672292545</v>
      </c>
      <c r="AP545" s="29"/>
      <c r="AQ545" s="29"/>
      <c r="AR545" s="31"/>
      <c r="AS545" s="31"/>
      <c r="AT545" s="31"/>
      <c r="AU545" s="31"/>
      <c r="AV545" s="32"/>
    </row>
    <row r="546" ht="12.75" customHeight="1">
      <c r="A546" s="18"/>
      <c r="B546" s="18"/>
      <c r="C546" s="33">
        <v>6549.0</v>
      </c>
      <c r="D546" s="35">
        <v>366.0</v>
      </c>
      <c r="E546" s="36">
        <v>154.0</v>
      </c>
      <c r="F546" s="37">
        <v>256.0</v>
      </c>
      <c r="G546" s="38">
        <v>266.0</v>
      </c>
      <c r="H546" s="19">
        <f t="shared" si="1"/>
        <v>0.3756097561</v>
      </c>
      <c r="I546" s="20">
        <f t="shared" si="2"/>
        <v>0.4030710173</v>
      </c>
      <c r="J546" s="21">
        <f t="shared" si="3"/>
        <v>0.41908192</v>
      </c>
      <c r="K546" s="22">
        <f t="shared" si="4"/>
        <v>0.4208860759</v>
      </c>
      <c r="L546" s="23">
        <f t="shared" si="5"/>
        <v>0.001804155935</v>
      </c>
      <c r="M546" s="12"/>
      <c r="N546" s="12"/>
      <c r="O546" s="12"/>
      <c r="P546" s="12"/>
      <c r="Q546" s="12"/>
      <c r="R546" s="12"/>
      <c r="S546" s="12"/>
      <c r="T546" s="24">
        <f t="shared" si="6"/>
        <v>0.3605310404</v>
      </c>
      <c r="U546" s="25">
        <f t="shared" si="7"/>
        <v>0.630775499</v>
      </c>
      <c r="V546" s="26">
        <f t="shared" si="8"/>
        <v>0.002167416548</v>
      </c>
      <c r="W546" s="14">
        <f t="shared" si="9"/>
        <v>-0.00849795964</v>
      </c>
      <c r="X546" s="27">
        <f t="shared" si="10"/>
        <v>0.00271550097</v>
      </c>
      <c r="Y546" s="14">
        <f t="shared" si="11"/>
        <v>0.00952245964</v>
      </c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29"/>
      <c r="AK546" s="29"/>
      <c r="AL546" s="29"/>
      <c r="AM546" s="12">
        <v>0.5398009950248757</v>
      </c>
      <c r="AN546" s="12">
        <v>0.48451730418943534</v>
      </c>
      <c r="AO546" s="12">
        <v>0.4525862068965517</v>
      </c>
      <c r="AP546" s="29"/>
      <c r="AQ546" s="29"/>
      <c r="AR546" s="31"/>
      <c r="AS546" s="31"/>
      <c r="AT546" s="31"/>
      <c r="AU546" s="31"/>
      <c r="AV546" s="32"/>
    </row>
    <row r="547" ht="12.75" customHeight="1">
      <c r="A547" s="34"/>
      <c r="B547" s="34"/>
      <c r="C547" s="33">
        <v>6600.0</v>
      </c>
      <c r="D547" s="35">
        <v>421.0</v>
      </c>
      <c r="E547" s="36">
        <v>266.0</v>
      </c>
      <c r="F547" s="37">
        <v>193.0</v>
      </c>
      <c r="G547" s="38">
        <v>360.0</v>
      </c>
      <c r="H547" s="19">
        <f t="shared" si="1"/>
        <v>0.5795206972</v>
      </c>
      <c r="I547" s="20">
        <f t="shared" si="2"/>
        <v>0.5048387097</v>
      </c>
      <c r="J547" s="21">
        <f t="shared" si="3"/>
        <v>0.4609430384</v>
      </c>
      <c r="K547" s="22">
        <f t="shared" si="4"/>
        <v>0.4609475032</v>
      </c>
      <c r="L547" s="23">
        <f t="shared" si="5"/>
        <v>0.000004464827473</v>
      </c>
      <c r="M547" s="12"/>
      <c r="N547" s="12"/>
      <c r="O547" s="12"/>
      <c r="P547" s="12"/>
      <c r="Q547" s="12"/>
      <c r="R547" s="12"/>
      <c r="S547" s="12"/>
      <c r="T547" s="24">
        <f t="shared" si="6"/>
        <v>0.3654884389</v>
      </c>
      <c r="U547" s="25">
        <f t="shared" si="7"/>
        <v>0.6334848639</v>
      </c>
      <c r="V547" s="26">
        <f t="shared" si="8"/>
        <v>0.001027328428</v>
      </c>
      <c r="W547" s="14">
        <f t="shared" si="9"/>
        <v>-0.003540561084</v>
      </c>
      <c r="X547" s="27">
        <f t="shared" si="10"/>
        <v>0.000006136117456</v>
      </c>
      <c r="Y547" s="14">
        <f t="shared" si="11"/>
        <v>0.004565061084</v>
      </c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29"/>
      <c r="AK547" s="29"/>
      <c r="AL547" s="29"/>
      <c r="AM547" s="29">
        <v>0.540268456375839</v>
      </c>
      <c r="AN547" s="29">
        <v>0.5466970387243736</v>
      </c>
      <c r="AO547" s="29">
        <v>0.55</v>
      </c>
      <c r="AP547" s="29"/>
      <c r="AQ547" s="29"/>
      <c r="AR547" s="31"/>
      <c r="AS547" s="31"/>
      <c r="AT547" s="31"/>
      <c r="AU547" s="31"/>
      <c r="AV547" s="32"/>
    </row>
    <row r="548" ht="12.75" customHeight="1">
      <c r="A548" s="33"/>
      <c r="B548" s="33"/>
      <c r="C548" s="33">
        <v>6601.0</v>
      </c>
      <c r="D548" s="35">
        <v>406.0</v>
      </c>
      <c r="E548" s="36">
        <v>160.0</v>
      </c>
      <c r="F548" s="37">
        <v>190.0</v>
      </c>
      <c r="G548" s="38">
        <v>319.0</v>
      </c>
      <c r="H548" s="19">
        <f t="shared" si="1"/>
        <v>0.4571428571</v>
      </c>
      <c r="I548" s="20">
        <f t="shared" si="2"/>
        <v>0.4455813953</v>
      </c>
      <c r="J548" s="21">
        <f t="shared" si="3"/>
        <v>0.4386911952</v>
      </c>
      <c r="K548" s="22">
        <f t="shared" si="4"/>
        <v>0.44</v>
      </c>
      <c r="L548" s="23">
        <f t="shared" si="5"/>
        <v>0.001308804829</v>
      </c>
      <c r="M548" s="12"/>
      <c r="N548" s="12"/>
      <c r="O548" s="12"/>
      <c r="P548" s="12"/>
      <c r="Q548" s="12"/>
      <c r="R548" s="12"/>
      <c r="S548" s="12"/>
      <c r="T548" s="24">
        <f t="shared" si="6"/>
        <v>0.3627331211</v>
      </c>
      <c r="U548" s="25">
        <f t="shared" si="7"/>
        <v>0.6316066453</v>
      </c>
      <c r="V548" s="26">
        <f t="shared" si="8"/>
        <v>0.00185361608</v>
      </c>
      <c r="W548" s="14">
        <f t="shared" si="9"/>
        <v>-0.006295878924</v>
      </c>
      <c r="X548" s="27">
        <f t="shared" si="10"/>
        <v>0.001884354727</v>
      </c>
      <c r="Y548" s="14">
        <f t="shared" si="11"/>
        <v>0.007320378924</v>
      </c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29"/>
      <c r="AK548" s="29"/>
      <c r="AL548" s="29"/>
      <c r="AM548" s="12">
        <v>0.5403397027600849</v>
      </c>
      <c r="AN548" s="12">
        <v>0.49285422621478153</v>
      </c>
      <c r="AO548" s="12">
        <v>0.46317186463171867</v>
      </c>
      <c r="AP548" s="29"/>
      <c r="AQ548" s="29"/>
      <c r="AR548" s="31"/>
      <c r="AS548" s="31"/>
      <c r="AT548" s="31"/>
      <c r="AU548" s="31"/>
      <c r="AV548" s="32"/>
    </row>
    <row r="549" ht="12.75" customHeight="1">
      <c r="A549" s="33"/>
      <c r="B549" s="33"/>
      <c r="C549" s="33">
        <v>6602.0</v>
      </c>
      <c r="D549" s="35">
        <v>392.0</v>
      </c>
      <c r="E549" s="36">
        <v>168.0</v>
      </c>
      <c r="F549" s="37">
        <v>212.0</v>
      </c>
      <c r="G549" s="38">
        <v>252.0</v>
      </c>
      <c r="H549" s="19">
        <f t="shared" si="1"/>
        <v>0.4421052632</v>
      </c>
      <c r="I549" s="20">
        <f t="shared" si="2"/>
        <v>0.41015625</v>
      </c>
      <c r="J549" s="21">
        <f t="shared" si="3"/>
        <v>0.3915305614</v>
      </c>
      <c r="K549" s="22">
        <f t="shared" si="4"/>
        <v>0.3913043478</v>
      </c>
      <c r="L549" s="23">
        <f t="shared" si="5"/>
        <v>-0.000226213527</v>
      </c>
      <c r="M549" s="12"/>
      <c r="N549" s="12"/>
      <c r="O549" s="12"/>
      <c r="P549" s="12"/>
      <c r="Q549" s="12"/>
      <c r="R549" s="12"/>
      <c r="S549" s="12"/>
      <c r="T549" s="24">
        <f t="shared" si="6"/>
        <v>0.3647184977</v>
      </c>
      <c r="U549" s="25">
        <f t="shared" si="7"/>
        <v>0.6338572219</v>
      </c>
      <c r="V549" s="26">
        <f t="shared" si="8"/>
        <v>0.0008811957666</v>
      </c>
      <c r="W549" s="14">
        <f t="shared" si="9"/>
        <v>-0.004310502329</v>
      </c>
      <c r="X549" s="27">
        <f t="shared" si="10"/>
        <v>-0.0003662219298</v>
      </c>
      <c r="Y549" s="14">
        <f t="shared" si="11"/>
        <v>0.005335002329</v>
      </c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29"/>
      <c r="AK549" s="29"/>
      <c r="AL549" s="29"/>
      <c r="AM549" s="29">
        <v>0.541871921182266</v>
      </c>
      <c r="AN549" s="29">
        <v>0.5432937181663837</v>
      </c>
      <c r="AO549" s="29">
        <v>0.5440414507772021</v>
      </c>
      <c r="AP549" s="29"/>
      <c r="AQ549" s="29"/>
      <c r="AR549" s="31"/>
      <c r="AS549" s="31"/>
      <c r="AT549" s="31"/>
      <c r="AU549" s="31"/>
      <c r="AV549" s="32"/>
    </row>
    <row r="550" ht="12.75" customHeight="1">
      <c r="A550" s="33"/>
      <c r="B550" s="33"/>
      <c r="C550" s="33">
        <v>6604.0</v>
      </c>
      <c r="D550" s="35">
        <v>474.0</v>
      </c>
      <c r="E550" s="36">
        <v>158.0</v>
      </c>
      <c r="F550" s="37">
        <v>265.0</v>
      </c>
      <c r="G550" s="38">
        <v>254.0</v>
      </c>
      <c r="H550" s="19">
        <f t="shared" si="1"/>
        <v>0.3735224586</v>
      </c>
      <c r="I550" s="20">
        <f t="shared" si="2"/>
        <v>0.357949609</v>
      </c>
      <c r="J550" s="21">
        <f t="shared" si="3"/>
        <v>0.3490712412</v>
      </c>
      <c r="K550" s="22">
        <f t="shared" si="4"/>
        <v>0.3489010989</v>
      </c>
      <c r="L550" s="23">
        <f t="shared" si="5"/>
        <v>-0.0001701422851</v>
      </c>
      <c r="M550" s="12"/>
      <c r="N550" s="12"/>
      <c r="O550" s="12"/>
      <c r="P550" s="12"/>
      <c r="Q550" s="12"/>
      <c r="R550" s="12"/>
      <c r="S550" s="12"/>
      <c r="T550" s="24">
        <f t="shared" si="6"/>
        <v>0.363831946</v>
      </c>
      <c r="U550" s="25">
        <f t="shared" si="7"/>
        <v>0.6337999231</v>
      </c>
      <c r="V550" s="26">
        <f t="shared" si="8"/>
        <v>0.0009167163937</v>
      </c>
      <c r="W550" s="14">
        <f t="shared" si="9"/>
        <v>-0.005197054016</v>
      </c>
      <c r="X550" s="27">
        <f t="shared" si="10"/>
        <v>-0.0003089230921</v>
      </c>
      <c r="Y550" s="14">
        <f t="shared" si="11"/>
        <v>0.006221554016</v>
      </c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29"/>
      <c r="AK550" s="29"/>
      <c r="AL550" s="29"/>
      <c r="AM550" s="29">
        <v>0.5428571428571428</v>
      </c>
      <c r="AN550" s="29">
        <v>0.5538116591928252</v>
      </c>
      <c r="AO550" s="29">
        <v>0.5608856088560885</v>
      </c>
      <c r="AP550" s="29"/>
      <c r="AQ550" s="29"/>
      <c r="AR550" s="31"/>
      <c r="AS550" s="31"/>
      <c r="AT550" s="31"/>
      <c r="AU550" s="31"/>
      <c r="AV550" s="32"/>
    </row>
    <row r="551" ht="12.75" customHeight="1">
      <c r="A551" s="33"/>
      <c r="B551" s="33"/>
      <c r="C551" s="33">
        <v>6606.0</v>
      </c>
      <c r="D551" s="35">
        <v>365.0</v>
      </c>
      <c r="E551" s="36">
        <v>107.0</v>
      </c>
      <c r="F551" s="37">
        <v>194.0</v>
      </c>
      <c r="G551" s="38">
        <v>134.0</v>
      </c>
      <c r="H551" s="19">
        <f t="shared" si="1"/>
        <v>0.3554817276</v>
      </c>
      <c r="I551" s="20">
        <f t="shared" si="2"/>
        <v>0.30125</v>
      </c>
      <c r="J551" s="21">
        <f t="shared" si="3"/>
        <v>0.2700771338</v>
      </c>
      <c r="K551" s="22">
        <f t="shared" si="4"/>
        <v>0.2685370741</v>
      </c>
      <c r="L551" s="23">
        <f t="shared" si="5"/>
        <v>-0.001540059631</v>
      </c>
      <c r="M551" s="12"/>
      <c r="N551" s="12"/>
      <c r="O551" s="12"/>
      <c r="P551" s="12"/>
      <c r="Q551" s="12"/>
      <c r="R551" s="12"/>
      <c r="S551" s="12"/>
      <c r="T551" s="24">
        <f t="shared" si="6"/>
        <v>0.3660094747</v>
      </c>
      <c r="U551" s="25">
        <f t="shared" si="7"/>
        <v>0.6371240697</v>
      </c>
      <c r="V551" s="26">
        <f t="shared" si="8"/>
        <v>0.00004888608446</v>
      </c>
      <c r="W551" s="14">
        <f t="shared" si="9"/>
        <v>-0.00301952534</v>
      </c>
      <c r="X551" s="27">
        <f t="shared" si="10"/>
        <v>-0.00363306973</v>
      </c>
      <c r="Y551" s="14">
        <f t="shared" si="11"/>
        <v>0.00404402534</v>
      </c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29"/>
      <c r="AK551" s="29"/>
      <c r="AL551" s="29"/>
      <c r="AM551" s="29">
        <v>0.5456919060052219</v>
      </c>
      <c r="AN551" s="29">
        <v>0.5374887082204155</v>
      </c>
      <c r="AO551" s="29">
        <v>0.5331491712707183</v>
      </c>
      <c r="AP551" s="29"/>
      <c r="AQ551" s="29"/>
      <c r="AR551" s="31"/>
      <c r="AS551" s="31"/>
      <c r="AT551" s="31"/>
      <c r="AU551" s="31"/>
      <c r="AV551" s="32"/>
    </row>
    <row r="552" ht="12.75" customHeight="1">
      <c r="A552" s="33"/>
      <c r="B552" s="33"/>
      <c r="C552" s="33">
        <v>6607.0</v>
      </c>
      <c r="D552" s="35">
        <v>353.0</v>
      </c>
      <c r="E552" s="36">
        <v>133.0</v>
      </c>
      <c r="F552" s="37">
        <v>203.0</v>
      </c>
      <c r="G552" s="38">
        <v>203.0</v>
      </c>
      <c r="H552" s="19">
        <f t="shared" si="1"/>
        <v>0.3958333333</v>
      </c>
      <c r="I552" s="20">
        <f t="shared" si="2"/>
        <v>0.3766816143</v>
      </c>
      <c r="J552" s="21">
        <f t="shared" si="3"/>
        <v>0.3656439242</v>
      </c>
      <c r="K552" s="22">
        <f t="shared" si="4"/>
        <v>0.3651079137</v>
      </c>
      <c r="L552" s="23">
        <f t="shared" si="5"/>
        <v>-0.0005360105273</v>
      </c>
      <c r="M552" s="12"/>
      <c r="N552" s="12"/>
      <c r="O552" s="12"/>
      <c r="P552" s="12"/>
      <c r="Q552" s="12"/>
      <c r="R552" s="12"/>
      <c r="S552" s="12"/>
      <c r="T552" s="24">
        <f t="shared" si="6"/>
        <v>0.3647104093</v>
      </c>
      <c r="U552" s="25">
        <f t="shared" si="7"/>
        <v>0.6344210205</v>
      </c>
      <c r="V552" s="26">
        <f t="shared" si="8"/>
        <v>0.000684942155</v>
      </c>
      <c r="W552" s="14">
        <f t="shared" si="9"/>
        <v>-0.004318590707</v>
      </c>
      <c r="X552" s="27">
        <f t="shared" si="10"/>
        <v>-0.0009300205015</v>
      </c>
      <c r="Y552" s="14">
        <f t="shared" si="11"/>
        <v>0.005343090707</v>
      </c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29"/>
      <c r="AK552" s="29"/>
      <c r="AL552" s="29"/>
      <c r="AM552" s="29">
        <v>0.5462962962962963</v>
      </c>
      <c r="AN552" s="29">
        <v>0.550251256281407</v>
      </c>
      <c r="AO552" s="29">
        <v>0.55249343832021</v>
      </c>
      <c r="AP552" s="29"/>
      <c r="AQ552" s="29"/>
      <c r="AR552" s="31"/>
      <c r="AS552" s="31"/>
      <c r="AT552" s="31"/>
      <c r="AU552" s="31"/>
      <c r="AV552" s="32"/>
    </row>
    <row r="553" ht="12.75" customHeight="1">
      <c r="A553" s="33"/>
      <c r="B553" s="33"/>
      <c r="C553" s="33">
        <v>6609.0</v>
      </c>
      <c r="D553" s="35">
        <v>517.0</v>
      </c>
      <c r="E553" s="36">
        <v>179.0</v>
      </c>
      <c r="F553" s="37">
        <v>329.0</v>
      </c>
      <c r="G553" s="38">
        <v>331.0</v>
      </c>
      <c r="H553" s="19">
        <f t="shared" si="1"/>
        <v>0.3523622047</v>
      </c>
      <c r="I553" s="20">
        <f t="shared" si="2"/>
        <v>0.3761061947</v>
      </c>
      <c r="J553" s="21">
        <f t="shared" si="3"/>
        <v>0.3900589316</v>
      </c>
      <c r="K553" s="22">
        <f t="shared" si="4"/>
        <v>0.3903301887</v>
      </c>
      <c r="L553" s="23">
        <f t="shared" si="5"/>
        <v>0.0002712570717</v>
      </c>
      <c r="M553" s="12"/>
      <c r="N553" s="12"/>
      <c r="O553" s="12"/>
      <c r="P553" s="12"/>
      <c r="Q553" s="12"/>
      <c r="R553" s="12"/>
      <c r="S553" s="12"/>
      <c r="T553" s="24">
        <f t="shared" si="6"/>
        <v>0.362726284</v>
      </c>
      <c r="U553" s="25">
        <f t="shared" si="7"/>
        <v>0.6330507601</v>
      </c>
      <c r="V553" s="26">
        <f t="shared" si="8"/>
        <v>0.001196338914</v>
      </c>
      <c r="W553" s="14">
        <f t="shared" si="9"/>
        <v>-0.006302716023</v>
      </c>
      <c r="X553" s="27">
        <f t="shared" si="10"/>
        <v>0.0004402398753</v>
      </c>
      <c r="Y553" s="14">
        <f t="shared" si="11"/>
        <v>0.007327216023</v>
      </c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29"/>
      <c r="AK553" s="29"/>
      <c r="AL553" s="29"/>
      <c r="AM553" s="29">
        <v>0.5464684014869888</v>
      </c>
      <c r="AN553" s="29">
        <v>0.5548037889039242</v>
      </c>
      <c r="AO553" s="29">
        <v>0.5595744680851064</v>
      </c>
      <c r="AP553" s="29"/>
      <c r="AQ553" s="29"/>
      <c r="AR553" s="31"/>
      <c r="AS553" s="31"/>
      <c r="AT553" s="31"/>
      <c r="AU553" s="31"/>
      <c r="AV553" s="32"/>
    </row>
    <row r="554" ht="12.75" customHeight="1">
      <c r="A554" s="33"/>
      <c r="B554" s="33"/>
      <c r="C554" s="33">
        <v>6610.0</v>
      </c>
      <c r="D554" s="35">
        <v>581.0</v>
      </c>
      <c r="E554" s="36">
        <v>396.0</v>
      </c>
      <c r="F554" s="37">
        <v>405.0</v>
      </c>
      <c r="G554" s="38">
        <v>658.0</v>
      </c>
      <c r="H554" s="19">
        <f t="shared" si="1"/>
        <v>0.4943820225</v>
      </c>
      <c r="I554" s="20">
        <f t="shared" si="2"/>
        <v>0.5166666667</v>
      </c>
      <c r="J554" s="21">
        <f t="shared" si="3"/>
        <v>0.5292101439</v>
      </c>
      <c r="K554" s="22">
        <f t="shared" si="4"/>
        <v>0.5310734463</v>
      </c>
      <c r="L554" s="23">
        <f t="shared" si="5"/>
        <v>0.001863302386</v>
      </c>
      <c r="M554" s="12"/>
      <c r="N554" s="12"/>
      <c r="O554" s="12"/>
      <c r="P554" s="12"/>
      <c r="Q554" s="12"/>
      <c r="R554" s="12"/>
      <c r="S554" s="12"/>
      <c r="T554" s="24">
        <f t="shared" si="6"/>
        <v>0.3624968343</v>
      </c>
      <c r="U554" s="25">
        <f t="shared" si="7"/>
        <v>0.6312683596</v>
      </c>
      <c r="V554" s="26">
        <f t="shared" si="8"/>
        <v>0.002204885292</v>
      </c>
      <c r="W554" s="14">
        <f t="shared" si="9"/>
        <v>-0.006532165704</v>
      </c>
      <c r="X554" s="27">
        <f t="shared" si="10"/>
        <v>0.00222264039</v>
      </c>
      <c r="Y554" s="14">
        <f t="shared" si="11"/>
        <v>0.007556665704</v>
      </c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29"/>
      <c r="AK554" s="29"/>
      <c r="AL554" s="29"/>
      <c r="AM554" s="29">
        <v>0.5473441108545035</v>
      </c>
      <c r="AN554" s="29">
        <v>0.4896907216494845</v>
      </c>
      <c r="AO554" s="29">
        <v>0.45554035567715456</v>
      </c>
      <c r="AP554" s="29"/>
      <c r="AQ554" s="29"/>
      <c r="AR554" s="31"/>
      <c r="AS554" s="31"/>
      <c r="AT554" s="31"/>
      <c r="AU554" s="31"/>
      <c r="AV554" s="32"/>
    </row>
    <row r="555" ht="12.75" customHeight="1">
      <c r="A555" s="33"/>
      <c r="B555" s="33"/>
      <c r="C555" s="33">
        <v>6611.0</v>
      </c>
      <c r="D555" s="35">
        <v>248.0</v>
      </c>
      <c r="E555" s="36">
        <v>132.0</v>
      </c>
      <c r="F555" s="37">
        <v>126.0</v>
      </c>
      <c r="G555" s="38">
        <v>205.0</v>
      </c>
      <c r="H555" s="19">
        <f t="shared" si="1"/>
        <v>0.511627907</v>
      </c>
      <c r="I555" s="20">
        <f t="shared" si="2"/>
        <v>0.4739803094</v>
      </c>
      <c r="J555" s="21">
        <f t="shared" si="3"/>
        <v>0.4517811217</v>
      </c>
      <c r="K555" s="22">
        <f t="shared" si="4"/>
        <v>0.4525386313</v>
      </c>
      <c r="L555" s="23">
        <f t="shared" si="5"/>
        <v>0.0007575096896</v>
      </c>
      <c r="M555" s="12"/>
      <c r="N555" s="12"/>
      <c r="O555" s="12"/>
      <c r="P555" s="12"/>
      <c r="Q555" s="12"/>
      <c r="R555" s="12"/>
      <c r="S555" s="12"/>
      <c r="T555" s="24">
        <f t="shared" si="6"/>
        <v>0.3640861977</v>
      </c>
      <c r="U555" s="25">
        <f t="shared" si="7"/>
        <v>0.632430592</v>
      </c>
      <c r="V555" s="26">
        <f t="shared" si="8"/>
        <v>0.001504375571</v>
      </c>
      <c r="W555" s="14">
        <f t="shared" si="9"/>
        <v>-0.004942802252</v>
      </c>
      <c r="X555" s="27">
        <f t="shared" si="10"/>
        <v>0.001060407969</v>
      </c>
      <c r="Y555" s="14">
        <f t="shared" si="11"/>
        <v>0.005967302252</v>
      </c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29"/>
      <c r="AK555" s="29"/>
      <c r="AL555" s="29"/>
      <c r="AM555" s="29">
        <v>0.5474452554744526</v>
      </c>
      <c r="AN555" s="29">
        <v>0.5559895833333334</v>
      </c>
      <c r="AO555" s="29">
        <v>0.5607287449392713</v>
      </c>
      <c r="AP555" s="29"/>
      <c r="AQ555" s="29"/>
      <c r="AR555" s="31"/>
      <c r="AS555" s="31"/>
      <c r="AT555" s="31"/>
      <c r="AU555" s="31"/>
      <c r="AV555" s="32"/>
    </row>
    <row r="556" ht="12.75" customHeight="1">
      <c r="A556" s="33"/>
      <c r="B556" s="33"/>
      <c r="C556" s="33">
        <v>6612.0</v>
      </c>
      <c r="D556" s="35">
        <v>363.0</v>
      </c>
      <c r="E556" s="36">
        <v>130.0</v>
      </c>
      <c r="F556" s="37">
        <v>208.0</v>
      </c>
      <c r="G556" s="38">
        <v>243.0</v>
      </c>
      <c r="H556" s="19">
        <f t="shared" si="1"/>
        <v>0.3846153846</v>
      </c>
      <c r="I556" s="20">
        <f t="shared" si="2"/>
        <v>0.3951271186</v>
      </c>
      <c r="J556" s="21">
        <f t="shared" si="3"/>
        <v>0.401295974</v>
      </c>
      <c r="K556" s="22">
        <f t="shared" si="4"/>
        <v>0.400990099</v>
      </c>
      <c r="L556" s="23">
        <f t="shared" si="5"/>
        <v>-0.0003058750053</v>
      </c>
      <c r="M556" s="12"/>
      <c r="N556" s="12"/>
      <c r="O556" s="12"/>
      <c r="P556" s="12"/>
      <c r="Q556" s="12"/>
      <c r="R556" s="12"/>
      <c r="S556" s="12"/>
      <c r="T556" s="24">
        <f t="shared" si="6"/>
        <v>0.3642053996</v>
      </c>
      <c r="U556" s="25">
        <f t="shared" si="7"/>
        <v>0.6339742266</v>
      </c>
      <c r="V556" s="26">
        <f t="shared" si="8"/>
        <v>0.000830730937</v>
      </c>
      <c r="W556" s="14">
        <f t="shared" si="9"/>
        <v>-0.004823600436</v>
      </c>
      <c r="X556" s="27">
        <f t="shared" si="10"/>
        <v>-0.0004832265521</v>
      </c>
      <c r="Y556" s="14">
        <f t="shared" si="11"/>
        <v>0.005848100436</v>
      </c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29"/>
      <c r="AK556" s="29"/>
      <c r="AL556" s="29"/>
      <c r="AM556" s="12">
        <v>0.5505050505050505</v>
      </c>
      <c r="AN556" s="12">
        <v>0.5133333333333333</v>
      </c>
      <c r="AO556" s="12">
        <v>0.49314128943758573</v>
      </c>
      <c r="AP556" s="29"/>
      <c r="AQ556" s="29"/>
      <c r="AR556" s="31"/>
      <c r="AS556" s="31"/>
      <c r="AT556" s="31"/>
      <c r="AU556" s="31"/>
      <c r="AV556" s="32"/>
    </row>
    <row r="557" ht="12.75" customHeight="1">
      <c r="A557" s="33"/>
      <c r="B557" s="33"/>
      <c r="C557" s="33">
        <v>6613.0</v>
      </c>
      <c r="D557" s="35">
        <v>209.0</v>
      </c>
      <c r="E557" s="36">
        <v>95.0</v>
      </c>
      <c r="F557" s="37">
        <v>135.0</v>
      </c>
      <c r="G557" s="38">
        <v>221.0</v>
      </c>
      <c r="H557" s="19">
        <f t="shared" si="1"/>
        <v>0.4130434783</v>
      </c>
      <c r="I557" s="20">
        <f t="shared" si="2"/>
        <v>0.4787878788</v>
      </c>
      <c r="J557" s="21">
        <f t="shared" si="3"/>
        <v>0.5167987502</v>
      </c>
      <c r="K557" s="22">
        <f t="shared" si="4"/>
        <v>0.5139534884</v>
      </c>
      <c r="L557" s="23">
        <f t="shared" si="5"/>
        <v>-0.002845261805</v>
      </c>
      <c r="M557" s="12"/>
      <c r="N557" s="12"/>
      <c r="O557" s="12"/>
      <c r="P557" s="12"/>
      <c r="Q557" s="12"/>
      <c r="R557" s="12"/>
      <c r="S557" s="12"/>
      <c r="T557" s="24">
        <f t="shared" si="6"/>
        <v>0.368432084</v>
      </c>
      <c r="U557" s="25">
        <f t="shared" si="7"/>
        <v>0.636998025</v>
      </c>
      <c r="V557" s="26">
        <f t="shared" si="8"/>
        <v>-0.0007779477464</v>
      </c>
      <c r="W557" s="14">
        <f t="shared" si="9"/>
        <v>-0.0005969159823</v>
      </c>
      <c r="X557" s="27">
        <f t="shared" si="10"/>
        <v>-0.003507025027</v>
      </c>
      <c r="Y557" s="14">
        <f t="shared" si="11"/>
        <v>0.001621415982</v>
      </c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29"/>
      <c r="AK557" s="29"/>
      <c r="AL557" s="29"/>
      <c r="AM557" s="29">
        <v>0.5555555555555556</v>
      </c>
      <c r="AN557" s="29">
        <v>0.4958968347010551</v>
      </c>
      <c r="AO557" s="29">
        <v>0.45935727788279773</v>
      </c>
      <c r="AP557" s="29"/>
      <c r="AQ557" s="29"/>
      <c r="AR557" s="31"/>
      <c r="AS557" s="31"/>
      <c r="AT557" s="31"/>
      <c r="AU557" s="31"/>
      <c r="AV557" s="32"/>
    </row>
    <row r="558" ht="12.75" customHeight="1">
      <c r="A558" s="33"/>
      <c r="B558" s="33"/>
      <c r="C558" s="33">
        <v>6621.0</v>
      </c>
      <c r="D558" s="35">
        <v>304.0</v>
      </c>
      <c r="E558" s="36">
        <v>124.0</v>
      </c>
      <c r="F558" s="37">
        <v>173.0</v>
      </c>
      <c r="G558" s="38">
        <v>226.0</v>
      </c>
      <c r="H558" s="19">
        <f t="shared" si="1"/>
        <v>0.4175084175</v>
      </c>
      <c r="I558" s="20">
        <f t="shared" si="2"/>
        <v>0.423216445</v>
      </c>
      <c r="J558" s="21">
        <f t="shared" si="3"/>
        <v>0.4264752478</v>
      </c>
      <c r="K558" s="22">
        <f t="shared" si="4"/>
        <v>0.4264150943</v>
      </c>
      <c r="L558" s="23">
        <f t="shared" si="5"/>
        <v>-0.00006015341788</v>
      </c>
      <c r="M558" s="12"/>
      <c r="N558" s="12"/>
      <c r="O558" s="12"/>
      <c r="P558" s="12"/>
      <c r="Q558" s="12"/>
      <c r="R558" s="12"/>
      <c r="S558" s="12"/>
      <c r="T558" s="24">
        <f t="shared" si="6"/>
        <v>0.3642125861</v>
      </c>
      <c r="U558" s="25">
        <f t="shared" si="7"/>
        <v>0.6335803651</v>
      </c>
      <c r="V558" s="26">
        <f t="shared" si="8"/>
        <v>0.0009863933512</v>
      </c>
      <c r="W558" s="14">
        <f t="shared" si="9"/>
        <v>-0.004816413914</v>
      </c>
      <c r="X558" s="27">
        <f t="shared" si="10"/>
        <v>-0.00008936514995</v>
      </c>
      <c r="Y558" s="14">
        <f t="shared" si="11"/>
        <v>0.005840913914</v>
      </c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29"/>
      <c r="AK558" s="29"/>
      <c r="AL558" s="29"/>
      <c r="AM558" s="29">
        <v>0.555984555984556</v>
      </c>
      <c r="AN558" s="29">
        <v>0.5660736975857688</v>
      </c>
      <c r="AO558" s="29">
        <v>0.5710227272727273</v>
      </c>
      <c r="AP558" s="29"/>
      <c r="AQ558" s="29"/>
      <c r="AR558" s="31"/>
      <c r="AS558" s="31"/>
      <c r="AT558" s="31"/>
      <c r="AU558" s="31"/>
      <c r="AV558" s="32"/>
    </row>
    <row r="559" ht="12.75" customHeight="1">
      <c r="A559" s="33"/>
      <c r="B559" s="33"/>
      <c r="C559" s="33">
        <v>6625.0</v>
      </c>
      <c r="D559" s="35">
        <v>197.0</v>
      </c>
      <c r="E559" s="36">
        <v>151.0</v>
      </c>
      <c r="F559" s="37">
        <v>132.0</v>
      </c>
      <c r="G559" s="38">
        <v>255.0</v>
      </c>
      <c r="H559" s="19">
        <f t="shared" si="1"/>
        <v>0.5335689046</v>
      </c>
      <c r="I559" s="20">
        <f t="shared" si="2"/>
        <v>0.5523809524</v>
      </c>
      <c r="J559" s="21">
        <f t="shared" si="3"/>
        <v>0.56275946</v>
      </c>
      <c r="K559" s="22">
        <f t="shared" si="4"/>
        <v>0.564159292</v>
      </c>
      <c r="L559" s="23">
        <f t="shared" si="5"/>
        <v>0.001399832015</v>
      </c>
      <c r="M559" s="12"/>
      <c r="N559" s="12"/>
      <c r="O559" s="12"/>
      <c r="P559" s="12"/>
      <c r="Q559" s="12"/>
      <c r="R559" s="12"/>
      <c r="S559" s="12"/>
      <c r="T559" s="24">
        <f t="shared" si="6"/>
        <v>0.3635268409</v>
      </c>
      <c r="U559" s="25">
        <f t="shared" si="7"/>
        <v>0.6319191372</v>
      </c>
      <c r="V559" s="26">
        <f t="shared" si="8"/>
        <v>0.001911280983</v>
      </c>
      <c r="W559" s="14">
        <f t="shared" si="9"/>
        <v>-0.005502159061</v>
      </c>
      <c r="X559" s="27">
        <f t="shared" si="10"/>
        <v>0.001571862762</v>
      </c>
      <c r="Y559" s="14">
        <f t="shared" si="11"/>
        <v>0.006526659061</v>
      </c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29"/>
      <c r="AK559" s="29"/>
      <c r="AL559" s="29"/>
      <c r="AM559" s="12">
        <v>0.5577812018489985</v>
      </c>
      <c r="AN559" s="12">
        <v>0.49666666666666665</v>
      </c>
      <c r="AO559" s="12">
        <v>0.4622067767158992</v>
      </c>
      <c r="AP559" s="29"/>
      <c r="AQ559" s="29"/>
      <c r="AR559" s="31"/>
      <c r="AS559" s="31"/>
      <c r="AT559" s="31"/>
      <c r="AU559" s="31"/>
      <c r="AV559" s="32"/>
    </row>
    <row r="560" ht="12.75" customHeight="1">
      <c r="A560" s="33"/>
      <c r="B560" s="33"/>
      <c r="C560" s="33">
        <v>6631.0</v>
      </c>
      <c r="D560" s="35">
        <v>213.0</v>
      </c>
      <c r="E560" s="36">
        <v>108.0</v>
      </c>
      <c r="F560" s="37">
        <v>111.0</v>
      </c>
      <c r="G560" s="38">
        <v>195.0</v>
      </c>
      <c r="H560" s="19">
        <f t="shared" si="1"/>
        <v>0.4931506849</v>
      </c>
      <c r="I560" s="20">
        <f t="shared" si="2"/>
        <v>0.4832535885</v>
      </c>
      <c r="J560" s="21">
        <f t="shared" si="3"/>
        <v>0.4771830766</v>
      </c>
      <c r="K560" s="22">
        <f t="shared" si="4"/>
        <v>0.4779411765</v>
      </c>
      <c r="L560" s="23">
        <f t="shared" si="5"/>
        <v>0.0007580998252</v>
      </c>
      <c r="M560" s="12"/>
      <c r="N560" s="12"/>
      <c r="O560" s="12"/>
      <c r="P560" s="12"/>
      <c r="Q560" s="12"/>
      <c r="R560" s="12"/>
      <c r="S560" s="12"/>
      <c r="T560" s="24">
        <f t="shared" si="6"/>
        <v>0.3639002442</v>
      </c>
      <c r="U560" s="25">
        <f t="shared" si="7"/>
        <v>0.6324861705</v>
      </c>
      <c r="V560" s="26">
        <f t="shared" si="8"/>
        <v>0.001504749416</v>
      </c>
      <c r="W560" s="14">
        <f t="shared" si="9"/>
        <v>-0.005128755761</v>
      </c>
      <c r="X560" s="27">
        <f t="shared" si="10"/>
        <v>0.001004829548</v>
      </c>
      <c r="Y560" s="14">
        <f t="shared" si="11"/>
        <v>0.006153255761</v>
      </c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29"/>
      <c r="AK560" s="29"/>
      <c r="AL560" s="29"/>
      <c r="AM560" s="29">
        <v>0.5587846763540291</v>
      </c>
      <c r="AN560" s="29">
        <v>0.49177949709864605</v>
      </c>
      <c r="AO560" s="29">
        <v>0.45308924485125857</v>
      </c>
      <c r="AP560" s="29"/>
      <c r="AQ560" s="29"/>
      <c r="AR560" s="31"/>
      <c r="AS560" s="31"/>
      <c r="AT560" s="31"/>
      <c r="AU560" s="31"/>
      <c r="AV560" s="32"/>
    </row>
    <row r="561" ht="12.75" customHeight="1">
      <c r="A561" s="33"/>
      <c r="B561" s="33"/>
      <c r="C561" s="33">
        <v>6632.0</v>
      </c>
      <c r="D561" s="35">
        <v>224.0</v>
      </c>
      <c r="E561" s="36">
        <v>114.0</v>
      </c>
      <c r="F561" s="37">
        <v>108.0</v>
      </c>
      <c r="G561" s="38">
        <v>173.0</v>
      </c>
      <c r="H561" s="19">
        <f t="shared" si="1"/>
        <v>0.5135135135</v>
      </c>
      <c r="I561" s="20">
        <f t="shared" si="2"/>
        <v>0.4636510501</v>
      </c>
      <c r="J561" s="21">
        <f t="shared" si="3"/>
        <v>0.4343773972</v>
      </c>
      <c r="K561" s="22">
        <f t="shared" si="4"/>
        <v>0.435768262</v>
      </c>
      <c r="L561" s="23">
        <f t="shared" si="5"/>
        <v>0.001390864808</v>
      </c>
      <c r="M561" s="12"/>
      <c r="N561" s="12"/>
      <c r="O561" s="12"/>
      <c r="P561" s="12"/>
      <c r="Q561" s="12"/>
      <c r="R561" s="12"/>
      <c r="S561" s="12"/>
      <c r="T561" s="24">
        <f t="shared" si="6"/>
        <v>0.3633230151</v>
      </c>
      <c r="U561" s="25">
        <f t="shared" si="7"/>
        <v>0.631469053</v>
      </c>
      <c r="V561" s="26">
        <f t="shared" si="8"/>
        <v>0.001905600338</v>
      </c>
      <c r="W561" s="14">
        <f t="shared" si="9"/>
        <v>-0.005705984869</v>
      </c>
      <c r="X561" s="27">
        <f t="shared" si="10"/>
        <v>0.002021947018</v>
      </c>
      <c r="Y561" s="14">
        <f t="shared" si="11"/>
        <v>0.006730484869</v>
      </c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29"/>
      <c r="AK561" s="29"/>
      <c r="AL561" s="29"/>
      <c r="AM561" s="29">
        <v>0.5613207547169812</v>
      </c>
      <c r="AN561" s="29">
        <v>0.5721231766612642</v>
      </c>
      <c r="AO561" s="29">
        <v>0.5777777777777777</v>
      </c>
      <c r="AP561" s="29"/>
      <c r="AQ561" s="29"/>
      <c r="AR561" s="31"/>
      <c r="AS561" s="31"/>
      <c r="AT561" s="31"/>
      <c r="AU561" s="31"/>
      <c r="AV561" s="32"/>
    </row>
    <row r="562" ht="12.75" customHeight="1">
      <c r="A562" s="18"/>
      <c r="B562" s="18"/>
      <c r="C562" s="33">
        <v>6633.0</v>
      </c>
      <c r="D562" s="35">
        <v>334.0</v>
      </c>
      <c r="E562" s="36">
        <v>121.0</v>
      </c>
      <c r="F562" s="37">
        <v>156.0</v>
      </c>
      <c r="G562" s="38">
        <v>292.0</v>
      </c>
      <c r="H562" s="19">
        <f t="shared" si="1"/>
        <v>0.4368231047</v>
      </c>
      <c r="I562" s="20">
        <f t="shared" si="2"/>
        <v>0.4573643411</v>
      </c>
      <c r="J562" s="21">
        <f t="shared" si="3"/>
        <v>0.469128129</v>
      </c>
      <c r="K562" s="22">
        <f t="shared" si="4"/>
        <v>0.4664536741</v>
      </c>
      <c r="L562" s="23">
        <f t="shared" si="5"/>
        <v>-0.002674454902</v>
      </c>
      <c r="M562" s="12"/>
      <c r="N562" s="12"/>
      <c r="O562" s="12"/>
      <c r="P562" s="12"/>
      <c r="Q562" s="12"/>
      <c r="R562" s="12"/>
      <c r="S562" s="12"/>
      <c r="T562" s="24">
        <f t="shared" si="6"/>
        <v>0.3682168706</v>
      </c>
      <c r="U562" s="25">
        <f t="shared" si="7"/>
        <v>0.6371231787</v>
      </c>
      <c r="V562" s="26">
        <f t="shared" si="8"/>
        <v>-0.0006697431106</v>
      </c>
      <c r="W562" s="14">
        <f t="shared" si="9"/>
        <v>-0.0008121294079</v>
      </c>
      <c r="X562" s="27">
        <f t="shared" si="10"/>
        <v>-0.003632178723</v>
      </c>
      <c r="Y562" s="14">
        <f t="shared" si="11"/>
        <v>0.001836629408</v>
      </c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29"/>
      <c r="AK562" s="29"/>
      <c r="AL562" s="29"/>
      <c r="AM562" s="29">
        <v>0.5643564356435643</v>
      </c>
      <c r="AN562" s="29">
        <v>0.5491803278688525</v>
      </c>
      <c r="AO562" s="29">
        <v>0.5384615384615384</v>
      </c>
      <c r="AP562" s="29"/>
      <c r="AQ562" s="29"/>
      <c r="AR562" s="31"/>
      <c r="AS562" s="31"/>
      <c r="AT562" s="31"/>
      <c r="AU562" s="31"/>
      <c r="AV562" s="32"/>
    </row>
    <row r="563" ht="12.75" customHeight="1">
      <c r="A563" s="33"/>
      <c r="B563" s="33"/>
      <c r="C563" s="33">
        <v>6635.0</v>
      </c>
      <c r="D563" s="35">
        <v>312.0</v>
      </c>
      <c r="E563" s="36">
        <v>221.0</v>
      </c>
      <c r="F563" s="37">
        <v>149.0</v>
      </c>
      <c r="G563" s="38">
        <v>326.0</v>
      </c>
      <c r="H563" s="19">
        <f t="shared" si="1"/>
        <v>0.5972972973</v>
      </c>
      <c r="I563" s="20">
        <f t="shared" si="2"/>
        <v>0.5426587302</v>
      </c>
      <c r="J563" s="21">
        <f t="shared" si="3"/>
        <v>0.5102885532</v>
      </c>
      <c r="K563" s="22">
        <f t="shared" si="4"/>
        <v>0.5109717868</v>
      </c>
      <c r="L563" s="23">
        <f t="shared" si="5"/>
        <v>0.0006832336667</v>
      </c>
      <c r="M563" s="12"/>
      <c r="N563" s="12"/>
      <c r="O563" s="12"/>
      <c r="P563" s="12"/>
      <c r="Q563" s="12"/>
      <c r="R563" s="12"/>
      <c r="S563" s="12"/>
      <c r="T563" s="24">
        <f t="shared" si="6"/>
        <v>0.3648739128</v>
      </c>
      <c r="U563" s="25">
        <f t="shared" si="7"/>
        <v>0.6326439427</v>
      </c>
      <c r="V563" s="26">
        <f t="shared" si="8"/>
        <v>0.001457322379</v>
      </c>
      <c r="W563" s="14">
        <f t="shared" si="9"/>
        <v>-0.00415508724</v>
      </c>
      <c r="X563" s="27">
        <f t="shared" si="10"/>
        <v>0.0008470572934</v>
      </c>
      <c r="Y563" s="14">
        <f t="shared" si="11"/>
        <v>0.00517958724</v>
      </c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29"/>
      <c r="AK563" s="29"/>
      <c r="AL563" s="29"/>
      <c r="AM563" s="29">
        <v>0.5647840531561462</v>
      </c>
      <c r="AN563" s="29">
        <v>0.517490952955368</v>
      </c>
      <c r="AO563" s="29">
        <v>0.49053030303030304</v>
      </c>
      <c r="AP563" s="29"/>
      <c r="AQ563" s="29"/>
      <c r="AR563" s="31"/>
      <c r="AS563" s="31"/>
      <c r="AT563" s="31"/>
      <c r="AU563" s="31"/>
      <c r="AV563" s="32"/>
    </row>
    <row r="564" ht="12.75" customHeight="1">
      <c r="A564" s="33"/>
      <c r="B564" s="33"/>
      <c r="C564" s="33">
        <v>6642.0</v>
      </c>
      <c r="D564" s="35">
        <v>237.0</v>
      </c>
      <c r="E564" s="36">
        <v>110.0</v>
      </c>
      <c r="F564" s="37">
        <v>155.0</v>
      </c>
      <c r="G564" s="38">
        <v>249.0</v>
      </c>
      <c r="H564" s="19">
        <f t="shared" si="1"/>
        <v>0.4150943396</v>
      </c>
      <c r="I564" s="20">
        <f t="shared" si="2"/>
        <v>0.4780292943</v>
      </c>
      <c r="J564" s="21">
        <f t="shared" si="3"/>
        <v>0.5144065902</v>
      </c>
      <c r="K564" s="22">
        <f t="shared" si="4"/>
        <v>0.512345679</v>
      </c>
      <c r="L564" s="23">
        <f t="shared" si="5"/>
        <v>-0.002060911164</v>
      </c>
      <c r="M564" s="12"/>
      <c r="N564" s="12"/>
      <c r="O564" s="12"/>
      <c r="P564" s="12"/>
      <c r="Q564" s="12"/>
      <c r="R564" s="12"/>
      <c r="S564" s="12"/>
      <c r="T564" s="24">
        <f t="shared" si="6"/>
        <v>0.3672380064</v>
      </c>
      <c r="U564" s="25">
        <f t="shared" si="7"/>
        <v>0.6360392184</v>
      </c>
      <c r="V564" s="26">
        <f t="shared" si="8"/>
        <v>-0.0002810686745</v>
      </c>
      <c r="W564" s="14">
        <f t="shared" si="9"/>
        <v>-0.001790993648</v>
      </c>
      <c r="X564" s="27">
        <f t="shared" si="10"/>
        <v>-0.002548218377</v>
      </c>
      <c r="Y564" s="14">
        <f t="shared" si="11"/>
        <v>0.002815493648</v>
      </c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29"/>
      <c r="AK564" s="29"/>
      <c r="AL564" s="29"/>
      <c r="AM564" s="29">
        <v>0.5676691729323309</v>
      </c>
      <c r="AN564" s="29">
        <v>0.5952970297029703</v>
      </c>
      <c r="AO564" s="29">
        <v>0.6088560885608856</v>
      </c>
      <c r="AP564" s="29"/>
      <c r="AQ564" s="29"/>
      <c r="AR564" s="31"/>
      <c r="AS564" s="31"/>
      <c r="AT564" s="31"/>
      <c r="AU564" s="31"/>
      <c r="AV564" s="32"/>
    </row>
    <row r="565" ht="12.75" customHeight="1">
      <c r="A565" s="33"/>
      <c r="B565" s="33"/>
      <c r="C565" s="33">
        <v>6643.0</v>
      </c>
      <c r="D565" s="35">
        <v>348.0</v>
      </c>
      <c r="E565" s="36">
        <v>147.0</v>
      </c>
      <c r="F565" s="37">
        <v>157.0</v>
      </c>
      <c r="G565" s="38">
        <v>257.0</v>
      </c>
      <c r="H565" s="19">
        <f t="shared" si="1"/>
        <v>0.4835526316</v>
      </c>
      <c r="I565" s="20">
        <f t="shared" si="2"/>
        <v>0.4444444444</v>
      </c>
      <c r="J565" s="21">
        <f t="shared" si="3"/>
        <v>0.4215119084</v>
      </c>
      <c r="K565" s="22">
        <f t="shared" si="4"/>
        <v>0.4247933884</v>
      </c>
      <c r="L565" s="23">
        <f t="shared" si="5"/>
        <v>0.003281480028</v>
      </c>
      <c r="M565" s="12"/>
      <c r="N565" s="12"/>
      <c r="O565" s="12"/>
      <c r="P565" s="12"/>
      <c r="Q565" s="12"/>
      <c r="R565" s="12"/>
      <c r="S565" s="12"/>
      <c r="T565" s="24">
        <f t="shared" si="6"/>
        <v>0.360492622</v>
      </c>
      <c r="U565" s="25">
        <f t="shared" si="7"/>
        <v>0.6285973549</v>
      </c>
      <c r="V565" s="26">
        <f t="shared" si="8"/>
        <v>0.003103288064</v>
      </c>
      <c r="W565" s="14">
        <f t="shared" si="9"/>
        <v>-0.008536378038</v>
      </c>
      <c r="X565" s="27">
        <f t="shared" si="10"/>
        <v>0.004893645054</v>
      </c>
      <c r="Y565" s="14">
        <f t="shared" si="11"/>
        <v>0.009560878038</v>
      </c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29"/>
      <c r="AK565" s="29"/>
      <c r="AL565" s="29"/>
      <c r="AM565" s="29">
        <v>0.5701107011070111</v>
      </c>
      <c r="AN565" s="29">
        <v>0.593127147766323</v>
      </c>
      <c r="AO565" s="29">
        <v>0.6067907995618839</v>
      </c>
      <c r="AP565" s="29"/>
      <c r="AQ565" s="29"/>
      <c r="AR565" s="31"/>
      <c r="AS565" s="31"/>
      <c r="AT565" s="31"/>
      <c r="AU565" s="31"/>
      <c r="AV565" s="32"/>
    </row>
    <row r="566" ht="12.75" customHeight="1">
      <c r="A566" s="18"/>
      <c r="B566" s="18"/>
      <c r="C566" s="33">
        <v>6644.0</v>
      </c>
      <c r="D566" s="35">
        <v>434.0</v>
      </c>
      <c r="E566" s="36">
        <v>203.0</v>
      </c>
      <c r="F566" s="37">
        <v>205.0</v>
      </c>
      <c r="G566" s="38">
        <v>331.0</v>
      </c>
      <c r="H566" s="19">
        <f t="shared" si="1"/>
        <v>0.4975490196</v>
      </c>
      <c r="I566" s="20">
        <f t="shared" si="2"/>
        <v>0.4552429668</v>
      </c>
      <c r="J566" s="21">
        <f t="shared" si="3"/>
        <v>0.4304046144</v>
      </c>
      <c r="K566" s="22">
        <f t="shared" si="4"/>
        <v>0.4326797386</v>
      </c>
      <c r="L566" s="23">
        <f t="shared" si="5"/>
        <v>0.00227512414</v>
      </c>
      <c r="M566" s="12"/>
      <c r="N566" s="12"/>
      <c r="O566" s="12"/>
      <c r="P566" s="12"/>
      <c r="Q566" s="12"/>
      <c r="R566" s="12"/>
      <c r="S566" s="12"/>
      <c r="T566" s="24">
        <f t="shared" si="6"/>
        <v>0.3620140718</v>
      </c>
      <c r="U566" s="25">
        <f t="shared" si="7"/>
        <v>0.6301599666</v>
      </c>
      <c r="V566" s="26">
        <f t="shared" si="8"/>
        <v>0.002465770666</v>
      </c>
      <c r="W566" s="14">
        <f t="shared" si="9"/>
        <v>-0.007014928236</v>
      </c>
      <c r="X566" s="27">
        <f t="shared" si="10"/>
        <v>0.003331033413</v>
      </c>
      <c r="Y566" s="14">
        <f t="shared" si="11"/>
        <v>0.008039428236</v>
      </c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29"/>
      <c r="AK566" s="29"/>
      <c r="AL566" s="29"/>
      <c r="AM566" s="29">
        <v>0.5786163522012578</v>
      </c>
      <c r="AN566" s="29">
        <v>0.600844772967265</v>
      </c>
      <c r="AO566" s="29">
        <v>0.6120826709062003</v>
      </c>
      <c r="AP566" s="29"/>
      <c r="AQ566" s="29"/>
      <c r="AR566" s="31"/>
      <c r="AS566" s="31"/>
      <c r="AT566" s="31"/>
      <c r="AU566" s="31"/>
      <c r="AV566" s="32"/>
    </row>
    <row r="567" ht="12.75" customHeight="1">
      <c r="A567" s="33"/>
      <c r="B567" s="33"/>
      <c r="C567" s="33">
        <v>6645.0</v>
      </c>
      <c r="D567" s="35">
        <v>410.0</v>
      </c>
      <c r="E567" s="36">
        <v>152.0</v>
      </c>
      <c r="F567" s="37">
        <v>253.0</v>
      </c>
      <c r="G567" s="38">
        <v>338.0</v>
      </c>
      <c r="H567" s="19">
        <f t="shared" si="1"/>
        <v>0.375308642</v>
      </c>
      <c r="I567" s="20">
        <f t="shared" si="2"/>
        <v>0.4249783174</v>
      </c>
      <c r="J567" s="21">
        <f t="shared" si="3"/>
        <v>0.4538391936</v>
      </c>
      <c r="K567" s="22">
        <f t="shared" si="4"/>
        <v>0.4518716578</v>
      </c>
      <c r="L567" s="23">
        <f t="shared" si="5"/>
        <v>-0.001967535847</v>
      </c>
      <c r="M567" s="12"/>
      <c r="N567" s="12"/>
      <c r="O567" s="12"/>
      <c r="P567" s="12"/>
      <c r="Q567" s="12"/>
      <c r="R567" s="12"/>
      <c r="S567" s="12"/>
      <c r="T567" s="24">
        <f t="shared" si="6"/>
        <v>0.3668905367</v>
      </c>
      <c r="U567" s="25">
        <f t="shared" si="7"/>
        <v>0.6362493413</v>
      </c>
      <c r="V567" s="26">
        <f t="shared" si="8"/>
        <v>-0.000221916251</v>
      </c>
      <c r="W567" s="14">
        <f t="shared" si="9"/>
        <v>-0.002138463279</v>
      </c>
      <c r="X567" s="27">
        <f t="shared" si="10"/>
        <v>-0.002758341289</v>
      </c>
      <c r="Y567" s="14">
        <f t="shared" si="11"/>
        <v>0.003162963279</v>
      </c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29"/>
      <c r="AK567" s="29"/>
      <c r="AL567" s="29"/>
      <c r="AM567" s="29">
        <v>0.579520697167756</v>
      </c>
      <c r="AN567" s="29">
        <v>0.5048387096774194</v>
      </c>
      <c r="AO567" s="29">
        <v>0.46094750320102434</v>
      </c>
      <c r="AP567" s="29"/>
      <c r="AQ567" s="29"/>
      <c r="AR567" s="31"/>
      <c r="AS567" s="31"/>
      <c r="AT567" s="31"/>
      <c r="AU567" s="31"/>
      <c r="AV567" s="32"/>
    </row>
    <row r="568" ht="12.75" customHeight="1">
      <c r="A568" s="33"/>
      <c r="B568" s="33"/>
      <c r="C568" s="33">
        <v>6648.0</v>
      </c>
      <c r="D568" s="35">
        <v>424.0</v>
      </c>
      <c r="E568" s="36">
        <v>156.0</v>
      </c>
      <c r="F568" s="37">
        <v>280.0</v>
      </c>
      <c r="G568" s="38">
        <v>283.0</v>
      </c>
      <c r="H568" s="19">
        <f t="shared" si="1"/>
        <v>0.3577981651</v>
      </c>
      <c r="I568" s="20">
        <f t="shared" si="2"/>
        <v>0.3840769904</v>
      </c>
      <c r="J568" s="21">
        <f t="shared" si="3"/>
        <v>0.3994746434</v>
      </c>
      <c r="K568" s="22">
        <f t="shared" si="4"/>
        <v>0.4002828854</v>
      </c>
      <c r="L568" s="23">
        <f t="shared" si="5"/>
        <v>0.0008082420764</v>
      </c>
      <c r="M568" s="12"/>
      <c r="N568" s="12"/>
      <c r="O568" s="12"/>
      <c r="P568" s="12"/>
      <c r="Q568" s="12"/>
      <c r="R568" s="12"/>
      <c r="S568" s="12"/>
      <c r="T568" s="24">
        <f t="shared" si="6"/>
        <v>0.361871294</v>
      </c>
      <c r="U568" s="25">
        <f t="shared" si="7"/>
        <v>0.6322118694</v>
      </c>
      <c r="V568" s="26">
        <f t="shared" si="8"/>
        <v>0.001536514081</v>
      </c>
      <c r="W568" s="14">
        <f t="shared" si="9"/>
        <v>-0.007157706022</v>
      </c>
      <c r="X568" s="27">
        <f t="shared" si="10"/>
        <v>0.001279130584</v>
      </c>
      <c r="Y568" s="14">
        <f t="shared" si="11"/>
        <v>0.008182206022</v>
      </c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29"/>
      <c r="AK568" s="29"/>
      <c r="AL568" s="29"/>
      <c r="AM568" s="29">
        <v>0.5817694369973191</v>
      </c>
      <c r="AN568" s="29">
        <v>0.5910931174089069</v>
      </c>
      <c r="AO568" s="29">
        <v>0.5967479674796748</v>
      </c>
      <c r="AP568" s="29"/>
      <c r="AQ568" s="29"/>
      <c r="AR568" s="31"/>
      <c r="AS568" s="31"/>
      <c r="AT568" s="31"/>
      <c r="AU568" s="31"/>
      <c r="AV568" s="32"/>
    </row>
    <row r="569" ht="12.75" customHeight="1">
      <c r="A569" s="33"/>
      <c r="B569" s="33"/>
      <c r="C569" s="33">
        <v>6649.0</v>
      </c>
      <c r="D569" s="35">
        <v>404.0</v>
      </c>
      <c r="E569" s="36">
        <v>127.0</v>
      </c>
      <c r="F569" s="37">
        <v>257.0</v>
      </c>
      <c r="G569" s="38">
        <v>308.0</v>
      </c>
      <c r="H569" s="19">
        <f t="shared" si="1"/>
        <v>0.3307291667</v>
      </c>
      <c r="I569" s="20">
        <f t="shared" si="2"/>
        <v>0.3968978102</v>
      </c>
      <c r="J569" s="21">
        <f t="shared" si="3"/>
        <v>0.4354815721</v>
      </c>
      <c r="K569" s="22">
        <f t="shared" si="4"/>
        <v>0.4325842697</v>
      </c>
      <c r="L569" s="23">
        <f t="shared" si="5"/>
        <v>-0.002897302409</v>
      </c>
      <c r="M569" s="12"/>
      <c r="N569" s="12"/>
      <c r="O569" s="12"/>
      <c r="P569" s="12"/>
      <c r="Q569" s="12"/>
      <c r="R569" s="12"/>
      <c r="S569" s="12"/>
      <c r="T569" s="24">
        <f t="shared" si="6"/>
        <v>0.3683831997</v>
      </c>
      <c r="U569" s="25">
        <f t="shared" si="7"/>
        <v>0.6377339074</v>
      </c>
      <c r="V569" s="26">
        <f t="shared" si="8"/>
        <v>-0.0008109150001</v>
      </c>
      <c r="W569" s="14">
        <f t="shared" si="9"/>
        <v>-0.0006458003146</v>
      </c>
      <c r="X569" s="27">
        <f t="shared" si="10"/>
        <v>-0.004242907403</v>
      </c>
      <c r="Y569" s="14">
        <f t="shared" si="11"/>
        <v>0.001670300315</v>
      </c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29"/>
      <c r="AK569" s="29"/>
      <c r="AL569" s="29"/>
      <c r="AM569" s="29">
        <v>0.581913499344692</v>
      </c>
      <c r="AN569" s="29">
        <v>0.5831739961759083</v>
      </c>
      <c r="AO569" s="29">
        <v>0.5838976674191121</v>
      </c>
      <c r="AP569" s="29"/>
      <c r="AQ569" s="29"/>
      <c r="AR569" s="31"/>
      <c r="AS569" s="31"/>
      <c r="AT569" s="31"/>
      <c r="AU569" s="31"/>
      <c r="AV569" s="32"/>
    </row>
    <row r="570" ht="12.75" customHeight="1">
      <c r="A570" s="33"/>
      <c r="B570" s="33"/>
      <c r="C570" s="33">
        <v>6653.0</v>
      </c>
      <c r="D570" s="35">
        <v>370.0</v>
      </c>
      <c r="E570" s="36">
        <v>171.0</v>
      </c>
      <c r="F570" s="37">
        <v>203.0</v>
      </c>
      <c r="G570" s="38">
        <v>303.0</v>
      </c>
      <c r="H570" s="19">
        <f t="shared" si="1"/>
        <v>0.4572192513</v>
      </c>
      <c r="I570" s="20">
        <f t="shared" si="2"/>
        <v>0.452722063</v>
      </c>
      <c r="J570" s="21">
        <f t="shared" si="3"/>
        <v>0.4499186254</v>
      </c>
      <c r="K570" s="22">
        <f t="shared" si="4"/>
        <v>0.4502228826</v>
      </c>
      <c r="L570" s="23">
        <f t="shared" si="5"/>
        <v>0.0003042571956</v>
      </c>
      <c r="M570" s="12"/>
      <c r="N570" s="12"/>
      <c r="O570" s="12"/>
      <c r="P570" s="12"/>
      <c r="Q570" s="12"/>
      <c r="R570" s="12"/>
      <c r="S570" s="12"/>
      <c r="T570" s="24">
        <f t="shared" si="6"/>
        <v>0.3641260039</v>
      </c>
      <c r="U570" s="25">
        <f t="shared" si="7"/>
        <v>0.6330628916</v>
      </c>
      <c r="V570" s="26">
        <f t="shared" si="8"/>
        <v>0.001217244195</v>
      </c>
      <c r="W570" s="14">
        <f t="shared" si="9"/>
        <v>-0.004902996076</v>
      </c>
      <c r="X570" s="27">
        <f t="shared" si="10"/>
        <v>0.0004281083938</v>
      </c>
      <c r="Y570" s="14">
        <f t="shared" si="11"/>
        <v>0.005927496076</v>
      </c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29"/>
      <c r="AK570" s="29"/>
      <c r="AL570" s="29"/>
      <c r="AM570" s="12">
        <v>0.5821872953503602</v>
      </c>
      <c r="AN570" s="12">
        <v>0.5402784684236698</v>
      </c>
      <c r="AO570" s="12">
        <v>0.5146292585170341</v>
      </c>
      <c r="AP570" s="29"/>
      <c r="AQ570" s="29"/>
      <c r="AR570" s="31"/>
      <c r="AS570" s="31"/>
      <c r="AT570" s="31"/>
      <c r="AU570" s="31"/>
      <c r="AV570" s="32"/>
    </row>
    <row r="571" ht="12.75" customHeight="1">
      <c r="A571" s="33"/>
      <c r="B571" s="33"/>
      <c r="C571" s="33">
        <v>6654.0</v>
      </c>
      <c r="D571" s="35">
        <v>359.0</v>
      </c>
      <c r="E571" s="36">
        <v>133.0</v>
      </c>
      <c r="F571" s="37">
        <v>186.0</v>
      </c>
      <c r="G571" s="38">
        <v>267.0</v>
      </c>
      <c r="H571" s="19">
        <f t="shared" si="1"/>
        <v>0.4169278997</v>
      </c>
      <c r="I571" s="20">
        <f t="shared" si="2"/>
        <v>0.4232804233</v>
      </c>
      <c r="J571" s="21">
        <f t="shared" si="3"/>
        <v>0.4269144114</v>
      </c>
      <c r="K571" s="22">
        <f t="shared" si="4"/>
        <v>0.4265175719</v>
      </c>
      <c r="L571" s="23">
        <f t="shared" si="5"/>
        <v>-0.0003968395068</v>
      </c>
      <c r="M571" s="12"/>
      <c r="N571" s="12"/>
      <c r="O571" s="12"/>
      <c r="P571" s="12"/>
      <c r="Q571" s="12"/>
      <c r="R571" s="12"/>
      <c r="S571" s="12"/>
      <c r="T571" s="24">
        <f t="shared" si="6"/>
        <v>0.3647174494</v>
      </c>
      <c r="U571" s="25">
        <f t="shared" si="7"/>
        <v>0.6340804113</v>
      </c>
      <c r="V571" s="26">
        <f t="shared" si="8"/>
        <v>0.000773105744</v>
      </c>
      <c r="W571" s="14">
        <f t="shared" si="9"/>
        <v>-0.004311550619</v>
      </c>
      <c r="X571" s="27">
        <f t="shared" si="10"/>
        <v>-0.0005894112519</v>
      </c>
      <c r="Y571" s="14">
        <f t="shared" si="11"/>
        <v>0.005336050619</v>
      </c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29"/>
      <c r="AK571" s="29"/>
      <c r="AL571" s="29"/>
      <c r="AM571" s="29">
        <v>0.5945017182130584</v>
      </c>
      <c r="AN571" s="29">
        <v>0.5695708712613784</v>
      </c>
      <c r="AO571" s="29">
        <v>0.5543933054393305</v>
      </c>
      <c r="AP571" s="29"/>
      <c r="AQ571" s="29"/>
      <c r="AR571" s="31"/>
      <c r="AS571" s="31"/>
      <c r="AT571" s="31"/>
      <c r="AU571" s="31"/>
      <c r="AV571" s="32"/>
    </row>
    <row r="572" ht="12.75" customHeight="1">
      <c r="A572" s="33"/>
      <c r="B572" s="33"/>
      <c r="C572" s="33">
        <v>6655.0</v>
      </c>
      <c r="D572" s="35">
        <v>321.0</v>
      </c>
      <c r="E572" s="36">
        <v>191.0</v>
      </c>
      <c r="F572" s="37">
        <v>178.0</v>
      </c>
      <c r="G572" s="38">
        <v>332.0</v>
      </c>
      <c r="H572" s="19">
        <f t="shared" si="1"/>
        <v>0.5176151762</v>
      </c>
      <c r="I572" s="20">
        <f t="shared" si="2"/>
        <v>0.511741683</v>
      </c>
      <c r="J572" s="21">
        <f t="shared" si="3"/>
        <v>0.5079017257</v>
      </c>
      <c r="K572" s="22">
        <f t="shared" si="4"/>
        <v>0.5084226646</v>
      </c>
      <c r="L572" s="23">
        <f t="shared" si="5"/>
        <v>0.0005209388948</v>
      </c>
      <c r="M572" s="12"/>
      <c r="N572" s="12"/>
      <c r="O572" s="12"/>
      <c r="P572" s="12"/>
      <c r="Q572" s="12"/>
      <c r="R572" s="12"/>
      <c r="S572" s="12"/>
      <c r="T572" s="24">
        <f t="shared" si="6"/>
        <v>0.364432902</v>
      </c>
      <c r="U572" s="25">
        <f t="shared" si="7"/>
        <v>0.6328419139</v>
      </c>
      <c r="V572" s="26">
        <f t="shared" si="8"/>
        <v>0.001354510101</v>
      </c>
      <c r="W572" s="14">
        <f t="shared" si="9"/>
        <v>-0.004596098049</v>
      </c>
      <c r="X572" s="27">
        <f t="shared" si="10"/>
        <v>0.0006490861331</v>
      </c>
      <c r="Y572" s="14">
        <f t="shared" si="11"/>
        <v>0.005620598049</v>
      </c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29"/>
      <c r="AK572" s="29"/>
      <c r="AL572" s="29"/>
      <c r="AM572" s="29">
        <v>0.5953307392996109</v>
      </c>
      <c r="AN572" s="29">
        <v>0.5505376344086022</v>
      </c>
      <c r="AO572" s="29">
        <v>0.5244040862656073</v>
      </c>
      <c r="AP572" s="29"/>
      <c r="AQ572" s="29"/>
      <c r="AR572" s="31"/>
      <c r="AS572" s="31"/>
      <c r="AT572" s="31"/>
      <c r="AU572" s="31"/>
      <c r="AV572" s="32"/>
    </row>
    <row r="573" ht="12.75" customHeight="1">
      <c r="A573" s="33"/>
      <c r="B573" s="33"/>
      <c r="C573" s="33">
        <v>6656.0</v>
      </c>
      <c r="D573" s="35">
        <v>358.0</v>
      </c>
      <c r="E573" s="36">
        <v>195.0</v>
      </c>
      <c r="F573" s="37">
        <v>151.0</v>
      </c>
      <c r="G573" s="38">
        <v>269.0</v>
      </c>
      <c r="H573" s="19">
        <f t="shared" si="1"/>
        <v>0.563583815</v>
      </c>
      <c r="I573" s="20">
        <f t="shared" si="2"/>
        <v>0.4768756423</v>
      </c>
      <c r="J573" s="21">
        <f t="shared" si="3"/>
        <v>0.426085565</v>
      </c>
      <c r="K573" s="22">
        <f t="shared" si="4"/>
        <v>0.4290271132</v>
      </c>
      <c r="L573" s="23">
        <f t="shared" si="5"/>
        <v>0.002941548223</v>
      </c>
      <c r="M573" s="12"/>
      <c r="N573" s="12"/>
      <c r="O573" s="12"/>
      <c r="P573" s="12"/>
      <c r="Q573" s="12"/>
      <c r="R573" s="12"/>
      <c r="S573" s="12"/>
      <c r="T573" s="24">
        <f t="shared" si="6"/>
        <v>0.3620869193</v>
      </c>
      <c r="U573" s="25">
        <f t="shared" si="7"/>
        <v>0.6291475814</v>
      </c>
      <c r="V573" s="26">
        <f t="shared" si="8"/>
        <v>0.002887944325</v>
      </c>
      <c r="W573" s="14">
        <f t="shared" si="9"/>
        <v>-0.0069420807</v>
      </c>
      <c r="X573" s="27">
        <f t="shared" si="10"/>
        <v>0.004343418557</v>
      </c>
      <c r="Y573" s="14">
        <f t="shared" si="11"/>
        <v>0.0079665807</v>
      </c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29"/>
      <c r="AK573" s="29"/>
      <c r="AL573" s="29"/>
      <c r="AM573" s="29">
        <v>0.5966183574879227</v>
      </c>
      <c r="AN573" s="29">
        <v>0.5464813205907906</v>
      </c>
      <c r="AO573" s="29">
        <v>0.5183175033921302</v>
      </c>
      <c r="AP573" s="29"/>
      <c r="AQ573" s="29"/>
      <c r="AR573" s="31"/>
      <c r="AS573" s="31"/>
      <c r="AT573" s="31"/>
      <c r="AU573" s="31"/>
      <c r="AV573" s="32"/>
    </row>
    <row r="574" ht="12.75" customHeight="1">
      <c r="A574" s="33"/>
      <c r="B574" s="33"/>
      <c r="C574" s="33">
        <v>6657.0</v>
      </c>
      <c r="D574" s="35">
        <v>398.0</v>
      </c>
      <c r="E574" s="36">
        <v>237.0</v>
      </c>
      <c r="F574" s="37">
        <v>196.0</v>
      </c>
      <c r="G574" s="38">
        <v>333.0</v>
      </c>
      <c r="H574" s="19">
        <f t="shared" si="1"/>
        <v>0.5473441109</v>
      </c>
      <c r="I574" s="20">
        <f t="shared" si="2"/>
        <v>0.4896907216</v>
      </c>
      <c r="J574" s="21">
        <f t="shared" si="3"/>
        <v>0.4557750177</v>
      </c>
      <c r="K574" s="22">
        <f t="shared" si="4"/>
        <v>0.4555403557</v>
      </c>
      <c r="L574" s="23">
        <f t="shared" si="5"/>
        <v>-0.0002346620657</v>
      </c>
      <c r="M574" s="12"/>
      <c r="N574" s="12"/>
      <c r="O574" s="12"/>
      <c r="P574" s="12"/>
      <c r="Q574" s="12"/>
      <c r="R574" s="12"/>
      <c r="S574" s="12"/>
      <c r="T574" s="24">
        <f t="shared" si="6"/>
        <v>0.3655570641</v>
      </c>
      <c r="U574" s="25">
        <f t="shared" si="7"/>
        <v>0.6338173296</v>
      </c>
      <c r="V574" s="26">
        <f t="shared" si="8"/>
        <v>0.0008758436933</v>
      </c>
      <c r="W574" s="14">
        <f t="shared" si="9"/>
        <v>-0.003471935946</v>
      </c>
      <c r="X574" s="27">
        <f t="shared" si="10"/>
        <v>-0.0003263296102</v>
      </c>
      <c r="Y574" s="14">
        <f t="shared" si="11"/>
        <v>0.004496435946</v>
      </c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29"/>
      <c r="AK574" s="29"/>
      <c r="AL574" s="29"/>
      <c r="AM574" s="29">
        <v>0.5972972972972973</v>
      </c>
      <c r="AN574" s="29">
        <v>0.5426587301587301</v>
      </c>
      <c r="AO574" s="29">
        <v>0.5109717868338558</v>
      </c>
      <c r="AP574" s="29"/>
      <c r="AQ574" s="29"/>
      <c r="AR574" s="31"/>
      <c r="AS574" s="31"/>
      <c r="AT574" s="31"/>
      <c r="AU574" s="31"/>
      <c r="AV574" s="32"/>
    </row>
    <row r="575" ht="12.75" customHeight="1">
      <c r="A575" s="33"/>
      <c r="B575" s="33"/>
      <c r="C575" s="33">
        <v>6658.0</v>
      </c>
      <c r="D575" s="35">
        <v>675.0</v>
      </c>
      <c r="E575" s="36">
        <v>401.0</v>
      </c>
      <c r="F575" s="37">
        <v>313.0</v>
      </c>
      <c r="G575" s="38">
        <v>496.0</v>
      </c>
      <c r="H575" s="19">
        <f t="shared" si="1"/>
        <v>0.5616246499</v>
      </c>
      <c r="I575" s="20">
        <f t="shared" si="2"/>
        <v>0.475862069</v>
      </c>
      <c r="J575" s="21">
        <f t="shared" si="3"/>
        <v>0.4256268614</v>
      </c>
      <c r="K575" s="22">
        <f t="shared" si="4"/>
        <v>0.4235695986</v>
      </c>
      <c r="L575" s="23">
        <f t="shared" si="5"/>
        <v>-0.002057262762</v>
      </c>
      <c r="M575" s="12"/>
      <c r="N575" s="12"/>
      <c r="O575" s="12"/>
      <c r="P575" s="12"/>
      <c r="Q575" s="12"/>
      <c r="R575" s="12"/>
      <c r="S575" s="12"/>
      <c r="T575" s="24">
        <f t="shared" si="6"/>
        <v>0.3677011691</v>
      </c>
      <c r="U575" s="25">
        <f t="shared" si="7"/>
        <v>0.6365678437</v>
      </c>
      <c r="V575" s="26">
        <f t="shared" si="8"/>
        <v>-0.0002787574443</v>
      </c>
      <c r="W575" s="14">
        <f t="shared" si="9"/>
        <v>-0.001327830885</v>
      </c>
      <c r="X575" s="27">
        <f t="shared" si="10"/>
        <v>-0.003076843684</v>
      </c>
      <c r="Y575" s="14">
        <f t="shared" si="11"/>
        <v>0.002352330885</v>
      </c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29"/>
      <c r="AK575" s="29"/>
      <c r="AL575" s="29"/>
      <c r="AM575" s="29">
        <v>0.5980551053484603</v>
      </c>
      <c r="AN575" s="29">
        <v>0.5900537634408602</v>
      </c>
      <c r="AO575" s="29">
        <v>0.5843857634902411</v>
      </c>
      <c r="AP575" s="29"/>
      <c r="AQ575" s="29"/>
      <c r="AR575" s="31"/>
      <c r="AS575" s="31"/>
      <c r="AT575" s="31"/>
      <c r="AU575" s="31"/>
      <c r="AV575" s="32"/>
    </row>
    <row r="576" ht="12.75" customHeight="1">
      <c r="A576" s="33"/>
      <c r="B576" s="33"/>
      <c r="C576" s="33">
        <v>6661.0</v>
      </c>
      <c r="D576" s="35">
        <v>343.0</v>
      </c>
      <c r="E576" s="36">
        <v>135.0</v>
      </c>
      <c r="F576" s="37">
        <v>159.0</v>
      </c>
      <c r="G576" s="38">
        <v>311.0</v>
      </c>
      <c r="H576" s="19">
        <f t="shared" si="1"/>
        <v>0.4591836735</v>
      </c>
      <c r="I576" s="20">
        <f t="shared" si="2"/>
        <v>0.470464135</v>
      </c>
      <c r="J576" s="21">
        <f t="shared" si="3"/>
        <v>0.4767811116</v>
      </c>
      <c r="K576" s="22">
        <f t="shared" si="4"/>
        <v>0.4755351682</v>
      </c>
      <c r="L576" s="23">
        <f t="shared" si="5"/>
        <v>-0.001245943429</v>
      </c>
      <c r="M576" s="12"/>
      <c r="N576" s="12"/>
      <c r="O576" s="12"/>
      <c r="P576" s="12"/>
      <c r="Q576" s="12"/>
      <c r="R576" s="12"/>
      <c r="S576" s="12"/>
      <c r="T576" s="24">
        <f t="shared" si="6"/>
        <v>0.3662856402</v>
      </c>
      <c r="U576" s="25">
        <f t="shared" si="7"/>
        <v>0.6351508014</v>
      </c>
      <c r="V576" s="26">
        <f t="shared" si="8"/>
        <v>0.0002352060511</v>
      </c>
      <c r="W576" s="14">
        <f t="shared" si="9"/>
        <v>-0.002743359845</v>
      </c>
      <c r="X576" s="27">
        <f t="shared" si="10"/>
        <v>-0.001659801423</v>
      </c>
      <c r="Y576" s="14">
        <f t="shared" si="11"/>
        <v>0.003767859845</v>
      </c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29"/>
      <c r="AK576" s="29"/>
      <c r="AL576" s="29"/>
      <c r="AM576" s="29">
        <v>0.5995085995085995</v>
      </c>
      <c r="AN576" s="29">
        <v>0.5772811918063314</v>
      </c>
      <c r="AO576" s="29">
        <v>0.5637181409295352</v>
      </c>
      <c r="AP576" s="29"/>
      <c r="AQ576" s="29"/>
      <c r="AR576" s="31"/>
      <c r="AS576" s="31"/>
      <c r="AT576" s="31"/>
      <c r="AU576" s="31"/>
      <c r="AV576" s="32"/>
    </row>
    <row r="577" ht="12.75" customHeight="1">
      <c r="A577" s="33"/>
      <c r="B577" s="33"/>
      <c r="C577" s="33">
        <v>6662.0</v>
      </c>
      <c r="D577" s="35">
        <v>199.0</v>
      </c>
      <c r="E577" s="36">
        <v>123.0</v>
      </c>
      <c r="F577" s="37">
        <v>109.0</v>
      </c>
      <c r="G577" s="38">
        <v>248.0</v>
      </c>
      <c r="H577" s="19">
        <f t="shared" si="1"/>
        <v>0.5301724138</v>
      </c>
      <c r="I577" s="20">
        <f t="shared" si="2"/>
        <v>0.5463917526</v>
      </c>
      <c r="J577" s="21">
        <f t="shared" si="3"/>
        <v>0.5552837481</v>
      </c>
      <c r="K577" s="22">
        <f t="shared" si="4"/>
        <v>0.5548098434</v>
      </c>
      <c r="L577" s="23">
        <f t="shared" si="5"/>
        <v>-0.0004739047312</v>
      </c>
      <c r="M577" s="12"/>
      <c r="N577" s="12"/>
      <c r="O577" s="12"/>
      <c r="P577" s="12"/>
      <c r="Q577" s="12"/>
      <c r="R577" s="12"/>
      <c r="S577" s="12"/>
      <c r="T577" s="24">
        <f t="shared" si="6"/>
        <v>0.3657304775</v>
      </c>
      <c r="U577" s="25">
        <f t="shared" si="7"/>
        <v>0.6340321122</v>
      </c>
      <c r="V577" s="26">
        <f t="shared" si="8"/>
        <v>0.0007242856179</v>
      </c>
      <c r="W577" s="14">
        <f t="shared" si="9"/>
        <v>-0.003298522466</v>
      </c>
      <c r="X577" s="27">
        <f t="shared" si="10"/>
        <v>-0.0005411122128</v>
      </c>
      <c r="Y577" s="14">
        <f t="shared" si="11"/>
        <v>0.004323022466</v>
      </c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29"/>
      <c r="AK577" s="29"/>
      <c r="AL577" s="29"/>
      <c r="AM577" s="29">
        <v>0.6013986013986014</v>
      </c>
      <c r="AN577" s="29">
        <v>0.6227390180878553</v>
      </c>
      <c r="AO577" s="29">
        <v>0.6352459016393442</v>
      </c>
      <c r="AP577" s="29"/>
      <c r="AQ577" s="29"/>
      <c r="AR577" s="31"/>
      <c r="AS577" s="31"/>
      <c r="AT577" s="31"/>
      <c r="AU577" s="31"/>
      <c r="AV577" s="32"/>
    </row>
    <row r="578" ht="12.75" customHeight="1">
      <c r="A578" s="34"/>
      <c r="B578" s="34"/>
      <c r="C578" s="33">
        <v>6663.0</v>
      </c>
      <c r="D578" s="35">
        <v>221.0</v>
      </c>
      <c r="E578" s="36">
        <v>93.0</v>
      </c>
      <c r="F578" s="37">
        <v>106.0</v>
      </c>
      <c r="G578" s="38">
        <v>159.0</v>
      </c>
      <c r="H578" s="19">
        <f t="shared" si="1"/>
        <v>0.4673366834</v>
      </c>
      <c r="I578" s="20">
        <f t="shared" si="2"/>
        <v>0.4352331606</v>
      </c>
      <c r="J578" s="21">
        <f t="shared" si="3"/>
        <v>0.4164177102</v>
      </c>
      <c r="K578" s="22">
        <f t="shared" si="4"/>
        <v>0.4184210526</v>
      </c>
      <c r="L578" s="23">
        <f t="shared" si="5"/>
        <v>0.002003342393</v>
      </c>
      <c r="M578" s="12"/>
      <c r="N578" s="12"/>
      <c r="O578" s="12"/>
      <c r="P578" s="12"/>
      <c r="Q578" s="12"/>
      <c r="R578" s="12"/>
      <c r="S578" s="12"/>
      <c r="T578" s="24">
        <f t="shared" si="6"/>
        <v>0.3619289809</v>
      </c>
      <c r="U578" s="25">
        <f t="shared" si="7"/>
        <v>0.6304579323</v>
      </c>
      <c r="V578" s="26">
        <f t="shared" si="8"/>
        <v>0.002293599376</v>
      </c>
      <c r="W578" s="14">
        <f t="shared" si="9"/>
        <v>-0.007100019094</v>
      </c>
      <c r="X578" s="27">
        <f t="shared" si="10"/>
        <v>0.00303306769</v>
      </c>
      <c r="Y578" s="14">
        <f t="shared" si="11"/>
        <v>0.008124519094</v>
      </c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29"/>
      <c r="AK578" s="29"/>
      <c r="AL578" s="29"/>
      <c r="AM578" s="29">
        <v>0.6069767441860465</v>
      </c>
      <c r="AN578" s="29">
        <v>0.6277602523659306</v>
      </c>
      <c r="AO578" s="29">
        <v>0.6384248210023866</v>
      </c>
      <c r="AP578" s="29"/>
      <c r="AQ578" s="29"/>
      <c r="AR578" s="31"/>
      <c r="AS578" s="31"/>
      <c r="AT578" s="31"/>
      <c r="AU578" s="31"/>
      <c r="AV578" s="32"/>
    </row>
    <row r="579" ht="12.75" customHeight="1">
      <c r="A579" s="33"/>
      <c r="B579" s="33"/>
      <c r="C579" s="33">
        <v>6664.0</v>
      </c>
      <c r="D579" s="35">
        <v>248.0</v>
      </c>
      <c r="E579" s="36">
        <v>87.0</v>
      </c>
      <c r="F579" s="37">
        <v>131.0</v>
      </c>
      <c r="G579" s="38">
        <v>136.0</v>
      </c>
      <c r="H579" s="19">
        <f t="shared" si="1"/>
        <v>0.3990825688</v>
      </c>
      <c r="I579" s="20">
        <f t="shared" si="2"/>
        <v>0.3704318937</v>
      </c>
      <c r="J579" s="21">
        <f t="shared" si="3"/>
        <v>0.3538856154</v>
      </c>
      <c r="K579" s="22">
        <f t="shared" si="4"/>
        <v>0.3541666667</v>
      </c>
      <c r="L579" s="23">
        <f t="shared" si="5"/>
        <v>0.0002810512383</v>
      </c>
      <c r="M579" s="12"/>
      <c r="N579" s="12"/>
      <c r="O579" s="12"/>
      <c r="P579" s="12"/>
      <c r="Q579" s="12"/>
      <c r="R579" s="12"/>
      <c r="S579" s="12"/>
      <c r="T579" s="24">
        <f t="shared" si="6"/>
        <v>0.3634485923</v>
      </c>
      <c r="U579" s="25">
        <f t="shared" si="7"/>
        <v>0.6329882891</v>
      </c>
      <c r="V579" s="26">
        <f t="shared" si="8"/>
        <v>0.00120254343</v>
      </c>
      <c r="W579" s="14">
        <f t="shared" si="9"/>
        <v>-0.005580407675</v>
      </c>
      <c r="X579" s="27">
        <f t="shared" si="10"/>
        <v>0.0005027108613</v>
      </c>
      <c r="Y579" s="14">
        <f t="shared" si="11"/>
        <v>0.006604907675</v>
      </c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29"/>
      <c r="AK579" s="29"/>
      <c r="AL579" s="29"/>
      <c r="AM579" s="29">
        <v>0.6077170418006431</v>
      </c>
      <c r="AN579" s="29">
        <v>0.6030456852791878</v>
      </c>
      <c r="AO579" s="29">
        <v>0.6008902077151336</v>
      </c>
      <c r="AP579" s="29"/>
      <c r="AQ579" s="29"/>
      <c r="AR579" s="31"/>
      <c r="AS579" s="31"/>
      <c r="AT579" s="31"/>
      <c r="AU579" s="31"/>
      <c r="AV579" s="32"/>
    </row>
    <row r="580" ht="12.75" customHeight="1">
      <c r="A580" s="33"/>
      <c r="B580" s="33"/>
      <c r="C580" s="33">
        <v>6665.0</v>
      </c>
      <c r="D580" s="35">
        <v>314.0</v>
      </c>
      <c r="E580" s="36">
        <v>137.0</v>
      </c>
      <c r="F580" s="37">
        <v>158.0</v>
      </c>
      <c r="G580" s="38">
        <v>286.0</v>
      </c>
      <c r="H580" s="19">
        <f t="shared" si="1"/>
        <v>0.4644067797</v>
      </c>
      <c r="I580" s="20">
        <f t="shared" si="2"/>
        <v>0.4726256983</v>
      </c>
      <c r="J580" s="21">
        <f t="shared" si="3"/>
        <v>0.4771506286</v>
      </c>
      <c r="K580" s="22">
        <f t="shared" si="4"/>
        <v>0.4766666667</v>
      </c>
      <c r="L580" s="23">
        <f t="shared" si="5"/>
        <v>-0.0004839618861</v>
      </c>
      <c r="M580" s="12"/>
      <c r="N580" s="12"/>
      <c r="O580" s="12"/>
      <c r="P580" s="12"/>
      <c r="Q580" s="12"/>
      <c r="R580" s="12"/>
      <c r="S580" s="12"/>
      <c r="T580" s="24">
        <f t="shared" si="6"/>
        <v>0.3652770856</v>
      </c>
      <c r="U580" s="25">
        <f t="shared" si="7"/>
        <v>0.6341341864</v>
      </c>
      <c r="V580" s="26">
        <f t="shared" si="8"/>
        <v>0.0007179145008</v>
      </c>
      <c r="W580" s="14">
        <f t="shared" si="9"/>
        <v>-0.003751914436</v>
      </c>
      <c r="X580" s="27">
        <f t="shared" si="10"/>
        <v>-0.0006431863619</v>
      </c>
      <c r="Y580" s="14">
        <f t="shared" si="11"/>
        <v>0.004776414436</v>
      </c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29"/>
      <c r="AK580" s="29"/>
      <c r="AL580" s="29"/>
      <c r="AM580" s="29">
        <v>0.6108786610878661</v>
      </c>
      <c r="AN580" s="29">
        <v>0.6131687242798354</v>
      </c>
      <c r="AO580" s="29">
        <v>0.6142857142857143</v>
      </c>
      <c r="AP580" s="29"/>
      <c r="AQ580" s="29"/>
      <c r="AR580" s="31"/>
      <c r="AS580" s="31"/>
      <c r="AT580" s="31"/>
      <c r="AU580" s="31"/>
      <c r="AV580" s="32"/>
    </row>
    <row r="581" ht="12.75" customHeight="1">
      <c r="A581" s="33"/>
      <c r="B581" s="33"/>
      <c r="C581" s="33">
        <v>6673.0</v>
      </c>
      <c r="D581" s="35">
        <v>546.0</v>
      </c>
      <c r="E581" s="36">
        <v>197.0</v>
      </c>
      <c r="F581" s="37">
        <v>291.0</v>
      </c>
      <c r="G581" s="38">
        <v>359.0</v>
      </c>
      <c r="H581" s="19">
        <f t="shared" si="1"/>
        <v>0.4036885246</v>
      </c>
      <c r="I581" s="20">
        <f t="shared" si="2"/>
        <v>0.3991385499</v>
      </c>
      <c r="J581" s="21">
        <f t="shared" si="3"/>
        <v>0.3965175154</v>
      </c>
      <c r="K581" s="22">
        <f t="shared" si="4"/>
        <v>0.3966850829</v>
      </c>
      <c r="L581" s="23">
        <f t="shared" si="5"/>
        <v>0.0001675674681</v>
      </c>
      <c r="M581" s="12"/>
      <c r="N581" s="12"/>
      <c r="O581" s="12"/>
      <c r="P581" s="12"/>
      <c r="Q581" s="12"/>
      <c r="R581" s="12"/>
      <c r="S581" s="12"/>
      <c r="T581" s="24">
        <f t="shared" si="6"/>
        <v>0.3636903482</v>
      </c>
      <c r="U581" s="25">
        <f t="shared" si="7"/>
        <v>0.6332234011</v>
      </c>
      <c r="V581" s="26">
        <f t="shared" si="8"/>
        <v>0.001130652483</v>
      </c>
      <c r="W581" s="14">
        <f t="shared" si="9"/>
        <v>-0.005338651836</v>
      </c>
      <c r="X581" s="27">
        <f t="shared" si="10"/>
        <v>0.0002675988776</v>
      </c>
      <c r="Y581" s="14">
        <f t="shared" si="11"/>
        <v>0.006363151836</v>
      </c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29"/>
      <c r="AK581" s="29"/>
      <c r="AL581" s="29"/>
      <c r="AM581" s="29">
        <v>0.613013698630137</v>
      </c>
      <c r="AN581" s="29">
        <v>0.6073170731707317</v>
      </c>
      <c r="AO581" s="29">
        <v>0.6041666666666666</v>
      </c>
      <c r="AP581" s="29"/>
      <c r="AQ581" s="29"/>
      <c r="AR581" s="31"/>
      <c r="AS581" s="31"/>
      <c r="AT581" s="31"/>
      <c r="AU581" s="31"/>
      <c r="AV581" s="32"/>
    </row>
    <row r="582" ht="12.75" customHeight="1">
      <c r="A582" s="33"/>
      <c r="B582" s="33"/>
      <c r="C582" s="33">
        <v>6674.0</v>
      </c>
      <c r="D582" s="35">
        <v>311.0</v>
      </c>
      <c r="E582" s="36">
        <v>111.0</v>
      </c>
      <c r="F582" s="37">
        <v>179.0</v>
      </c>
      <c r="G582" s="38">
        <v>229.0</v>
      </c>
      <c r="H582" s="19">
        <f t="shared" si="1"/>
        <v>0.3827586207</v>
      </c>
      <c r="I582" s="20">
        <f t="shared" si="2"/>
        <v>0.4096385542</v>
      </c>
      <c r="J582" s="21">
        <f t="shared" si="3"/>
        <v>0.4252846894</v>
      </c>
      <c r="K582" s="22">
        <f t="shared" si="4"/>
        <v>0.4240740741</v>
      </c>
      <c r="L582" s="23">
        <f t="shared" si="5"/>
        <v>-0.001210615341</v>
      </c>
      <c r="M582" s="12"/>
      <c r="N582" s="12"/>
      <c r="O582" s="12"/>
      <c r="P582" s="12"/>
      <c r="Q582" s="12"/>
      <c r="R582" s="12"/>
      <c r="S582" s="12"/>
      <c r="T582" s="24">
        <f t="shared" si="6"/>
        <v>0.3656794057</v>
      </c>
      <c r="U582" s="25">
        <f t="shared" si="7"/>
        <v>0.6352994433</v>
      </c>
      <c r="V582" s="26">
        <f t="shared" si="8"/>
        <v>0.0002575860769</v>
      </c>
      <c r="W582" s="14">
        <f t="shared" si="9"/>
        <v>-0.003349594255</v>
      </c>
      <c r="X582" s="27">
        <f t="shared" si="10"/>
        <v>-0.001808443312</v>
      </c>
      <c r="Y582" s="14">
        <f t="shared" si="11"/>
        <v>0.004374094255</v>
      </c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29"/>
      <c r="AK582" s="29"/>
      <c r="AL582" s="29"/>
      <c r="AM582" s="29">
        <v>0.6147798742138365</v>
      </c>
      <c r="AN582" s="29">
        <v>0.5389497980380843</v>
      </c>
      <c r="AO582" s="29">
        <v>0.4949863263445761</v>
      </c>
      <c r="AP582" s="29"/>
      <c r="AQ582" s="29"/>
      <c r="AR582" s="31"/>
      <c r="AS582" s="31"/>
      <c r="AT582" s="31"/>
      <c r="AU582" s="31"/>
      <c r="AV582" s="32"/>
    </row>
    <row r="583" ht="12.75" customHeight="1">
      <c r="A583" s="34"/>
      <c r="B583" s="34"/>
      <c r="C583" s="33">
        <v>6675.0</v>
      </c>
      <c r="D583" s="35">
        <v>310.0</v>
      </c>
      <c r="E583" s="36">
        <v>161.0</v>
      </c>
      <c r="F583" s="37">
        <v>139.0</v>
      </c>
      <c r="G583" s="38">
        <v>286.0</v>
      </c>
      <c r="H583" s="19">
        <f t="shared" si="1"/>
        <v>0.5366666667</v>
      </c>
      <c r="I583" s="20">
        <f t="shared" si="2"/>
        <v>0.4988839286</v>
      </c>
      <c r="J583" s="21">
        <f t="shared" si="3"/>
        <v>0.4765069515</v>
      </c>
      <c r="K583" s="22">
        <f t="shared" si="4"/>
        <v>0.4798657718</v>
      </c>
      <c r="L583" s="23">
        <f t="shared" si="5"/>
        <v>0.003358820272</v>
      </c>
      <c r="M583" s="12"/>
      <c r="N583" s="12"/>
      <c r="O583" s="12"/>
      <c r="P583" s="12"/>
      <c r="Q583" s="12"/>
      <c r="R583" s="12"/>
      <c r="S583" s="12"/>
      <c r="T583" s="24">
        <f t="shared" si="6"/>
        <v>0.3612461756</v>
      </c>
      <c r="U583" s="25">
        <f t="shared" si="7"/>
        <v>0.62905688</v>
      </c>
      <c r="V583" s="26">
        <f t="shared" si="8"/>
        <v>0.003152282413</v>
      </c>
      <c r="W583" s="14">
        <f t="shared" si="9"/>
        <v>-0.007782824372</v>
      </c>
      <c r="X583" s="27">
        <f t="shared" si="10"/>
        <v>0.004434119993</v>
      </c>
      <c r="Y583" s="14">
        <f t="shared" si="11"/>
        <v>0.008807324372</v>
      </c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29"/>
      <c r="AK583" s="29"/>
      <c r="AL583" s="29"/>
      <c r="AM583" s="29">
        <v>0.6265060240963856</v>
      </c>
      <c r="AN583" s="29">
        <v>0.6402116402116402</v>
      </c>
      <c r="AO583" s="29">
        <v>0.6469428007889546</v>
      </c>
      <c r="AP583" s="29"/>
      <c r="AQ583" s="29"/>
      <c r="AR583" s="31"/>
      <c r="AS583" s="31"/>
      <c r="AT583" s="31"/>
      <c r="AU583" s="31"/>
      <c r="AV583" s="32"/>
    </row>
    <row r="584" ht="12.75" customHeight="1">
      <c r="A584" s="34"/>
      <c r="B584" s="34"/>
      <c r="C584" s="33">
        <v>6681.0</v>
      </c>
      <c r="D584" s="35">
        <v>291.0</v>
      </c>
      <c r="E584" s="36">
        <v>244.0</v>
      </c>
      <c r="F584" s="37">
        <v>163.0</v>
      </c>
      <c r="G584" s="38">
        <v>376.0</v>
      </c>
      <c r="H584" s="19">
        <f t="shared" si="1"/>
        <v>0.5995085995</v>
      </c>
      <c r="I584" s="20">
        <f t="shared" si="2"/>
        <v>0.5772811918</v>
      </c>
      <c r="J584" s="21">
        <f t="shared" si="3"/>
        <v>0.563653837</v>
      </c>
      <c r="K584" s="22">
        <f t="shared" si="4"/>
        <v>0.5637181409</v>
      </c>
      <c r="L584" s="23">
        <f t="shared" si="5"/>
        <v>0.00006430395589</v>
      </c>
      <c r="M584" s="12"/>
      <c r="N584" s="12"/>
      <c r="O584" s="12"/>
      <c r="P584" s="12"/>
      <c r="Q584" s="12"/>
      <c r="R584" s="12"/>
      <c r="S584" s="12"/>
      <c r="T584" s="24">
        <f t="shared" si="6"/>
        <v>0.3655432519</v>
      </c>
      <c r="U584" s="25">
        <f t="shared" si="7"/>
        <v>0.633418737</v>
      </c>
      <c r="V584" s="26">
        <f t="shared" si="8"/>
        <v>0.001065235977</v>
      </c>
      <c r="W584" s="14">
        <f t="shared" si="9"/>
        <v>-0.003485748126</v>
      </c>
      <c r="X584" s="27">
        <f t="shared" si="10"/>
        <v>0.0000722630236</v>
      </c>
      <c r="Y584" s="14">
        <f t="shared" si="11"/>
        <v>0.004510248126</v>
      </c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29"/>
      <c r="AK584" s="29"/>
      <c r="AL584" s="29"/>
      <c r="AM584" s="29">
        <v>0.632</v>
      </c>
      <c r="AN584" s="29">
        <v>0.6065340909090909</v>
      </c>
      <c r="AO584" s="29">
        <v>0.5925110132158591</v>
      </c>
      <c r="AP584" s="29"/>
      <c r="AQ584" s="29"/>
      <c r="AR584" s="31"/>
      <c r="AS584" s="31"/>
      <c r="AT584" s="31"/>
      <c r="AU584" s="31"/>
      <c r="AV584" s="32"/>
    </row>
    <row r="585" ht="12.75" customHeight="1">
      <c r="A585" s="33"/>
      <c r="B585" s="33"/>
      <c r="C585" s="33">
        <v>6684.0</v>
      </c>
      <c r="D585" s="35">
        <v>119.0</v>
      </c>
      <c r="E585" s="36">
        <v>95.0</v>
      </c>
      <c r="F585" s="37">
        <v>80.0</v>
      </c>
      <c r="G585" s="38">
        <v>152.0</v>
      </c>
      <c r="H585" s="19">
        <f t="shared" si="1"/>
        <v>0.5428571429</v>
      </c>
      <c r="I585" s="20">
        <f t="shared" si="2"/>
        <v>0.5538116592</v>
      </c>
      <c r="J585" s="21">
        <f t="shared" si="3"/>
        <v>0.5596072093</v>
      </c>
      <c r="K585" s="22">
        <f t="shared" si="4"/>
        <v>0.5608856089</v>
      </c>
      <c r="L585" s="23">
        <f t="shared" si="5"/>
        <v>0.001278399564</v>
      </c>
      <c r="M585" s="12"/>
      <c r="N585" s="12"/>
      <c r="O585" s="12"/>
      <c r="P585" s="12"/>
      <c r="Q585" s="12"/>
      <c r="R585" s="12"/>
      <c r="S585" s="12"/>
      <c r="T585" s="24">
        <f t="shared" si="6"/>
        <v>0.3637626889</v>
      </c>
      <c r="U585" s="25">
        <f t="shared" si="7"/>
        <v>0.6320471145</v>
      </c>
      <c r="V585" s="26">
        <f t="shared" si="8"/>
        <v>0.001834354618</v>
      </c>
      <c r="W585" s="14">
        <f t="shared" si="9"/>
        <v>-0.005266311139</v>
      </c>
      <c r="X585" s="27">
        <f t="shared" si="10"/>
        <v>0.001443885537</v>
      </c>
      <c r="Y585" s="14">
        <f t="shared" si="11"/>
        <v>0.006290811139</v>
      </c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29"/>
      <c r="AK585" s="29"/>
      <c r="AL585" s="29"/>
      <c r="AM585" s="29">
        <v>0.6331658291457286</v>
      </c>
      <c r="AN585" s="29">
        <v>0.6134020618556701</v>
      </c>
      <c r="AO585" s="29">
        <v>0.6031331592689295</v>
      </c>
      <c r="AP585" s="29"/>
      <c r="AQ585" s="29"/>
      <c r="AR585" s="31"/>
      <c r="AS585" s="31"/>
      <c r="AT585" s="31"/>
      <c r="AU585" s="31"/>
      <c r="AV585" s="32"/>
    </row>
    <row r="586" ht="12.75" customHeight="1">
      <c r="A586" s="33"/>
      <c r="B586" s="33"/>
      <c r="C586" s="33">
        <v>6685.0</v>
      </c>
      <c r="D586" s="35">
        <v>273.0</v>
      </c>
      <c r="E586" s="36">
        <v>110.0</v>
      </c>
      <c r="F586" s="37">
        <v>172.0</v>
      </c>
      <c r="G586" s="38">
        <v>209.0</v>
      </c>
      <c r="H586" s="19">
        <f t="shared" si="1"/>
        <v>0.390070922</v>
      </c>
      <c r="I586" s="20">
        <f t="shared" si="2"/>
        <v>0.417539267</v>
      </c>
      <c r="J586" s="21">
        <f t="shared" si="3"/>
        <v>0.4334967423</v>
      </c>
      <c r="K586" s="22">
        <f t="shared" si="4"/>
        <v>0.4336099585</v>
      </c>
      <c r="L586" s="23">
        <f t="shared" si="5"/>
        <v>0.0001132162538</v>
      </c>
      <c r="M586" s="12"/>
      <c r="N586" s="12"/>
      <c r="O586" s="12"/>
      <c r="P586" s="12"/>
      <c r="Q586" s="12"/>
      <c r="R586" s="12"/>
      <c r="S586" s="12"/>
      <c r="T586" s="24">
        <f t="shared" si="6"/>
        <v>0.3635922413</v>
      </c>
      <c r="U586" s="25">
        <f t="shared" si="7"/>
        <v>0.6333255945</v>
      </c>
      <c r="V586" s="26">
        <f t="shared" si="8"/>
        <v>0.001096221478</v>
      </c>
      <c r="W586" s="14">
        <f t="shared" si="9"/>
        <v>-0.005436758698</v>
      </c>
      <c r="X586" s="27">
        <f t="shared" si="10"/>
        <v>0.0001654055135</v>
      </c>
      <c r="Y586" s="14">
        <f t="shared" si="11"/>
        <v>0.006461258698</v>
      </c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29"/>
      <c r="AK586" s="29"/>
      <c r="AL586" s="29"/>
      <c r="AM586" s="29">
        <v>0.6378378378378379</v>
      </c>
      <c r="AN586" s="29">
        <v>0.532258064516129</v>
      </c>
      <c r="AO586" s="29">
        <v>0.4694533762057878</v>
      </c>
      <c r="AP586" s="29"/>
      <c r="AQ586" s="29"/>
      <c r="AR586" s="31"/>
      <c r="AS586" s="31"/>
      <c r="AT586" s="31"/>
      <c r="AU586" s="31"/>
      <c r="AV586" s="32"/>
    </row>
    <row r="587" ht="12.75" customHeight="1">
      <c r="A587" s="33"/>
      <c r="B587" s="33"/>
      <c r="C587" s="33">
        <v>6691.0</v>
      </c>
      <c r="D587" s="35">
        <v>216.0</v>
      </c>
      <c r="E587" s="36">
        <v>86.0</v>
      </c>
      <c r="F587" s="37">
        <v>101.0</v>
      </c>
      <c r="G587" s="38">
        <v>119.0</v>
      </c>
      <c r="H587" s="19">
        <f t="shared" si="1"/>
        <v>0.4598930481</v>
      </c>
      <c r="I587" s="20">
        <f t="shared" si="2"/>
        <v>0.3927203065</v>
      </c>
      <c r="J587" s="21">
        <f t="shared" si="3"/>
        <v>0.353645016</v>
      </c>
      <c r="K587" s="22">
        <f t="shared" si="4"/>
        <v>0.3552238806</v>
      </c>
      <c r="L587" s="23">
        <f t="shared" si="5"/>
        <v>0.001578864558</v>
      </c>
      <c r="M587" s="12"/>
      <c r="N587" s="12"/>
      <c r="O587" s="12"/>
      <c r="P587" s="12"/>
      <c r="Q587" s="12"/>
      <c r="R587" s="12"/>
      <c r="S587" s="12"/>
      <c r="T587" s="24">
        <f t="shared" si="6"/>
        <v>0.3623987704</v>
      </c>
      <c r="U587" s="25">
        <f t="shared" si="7"/>
        <v>0.6306753208</v>
      </c>
      <c r="V587" s="26">
        <f t="shared" si="8"/>
        <v>0.002024696488</v>
      </c>
      <c r="W587" s="14">
        <f t="shared" si="9"/>
        <v>-0.006630229572</v>
      </c>
      <c r="X587" s="27">
        <f t="shared" si="10"/>
        <v>0.002815679188</v>
      </c>
      <c r="Y587" s="14">
        <f t="shared" si="11"/>
        <v>0.007654729572</v>
      </c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29"/>
      <c r="AK587" s="29"/>
      <c r="AL587" s="29"/>
      <c r="AM587" s="29">
        <v>0.6432584269662921</v>
      </c>
      <c r="AN587" s="29">
        <v>0.609</v>
      </c>
      <c r="AO587" s="29">
        <v>0.5900621118012422</v>
      </c>
      <c r="AP587" s="29"/>
      <c r="AQ587" s="29"/>
      <c r="AR587" s="31"/>
      <c r="AS587" s="31"/>
      <c r="AT587" s="31"/>
      <c r="AU587" s="31"/>
      <c r="AV587" s="32"/>
    </row>
    <row r="588" ht="12.75" customHeight="1">
      <c r="A588" s="18"/>
      <c r="B588" s="18"/>
      <c r="C588" s="33">
        <v>6692.0</v>
      </c>
      <c r="D588" s="35">
        <v>195.0</v>
      </c>
      <c r="E588" s="36">
        <v>96.0</v>
      </c>
      <c r="F588" s="37">
        <v>129.0</v>
      </c>
      <c r="G588" s="38">
        <v>174.0</v>
      </c>
      <c r="H588" s="19">
        <f t="shared" si="1"/>
        <v>0.4266666667</v>
      </c>
      <c r="I588" s="20">
        <f t="shared" si="2"/>
        <v>0.4545454545</v>
      </c>
      <c r="J588" s="21">
        <f t="shared" si="3"/>
        <v>0.470594817</v>
      </c>
      <c r="K588" s="22">
        <f t="shared" si="4"/>
        <v>0.4715447154</v>
      </c>
      <c r="L588" s="23">
        <f t="shared" si="5"/>
        <v>0.0009498984535</v>
      </c>
      <c r="M588" s="12"/>
      <c r="N588" s="12"/>
      <c r="O588" s="12"/>
      <c r="P588" s="12"/>
      <c r="Q588" s="12"/>
      <c r="R588" s="12"/>
      <c r="S588" s="12"/>
      <c r="T588" s="24">
        <f t="shared" si="6"/>
        <v>0.3628162997</v>
      </c>
      <c r="U588" s="25">
        <f t="shared" si="7"/>
        <v>0.6322148705</v>
      </c>
      <c r="V588" s="26">
        <f t="shared" si="8"/>
        <v>0.001626252121</v>
      </c>
      <c r="W588" s="14">
        <f t="shared" si="9"/>
        <v>-0.006212700284</v>
      </c>
      <c r="X588" s="27">
        <f t="shared" si="10"/>
        <v>0.001276129498</v>
      </c>
      <c r="Y588" s="14">
        <f t="shared" si="11"/>
        <v>0.007237200284</v>
      </c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29"/>
      <c r="AK588" s="29"/>
      <c r="AL588" s="29"/>
      <c r="AM588" s="29">
        <v>0.6688311688311688</v>
      </c>
      <c r="AN588" s="29">
        <v>0.6871401151631478</v>
      </c>
      <c r="AO588" s="29">
        <v>0.6948228882833788</v>
      </c>
      <c r="AP588" s="29"/>
      <c r="AQ588" s="29"/>
      <c r="AR588" s="31"/>
      <c r="AS588" s="31"/>
      <c r="AT588" s="31"/>
      <c r="AU588" s="31"/>
      <c r="AV588" s="32"/>
    </row>
    <row r="589" ht="12.75" customHeight="1">
      <c r="A589" s="18"/>
      <c r="B589" s="18"/>
      <c r="C589" s="33">
        <v>6693.0</v>
      </c>
      <c r="D589" s="35">
        <v>501.0</v>
      </c>
      <c r="E589" s="36">
        <v>173.0</v>
      </c>
      <c r="F589" s="37">
        <v>274.0</v>
      </c>
      <c r="G589" s="38">
        <v>257.0</v>
      </c>
      <c r="H589" s="19">
        <f t="shared" si="1"/>
        <v>0.3870246085</v>
      </c>
      <c r="I589" s="20">
        <f t="shared" si="2"/>
        <v>0.356846473</v>
      </c>
      <c r="J589" s="21">
        <f t="shared" si="3"/>
        <v>0.3394644419</v>
      </c>
      <c r="K589" s="22">
        <f t="shared" si="4"/>
        <v>0.3390501319</v>
      </c>
      <c r="L589" s="23">
        <f t="shared" si="5"/>
        <v>-0.0004143099973</v>
      </c>
      <c r="M589" s="12"/>
      <c r="N589" s="12"/>
      <c r="O589" s="12"/>
      <c r="P589" s="12"/>
      <c r="Q589" s="12"/>
      <c r="R589" s="12"/>
      <c r="S589" s="12"/>
      <c r="T589" s="24">
        <f t="shared" si="6"/>
        <v>0.3644129154</v>
      </c>
      <c r="U589" s="25">
        <f t="shared" si="7"/>
        <v>0.6342651087</v>
      </c>
      <c r="V589" s="26">
        <f t="shared" si="8"/>
        <v>0.0007620383455</v>
      </c>
      <c r="W589" s="14">
        <f t="shared" si="9"/>
        <v>-0.004616084627</v>
      </c>
      <c r="X589" s="27">
        <f t="shared" si="10"/>
        <v>-0.000774108693</v>
      </c>
      <c r="Y589" s="14">
        <f t="shared" si="11"/>
        <v>0.005640584627</v>
      </c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29"/>
      <c r="AK589" s="29"/>
      <c r="AL589" s="29"/>
      <c r="AM589" s="29">
        <v>0.6798941798941799</v>
      </c>
      <c r="AN589" s="29">
        <v>0.6382536382536382</v>
      </c>
      <c r="AO589" s="29">
        <v>0.6113013698630136</v>
      </c>
      <c r="AP589" s="29"/>
      <c r="AQ589" s="29"/>
      <c r="AR589" s="31"/>
      <c r="AS589" s="31"/>
      <c r="AT589" s="31"/>
      <c r="AU589" s="31"/>
      <c r="AV589" s="32"/>
    </row>
    <row r="590" ht="12.75" customHeight="1">
      <c r="A590" s="34"/>
      <c r="B590" s="34"/>
      <c r="C590" s="33">
        <v>6694.0</v>
      </c>
      <c r="D590" s="35">
        <v>221.0</v>
      </c>
      <c r="E590" s="36">
        <v>113.0</v>
      </c>
      <c r="F590" s="37">
        <v>141.0</v>
      </c>
      <c r="G590" s="38">
        <v>208.0</v>
      </c>
      <c r="H590" s="19">
        <f t="shared" si="1"/>
        <v>0.4448818898</v>
      </c>
      <c r="I590" s="20">
        <f t="shared" si="2"/>
        <v>0.4699853587</v>
      </c>
      <c r="J590" s="21">
        <f t="shared" si="3"/>
        <v>0.4843565888</v>
      </c>
      <c r="K590" s="22">
        <f t="shared" si="4"/>
        <v>0.4848484848</v>
      </c>
      <c r="L590" s="23">
        <f t="shared" si="5"/>
        <v>0.0004918960194</v>
      </c>
      <c r="M590" s="12"/>
      <c r="N590" s="12"/>
      <c r="O590" s="12"/>
      <c r="P590" s="12"/>
      <c r="Q590" s="12"/>
      <c r="R590" s="12"/>
      <c r="S590" s="12"/>
      <c r="T590" s="24">
        <f t="shared" si="6"/>
        <v>0.3637228463</v>
      </c>
      <c r="U590" s="25">
        <f t="shared" si="7"/>
        <v>0.6328483009</v>
      </c>
      <c r="V590" s="26">
        <f t="shared" si="8"/>
        <v>0.001336111701</v>
      </c>
      <c r="W590" s="14">
        <f t="shared" si="9"/>
        <v>-0.005306153735</v>
      </c>
      <c r="X590" s="27">
        <f t="shared" si="10"/>
        <v>0.0006426991338</v>
      </c>
      <c r="Y590" s="14">
        <f t="shared" si="11"/>
        <v>0.006330653735</v>
      </c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29"/>
      <c r="AK590" s="29"/>
      <c r="AL590" s="29"/>
      <c r="AM590" s="29">
        <v>0.6804123711340206</v>
      </c>
      <c r="AN590" s="29">
        <v>0.6370370370370371</v>
      </c>
      <c r="AO590" s="29">
        <v>0.6127167630057804</v>
      </c>
      <c r="AP590" s="29"/>
      <c r="AQ590" s="29"/>
      <c r="AR590" s="31"/>
      <c r="AS590" s="31"/>
      <c r="AT590" s="31"/>
      <c r="AU590" s="31"/>
      <c r="AV590" s="32"/>
    </row>
    <row r="591" ht="12.75" customHeight="1">
      <c r="A591" s="33"/>
      <c r="B591" s="33"/>
      <c r="C591" s="33">
        <v>6695.0</v>
      </c>
      <c r="D591" s="35">
        <v>361.0</v>
      </c>
      <c r="E591" s="36">
        <v>150.0</v>
      </c>
      <c r="F591" s="37">
        <v>159.0</v>
      </c>
      <c r="G591" s="38">
        <v>231.0</v>
      </c>
      <c r="H591" s="19">
        <f t="shared" si="1"/>
        <v>0.4854368932</v>
      </c>
      <c r="I591" s="20">
        <f t="shared" si="2"/>
        <v>0.422863485</v>
      </c>
      <c r="J591" s="21">
        <f t="shared" si="3"/>
        <v>0.3863475468</v>
      </c>
      <c r="K591" s="22">
        <f t="shared" si="4"/>
        <v>0.3902027027</v>
      </c>
      <c r="L591" s="23">
        <f t="shared" si="5"/>
        <v>0.003855155927</v>
      </c>
      <c r="M591" s="12"/>
      <c r="N591" s="12"/>
      <c r="O591" s="12"/>
      <c r="P591" s="12"/>
      <c r="Q591" s="12"/>
      <c r="R591" s="12"/>
      <c r="S591" s="12"/>
      <c r="T591" s="24">
        <f t="shared" si="6"/>
        <v>0.3597771144</v>
      </c>
      <c r="U591" s="25">
        <f t="shared" si="7"/>
        <v>0.6272321849</v>
      </c>
      <c r="V591" s="26">
        <f t="shared" si="8"/>
        <v>0.003466706583</v>
      </c>
      <c r="W591" s="14">
        <f t="shared" si="9"/>
        <v>-0.009251885562</v>
      </c>
      <c r="X591" s="27">
        <f t="shared" si="10"/>
        <v>0.00625881514</v>
      </c>
      <c r="Y591" s="14">
        <f t="shared" si="11"/>
        <v>0.01027638556</v>
      </c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29"/>
      <c r="AK591" s="29"/>
      <c r="AL591" s="29"/>
      <c r="AM591" s="29">
        <v>0.6912114014251781</v>
      </c>
      <c r="AN591" s="29">
        <v>0.6228070175438597</v>
      </c>
      <c r="AO591" s="29">
        <v>0.5827538247566064</v>
      </c>
      <c r="AP591" s="29"/>
      <c r="AQ591" s="29"/>
      <c r="AR591" s="31"/>
      <c r="AS591" s="31"/>
      <c r="AT591" s="31"/>
      <c r="AU591" s="31"/>
      <c r="AV591" s="32"/>
    </row>
    <row r="592" ht="12.75" customHeight="1">
      <c r="A592" s="33"/>
      <c r="B592" s="33"/>
      <c r="C592" s="33">
        <v>6701.0</v>
      </c>
      <c r="D592" s="35">
        <v>193.0</v>
      </c>
      <c r="E592" s="36">
        <v>78.0</v>
      </c>
      <c r="F592" s="37">
        <v>96.0</v>
      </c>
      <c r="G592" s="38">
        <v>178.0</v>
      </c>
      <c r="H592" s="19">
        <f t="shared" si="1"/>
        <v>0.4482758621</v>
      </c>
      <c r="I592" s="20">
        <f t="shared" si="2"/>
        <v>0.4697247706</v>
      </c>
      <c r="J592" s="21">
        <f t="shared" si="3"/>
        <v>0.4819681377</v>
      </c>
      <c r="K592" s="22">
        <f t="shared" si="4"/>
        <v>0.4797843666</v>
      </c>
      <c r="L592" s="23">
        <f t="shared" si="5"/>
        <v>-0.002183771153</v>
      </c>
      <c r="M592" s="12"/>
      <c r="N592" s="12"/>
      <c r="O592" s="12"/>
      <c r="P592" s="12"/>
      <c r="Q592" s="12"/>
      <c r="R592" s="12"/>
      <c r="S592" s="12"/>
      <c r="T592" s="24">
        <f t="shared" si="6"/>
        <v>0.3675441986</v>
      </c>
      <c r="U592" s="25">
        <f t="shared" si="7"/>
        <v>0.6363743773</v>
      </c>
      <c r="V592" s="26">
        <f t="shared" si="8"/>
        <v>-0.0003588993716</v>
      </c>
      <c r="W592" s="14">
        <f t="shared" si="9"/>
        <v>-0.001484801402</v>
      </c>
      <c r="X592" s="27">
        <f t="shared" si="10"/>
        <v>-0.002883377342</v>
      </c>
      <c r="Y592" s="14">
        <f t="shared" si="11"/>
        <v>0.002509301402</v>
      </c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29"/>
      <c r="AK592" s="29"/>
      <c r="AL592" s="29"/>
      <c r="AM592" s="29">
        <v>0.7249190938511327</v>
      </c>
      <c r="AN592" s="29">
        <v>0.5598086124401914</v>
      </c>
      <c r="AO592" s="29">
        <v>0.4629981024667932</v>
      </c>
      <c r="AP592" s="29"/>
      <c r="AQ592" s="29"/>
      <c r="AR592" s="31"/>
      <c r="AS592" s="31"/>
      <c r="AT592" s="31"/>
      <c r="AU592" s="31"/>
      <c r="AV592" s="32"/>
    </row>
    <row r="593" ht="12.75" customHeight="1">
      <c r="A593" s="33"/>
      <c r="B593" s="33"/>
      <c r="C593" s="33">
        <v>6702.0</v>
      </c>
      <c r="D593" s="35">
        <v>336.0</v>
      </c>
      <c r="E593" s="36">
        <v>109.0</v>
      </c>
      <c r="F593" s="37">
        <v>137.0</v>
      </c>
      <c r="G593" s="38">
        <v>220.0</v>
      </c>
      <c r="H593" s="19">
        <f t="shared" si="1"/>
        <v>0.4430894309</v>
      </c>
      <c r="I593" s="20">
        <f t="shared" si="2"/>
        <v>0.4102244389</v>
      </c>
      <c r="J593" s="21">
        <f t="shared" si="3"/>
        <v>0.3910648917</v>
      </c>
      <c r="K593" s="22">
        <f t="shared" si="4"/>
        <v>0.3956834532</v>
      </c>
      <c r="L593" s="23">
        <f t="shared" si="5"/>
        <v>0.004618561535</v>
      </c>
      <c r="M593" s="12"/>
      <c r="N593" s="12"/>
      <c r="O593" s="12"/>
      <c r="P593" s="12"/>
      <c r="Q593" s="12"/>
      <c r="R593" s="12"/>
      <c r="S593" s="12"/>
      <c r="T593" s="24">
        <f t="shared" si="6"/>
        <v>0.357801431</v>
      </c>
      <c r="U593" s="25">
        <f t="shared" si="7"/>
        <v>0.6260966621</v>
      </c>
      <c r="V593" s="26">
        <f t="shared" si="8"/>
        <v>0.003950317166</v>
      </c>
      <c r="W593" s="14">
        <f t="shared" si="9"/>
        <v>-0.01122756902</v>
      </c>
      <c r="X593" s="27">
        <f t="shared" si="10"/>
        <v>0.007394337928</v>
      </c>
      <c r="Y593" s="14">
        <f t="shared" si="11"/>
        <v>0.01225206902</v>
      </c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29"/>
      <c r="AK593" s="29"/>
      <c r="AL593" s="29"/>
      <c r="AM593" s="29">
        <v>0.7331606217616581</v>
      </c>
      <c r="AN593" s="29">
        <v>0.6438095238095238</v>
      </c>
      <c r="AO593" s="29">
        <v>0.5918674698795181</v>
      </c>
      <c r="AP593" s="29"/>
      <c r="AQ593" s="29"/>
      <c r="AR593" s="31"/>
      <c r="AS593" s="31"/>
      <c r="AT593" s="31"/>
      <c r="AU593" s="31"/>
      <c r="AV593" s="32"/>
    </row>
    <row r="594" ht="12.75" customHeight="1">
      <c r="A594" s="33"/>
      <c r="B594" s="33"/>
      <c r="C594" s="33">
        <v>6703.0</v>
      </c>
      <c r="D594" s="35">
        <v>482.0</v>
      </c>
      <c r="E594" s="36">
        <v>179.0</v>
      </c>
      <c r="F594" s="37">
        <v>241.0</v>
      </c>
      <c r="G594" s="38">
        <v>241.0</v>
      </c>
      <c r="H594" s="19">
        <f t="shared" si="1"/>
        <v>0.4261904762</v>
      </c>
      <c r="I594" s="20">
        <f t="shared" si="2"/>
        <v>0.3674540682</v>
      </c>
      <c r="J594" s="21">
        <f t="shared" si="3"/>
        <v>0.333393723</v>
      </c>
      <c r="K594" s="22">
        <f t="shared" si="4"/>
        <v>0.3333333333</v>
      </c>
      <c r="L594" s="23">
        <f t="shared" si="5"/>
        <v>-0.00006038970831</v>
      </c>
      <c r="M594" s="12"/>
      <c r="N594" s="12"/>
      <c r="O594" s="12"/>
      <c r="P594" s="12"/>
      <c r="Q594" s="12"/>
      <c r="R594" s="12"/>
      <c r="S594" s="12"/>
      <c r="T594" s="24">
        <f t="shared" si="6"/>
        <v>0.364311054</v>
      </c>
      <c r="U594" s="25">
        <f t="shared" si="7"/>
        <v>0.633605769</v>
      </c>
      <c r="V594" s="26">
        <f t="shared" si="8"/>
        <v>0.0009862436633</v>
      </c>
      <c r="W594" s="14">
        <f t="shared" si="9"/>
        <v>-0.004717946026</v>
      </c>
      <c r="X594" s="27">
        <f t="shared" si="10"/>
        <v>-0.0001147690101</v>
      </c>
      <c r="Y594" s="14">
        <f t="shared" si="11"/>
        <v>0.005742446026</v>
      </c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29"/>
      <c r="AK594" s="29"/>
      <c r="AL594" s="29"/>
      <c r="AM594" s="29">
        <v>0.734375</v>
      </c>
      <c r="AN594" s="29">
        <v>0.6863905325443787</v>
      </c>
      <c r="AO594" s="29">
        <v>0.6571428571428571</v>
      </c>
      <c r="AP594" s="29"/>
      <c r="AQ594" s="29"/>
      <c r="AR594" s="31"/>
      <c r="AS594" s="31"/>
      <c r="AT594" s="31"/>
      <c r="AU594" s="31"/>
      <c r="AV594" s="32"/>
    </row>
    <row r="595" ht="12.75" customHeight="1">
      <c r="A595" s="33"/>
      <c r="B595" s="33"/>
      <c r="C595" s="33">
        <v>6704.0</v>
      </c>
      <c r="D595" s="35">
        <v>347.0</v>
      </c>
      <c r="E595" s="36">
        <v>108.0</v>
      </c>
      <c r="F595" s="37">
        <v>181.0</v>
      </c>
      <c r="G595" s="38">
        <v>178.0</v>
      </c>
      <c r="H595" s="19">
        <f t="shared" si="1"/>
        <v>0.3737024221</v>
      </c>
      <c r="I595" s="20">
        <f t="shared" si="2"/>
        <v>0.3513513514</v>
      </c>
      <c r="J595" s="21">
        <f t="shared" si="3"/>
        <v>0.338550698</v>
      </c>
      <c r="K595" s="22">
        <f t="shared" si="4"/>
        <v>0.339047619</v>
      </c>
      <c r="L595" s="23">
        <f t="shared" si="5"/>
        <v>0.0004969210748</v>
      </c>
      <c r="M595" s="12"/>
      <c r="N595" s="12"/>
      <c r="O595" s="12"/>
      <c r="P595" s="12"/>
      <c r="Q595" s="12"/>
      <c r="R595" s="12"/>
      <c r="S595" s="12"/>
      <c r="T595" s="24">
        <f t="shared" si="6"/>
        <v>0.3627036596</v>
      </c>
      <c r="U595" s="25">
        <f t="shared" si="7"/>
        <v>0.6325625315</v>
      </c>
      <c r="V595" s="26">
        <f t="shared" si="8"/>
        <v>0.001339295029</v>
      </c>
      <c r="W595" s="14">
        <f t="shared" si="9"/>
        <v>-0.006325340401</v>
      </c>
      <c r="X595" s="27">
        <f t="shared" si="10"/>
        <v>0.0009284684833</v>
      </c>
      <c r="Y595" s="14">
        <f t="shared" si="11"/>
        <v>0.007349840401</v>
      </c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29"/>
      <c r="AK595" s="29"/>
      <c r="AL595" s="29"/>
      <c r="AM595" s="29">
        <v>0.7507598784194529</v>
      </c>
      <c r="AN595" s="29">
        <v>0.5609480812641083</v>
      </c>
      <c r="AO595" s="29">
        <v>0.4488330341113106</v>
      </c>
      <c r="AP595" s="29"/>
      <c r="AQ595" s="29"/>
      <c r="AR595" s="31"/>
      <c r="AS595" s="31"/>
      <c r="AT595" s="31"/>
      <c r="AU595" s="31"/>
      <c r="AV595" s="32"/>
    </row>
    <row r="596" ht="12.75" customHeight="1">
      <c r="A596" s="33"/>
      <c r="B596" s="33"/>
      <c r="C596" s="33">
        <v>6707.0</v>
      </c>
      <c r="D596" s="35">
        <v>507.0</v>
      </c>
      <c r="E596" s="36">
        <v>202.0</v>
      </c>
      <c r="F596" s="37">
        <v>251.0</v>
      </c>
      <c r="G596" s="38">
        <v>398.0</v>
      </c>
      <c r="H596" s="19">
        <f t="shared" si="1"/>
        <v>0.4459161148</v>
      </c>
      <c r="I596" s="20">
        <f t="shared" si="2"/>
        <v>0.441826215</v>
      </c>
      <c r="J596" s="21">
        <f t="shared" si="3"/>
        <v>0.4393033794</v>
      </c>
      <c r="K596" s="22">
        <f t="shared" si="4"/>
        <v>0.4397790055</v>
      </c>
      <c r="L596" s="23">
        <f t="shared" si="5"/>
        <v>0.0004756261601</v>
      </c>
      <c r="M596" s="12"/>
      <c r="N596" s="12"/>
      <c r="O596" s="12"/>
      <c r="P596" s="12"/>
      <c r="Q596" s="12"/>
      <c r="R596" s="12"/>
      <c r="S596" s="12"/>
      <c r="T596" s="24">
        <f t="shared" si="6"/>
        <v>0.3637582668</v>
      </c>
      <c r="U596" s="25">
        <f t="shared" si="7"/>
        <v>0.632805872</v>
      </c>
      <c r="V596" s="26">
        <f t="shared" si="8"/>
        <v>0.001325804892</v>
      </c>
      <c r="W596" s="14">
        <f t="shared" si="9"/>
        <v>-0.005270733247</v>
      </c>
      <c r="X596" s="27">
        <f t="shared" si="10"/>
        <v>0.0006851279575</v>
      </c>
      <c r="Y596" s="14">
        <f t="shared" si="11"/>
        <v>0.006295233247</v>
      </c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29"/>
      <c r="AK596" s="29"/>
      <c r="AL596" s="29"/>
      <c r="AM596" s="29">
        <v>0.751269035532995</v>
      </c>
      <c r="AN596" s="29">
        <v>0.69140625</v>
      </c>
      <c r="AO596" s="29">
        <v>0.653968253968254</v>
      </c>
      <c r="AP596" s="29"/>
      <c r="AQ596" s="29"/>
      <c r="AR596" s="31"/>
      <c r="AS596" s="31"/>
      <c r="AT596" s="31"/>
      <c r="AU596" s="31"/>
      <c r="AV596" s="32"/>
    </row>
    <row r="597" ht="12.75" customHeight="1">
      <c r="A597" s="33"/>
      <c r="B597" s="33"/>
      <c r="C597" s="33">
        <v>6708.0</v>
      </c>
      <c r="D597" s="35">
        <v>336.0</v>
      </c>
      <c r="E597" s="36">
        <v>140.0</v>
      </c>
      <c r="F597" s="37">
        <v>188.0</v>
      </c>
      <c r="G597" s="38">
        <v>270.0</v>
      </c>
      <c r="H597" s="19">
        <f t="shared" si="1"/>
        <v>0.4268292683</v>
      </c>
      <c r="I597" s="20">
        <f t="shared" si="2"/>
        <v>0.4389721627</v>
      </c>
      <c r="J597" s="21">
        <f t="shared" si="3"/>
        <v>0.4459168081</v>
      </c>
      <c r="K597" s="22">
        <f t="shared" si="4"/>
        <v>0.4455445545</v>
      </c>
      <c r="L597" s="23">
        <f t="shared" si="5"/>
        <v>-0.0003722536636</v>
      </c>
      <c r="M597" s="12"/>
      <c r="N597" s="12"/>
      <c r="O597" s="12"/>
      <c r="P597" s="12"/>
      <c r="Q597" s="12"/>
      <c r="R597" s="12"/>
      <c r="S597" s="12"/>
      <c r="T597" s="24">
        <f t="shared" si="6"/>
        <v>0.3647809768</v>
      </c>
      <c r="U597" s="25">
        <f t="shared" si="7"/>
        <v>0.6340202834</v>
      </c>
      <c r="V597" s="26">
        <f t="shared" si="8"/>
        <v>0.0007886806544</v>
      </c>
      <c r="W597" s="14">
        <f t="shared" si="9"/>
        <v>-0.004248023247</v>
      </c>
      <c r="X597" s="27">
        <f t="shared" si="10"/>
        <v>-0.0005292834201</v>
      </c>
      <c r="Y597" s="14">
        <f t="shared" si="11"/>
        <v>0.005272523247</v>
      </c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29"/>
      <c r="AK597" s="29"/>
      <c r="AL597" s="29"/>
      <c r="AM597" s="29">
        <v>0.7699115044247787</v>
      </c>
      <c r="AN597" s="29">
        <v>0.8005865102639296</v>
      </c>
      <c r="AO597" s="29">
        <v>0.8157894736842105</v>
      </c>
      <c r="AP597" s="29"/>
      <c r="AQ597" s="29"/>
      <c r="AR597" s="31"/>
      <c r="AS597" s="31"/>
      <c r="AT597" s="31"/>
      <c r="AU597" s="31"/>
      <c r="AV597" s="32"/>
    </row>
    <row r="598" ht="12.75" customHeight="1">
      <c r="A598" s="33"/>
      <c r="B598" s="33"/>
      <c r="C598" s="33">
        <v>6709.0</v>
      </c>
      <c r="D598" s="35">
        <v>216.0</v>
      </c>
      <c r="E598" s="36">
        <v>86.0</v>
      </c>
      <c r="F598" s="37">
        <v>104.0</v>
      </c>
      <c r="G598" s="38">
        <v>197.0</v>
      </c>
      <c r="H598" s="19">
        <f t="shared" si="1"/>
        <v>0.4526315789</v>
      </c>
      <c r="I598" s="20">
        <f t="shared" si="2"/>
        <v>0.4693200663</v>
      </c>
      <c r="J598" s="21">
        <f t="shared" si="3"/>
        <v>0.478791944</v>
      </c>
      <c r="K598" s="22">
        <f t="shared" si="4"/>
        <v>0.4769975787</v>
      </c>
      <c r="L598" s="23">
        <f t="shared" si="5"/>
        <v>-0.001794365293</v>
      </c>
      <c r="M598" s="12"/>
      <c r="N598" s="12"/>
      <c r="O598" s="12"/>
      <c r="P598" s="12"/>
      <c r="Q598" s="12"/>
      <c r="R598" s="12"/>
      <c r="S598" s="12"/>
      <c r="T598" s="24">
        <f t="shared" si="6"/>
        <v>0.367013485</v>
      </c>
      <c r="U598" s="25">
        <f t="shared" si="7"/>
        <v>0.6358740609</v>
      </c>
      <c r="V598" s="26">
        <f t="shared" si="8"/>
        <v>-0.0001122142641</v>
      </c>
      <c r="W598" s="14">
        <f t="shared" si="9"/>
        <v>-0.002015514998</v>
      </c>
      <c r="X598" s="27">
        <f t="shared" si="10"/>
        <v>-0.002383060868</v>
      </c>
      <c r="Y598" s="14">
        <f t="shared" si="11"/>
        <v>0.003040014998</v>
      </c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29"/>
      <c r="AK598" s="29"/>
      <c r="AL598" s="29"/>
      <c r="AM598" s="29">
        <v>0.8058076225045372</v>
      </c>
      <c r="AN598" s="29">
        <v>0.5583892617449664</v>
      </c>
      <c r="AO598" s="29">
        <v>0.4132055378061768</v>
      </c>
      <c r="AP598" s="29"/>
      <c r="AQ598" s="29"/>
      <c r="AR598" s="31"/>
      <c r="AS598" s="31"/>
      <c r="AT598" s="31"/>
      <c r="AU598" s="31"/>
      <c r="AV598" s="32"/>
    </row>
    <row r="599" ht="12.75" customHeight="1">
      <c r="A599" s="33"/>
      <c r="B599" s="33"/>
      <c r="C599" s="33">
        <v>6710.0</v>
      </c>
      <c r="D599" s="35">
        <v>591.0</v>
      </c>
      <c r="E599" s="36">
        <v>166.0</v>
      </c>
      <c r="F599" s="37">
        <v>272.0</v>
      </c>
      <c r="G599" s="38">
        <v>215.0</v>
      </c>
      <c r="H599" s="19">
        <f t="shared" si="1"/>
        <v>0.3789954338</v>
      </c>
      <c r="I599" s="20">
        <f t="shared" si="2"/>
        <v>0.3062700965</v>
      </c>
      <c r="J599" s="21">
        <f t="shared" si="3"/>
        <v>0.2643041346</v>
      </c>
      <c r="K599" s="22">
        <f t="shared" si="4"/>
        <v>0.2667493797</v>
      </c>
      <c r="L599" s="23">
        <f t="shared" si="5"/>
        <v>0.00244524506</v>
      </c>
      <c r="M599" s="12"/>
      <c r="N599" s="12"/>
      <c r="O599" s="12"/>
      <c r="P599" s="12"/>
      <c r="Q599" s="12"/>
      <c r="R599" s="12"/>
      <c r="S599" s="12"/>
      <c r="T599" s="24">
        <f t="shared" si="6"/>
        <v>0.3595353744</v>
      </c>
      <c r="U599" s="25">
        <f t="shared" si="7"/>
        <v>0.6276838984</v>
      </c>
      <c r="V599" s="26">
        <f t="shared" si="8"/>
        <v>0.002573540739</v>
      </c>
      <c r="W599" s="14">
        <f t="shared" si="9"/>
        <v>-0.009493625563</v>
      </c>
      <c r="X599" s="27">
        <f t="shared" si="10"/>
        <v>0.005807101559</v>
      </c>
      <c r="Y599" s="14">
        <f t="shared" si="11"/>
        <v>0.01051812556</v>
      </c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29"/>
      <c r="AK599" s="29"/>
      <c r="AL599" s="29"/>
      <c r="AM599" s="29">
        <v>0.8532110091743119</v>
      </c>
      <c r="AN599" s="29">
        <v>0.8068965517241379</v>
      </c>
      <c r="AO599" s="29">
        <v>0.7790055248618785</v>
      </c>
      <c r="AP599" s="29"/>
      <c r="AQ599" s="29"/>
      <c r="AR599" s="31"/>
      <c r="AS599" s="31"/>
      <c r="AT599" s="31"/>
      <c r="AU599" s="31"/>
      <c r="AV599" s="32"/>
    </row>
    <row r="600" ht="12.75" customHeight="1">
      <c r="A600" s="33"/>
      <c r="B600" s="33"/>
      <c r="C600" s="33">
        <v>6713.0</v>
      </c>
      <c r="D600" s="35">
        <v>150.0</v>
      </c>
      <c r="E600" s="36">
        <v>50.0</v>
      </c>
      <c r="F600" s="37">
        <v>97.0</v>
      </c>
      <c r="G600" s="38">
        <v>113.0</v>
      </c>
      <c r="H600" s="19">
        <f t="shared" si="1"/>
        <v>0.3401360544</v>
      </c>
      <c r="I600" s="20">
        <f t="shared" si="2"/>
        <v>0.3975609756</v>
      </c>
      <c r="J600" s="21">
        <f t="shared" si="3"/>
        <v>0.4310485983</v>
      </c>
      <c r="K600" s="22">
        <f t="shared" si="4"/>
        <v>0.4296577947</v>
      </c>
      <c r="L600" s="23">
        <f t="shared" si="5"/>
        <v>-0.001390803618</v>
      </c>
      <c r="M600" s="12"/>
      <c r="N600" s="12"/>
      <c r="O600" s="12"/>
      <c r="P600" s="12"/>
      <c r="Q600" s="12"/>
      <c r="R600" s="12"/>
      <c r="S600" s="12"/>
      <c r="T600" s="24">
        <f t="shared" si="6"/>
        <v>0.365595261</v>
      </c>
      <c r="U600" s="25">
        <f t="shared" si="7"/>
        <v>0.6355416123</v>
      </c>
      <c r="V600" s="26">
        <f t="shared" si="8"/>
        <v>0.0001434384251</v>
      </c>
      <c r="W600" s="14">
        <f t="shared" si="9"/>
        <v>-0.00343373897</v>
      </c>
      <c r="X600" s="27">
        <f t="shared" si="10"/>
        <v>-0.002050612338</v>
      </c>
      <c r="Y600" s="14">
        <f t="shared" si="11"/>
        <v>0.00445823897</v>
      </c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29"/>
      <c r="AK600" s="29"/>
      <c r="AL600" s="29"/>
      <c r="AM600" s="29">
        <v>0.8659420289855072</v>
      </c>
      <c r="AN600" s="29">
        <v>0.7928176795580111</v>
      </c>
      <c r="AO600" s="29">
        <v>0.7477678571428571</v>
      </c>
      <c r="AP600" s="29"/>
      <c r="AQ600" s="29"/>
      <c r="AR600" s="31"/>
      <c r="AS600" s="31"/>
      <c r="AT600" s="31"/>
      <c r="AU600" s="31"/>
      <c r="AV600" s="32"/>
    </row>
    <row r="601" ht="12.75" customHeight="1">
      <c r="A601" s="33"/>
      <c r="B601" s="33"/>
      <c r="C601" s="33">
        <v>6714.0</v>
      </c>
      <c r="D601" s="35">
        <v>159.0</v>
      </c>
      <c r="E601" s="36">
        <v>60.0</v>
      </c>
      <c r="F601" s="37">
        <v>102.0</v>
      </c>
      <c r="G601" s="38">
        <v>99.0</v>
      </c>
      <c r="H601" s="19">
        <f t="shared" si="1"/>
        <v>0.3703703704</v>
      </c>
      <c r="I601" s="20">
        <f t="shared" si="2"/>
        <v>0.3785714286</v>
      </c>
      <c r="J601" s="21">
        <f t="shared" si="3"/>
        <v>0.3834600984</v>
      </c>
      <c r="K601" s="22">
        <f t="shared" si="4"/>
        <v>0.3837209302</v>
      </c>
      <c r="L601" s="23">
        <f t="shared" si="5"/>
        <v>0.0002608318823</v>
      </c>
      <c r="M601" s="12"/>
      <c r="N601" s="12"/>
      <c r="O601" s="12"/>
      <c r="P601" s="12"/>
      <c r="Q601" s="12"/>
      <c r="R601" s="12"/>
      <c r="S601" s="12"/>
      <c r="T601" s="24">
        <f t="shared" si="6"/>
        <v>0.3630505664</v>
      </c>
      <c r="U601" s="25">
        <f t="shared" si="7"/>
        <v>0.6330603885</v>
      </c>
      <c r="V601" s="26">
        <f t="shared" si="8"/>
        <v>0.00118973465</v>
      </c>
      <c r="W601" s="14">
        <f t="shared" si="9"/>
        <v>-0.005978433555</v>
      </c>
      <c r="X601" s="27">
        <f t="shared" si="10"/>
        <v>0.0004306115119</v>
      </c>
      <c r="Y601" s="14">
        <f t="shared" si="11"/>
        <v>0.007002933555</v>
      </c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29"/>
      <c r="AK601" s="29"/>
      <c r="AL601" s="29"/>
      <c r="AM601" s="12" t="s">
        <v>19</v>
      </c>
      <c r="AN601" s="12" t="s">
        <v>19</v>
      </c>
      <c r="AO601" s="12" t="s">
        <v>19</v>
      </c>
      <c r="AP601" s="29"/>
      <c r="AQ601" s="29"/>
      <c r="AR601" s="31"/>
      <c r="AS601" s="31"/>
      <c r="AT601" s="31"/>
      <c r="AU601" s="31"/>
      <c r="AV601" s="32"/>
    </row>
    <row r="602" ht="12.75" customHeight="1">
      <c r="A602" s="18"/>
      <c r="B602" s="18"/>
      <c r="C602" s="33">
        <v>6715.0</v>
      </c>
      <c r="D602" s="35">
        <v>254.0</v>
      </c>
      <c r="E602" s="36">
        <v>129.0</v>
      </c>
      <c r="F602" s="37">
        <v>194.0</v>
      </c>
      <c r="G602" s="38">
        <v>245.0</v>
      </c>
      <c r="H602" s="19">
        <f t="shared" si="1"/>
        <v>0.399380805</v>
      </c>
      <c r="I602" s="20">
        <f t="shared" si="2"/>
        <v>0.4549878345</v>
      </c>
      <c r="J602" s="21">
        <f t="shared" si="3"/>
        <v>0.487188035</v>
      </c>
      <c r="K602" s="22">
        <f t="shared" si="4"/>
        <v>0.4909819639</v>
      </c>
      <c r="L602" s="23">
        <f t="shared" si="5"/>
        <v>0.00379392893</v>
      </c>
      <c r="M602" s="12"/>
      <c r="N602" s="12"/>
      <c r="O602" s="12"/>
      <c r="P602" s="12"/>
      <c r="Q602" s="12"/>
      <c r="R602" s="12"/>
      <c r="S602" s="12"/>
      <c r="T602" s="24">
        <f t="shared" si="6"/>
        <v>0.357880693</v>
      </c>
      <c r="U602" s="25">
        <f t="shared" si="7"/>
        <v>0.6285958714</v>
      </c>
      <c r="V602" s="26">
        <f t="shared" si="8"/>
        <v>0.003427919832</v>
      </c>
      <c r="W602" s="14">
        <f t="shared" si="9"/>
        <v>-0.01114830702</v>
      </c>
      <c r="X602" s="27">
        <f t="shared" si="10"/>
        <v>0.004895128556</v>
      </c>
      <c r="Y602" s="14">
        <f t="shared" si="11"/>
        <v>0.01217280702</v>
      </c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29"/>
      <c r="AK602" s="29"/>
      <c r="AL602" s="29"/>
      <c r="AM602" s="29"/>
      <c r="AN602" s="29"/>
      <c r="AO602" s="29"/>
      <c r="AP602" s="29"/>
      <c r="AQ602" s="29"/>
      <c r="AR602" s="31"/>
      <c r="AS602" s="31"/>
      <c r="AT602" s="31"/>
      <c r="AU602" s="31"/>
      <c r="AV602" s="32"/>
    </row>
    <row r="603" ht="12.75" customHeight="1">
      <c r="A603" s="33"/>
      <c r="B603" s="33"/>
      <c r="C603" s="33">
        <v>6716.0</v>
      </c>
      <c r="D603" s="35">
        <v>433.0</v>
      </c>
      <c r="E603" s="36">
        <v>175.0</v>
      </c>
      <c r="F603" s="37">
        <v>368.0</v>
      </c>
      <c r="G603" s="38">
        <v>530.0</v>
      </c>
      <c r="H603" s="19">
        <f t="shared" si="1"/>
        <v>0.3222836096</v>
      </c>
      <c r="I603" s="20">
        <f t="shared" si="2"/>
        <v>0.46812749</v>
      </c>
      <c r="J603" s="21">
        <f t="shared" si="3"/>
        <v>0.5528413062</v>
      </c>
      <c r="K603" s="22">
        <f t="shared" si="4"/>
        <v>0.5503634476</v>
      </c>
      <c r="L603" s="23">
        <f t="shared" si="5"/>
        <v>-0.002477858602</v>
      </c>
      <c r="M603" s="12"/>
      <c r="N603" s="12"/>
      <c r="O603" s="12"/>
      <c r="P603" s="12"/>
      <c r="Q603" s="12"/>
      <c r="R603" s="12"/>
      <c r="S603" s="12"/>
      <c r="T603" s="24">
        <f t="shared" si="6"/>
        <v>0.3675418041</v>
      </c>
      <c r="U603" s="25">
        <f t="shared" si="7"/>
        <v>0.6363431173</v>
      </c>
      <c r="V603" s="26">
        <f t="shared" si="8"/>
        <v>-0.0005452011234</v>
      </c>
      <c r="W603" s="14">
        <f t="shared" si="9"/>
        <v>-0.001487195943</v>
      </c>
      <c r="X603" s="27">
        <f t="shared" si="10"/>
        <v>-0.002852117324</v>
      </c>
      <c r="Y603" s="14">
        <f t="shared" si="11"/>
        <v>0.002511695943</v>
      </c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29"/>
      <c r="AK603" s="29"/>
      <c r="AL603" s="29"/>
      <c r="AM603" s="29"/>
      <c r="AN603" s="29"/>
      <c r="AO603" s="29"/>
      <c r="AP603" s="29"/>
      <c r="AQ603" s="29"/>
      <c r="AR603" s="31"/>
      <c r="AS603" s="31"/>
      <c r="AT603" s="31"/>
      <c r="AU603" s="31"/>
      <c r="AV603" s="32"/>
    </row>
    <row r="604" ht="12.75" customHeight="1">
      <c r="A604" s="34"/>
      <c r="B604" s="34"/>
      <c r="C604" s="33">
        <v>6717.0</v>
      </c>
      <c r="D604" s="35">
        <v>265.0</v>
      </c>
      <c r="E604" s="36">
        <v>173.0</v>
      </c>
      <c r="F604" s="37">
        <v>171.0</v>
      </c>
      <c r="G604" s="38">
        <v>305.0</v>
      </c>
      <c r="H604" s="19">
        <f t="shared" si="1"/>
        <v>0.5029069767</v>
      </c>
      <c r="I604" s="20">
        <f t="shared" si="2"/>
        <v>0.52297593</v>
      </c>
      <c r="J604" s="21">
        <f t="shared" si="3"/>
        <v>0.5342035976</v>
      </c>
      <c r="K604" s="22">
        <f t="shared" si="4"/>
        <v>0.5350877193</v>
      </c>
      <c r="L604" s="23">
        <f t="shared" si="5"/>
        <v>0.0008841216825</v>
      </c>
      <c r="M604" s="12"/>
      <c r="N604" s="12"/>
      <c r="O604" s="12"/>
      <c r="P604" s="12"/>
      <c r="Q604" s="12"/>
      <c r="R604" s="12"/>
      <c r="S604" s="12"/>
      <c r="T604" s="24">
        <f t="shared" si="6"/>
        <v>0.3638409966</v>
      </c>
      <c r="U604" s="25">
        <f t="shared" si="7"/>
        <v>0.6324442873</v>
      </c>
      <c r="V604" s="26">
        <f t="shared" si="8"/>
        <v>0.001584583129</v>
      </c>
      <c r="W604" s="14">
        <f t="shared" si="9"/>
        <v>-0.005188003447</v>
      </c>
      <c r="X604" s="27">
        <f t="shared" si="10"/>
        <v>0.001046712732</v>
      </c>
      <c r="Y604" s="14">
        <f t="shared" si="11"/>
        <v>0.006212503447</v>
      </c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29"/>
      <c r="AK604" s="29"/>
      <c r="AL604" s="29"/>
      <c r="AM604" s="29"/>
      <c r="AN604" s="29"/>
      <c r="AO604" s="29"/>
      <c r="AP604" s="29"/>
      <c r="AQ604" s="29"/>
      <c r="AR604" s="31"/>
      <c r="AS604" s="31"/>
      <c r="AT604" s="31"/>
      <c r="AU604" s="31"/>
      <c r="AV604" s="32"/>
    </row>
    <row r="605" ht="12.75" customHeight="1">
      <c r="A605" s="33"/>
      <c r="B605" s="33"/>
      <c r="C605" s="33">
        <v>6718.0</v>
      </c>
      <c r="D605" s="35">
        <v>280.0</v>
      </c>
      <c r="E605" s="36">
        <v>113.0</v>
      </c>
      <c r="F605" s="37">
        <v>159.0</v>
      </c>
      <c r="G605" s="38">
        <v>197.0</v>
      </c>
      <c r="H605" s="19">
        <f t="shared" si="1"/>
        <v>0.4154411765</v>
      </c>
      <c r="I605" s="20">
        <f t="shared" si="2"/>
        <v>0.4138851802</v>
      </c>
      <c r="J605" s="21">
        <f t="shared" si="3"/>
        <v>0.4129495736</v>
      </c>
      <c r="K605" s="22">
        <f t="shared" si="4"/>
        <v>0.4129979036</v>
      </c>
      <c r="L605" s="23">
        <f t="shared" si="5"/>
        <v>0.00004832996533</v>
      </c>
      <c r="M605" s="12"/>
      <c r="N605" s="12"/>
      <c r="O605" s="12"/>
      <c r="P605" s="12"/>
      <c r="Q605" s="12"/>
      <c r="R605" s="12"/>
      <c r="S605" s="12"/>
      <c r="T605" s="24">
        <f t="shared" si="6"/>
        <v>0.3640231972</v>
      </c>
      <c r="U605" s="25">
        <f t="shared" si="7"/>
        <v>0.6334168674</v>
      </c>
      <c r="V605" s="26">
        <f t="shared" si="8"/>
        <v>0.001055116598</v>
      </c>
      <c r="W605" s="14">
        <f t="shared" si="9"/>
        <v>-0.005005802785</v>
      </c>
      <c r="X605" s="27">
        <f t="shared" si="10"/>
        <v>0.00007413257502</v>
      </c>
      <c r="Y605" s="14">
        <f t="shared" si="11"/>
        <v>0.006030302785</v>
      </c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29"/>
      <c r="AK605" s="29"/>
      <c r="AL605" s="29"/>
      <c r="AM605" s="29"/>
      <c r="AN605" s="29"/>
      <c r="AO605" s="29"/>
      <c r="AP605" s="29"/>
      <c r="AQ605" s="29"/>
      <c r="AR605" s="31"/>
      <c r="AS605" s="31"/>
      <c r="AT605" s="31"/>
      <c r="AU605" s="31"/>
      <c r="AV605" s="32"/>
    </row>
    <row r="606" ht="12.75" customHeight="1">
      <c r="A606" s="33"/>
      <c r="B606" s="33"/>
      <c r="C606" s="33">
        <v>6719.0</v>
      </c>
      <c r="D606" s="35">
        <v>418.0</v>
      </c>
      <c r="E606" s="36">
        <v>242.0</v>
      </c>
      <c r="F606" s="37">
        <v>316.0</v>
      </c>
      <c r="G606" s="38">
        <v>423.0</v>
      </c>
      <c r="H606" s="19">
        <f t="shared" si="1"/>
        <v>0.4336917563</v>
      </c>
      <c r="I606" s="20">
        <f t="shared" si="2"/>
        <v>0.4753395282</v>
      </c>
      <c r="J606" s="21">
        <f t="shared" si="3"/>
        <v>0.4993270514</v>
      </c>
      <c r="K606" s="22">
        <f t="shared" si="4"/>
        <v>0.5029726516</v>
      </c>
      <c r="L606" s="23">
        <f t="shared" si="5"/>
        <v>0.00364560022</v>
      </c>
      <c r="M606" s="12"/>
      <c r="N606" s="12"/>
      <c r="O606" s="12"/>
      <c r="P606" s="12"/>
      <c r="Q606" s="12"/>
      <c r="R606" s="12"/>
      <c r="S606" s="12"/>
      <c r="T606" s="24">
        <f t="shared" si="6"/>
        <v>0.3589793395</v>
      </c>
      <c r="U606" s="25">
        <f t="shared" si="7"/>
        <v>0.6288993887</v>
      </c>
      <c r="V606" s="26">
        <f t="shared" si="8"/>
        <v>0.003333954929</v>
      </c>
      <c r="W606" s="14">
        <f t="shared" si="9"/>
        <v>-0.01004966054</v>
      </c>
      <c r="X606" s="27">
        <f t="shared" si="10"/>
        <v>0.004591611336</v>
      </c>
      <c r="Y606" s="14">
        <f t="shared" si="11"/>
        <v>0.01107416054</v>
      </c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29"/>
      <c r="AK606" s="29"/>
      <c r="AL606" s="29"/>
      <c r="AM606" s="29"/>
      <c r="AN606" s="29"/>
      <c r="AO606" s="29"/>
      <c r="AP606" s="29"/>
      <c r="AQ606" s="29"/>
      <c r="AR606" s="31"/>
      <c r="AS606" s="31"/>
      <c r="AT606" s="31"/>
      <c r="AU606" s="31"/>
      <c r="AV606" s="32"/>
    </row>
    <row r="607" ht="12.75" customHeight="1">
      <c r="A607" s="33"/>
      <c r="B607" s="33"/>
      <c r="C607" s="33">
        <v>6720.0</v>
      </c>
      <c r="D607" s="35">
        <v>204.0</v>
      </c>
      <c r="E607" s="36">
        <v>90.0</v>
      </c>
      <c r="F607" s="37">
        <v>108.0</v>
      </c>
      <c r="G607" s="38">
        <v>207.0</v>
      </c>
      <c r="H607" s="19">
        <f t="shared" si="1"/>
        <v>0.4545454545</v>
      </c>
      <c r="I607" s="20">
        <f t="shared" si="2"/>
        <v>0.4876847291</v>
      </c>
      <c r="J607" s="21">
        <f t="shared" si="3"/>
        <v>0.5066666685</v>
      </c>
      <c r="K607" s="22">
        <f t="shared" si="4"/>
        <v>0.503649635</v>
      </c>
      <c r="L607" s="23">
        <f t="shared" si="5"/>
        <v>-0.003017033501</v>
      </c>
      <c r="M607" s="12"/>
      <c r="N607" s="12"/>
      <c r="O607" s="12"/>
      <c r="P607" s="12"/>
      <c r="Q607" s="12"/>
      <c r="R607" s="12"/>
      <c r="S607" s="12"/>
      <c r="T607" s="24">
        <f t="shared" si="6"/>
        <v>0.3687259799</v>
      </c>
      <c r="U607" s="25">
        <f t="shared" si="7"/>
        <v>0.6372858277</v>
      </c>
      <c r="V607" s="26">
        <f t="shared" si="8"/>
        <v>-0.0008867635697</v>
      </c>
      <c r="W607" s="14">
        <f t="shared" si="9"/>
        <v>-0.0003030201467</v>
      </c>
      <c r="X607" s="27">
        <f t="shared" si="10"/>
        <v>-0.003794827667</v>
      </c>
      <c r="Y607" s="14">
        <f t="shared" si="11"/>
        <v>0.001327520147</v>
      </c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29"/>
      <c r="AK607" s="29"/>
      <c r="AL607" s="29"/>
      <c r="AM607" s="29"/>
      <c r="AN607" s="29"/>
      <c r="AO607" s="29"/>
      <c r="AP607" s="29"/>
      <c r="AQ607" s="29"/>
      <c r="AR607" s="31"/>
      <c r="AS607" s="31"/>
      <c r="AT607" s="31"/>
      <c r="AU607" s="31"/>
      <c r="AV607" s="32"/>
    </row>
    <row r="608" ht="12.75" customHeight="1">
      <c r="A608" s="34"/>
      <c r="B608" s="34"/>
      <c r="C608" s="33">
        <v>6721.0</v>
      </c>
      <c r="D608" s="35">
        <v>403.0</v>
      </c>
      <c r="E608" s="36">
        <v>159.0</v>
      </c>
      <c r="F608" s="37">
        <v>255.0</v>
      </c>
      <c r="G608" s="38">
        <v>374.0</v>
      </c>
      <c r="H608" s="19">
        <f t="shared" si="1"/>
        <v>0.384057971</v>
      </c>
      <c r="I608" s="20">
        <f t="shared" si="2"/>
        <v>0.4475230898</v>
      </c>
      <c r="J608" s="21">
        <f t="shared" si="3"/>
        <v>0.4843305759</v>
      </c>
      <c r="K608" s="22">
        <f t="shared" si="4"/>
        <v>0.4813384813</v>
      </c>
      <c r="L608" s="23">
        <f t="shared" si="5"/>
        <v>-0.002992094558</v>
      </c>
      <c r="M608" s="12"/>
      <c r="N608" s="12"/>
      <c r="O608" s="12"/>
      <c r="P608" s="12"/>
      <c r="Q608" s="12"/>
      <c r="R608" s="12"/>
      <c r="S608" s="12"/>
      <c r="T608" s="24">
        <f t="shared" si="6"/>
        <v>0.3686292296</v>
      </c>
      <c r="U608" s="25">
        <f t="shared" si="7"/>
        <v>0.6374289045</v>
      </c>
      <c r="V608" s="26">
        <f t="shared" si="8"/>
        <v>-0.0008709649734</v>
      </c>
      <c r="W608" s="14">
        <f t="shared" si="9"/>
        <v>-0.0003997704467</v>
      </c>
      <c r="X608" s="27">
        <f t="shared" si="10"/>
        <v>-0.003937904503</v>
      </c>
      <c r="Y608" s="14">
        <f t="shared" si="11"/>
        <v>0.001424270447</v>
      </c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29"/>
      <c r="AK608" s="29"/>
      <c r="AL608" s="29"/>
      <c r="AM608" s="29"/>
      <c r="AN608" s="29"/>
      <c r="AO608" s="29"/>
      <c r="AP608" s="29"/>
      <c r="AQ608" s="29"/>
      <c r="AR608" s="31"/>
      <c r="AS608" s="31"/>
      <c r="AT608" s="31"/>
      <c r="AU608" s="31"/>
      <c r="AV608" s="32"/>
    </row>
    <row r="609" ht="12.75" customHeight="1">
      <c r="A609" s="33"/>
      <c r="B609" s="33"/>
      <c r="C609" s="33">
        <v>6724.0</v>
      </c>
      <c r="D609" s="35">
        <v>498.0</v>
      </c>
      <c r="E609" s="36">
        <v>155.0</v>
      </c>
      <c r="F609" s="37">
        <v>305.0</v>
      </c>
      <c r="G609" s="38">
        <v>293.0</v>
      </c>
      <c r="H609" s="19">
        <f t="shared" si="1"/>
        <v>0.3369565217</v>
      </c>
      <c r="I609" s="20">
        <f t="shared" si="2"/>
        <v>0.3581135092</v>
      </c>
      <c r="J609" s="21">
        <f t="shared" si="3"/>
        <v>0.3706308076</v>
      </c>
      <c r="K609" s="22">
        <f t="shared" si="4"/>
        <v>0.3704171934</v>
      </c>
      <c r="L609" s="23">
        <f t="shared" si="5"/>
        <v>-0.0002136141652</v>
      </c>
      <c r="M609" s="12"/>
      <c r="N609" s="12"/>
      <c r="O609" s="12"/>
      <c r="P609" s="12"/>
      <c r="Q609" s="12"/>
      <c r="R609" s="12"/>
      <c r="S609" s="12"/>
      <c r="T609" s="24">
        <f t="shared" si="6"/>
        <v>0.3633496995</v>
      </c>
      <c r="U609" s="25">
        <f t="shared" si="7"/>
        <v>0.633856325</v>
      </c>
      <c r="V609" s="26">
        <f t="shared" si="8"/>
        <v>0.0008891773489</v>
      </c>
      <c r="W609" s="14">
        <f t="shared" si="9"/>
        <v>-0.005679300519</v>
      </c>
      <c r="X609" s="27">
        <f t="shared" si="10"/>
        <v>-0.0003653249728</v>
      </c>
      <c r="Y609" s="14">
        <f t="shared" si="11"/>
        <v>0.006703800519</v>
      </c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29"/>
      <c r="AK609" s="29"/>
      <c r="AL609" s="29"/>
      <c r="AM609" s="29"/>
      <c r="AN609" s="29"/>
      <c r="AO609" s="29"/>
      <c r="AP609" s="29"/>
      <c r="AQ609" s="29"/>
      <c r="AR609" s="31"/>
      <c r="AS609" s="31"/>
      <c r="AT609" s="31"/>
      <c r="AU609" s="31"/>
      <c r="AV609" s="32"/>
    </row>
    <row r="610" ht="12.75" customHeight="1">
      <c r="A610" s="33"/>
      <c r="B610" s="33"/>
      <c r="C610" s="33">
        <v>6725.0</v>
      </c>
      <c r="D610" s="35">
        <v>514.0</v>
      </c>
      <c r="E610" s="36">
        <v>234.0</v>
      </c>
      <c r="F610" s="37">
        <v>282.0</v>
      </c>
      <c r="G610" s="38">
        <v>435.0</v>
      </c>
      <c r="H610" s="19">
        <f t="shared" si="1"/>
        <v>0.4534883721</v>
      </c>
      <c r="I610" s="20">
        <f t="shared" si="2"/>
        <v>0.4566552901</v>
      </c>
      <c r="J610" s="21">
        <f t="shared" si="3"/>
        <v>0.4583007961</v>
      </c>
      <c r="K610" s="22">
        <f t="shared" si="4"/>
        <v>0.4583772392</v>
      </c>
      <c r="L610" s="23">
        <f t="shared" si="5"/>
        <v>0.00007644307534</v>
      </c>
      <c r="M610" s="12"/>
      <c r="N610" s="12"/>
      <c r="O610" s="12"/>
      <c r="P610" s="12"/>
      <c r="Q610" s="12"/>
      <c r="R610" s="12"/>
      <c r="S610" s="12"/>
      <c r="T610" s="24">
        <f t="shared" si="6"/>
        <v>0.3644039068</v>
      </c>
      <c r="U610" s="25">
        <f t="shared" si="7"/>
        <v>0.6333853534</v>
      </c>
      <c r="V610" s="26">
        <f t="shared" si="8"/>
        <v>0.001072926</v>
      </c>
      <c r="W610" s="14">
        <f t="shared" si="9"/>
        <v>-0.004625093231</v>
      </c>
      <c r="X610" s="27">
        <f t="shared" si="10"/>
        <v>0.0001056466074</v>
      </c>
      <c r="Y610" s="14">
        <f t="shared" si="11"/>
        <v>0.005649593231</v>
      </c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29"/>
      <c r="AK610" s="29"/>
      <c r="AL610" s="29"/>
      <c r="AM610" s="29"/>
      <c r="AN610" s="29"/>
      <c r="AO610" s="29"/>
      <c r="AP610" s="29"/>
      <c r="AQ610" s="29"/>
      <c r="AR610" s="31"/>
      <c r="AS610" s="31"/>
      <c r="AT610" s="31"/>
      <c r="AU610" s="31"/>
      <c r="AV610" s="32"/>
    </row>
    <row r="611" ht="12.75" customHeight="1">
      <c r="A611" s="34"/>
      <c r="B611" s="34"/>
      <c r="C611" s="33">
        <v>6728.0</v>
      </c>
      <c r="D611" s="35">
        <v>553.0</v>
      </c>
      <c r="E611" s="36">
        <v>444.0</v>
      </c>
      <c r="F611" s="37">
        <v>319.0</v>
      </c>
      <c r="G611" s="38">
        <v>776.0</v>
      </c>
      <c r="H611" s="19">
        <f t="shared" si="1"/>
        <v>0.5819134993</v>
      </c>
      <c r="I611" s="20">
        <f t="shared" si="2"/>
        <v>0.5831739962</v>
      </c>
      <c r="J611" s="21">
        <f t="shared" si="3"/>
        <v>0.5832056642</v>
      </c>
      <c r="K611" s="22">
        <f t="shared" si="4"/>
        <v>0.5838976674</v>
      </c>
      <c r="L611" s="23">
        <f t="shared" si="5"/>
        <v>0.0006920032088</v>
      </c>
      <c r="M611" s="12"/>
      <c r="N611" s="12"/>
      <c r="O611" s="12"/>
      <c r="P611" s="12"/>
      <c r="Q611" s="12"/>
      <c r="R611" s="12"/>
      <c r="S611" s="12"/>
      <c r="T611" s="24">
        <f t="shared" si="6"/>
        <v>0.3647545197</v>
      </c>
      <c r="U611" s="25">
        <f t="shared" si="7"/>
        <v>0.6327402215</v>
      </c>
      <c r="V611" s="26">
        <f t="shared" si="8"/>
        <v>0.001462877805</v>
      </c>
      <c r="W611" s="14">
        <f t="shared" si="9"/>
        <v>-0.004274480327</v>
      </c>
      <c r="X611" s="27">
        <f t="shared" si="10"/>
        <v>0.0007507784826</v>
      </c>
      <c r="Y611" s="14">
        <f t="shared" si="11"/>
        <v>0.005298980327</v>
      </c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29"/>
      <c r="AK611" s="29"/>
      <c r="AL611" s="29"/>
      <c r="AM611" s="29"/>
      <c r="AN611" s="29"/>
      <c r="AO611" s="29"/>
      <c r="AP611" s="29"/>
      <c r="AQ611" s="29"/>
      <c r="AR611" s="31"/>
      <c r="AS611" s="31"/>
      <c r="AT611" s="31"/>
      <c r="AU611" s="31"/>
      <c r="AV611" s="32"/>
    </row>
    <row r="612" ht="12.75" customHeight="1">
      <c r="A612" s="33"/>
      <c r="B612" s="33"/>
      <c r="C612" s="33">
        <v>6729.0</v>
      </c>
      <c r="D612" s="35">
        <v>180.0</v>
      </c>
      <c r="E612" s="36">
        <v>70.0</v>
      </c>
      <c r="F612" s="37">
        <v>79.0</v>
      </c>
      <c r="G612" s="38">
        <v>146.0</v>
      </c>
      <c r="H612" s="19">
        <f t="shared" si="1"/>
        <v>0.4697986577</v>
      </c>
      <c r="I612" s="20">
        <f t="shared" si="2"/>
        <v>0.4547368421</v>
      </c>
      <c r="J612" s="21">
        <f t="shared" si="3"/>
        <v>0.4457711526</v>
      </c>
      <c r="K612" s="22">
        <f t="shared" si="4"/>
        <v>0.4478527607</v>
      </c>
      <c r="L612" s="23">
        <f t="shared" si="5"/>
        <v>0.002081608113</v>
      </c>
      <c r="M612" s="12"/>
      <c r="N612" s="12"/>
      <c r="O612" s="12"/>
      <c r="P612" s="12"/>
      <c r="Q612" s="12"/>
      <c r="R612" s="12"/>
      <c r="S612" s="12"/>
      <c r="T612" s="24">
        <f t="shared" si="6"/>
        <v>0.3618606526</v>
      </c>
      <c r="U612" s="25">
        <f t="shared" si="7"/>
        <v>0.6305465501</v>
      </c>
      <c r="V612" s="26">
        <f t="shared" si="8"/>
        <v>0.002343180005</v>
      </c>
      <c r="W612" s="14">
        <f t="shared" si="9"/>
        <v>-0.00716834744</v>
      </c>
      <c r="X612" s="27">
        <f t="shared" si="10"/>
        <v>0.002944449875</v>
      </c>
      <c r="Y612" s="14">
        <f t="shared" si="11"/>
        <v>0.00819284744</v>
      </c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29"/>
      <c r="AK612" s="29"/>
      <c r="AL612" s="29"/>
      <c r="AM612" s="29"/>
      <c r="AN612" s="29"/>
      <c r="AO612" s="29"/>
      <c r="AP612" s="29"/>
      <c r="AQ612" s="29"/>
      <c r="AR612" s="31"/>
      <c r="AS612" s="31"/>
      <c r="AT612" s="31"/>
      <c r="AU612" s="31"/>
      <c r="AV612" s="32"/>
    </row>
    <row r="613" ht="12.75" customHeight="1">
      <c r="A613" s="33"/>
      <c r="B613" s="33"/>
      <c r="C613" s="33">
        <v>6730.0</v>
      </c>
      <c r="D613" s="35">
        <v>729.0</v>
      </c>
      <c r="E613" s="36">
        <v>258.0</v>
      </c>
      <c r="F613" s="37">
        <v>317.0</v>
      </c>
      <c r="G613" s="38">
        <v>371.0</v>
      </c>
      <c r="H613" s="19">
        <f t="shared" si="1"/>
        <v>0.4486956522</v>
      </c>
      <c r="I613" s="20">
        <f t="shared" si="2"/>
        <v>0.3755223881</v>
      </c>
      <c r="J613" s="21">
        <f t="shared" si="3"/>
        <v>0.3330200117</v>
      </c>
      <c r="K613" s="22">
        <f t="shared" si="4"/>
        <v>0.3372727273</v>
      </c>
      <c r="L613" s="23">
        <f t="shared" si="5"/>
        <v>0.00425271557</v>
      </c>
      <c r="M613" s="12"/>
      <c r="N613" s="12"/>
      <c r="O613" s="12"/>
      <c r="P613" s="12"/>
      <c r="Q613" s="12"/>
      <c r="R613" s="12"/>
      <c r="S613" s="12"/>
      <c r="T613" s="24">
        <f t="shared" si="6"/>
        <v>0.3584582333</v>
      </c>
      <c r="U613" s="25">
        <f t="shared" si="7"/>
        <v>0.6255032298</v>
      </c>
      <c r="V613" s="26">
        <f t="shared" si="8"/>
        <v>0.003718557039</v>
      </c>
      <c r="W613" s="14">
        <f t="shared" si="9"/>
        <v>-0.01057076666</v>
      </c>
      <c r="X613" s="27">
        <f t="shared" si="10"/>
        <v>0.007987770197</v>
      </c>
      <c r="Y613" s="14">
        <f t="shared" si="11"/>
        <v>0.01159526666</v>
      </c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29"/>
      <c r="AK613" s="29"/>
      <c r="AL613" s="29"/>
      <c r="AM613" s="29"/>
      <c r="AN613" s="29"/>
      <c r="AO613" s="29"/>
      <c r="AP613" s="29"/>
      <c r="AQ613" s="29"/>
      <c r="AR613" s="31"/>
      <c r="AS613" s="31"/>
      <c r="AT613" s="31"/>
      <c r="AU613" s="31"/>
      <c r="AV613" s="32"/>
    </row>
    <row r="614" ht="12.75" customHeight="1">
      <c r="A614" s="33"/>
      <c r="B614" s="33"/>
      <c r="C614" s="33">
        <v>6731.0</v>
      </c>
      <c r="D614" s="35">
        <v>298.0</v>
      </c>
      <c r="E614" s="36">
        <v>142.0</v>
      </c>
      <c r="F614" s="37">
        <v>248.0</v>
      </c>
      <c r="G614" s="38">
        <v>362.0</v>
      </c>
      <c r="H614" s="19">
        <f t="shared" si="1"/>
        <v>0.3641025641</v>
      </c>
      <c r="I614" s="20">
        <f t="shared" si="2"/>
        <v>0.48</v>
      </c>
      <c r="J614" s="21">
        <f t="shared" si="3"/>
        <v>0.5472218151</v>
      </c>
      <c r="K614" s="22">
        <f t="shared" si="4"/>
        <v>0.5484848485</v>
      </c>
      <c r="L614" s="23">
        <f t="shared" si="5"/>
        <v>0.001263033381</v>
      </c>
      <c r="M614" s="12"/>
      <c r="N614" s="12"/>
      <c r="O614" s="12"/>
      <c r="P614" s="12"/>
      <c r="Q614" s="12"/>
      <c r="R614" s="12"/>
      <c r="S614" s="12"/>
      <c r="T614" s="24">
        <f t="shared" si="6"/>
        <v>0.3612039513</v>
      </c>
      <c r="U614" s="25">
        <f t="shared" si="7"/>
        <v>0.6320322172</v>
      </c>
      <c r="V614" s="26">
        <f t="shared" si="8"/>
        <v>0.00182462028</v>
      </c>
      <c r="W614" s="14">
        <f t="shared" si="9"/>
        <v>-0.007825048656</v>
      </c>
      <c r="X614" s="27">
        <f t="shared" si="10"/>
        <v>0.00145878283</v>
      </c>
      <c r="Y614" s="14">
        <f t="shared" si="11"/>
        <v>0.008849548656</v>
      </c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29"/>
      <c r="AK614" s="29"/>
      <c r="AL614" s="29"/>
      <c r="AM614" s="29"/>
      <c r="AN614" s="29"/>
      <c r="AO614" s="29"/>
      <c r="AP614" s="29"/>
      <c r="AQ614" s="29"/>
      <c r="AR614" s="31"/>
      <c r="AS614" s="31"/>
      <c r="AT614" s="31"/>
      <c r="AU614" s="31"/>
      <c r="AV614" s="32"/>
    </row>
    <row r="615" ht="12.75" customHeight="1">
      <c r="A615" s="34"/>
      <c r="B615" s="34"/>
      <c r="C615" s="33">
        <v>6732.0</v>
      </c>
      <c r="D615" s="35">
        <v>332.0</v>
      </c>
      <c r="E615" s="36">
        <v>115.0</v>
      </c>
      <c r="F615" s="37">
        <v>280.0</v>
      </c>
      <c r="G615" s="38">
        <v>346.0</v>
      </c>
      <c r="H615" s="19">
        <f t="shared" si="1"/>
        <v>0.2911392405</v>
      </c>
      <c r="I615" s="20">
        <f t="shared" si="2"/>
        <v>0.4296365331</v>
      </c>
      <c r="J615" s="21">
        <f t="shared" si="3"/>
        <v>0.5102238395</v>
      </c>
      <c r="K615" s="22">
        <f t="shared" si="4"/>
        <v>0.5103244838</v>
      </c>
      <c r="L615" s="23">
        <f t="shared" si="5"/>
        <v>0.0001006442895</v>
      </c>
      <c r="M615" s="12"/>
      <c r="N615" s="12"/>
      <c r="O615" s="12"/>
      <c r="P615" s="12"/>
      <c r="Q615" s="12"/>
      <c r="R615" s="12"/>
      <c r="S615" s="12"/>
      <c r="T615" s="24">
        <f t="shared" si="6"/>
        <v>0.3617721381</v>
      </c>
      <c r="U615" s="25">
        <f t="shared" si="7"/>
        <v>0.6333660653</v>
      </c>
      <c r="V615" s="26">
        <f t="shared" si="8"/>
        <v>0.001088257252</v>
      </c>
      <c r="W615" s="14">
        <f t="shared" si="9"/>
        <v>-0.007256861864</v>
      </c>
      <c r="X615" s="27">
        <f t="shared" si="10"/>
        <v>0.0001249347301</v>
      </c>
      <c r="Y615" s="14">
        <f t="shared" si="11"/>
        <v>0.008281361864</v>
      </c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29"/>
      <c r="AK615" s="29"/>
      <c r="AL615" s="29"/>
      <c r="AM615" s="29"/>
      <c r="AN615" s="29"/>
      <c r="AO615" s="29"/>
      <c r="AP615" s="29"/>
      <c r="AQ615" s="29"/>
      <c r="AR615" s="31"/>
      <c r="AS615" s="31"/>
      <c r="AT615" s="31"/>
      <c r="AU615" s="31"/>
      <c r="AV615" s="32"/>
    </row>
    <row r="616" ht="12.75" customHeight="1">
      <c r="A616" s="33"/>
      <c r="B616" s="33"/>
      <c r="C616" s="33">
        <v>6733.0</v>
      </c>
      <c r="D616" s="35">
        <v>619.0</v>
      </c>
      <c r="E616" s="36">
        <v>244.0</v>
      </c>
      <c r="F616" s="37">
        <v>339.0</v>
      </c>
      <c r="G616" s="38">
        <v>405.0</v>
      </c>
      <c r="H616" s="19">
        <f t="shared" si="1"/>
        <v>0.4185248714</v>
      </c>
      <c r="I616" s="20">
        <f t="shared" si="2"/>
        <v>0.4038581207</v>
      </c>
      <c r="J616" s="21">
        <f t="shared" si="3"/>
        <v>0.3953249627</v>
      </c>
      <c r="K616" s="22">
        <f t="shared" si="4"/>
        <v>0.3955078125</v>
      </c>
      <c r="L616" s="23">
        <f t="shared" si="5"/>
        <v>0.0001828497609</v>
      </c>
      <c r="M616" s="12"/>
      <c r="N616" s="12"/>
      <c r="O616" s="12"/>
      <c r="P616" s="12"/>
      <c r="Q616" s="12"/>
      <c r="R616" s="12"/>
      <c r="S616" s="12"/>
      <c r="T616" s="24">
        <f t="shared" si="6"/>
        <v>0.3638564671</v>
      </c>
      <c r="U616" s="25">
        <f t="shared" si="7"/>
        <v>0.6331981267</v>
      </c>
      <c r="V616" s="26">
        <f t="shared" si="8"/>
        <v>0.001140333678</v>
      </c>
      <c r="W616" s="14">
        <f t="shared" si="9"/>
        <v>-0.005172532927</v>
      </c>
      <c r="X616" s="27">
        <f t="shared" si="10"/>
        <v>0.0002928732991</v>
      </c>
      <c r="Y616" s="14">
        <f t="shared" si="11"/>
        <v>0.006197032927</v>
      </c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29"/>
      <c r="AK616" s="29"/>
      <c r="AL616" s="29"/>
      <c r="AM616" s="29"/>
      <c r="AN616" s="29"/>
      <c r="AO616" s="29"/>
      <c r="AP616" s="29"/>
      <c r="AQ616" s="29"/>
      <c r="AR616" s="31"/>
      <c r="AS616" s="31"/>
      <c r="AT616" s="31"/>
      <c r="AU616" s="31"/>
      <c r="AV616" s="32"/>
    </row>
    <row r="617" ht="12.75" customHeight="1">
      <c r="A617" s="33"/>
      <c r="B617" s="33"/>
      <c r="C617" s="33">
        <v>6734.0</v>
      </c>
      <c r="D617" s="35">
        <v>457.0</v>
      </c>
      <c r="E617" s="36">
        <v>182.0</v>
      </c>
      <c r="F617" s="37">
        <v>228.0</v>
      </c>
      <c r="G617" s="38">
        <v>292.0</v>
      </c>
      <c r="H617" s="19">
        <f t="shared" si="1"/>
        <v>0.443902439</v>
      </c>
      <c r="I617" s="20">
        <f t="shared" si="2"/>
        <v>0.4089732528</v>
      </c>
      <c r="J617" s="21">
        <f t="shared" si="3"/>
        <v>0.3886162229</v>
      </c>
      <c r="K617" s="22">
        <f t="shared" si="4"/>
        <v>0.3898531375</v>
      </c>
      <c r="L617" s="23">
        <f t="shared" si="5"/>
        <v>0.00123691466</v>
      </c>
      <c r="M617" s="12"/>
      <c r="N617" s="12"/>
      <c r="O617" s="12"/>
      <c r="P617" s="12"/>
      <c r="Q617" s="12"/>
      <c r="R617" s="12"/>
      <c r="S617" s="12"/>
      <c r="T617" s="24">
        <f t="shared" si="6"/>
        <v>0.362647926</v>
      </c>
      <c r="U617" s="25">
        <f t="shared" si="7"/>
        <v>0.6314810782</v>
      </c>
      <c r="V617" s="26">
        <f t="shared" si="8"/>
        <v>0.001808074305</v>
      </c>
      <c r="W617" s="14">
        <f t="shared" si="9"/>
        <v>-0.006381073984</v>
      </c>
      <c r="X617" s="27">
        <f t="shared" si="10"/>
        <v>0.002009921762</v>
      </c>
      <c r="Y617" s="14">
        <f t="shared" si="11"/>
        <v>0.007405573984</v>
      </c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29"/>
      <c r="AK617" s="29"/>
      <c r="AL617" s="29"/>
      <c r="AM617" s="29"/>
      <c r="AN617" s="29"/>
      <c r="AO617" s="29"/>
      <c r="AP617" s="29"/>
      <c r="AQ617" s="29"/>
      <c r="AR617" s="31"/>
      <c r="AS617" s="31"/>
      <c r="AT617" s="31"/>
      <c r="AU617" s="31"/>
      <c r="AV617" s="32"/>
    </row>
    <row r="618" ht="12.75" customHeight="1">
      <c r="A618" s="33"/>
      <c r="B618" s="33"/>
      <c r="C618" s="33">
        <v>6735.0</v>
      </c>
      <c r="D618" s="35">
        <v>758.0</v>
      </c>
      <c r="E618" s="36">
        <v>352.0</v>
      </c>
      <c r="F618" s="37">
        <v>425.0</v>
      </c>
      <c r="G618" s="38">
        <v>533.0</v>
      </c>
      <c r="H618" s="19">
        <f t="shared" si="1"/>
        <v>0.453024453</v>
      </c>
      <c r="I618" s="20">
        <f t="shared" si="2"/>
        <v>0.4279497099</v>
      </c>
      <c r="J618" s="21">
        <f t="shared" si="3"/>
        <v>0.4132577242</v>
      </c>
      <c r="K618" s="22">
        <f t="shared" si="4"/>
        <v>0.4128582494</v>
      </c>
      <c r="L618" s="23">
        <f t="shared" si="5"/>
        <v>-0.0003994748256</v>
      </c>
      <c r="M618" s="12"/>
      <c r="N618" s="12"/>
      <c r="O618" s="12"/>
      <c r="P618" s="12"/>
      <c r="Q618" s="12"/>
      <c r="R618" s="12"/>
      <c r="S618" s="12"/>
      <c r="T618" s="24">
        <f t="shared" si="6"/>
        <v>0.3650646747</v>
      </c>
      <c r="U618" s="25">
        <f t="shared" si="7"/>
        <v>0.6341039554</v>
      </c>
      <c r="V618" s="26">
        <f t="shared" si="8"/>
        <v>0.0007714362933</v>
      </c>
      <c r="W618" s="14">
        <f t="shared" si="9"/>
        <v>-0.003964325284</v>
      </c>
      <c r="X618" s="27">
        <f t="shared" si="10"/>
        <v>-0.0006129554322</v>
      </c>
      <c r="Y618" s="14">
        <f t="shared" si="11"/>
        <v>0.004988825284</v>
      </c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29"/>
      <c r="AK618" s="29"/>
      <c r="AL618" s="29"/>
      <c r="AM618" s="29"/>
      <c r="AN618" s="29"/>
      <c r="AO618" s="29"/>
      <c r="AP618" s="29"/>
      <c r="AQ618" s="29"/>
      <c r="AR618" s="31"/>
      <c r="AS618" s="31"/>
      <c r="AT618" s="31"/>
      <c r="AU618" s="31"/>
      <c r="AV618" s="32"/>
    </row>
    <row r="619" ht="12.75" customHeight="1">
      <c r="A619" s="33"/>
      <c r="B619" s="33"/>
      <c r="C619" s="33">
        <v>6736.0</v>
      </c>
      <c r="D619" s="35">
        <v>256.0</v>
      </c>
      <c r="E619" s="36">
        <v>91.0</v>
      </c>
      <c r="F619" s="37">
        <v>140.0</v>
      </c>
      <c r="G619" s="38">
        <v>190.0</v>
      </c>
      <c r="H619" s="19">
        <f t="shared" si="1"/>
        <v>0.3939393939</v>
      </c>
      <c r="I619" s="20">
        <f t="shared" si="2"/>
        <v>0.4150664697</v>
      </c>
      <c r="J619" s="21">
        <f t="shared" si="3"/>
        <v>0.4273397872</v>
      </c>
      <c r="K619" s="22">
        <f t="shared" si="4"/>
        <v>0.4260089686</v>
      </c>
      <c r="L619" s="23">
        <f t="shared" si="5"/>
        <v>-0.001330818559</v>
      </c>
      <c r="M619" s="12"/>
      <c r="N619" s="12"/>
      <c r="O619" s="12"/>
      <c r="P619" s="12"/>
      <c r="Q619" s="12"/>
      <c r="R619" s="12"/>
      <c r="S619" s="12"/>
      <c r="T619" s="24">
        <f t="shared" si="6"/>
        <v>0.3659677717</v>
      </c>
      <c r="U619" s="25">
        <f t="shared" si="7"/>
        <v>0.6354699761</v>
      </c>
      <c r="V619" s="26">
        <f t="shared" si="8"/>
        <v>0.0001814384203</v>
      </c>
      <c r="W619" s="14">
        <f t="shared" si="9"/>
        <v>-0.003061228298</v>
      </c>
      <c r="X619" s="27">
        <f t="shared" si="10"/>
        <v>-0.001978976129</v>
      </c>
      <c r="Y619" s="14">
        <f t="shared" si="11"/>
        <v>0.004085728298</v>
      </c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29"/>
      <c r="AK619" s="29"/>
      <c r="AL619" s="29"/>
      <c r="AM619" s="29"/>
      <c r="AN619" s="29"/>
      <c r="AO619" s="29"/>
      <c r="AP619" s="29"/>
      <c r="AQ619" s="29"/>
      <c r="AR619" s="31"/>
      <c r="AS619" s="31"/>
      <c r="AT619" s="31"/>
      <c r="AU619" s="31"/>
      <c r="AV619" s="32"/>
    </row>
    <row r="620" ht="12.75" customHeight="1">
      <c r="A620" s="33"/>
      <c r="B620" s="33"/>
      <c r="C620" s="33">
        <v>6737.0</v>
      </c>
      <c r="D620" s="35">
        <v>786.0</v>
      </c>
      <c r="E620" s="36">
        <v>300.0</v>
      </c>
      <c r="F620" s="37">
        <v>420.0</v>
      </c>
      <c r="G620" s="38">
        <v>545.0</v>
      </c>
      <c r="H620" s="19">
        <f t="shared" si="1"/>
        <v>0.4166666667</v>
      </c>
      <c r="I620" s="20">
        <f t="shared" si="2"/>
        <v>0.4119941492</v>
      </c>
      <c r="J620" s="21">
        <f t="shared" si="3"/>
        <v>0.4092505906</v>
      </c>
      <c r="K620" s="22">
        <f t="shared" si="4"/>
        <v>0.4094665665</v>
      </c>
      <c r="L620" s="23">
        <f t="shared" si="5"/>
        <v>0.0002159759349</v>
      </c>
      <c r="M620" s="12"/>
      <c r="N620" s="12"/>
      <c r="O620" s="12"/>
      <c r="P620" s="12"/>
      <c r="Q620" s="12"/>
      <c r="R620" s="12"/>
      <c r="S620" s="12"/>
      <c r="T620" s="24">
        <f t="shared" si="6"/>
        <v>0.3637830349</v>
      </c>
      <c r="U620" s="25">
        <f t="shared" si="7"/>
        <v>0.6331568608</v>
      </c>
      <c r="V620" s="26">
        <f t="shared" si="8"/>
        <v>0.001161318811</v>
      </c>
      <c r="W620" s="14">
        <f t="shared" si="9"/>
        <v>-0.005245965146</v>
      </c>
      <c r="X620" s="27">
        <f t="shared" si="10"/>
        <v>0.0003341391513</v>
      </c>
      <c r="Y620" s="14">
        <f t="shared" si="11"/>
        <v>0.006270465146</v>
      </c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29"/>
      <c r="AK620" s="29"/>
      <c r="AL620" s="29"/>
      <c r="AM620" s="29"/>
      <c r="AN620" s="29"/>
      <c r="AO620" s="29"/>
      <c r="AP620" s="29"/>
      <c r="AQ620" s="29"/>
      <c r="AR620" s="31"/>
      <c r="AS620" s="31"/>
      <c r="AT620" s="31"/>
      <c r="AU620" s="31"/>
      <c r="AV620" s="32"/>
    </row>
    <row r="621" ht="12.75" customHeight="1">
      <c r="A621" s="18"/>
      <c r="B621" s="18"/>
      <c r="C621" s="33">
        <v>6738.0</v>
      </c>
      <c r="D621" s="35">
        <v>572.0</v>
      </c>
      <c r="E621" s="36">
        <v>219.0</v>
      </c>
      <c r="F621" s="37">
        <v>354.0</v>
      </c>
      <c r="G621" s="38">
        <v>410.0</v>
      </c>
      <c r="H621" s="19">
        <f t="shared" si="1"/>
        <v>0.3821989529</v>
      </c>
      <c r="I621" s="20">
        <f t="shared" si="2"/>
        <v>0.4045016077</v>
      </c>
      <c r="J621" s="21">
        <f t="shared" si="3"/>
        <v>0.4175017646</v>
      </c>
      <c r="K621" s="22">
        <f t="shared" si="4"/>
        <v>0.4175152749</v>
      </c>
      <c r="L621" s="23">
        <f t="shared" si="5"/>
        <v>0.00001351038598</v>
      </c>
      <c r="M621" s="12"/>
      <c r="N621" s="12"/>
      <c r="O621" s="12"/>
      <c r="P621" s="12"/>
      <c r="Q621" s="12"/>
      <c r="R621" s="12"/>
      <c r="S621" s="12"/>
      <c r="T621" s="24">
        <f t="shared" si="6"/>
        <v>0.3636455245</v>
      </c>
      <c r="U621" s="25">
        <f t="shared" si="7"/>
        <v>0.6334705009</v>
      </c>
      <c r="V621" s="26">
        <f t="shared" si="8"/>
        <v>0.001033058708</v>
      </c>
      <c r="W621" s="14">
        <f t="shared" si="9"/>
        <v>-0.005383475523</v>
      </c>
      <c r="X621" s="27">
        <f t="shared" si="10"/>
        <v>0.00002049914923</v>
      </c>
      <c r="Y621" s="14">
        <f t="shared" si="11"/>
        <v>0.006407975523</v>
      </c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29"/>
      <c r="AK621" s="29"/>
      <c r="AL621" s="29"/>
      <c r="AM621" s="29"/>
      <c r="AN621" s="29"/>
      <c r="AO621" s="29"/>
      <c r="AP621" s="29"/>
      <c r="AQ621" s="29"/>
      <c r="AR621" s="31"/>
      <c r="AS621" s="31"/>
      <c r="AT621" s="31"/>
      <c r="AU621" s="31"/>
      <c r="AV621" s="32"/>
    </row>
    <row r="622" ht="12.75" customHeight="1">
      <c r="A622" s="33"/>
      <c r="B622" s="33"/>
      <c r="C622" s="33">
        <v>6739.0</v>
      </c>
      <c r="D622" s="35">
        <v>312.0</v>
      </c>
      <c r="E622" s="36">
        <v>110.0</v>
      </c>
      <c r="F622" s="37">
        <v>183.0</v>
      </c>
      <c r="G622" s="38">
        <v>153.0</v>
      </c>
      <c r="H622" s="19">
        <f t="shared" si="1"/>
        <v>0.3754266212</v>
      </c>
      <c r="I622" s="20">
        <f t="shared" si="2"/>
        <v>0.3469656992</v>
      </c>
      <c r="J622" s="21">
        <f t="shared" si="3"/>
        <v>0.3306233058</v>
      </c>
      <c r="K622" s="22">
        <f t="shared" si="4"/>
        <v>0.3290322581</v>
      </c>
      <c r="L622" s="23">
        <f t="shared" si="5"/>
        <v>-0.001591047757</v>
      </c>
      <c r="M622" s="12"/>
      <c r="N622" s="12"/>
      <c r="O622" s="12"/>
      <c r="P622" s="12"/>
      <c r="Q622" s="12"/>
      <c r="R622" s="12"/>
      <c r="S622" s="12"/>
      <c r="T622" s="24">
        <f t="shared" si="6"/>
        <v>0.3662559266</v>
      </c>
      <c r="U622" s="25">
        <f t="shared" si="7"/>
        <v>0.6365542694</v>
      </c>
      <c r="V622" s="26">
        <f t="shared" si="8"/>
        <v>0.00001658556531</v>
      </c>
      <c r="W622" s="14">
        <f t="shared" si="9"/>
        <v>-0.002773073369</v>
      </c>
      <c r="X622" s="27">
        <f t="shared" si="10"/>
        <v>-0.00306326936</v>
      </c>
      <c r="Y622" s="14">
        <f t="shared" si="11"/>
        <v>0.003797573369</v>
      </c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29"/>
      <c r="AK622" s="29"/>
      <c r="AL622" s="29"/>
      <c r="AM622" s="29"/>
      <c r="AN622" s="29"/>
      <c r="AO622" s="29"/>
      <c r="AP622" s="29"/>
      <c r="AQ622" s="29"/>
      <c r="AR622" s="31"/>
      <c r="AS622" s="31"/>
      <c r="AT622" s="31"/>
      <c r="AU622" s="31"/>
      <c r="AV622" s="32"/>
    </row>
    <row r="623" ht="12.75" customHeight="1">
      <c r="A623" s="33"/>
      <c r="B623" s="33"/>
      <c r="C623" s="33">
        <v>6740.0</v>
      </c>
      <c r="D623" s="35">
        <v>432.0</v>
      </c>
      <c r="E623" s="36">
        <v>179.0</v>
      </c>
      <c r="F623" s="37">
        <v>276.0</v>
      </c>
      <c r="G623" s="38">
        <v>306.0</v>
      </c>
      <c r="H623" s="19">
        <f t="shared" si="1"/>
        <v>0.3934065934</v>
      </c>
      <c r="I623" s="20">
        <f t="shared" si="2"/>
        <v>0.4065381391</v>
      </c>
      <c r="J623" s="21">
        <f t="shared" si="3"/>
        <v>0.414187727</v>
      </c>
      <c r="K623" s="22">
        <f t="shared" si="4"/>
        <v>0.4146341463</v>
      </c>
      <c r="L623" s="23">
        <f t="shared" si="5"/>
        <v>0.000446419307</v>
      </c>
      <c r="M623" s="12"/>
      <c r="N623" s="12"/>
      <c r="O623" s="12"/>
      <c r="P623" s="12"/>
      <c r="Q623" s="12"/>
      <c r="R623" s="12"/>
      <c r="S623" s="12"/>
      <c r="T623" s="24">
        <f t="shared" si="6"/>
        <v>0.3631017922</v>
      </c>
      <c r="U623" s="25">
        <f t="shared" si="7"/>
        <v>0.6328089466</v>
      </c>
      <c r="V623" s="26">
        <f t="shared" si="8"/>
        <v>0.001307302613</v>
      </c>
      <c r="W623" s="14">
        <f t="shared" si="9"/>
        <v>-0.00592720776</v>
      </c>
      <c r="X623" s="27">
        <f t="shared" si="10"/>
        <v>0.0006820533613</v>
      </c>
      <c r="Y623" s="14">
        <f t="shared" si="11"/>
        <v>0.00695170776</v>
      </c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29"/>
      <c r="AK623" s="29"/>
      <c r="AL623" s="29"/>
      <c r="AM623" s="29"/>
      <c r="AN623" s="29"/>
      <c r="AO623" s="29"/>
      <c r="AP623" s="29"/>
      <c r="AQ623" s="29"/>
      <c r="AR623" s="31"/>
      <c r="AS623" s="31"/>
      <c r="AT623" s="31"/>
      <c r="AU623" s="31"/>
      <c r="AV623" s="32"/>
    </row>
    <row r="624" ht="12.75" customHeight="1">
      <c r="A624" s="33"/>
      <c r="B624" s="33"/>
      <c r="C624" s="33">
        <v>6750.0</v>
      </c>
      <c r="D624" s="35">
        <v>388.0</v>
      </c>
      <c r="E624" s="36">
        <v>136.0</v>
      </c>
      <c r="F624" s="37">
        <v>280.0</v>
      </c>
      <c r="G624" s="38">
        <v>310.0</v>
      </c>
      <c r="H624" s="19">
        <f t="shared" si="1"/>
        <v>0.3269230769</v>
      </c>
      <c r="I624" s="20">
        <f t="shared" si="2"/>
        <v>0.4003590664</v>
      </c>
      <c r="J624" s="21">
        <f t="shared" si="3"/>
        <v>0.4431625237</v>
      </c>
      <c r="K624" s="22">
        <f t="shared" si="4"/>
        <v>0.4441260745</v>
      </c>
      <c r="L624" s="23">
        <f t="shared" si="5"/>
        <v>0.0009635508424</v>
      </c>
      <c r="M624" s="12"/>
      <c r="N624" s="12"/>
      <c r="O624" s="12"/>
      <c r="P624" s="12"/>
      <c r="Q624" s="12"/>
      <c r="R624" s="12"/>
      <c r="S624" s="12"/>
      <c r="T624" s="24">
        <f t="shared" si="6"/>
        <v>0.3608943623</v>
      </c>
      <c r="U624" s="25">
        <f t="shared" si="7"/>
        <v>0.6321166137</v>
      </c>
      <c r="V624" s="26">
        <f t="shared" si="8"/>
        <v>0.001634900787</v>
      </c>
      <c r="W624" s="14">
        <f t="shared" si="9"/>
        <v>-0.008134637701</v>
      </c>
      <c r="X624" s="27">
        <f t="shared" si="10"/>
        <v>0.001374386288</v>
      </c>
      <c r="Y624" s="14">
        <f t="shared" si="11"/>
        <v>0.009159137701</v>
      </c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29"/>
      <c r="AK624" s="29"/>
      <c r="AL624" s="29"/>
      <c r="AM624" s="29"/>
      <c r="AN624" s="29"/>
      <c r="AO624" s="29"/>
      <c r="AP624" s="29"/>
      <c r="AQ624" s="29"/>
      <c r="AR624" s="31"/>
      <c r="AS624" s="31"/>
      <c r="AT624" s="31"/>
      <c r="AU624" s="31"/>
      <c r="AV624" s="32"/>
    </row>
    <row r="625" ht="12.75" customHeight="1">
      <c r="A625" s="33"/>
      <c r="B625" s="33"/>
      <c r="C625" s="33">
        <v>6751.0</v>
      </c>
      <c r="D625" s="35">
        <v>500.0</v>
      </c>
      <c r="E625" s="36">
        <v>213.0</v>
      </c>
      <c r="F625" s="37">
        <v>390.0</v>
      </c>
      <c r="G625" s="38">
        <v>457.0</v>
      </c>
      <c r="H625" s="19">
        <f t="shared" si="1"/>
        <v>0.3532338308</v>
      </c>
      <c r="I625" s="20">
        <f t="shared" si="2"/>
        <v>0.4294871795</v>
      </c>
      <c r="J625" s="21">
        <f t="shared" si="3"/>
        <v>0.4738159692</v>
      </c>
      <c r="K625" s="22">
        <f t="shared" si="4"/>
        <v>0.4775339603</v>
      </c>
      <c r="L625" s="23">
        <f t="shared" si="5"/>
        <v>0.003717991125</v>
      </c>
      <c r="M625" s="12"/>
      <c r="N625" s="12"/>
      <c r="O625" s="12"/>
      <c r="P625" s="12"/>
      <c r="Q625" s="12"/>
      <c r="R625" s="12"/>
      <c r="S625" s="12"/>
      <c r="T625" s="24">
        <f t="shared" si="6"/>
        <v>0.3565604493</v>
      </c>
      <c r="U625" s="25">
        <f t="shared" si="7"/>
        <v>0.6285587562</v>
      </c>
      <c r="V625" s="26">
        <f t="shared" si="8"/>
        <v>0.003379813916</v>
      </c>
      <c r="W625" s="14">
        <f t="shared" si="9"/>
        <v>-0.01246855066</v>
      </c>
      <c r="X625" s="27">
        <f t="shared" si="10"/>
        <v>0.004932243802</v>
      </c>
      <c r="Y625" s="14">
        <f t="shared" si="11"/>
        <v>0.01349305066</v>
      </c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29"/>
      <c r="AK625" s="29"/>
      <c r="AL625" s="29"/>
      <c r="AM625" s="29"/>
      <c r="AN625" s="29"/>
      <c r="AO625" s="29"/>
      <c r="AP625" s="29"/>
      <c r="AQ625" s="29"/>
      <c r="AR625" s="31"/>
      <c r="AS625" s="31"/>
      <c r="AT625" s="31"/>
      <c r="AU625" s="31"/>
      <c r="AV625" s="32"/>
    </row>
    <row r="626" ht="12.75" customHeight="1">
      <c r="A626" s="33"/>
      <c r="B626" s="33"/>
      <c r="C626" s="33">
        <v>6752.0</v>
      </c>
      <c r="D626" s="35">
        <v>421.0</v>
      </c>
      <c r="E626" s="36">
        <v>217.0</v>
      </c>
      <c r="F626" s="37">
        <v>376.0</v>
      </c>
      <c r="G626" s="38">
        <v>537.0</v>
      </c>
      <c r="H626" s="19">
        <f t="shared" si="1"/>
        <v>0.3659359191</v>
      </c>
      <c r="I626" s="20">
        <f t="shared" si="2"/>
        <v>0.4861379755</v>
      </c>
      <c r="J626" s="21">
        <f t="shared" si="3"/>
        <v>0.5558429547</v>
      </c>
      <c r="K626" s="22">
        <f t="shared" si="4"/>
        <v>0.5605427975</v>
      </c>
      <c r="L626" s="23">
        <f t="shared" si="5"/>
        <v>0.004699842778</v>
      </c>
      <c r="M626" s="12"/>
      <c r="N626" s="12"/>
      <c r="O626" s="12"/>
      <c r="P626" s="12"/>
      <c r="Q626" s="12"/>
      <c r="R626" s="12"/>
      <c r="S626" s="12"/>
      <c r="T626" s="24">
        <f t="shared" si="6"/>
        <v>0.3552935129</v>
      </c>
      <c r="U626" s="25">
        <f t="shared" si="7"/>
        <v>0.6281795267</v>
      </c>
      <c r="V626" s="26">
        <f t="shared" si="8"/>
        <v>0.004001808101</v>
      </c>
      <c r="W626" s="14">
        <f t="shared" si="9"/>
        <v>-0.01373548712</v>
      </c>
      <c r="X626" s="27">
        <f t="shared" si="10"/>
        <v>0.005311473298</v>
      </c>
      <c r="Y626" s="14">
        <f t="shared" si="11"/>
        <v>0.01475998712</v>
      </c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29"/>
      <c r="AK626" s="29"/>
      <c r="AL626" s="29"/>
      <c r="AM626" s="29"/>
      <c r="AN626" s="29"/>
      <c r="AO626" s="29"/>
      <c r="AP626" s="29"/>
      <c r="AQ626" s="29"/>
      <c r="AR626" s="31"/>
      <c r="AS626" s="31"/>
      <c r="AT626" s="31"/>
      <c r="AU626" s="31"/>
      <c r="AV626" s="32"/>
    </row>
    <row r="627" ht="12.75" customHeight="1">
      <c r="A627" s="33"/>
      <c r="B627" s="33"/>
      <c r="C627" s="33">
        <v>7012.0</v>
      </c>
      <c r="D627" s="35">
        <v>351.0</v>
      </c>
      <c r="E627" s="36">
        <v>76.0</v>
      </c>
      <c r="F627" s="37">
        <v>215.0</v>
      </c>
      <c r="G627" s="38">
        <v>146.0</v>
      </c>
      <c r="H627" s="19">
        <f t="shared" si="1"/>
        <v>0.2611683849</v>
      </c>
      <c r="I627" s="20">
        <f t="shared" si="2"/>
        <v>0.2817258883</v>
      </c>
      <c r="J627" s="21">
        <f t="shared" si="3"/>
        <v>0.2941978346</v>
      </c>
      <c r="K627" s="22">
        <f t="shared" si="4"/>
        <v>0.2937625755</v>
      </c>
      <c r="L627" s="23">
        <f t="shared" si="5"/>
        <v>-0.0004352591197</v>
      </c>
      <c r="M627" s="12"/>
      <c r="N627" s="12"/>
      <c r="O627" s="12"/>
      <c r="P627" s="12"/>
      <c r="Q627" s="12"/>
      <c r="R627" s="12"/>
      <c r="S627" s="12"/>
      <c r="T627" s="24">
        <f t="shared" si="6"/>
        <v>0.362239253</v>
      </c>
      <c r="U627" s="25">
        <f t="shared" si="7"/>
        <v>0.6344296244</v>
      </c>
      <c r="V627" s="26">
        <f t="shared" si="8"/>
        <v>0.000748767265</v>
      </c>
      <c r="W627" s="14">
        <f t="shared" si="9"/>
        <v>-0.006789747028</v>
      </c>
      <c r="X627" s="27">
        <f t="shared" si="10"/>
        <v>-0.0009386244471</v>
      </c>
      <c r="Y627" s="14">
        <f t="shared" si="11"/>
        <v>0.007814247028</v>
      </c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29"/>
      <c r="AK627" s="29"/>
      <c r="AL627" s="29"/>
      <c r="AM627" s="29"/>
      <c r="AN627" s="29"/>
      <c r="AO627" s="29"/>
      <c r="AP627" s="29"/>
      <c r="AQ627" s="29"/>
      <c r="AR627" s="31"/>
      <c r="AS627" s="31"/>
      <c r="AT627" s="31"/>
      <c r="AU627" s="31"/>
      <c r="AV627" s="32"/>
    </row>
    <row r="628" ht="12.75" customHeight="1">
      <c r="A628" s="33"/>
      <c r="B628" s="33"/>
      <c r="C628" s="33">
        <v>7047.0</v>
      </c>
      <c r="D628" s="35">
        <v>299.0</v>
      </c>
      <c r="E628" s="36">
        <v>105.0</v>
      </c>
      <c r="F628" s="37">
        <v>198.0</v>
      </c>
      <c r="G628" s="38">
        <v>213.0</v>
      </c>
      <c r="H628" s="19">
        <f t="shared" si="1"/>
        <v>0.3465346535</v>
      </c>
      <c r="I628" s="20">
        <f t="shared" si="2"/>
        <v>0.3901840491</v>
      </c>
      <c r="J628" s="21">
        <f t="shared" si="3"/>
        <v>0.4156763276</v>
      </c>
      <c r="K628" s="22">
        <f t="shared" si="4"/>
        <v>0.416015625</v>
      </c>
      <c r="L628" s="23">
        <f t="shared" si="5"/>
        <v>0.0003392974025</v>
      </c>
      <c r="M628" s="12"/>
      <c r="N628" s="12"/>
      <c r="O628" s="12"/>
      <c r="P628" s="12"/>
      <c r="Q628" s="12"/>
      <c r="R628" s="12"/>
      <c r="S628" s="12"/>
      <c r="T628" s="24">
        <f t="shared" si="6"/>
        <v>0.3624959107</v>
      </c>
      <c r="U628" s="25">
        <f t="shared" si="7"/>
        <v>0.6329743323</v>
      </c>
      <c r="V628" s="26">
        <f t="shared" si="8"/>
        <v>0.001239441851</v>
      </c>
      <c r="W628" s="14">
        <f t="shared" si="9"/>
        <v>-0.006533089341</v>
      </c>
      <c r="X628" s="27">
        <f t="shared" si="10"/>
        <v>0.0005166677352</v>
      </c>
      <c r="Y628" s="14">
        <f t="shared" si="11"/>
        <v>0.007557589341</v>
      </c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29"/>
      <c r="AK628" s="29"/>
      <c r="AL628" s="29"/>
      <c r="AM628" s="12"/>
      <c r="AN628" s="12"/>
      <c r="AO628" s="12"/>
      <c r="AP628" s="29"/>
      <c r="AQ628" s="29"/>
      <c r="AR628" s="31"/>
      <c r="AS628" s="31"/>
      <c r="AT628" s="31"/>
      <c r="AU628" s="31"/>
      <c r="AV628" s="32"/>
    </row>
    <row r="629" ht="12.75" customHeight="1">
      <c r="A629" s="18"/>
      <c r="B629" s="18"/>
      <c r="C629" s="33">
        <v>7048.0</v>
      </c>
      <c r="D629" s="35">
        <v>318.0</v>
      </c>
      <c r="E629" s="36">
        <v>122.0</v>
      </c>
      <c r="F629" s="37">
        <v>193.0</v>
      </c>
      <c r="G629" s="38">
        <v>264.0</v>
      </c>
      <c r="H629" s="19">
        <f t="shared" si="1"/>
        <v>0.3873015873</v>
      </c>
      <c r="I629" s="20">
        <f t="shared" si="2"/>
        <v>0.4303232999</v>
      </c>
      <c r="J629" s="21">
        <f t="shared" si="3"/>
        <v>0.4552902605</v>
      </c>
      <c r="K629" s="22">
        <f t="shared" si="4"/>
        <v>0.4536082474</v>
      </c>
      <c r="L629" s="23">
        <f t="shared" si="5"/>
        <v>-0.001682013099</v>
      </c>
      <c r="M629" s="12"/>
      <c r="N629" s="12"/>
      <c r="O629" s="12"/>
      <c r="P629" s="12"/>
      <c r="Q629" s="12"/>
      <c r="R629" s="12"/>
      <c r="S629" s="12"/>
      <c r="T629" s="24">
        <f t="shared" si="6"/>
        <v>0.3664897389</v>
      </c>
      <c r="U629" s="25">
        <f t="shared" si="7"/>
        <v>0.6358400317</v>
      </c>
      <c r="V629" s="26">
        <f t="shared" si="8"/>
        <v>-0.00004104016016</v>
      </c>
      <c r="W629" s="14">
        <f t="shared" si="9"/>
        <v>-0.002539261062</v>
      </c>
      <c r="X629" s="27">
        <f t="shared" si="10"/>
        <v>-0.002349031717</v>
      </c>
      <c r="Y629" s="14">
        <f t="shared" si="11"/>
        <v>0.003563761062</v>
      </c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29"/>
      <c r="AK629" s="29"/>
      <c r="AL629" s="29"/>
      <c r="AM629" s="29"/>
      <c r="AN629" s="29"/>
      <c r="AO629" s="29"/>
      <c r="AP629" s="29"/>
      <c r="AQ629" s="29"/>
      <c r="AR629" s="31"/>
      <c r="AS629" s="31"/>
      <c r="AT629" s="31"/>
      <c r="AU629" s="31"/>
      <c r="AV629" s="32"/>
    </row>
    <row r="630" ht="12.75" customHeight="1">
      <c r="A630" s="34"/>
      <c r="B630" s="34"/>
      <c r="C630" s="33">
        <v>7049.0</v>
      </c>
      <c r="D630" s="35">
        <v>234.0</v>
      </c>
      <c r="E630" s="36">
        <v>74.0</v>
      </c>
      <c r="F630" s="37">
        <v>147.0</v>
      </c>
      <c r="G630" s="38">
        <v>172.0</v>
      </c>
      <c r="H630" s="19">
        <f t="shared" si="1"/>
        <v>0.334841629</v>
      </c>
      <c r="I630" s="20">
        <f t="shared" si="2"/>
        <v>0.3923444976</v>
      </c>
      <c r="J630" s="21">
        <f t="shared" si="3"/>
        <v>0.4258982781</v>
      </c>
      <c r="K630" s="22">
        <f t="shared" si="4"/>
        <v>0.4236453202</v>
      </c>
      <c r="L630" s="23">
        <f t="shared" si="5"/>
        <v>-0.002252957939</v>
      </c>
      <c r="M630" s="12"/>
      <c r="N630" s="12"/>
      <c r="O630" s="12"/>
      <c r="P630" s="12"/>
      <c r="Q630" s="12"/>
      <c r="R630" s="12"/>
      <c r="S630" s="12"/>
      <c r="T630" s="24">
        <f t="shared" si="6"/>
        <v>0.367172088</v>
      </c>
      <c r="U630" s="25">
        <f t="shared" si="7"/>
        <v>0.6368599233</v>
      </c>
      <c r="V630" s="26">
        <f t="shared" si="8"/>
        <v>-0.0004027285775</v>
      </c>
      <c r="W630" s="14">
        <f t="shared" si="9"/>
        <v>-0.001856911951</v>
      </c>
      <c r="X630" s="27">
        <f t="shared" si="10"/>
        <v>-0.00336892327</v>
      </c>
      <c r="Y630" s="14">
        <f t="shared" si="11"/>
        <v>0.002881411951</v>
      </c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29"/>
      <c r="AK630" s="29"/>
      <c r="AL630" s="29"/>
      <c r="AM630" s="29"/>
      <c r="AN630" s="29"/>
      <c r="AO630" s="29"/>
      <c r="AP630" s="29"/>
      <c r="AQ630" s="29"/>
      <c r="AR630" s="31"/>
      <c r="AS630" s="31"/>
      <c r="AT630" s="31"/>
      <c r="AU630" s="31"/>
      <c r="AV630" s="32"/>
    </row>
    <row r="631" ht="12.75" customHeight="1">
      <c r="A631" s="33"/>
      <c r="B631" s="33"/>
      <c r="C631" s="33">
        <v>7050.0</v>
      </c>
      <c r="D631" s="35">
        <v>200.0</v>
      </c>
      <c r="E631" s="36">
        <v>114.0</v>
      </c>
      <c r="F631" s="37">
        <v>135.0</v>
      </c>
      <c r="G631" s="38">
        <v>226.0</v>
      </c>
      <c r="H631" s="19">
        <f t="shared" si="1"/>
        <v>0.4578313253</v>
      </c>
      <c r="I631" s="20">
        <f t="shared" si="2"/>
        <v>0.5037037037</v>
      </c>
      <c r="J631" s="21">
        <f t="shared" si="3"/>
        <v>0.5300393653</v>
      </c>
      <c r="K631" s="22">
        <f t="shared" si="4"/>
        <v>0.5305164319</v>
      </c>
      <c r="L631" s="23">
        <f t="shared" si="5"/>
        <v>0.0004770666314</v>
      </c>
      <c r="M631" s="12"/>
      <c r="N631" s="12"/>
      <c r="O631" s="12"/>
      <c r="P631" s="12"/>
      <c r="Q631" s="12"/>
      <c r="R631" s="12"/>
      <c r="S631" s="12"/>
      <c r="T631" s="24">
        <f t="shared" si="6"/>
        <v>0.3638934462</v>
      </c>
      <c r="U631" s="25">
        <f t="shared" si="7"/>
        <v>0.6329213335</v>
      </c>
      <c r="V631" s="26">
        <f t="shared" si="8"/>
        <v>0.001326717417</v>
      </c>
      <c r="W631" s="14">
        <f t="shared" si="9"/>
        <v>-0.005135553833</v>
      </c>
      <c r="X631" s="27">
        <f t="shared" si="10"/>
        <v>0.0005696664593</v>
      </c>
      <c r="Y631" s="14">
        <f t="shared" si="11"/>
        <v>0.006160053833</v>
      </c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29"/>
      <c r="AK631" s="29"/>
      <c r="AL631" s="29"/>
      <c r="AM631" s="29"/>
      <c r="AN631" s="29"/>
      <c r="AO631" s="29"/>
      <c r="AP631" s="29"/>
      <c r="AQ631" s="29"/>
      <c r="AR631" s="31"/>
      <c r="AS631" s="31"/>
      <c r="AT631" s="31"/>
      <c r="AU631" s="31"/>
      <c r="AV631" s="32"/>
    </row>
    <row r="632" ht="12.75" customHeight="1">
      <c r="A632" s="34"/>
      <c r="B632" s="34"/>
      <c r="C632" s="33">
        <v>7054.0</v>
      </c>
      <c r="D632" s="35">
        <v>289.0</v>
      </c>
      <c r="E632" s="36">
        <v>76.0</v>
      </c>
      <c r="F632" s="37">
        <v>173.0</v>
      </c>
      <c r="G632" s="38">
        <v>146.0</v>
      </c>
      <c r="H632" s="19">
        <f t="shared" si="1"/>
        <v>0.3052208835</v>
      </c>
      <c r="I632" s="20">
        <f t="shared" si="2"/>
        <v>0.3245614035</v>
      </c>
      <c r="J632" s="21">
        <f t="shared" si="3"/>
        <v>0.3361540197</v>
      </c>
      <c r="K632" s="22">
        <f t="shared" si="4"/>
        <v>0.3356321839</v>
      </c>
      <c r="L632" s="23">
        <f t="shared" si="5"/>
        <v>-0.0005218357687</v>
      </c>
      <c r="M632" s="12"/>
      <c r="N632" s="12"/>
      <c r="O632" s="12"/>
      <c r="P632" s="12"/>
      <c r="Q632" s="12"/>
      <c r="R632" s="12"/>
      <c r="S632" s="12"/>
      <c r="T632" s="24">
        <f t="shared" si="6"/>
        <v>0.3633989077</v>
      </c>
      <c r="U632" s="25">
        <f t="shared" si="7"/>
        <v>0.6344759421</v>
      </c>
      <c r="V632" s="26">
        <f t="shared" si="8"/>
        <v>0.000693921737</v>
      </c>
      <c r="W632" s="14">
        <f t="shared" si="9"/>
        <v>-0.00563009227</v>
      </c>
      <c r="X632" s="27">
        <f t="shared" si="10"/>
        <v>-0.0009849420848</v>
      </c>
      <c r="Y632" s="14">
        <f t="shared" si="11"/>
        <v>0.00665459227</v>
      </c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29"/>
      <c r="AK632" s="29"/>
      <c r="AL632" s="29"/>
      <c r="AM632" s="29"/>
      <c r="AN632" s="29"/>
      <c r="AO632" s="29"/>
      <c r="AP632" s="29"/>
      <c r="AQ632" s="29"/>
      <c r="AR632" s="31"/>
      <c r="AS632" s="31"/>
      <c r="AT632" s="31"/>
      <c r="AU632" s="31"/>
      <c r="AV632" s="32"/>
    </row>
    <row r="633" ht="12.75" customHeight="1">
      <c r="A633" s="33"/>
      <c r="B633" s="33"/>
      <c r="C633" s="33">
        <v>7079.0</v>
      </c>
      <c r="D633" s="35">
        <v>358.0</v>
      </c>
      <c r="E633" s="36">
        <v>99.0</v>
      </c>
      <c r="F633" s="37">
        <v>283.0</v>
      </c>
      <c r="G633" s="38">
        <v>160.0</v>
      </c>
      <c r="H633" s="19">
        <f t="shared" si="1"/>
        <v>0.2591623037</v>
      </c>
      <c r="I633" s="20">
        <f t="shared" si="2"/>
        <v>0.2877777778</v>
      </c>
      <c r="J633" s="21">
        <f t="shared" si="3"/>
        <v>0.3049196784</v>
      </c>
      <c r="K633" s="22">
        <f t="shared" si="4"/>
        <v>0.3088803089</v>
      </c>
      <c r="L633" s="23">
        <f t="shared" si="5"/>
        <v>0.003960630434</v>
      </c>
      <c r="M633" s="12"/>
      <c r="N633" s="12"/>
      <c r="O633" s="12"/>
      <c r="P633" s="12"/>
      <c r="Q633" s="12"/>
      <c r="R633" s="12"/>
      <c r="S633" s="12"/>
      <c r="T633" s="24">
        <f t="shared" si="6"/>
        <v>0.3514414741</v>
      </c>
      <c r="U633" s="25">
        <f t="shared" si="7"/>
        <v>0.6253680357</v>
      </c>
      <c r="V633" s="26">
        <f t="shared" si="8"/>
        <v>0.003533523734</v>
      </c>
      <c r="W633" s="14">
        <f t="shared" si="9"/>
        <v>-0.01758752592</v>
      </c>
      <c r="X633" s="27">
        <f t="shared" si="10"/>
        <v>0.00812296434</v>
      </c>
      <c r="Y633" s="14">
        <f t="shared" si="11"/>
        <v>0.01861202592</v>
      </c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29"/>
      <c r="AK633" s="29"/>
      <c r="AL633" s="29"/>
      <c r="AM633" s="29"/>
      <c r="AN633" s="29"/>
      <c r="AO633" s="29"/>
      <c r="AP633" s="29"/>
      <c r="AQ633" s="29"/>
      <c r="AR633" s="31"/>
      <c r="AS633" s="31"/>
      <c r="AT633" s="31"/>
      <c r="AU633" s="31"/>
      <c r="AV633" s="32"/>
    </row>
    <row r="634" ht="12.75" customHeight="1">
      <c r="A634" s="33"/>
      <c r="B634" s="33"/>
      <c r="C634" s="33">
        <v>7097.0</v>
      </c>
      <c r="D634" s="35">
        <v>317.0</v>
      </c>
      <c r="E634" s="36">
        <v>80.0</v>
      </c>
      <c r="F634" s="37">
        <v>176.0</v>
      </c>
      <c r="G634" s="38">
        <v>151.0</v>
      </c>
      <c r="H634" s="19">
        <f t="shared" si="1"/>
        <v>0.3125</v>
      </c>
      <c r="I634" s="20">
        <f t="shared" si="2"/>
        <v>0.3190607735</v>
      </c>
      <c r="J634" s="21">
        <f t="shared" si="3"/>
        <v>0.3232306552</v>
      </c>
      <c r="K634" s="22">
        <f t="shared" si="4"/>
        <v>0.3226495726</v>
      </c>
      <c r="L634" s="23">
        <f t="shared" si="5"/>
        <v>-0.0005810825305</v>
      </c>
      <c r="M634" s="12"/>
      <c r="N634" s="12"/>
      <c r="O634" s="12"/>
      <c r="P634" s="12"/>
      <c r="Q634" s="12"/>
      <c r="R634" s="12"/>
      <c r="S634" s="12"/>
      <c r="T634" s="24">
        <f t="shared" si="6"/>
        <v>0.3636501538</v>
      </c>
      <c r="U634" s="25">
        <f t="shared" si="7"/>
        <v>0.6346318989</v>
      </c>
      <c r="V634" s="26">
        <f t="shared" si="8"/>
        <v>0.0006563894467</v>
      </c>
      <c r="W634" s="14">
        <f t="shared" si="9"/>
        <v>-0.005378846229</v>
      </c>
      <c r="X634" s="27">
        <f t="shared" si="10"/>
        <v>-0.001140898933</v>
      </c>
      <c r="Y634" s="14">
        <f t="shared" si="11"/>
        <v>0.006403346229</v>
      </c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29"/>
      <c r="AK634" s="29"/>
      <c r="AL634" s="29"/>
      <c r="AM634" s="29"/>
      <c r="AN634" s="29"/>
      <c r="AO634" s="29"/>
      <c r="AP634" s="29"/>
      <c r="AQ634" s="29"/>
      <c r="AR634" s="31"/>
      <c r="AS634" s="31"/>
      <c r="AT634" s="31"/>
      <c r="AU634" s="31"/>
      <c r="AV634" s="32"/>
    </row>
    <row r="635" ht="12.75" customHeight="1">
      <c r="A635" s="33"/>
      <c r="B635" s="33"/>
      <c r="C635" s="33">
        <v>7311.0</v>
      </c>
      <c r="D635" s="35">
        <v>199.0</v>
      </c>
      <c r="E635" s="36">
        <v>66.0</v>
      </c>
      <c r="F635" s="37">
        <v>156.0</v>
      </c>
      <c r="G635" s="38">
        <v>146.0</v>
      </c>
      <c r="H635" s="19">
        <f t="shared" si="1"/>
        <v>0.2972972973</v>
      </c>
      <c r="I635" s="20">
        <f t="shared" si="2"/>
        <v>0.3738977072</v>
      </c>
      <c r="J635" s="21">
        <f t="shared" si="3"/>
        <v>0.4186498039</v>
      </c>
      <c r="K635" s="22">
        <f t="shared" si="4"/>
        <v>0.4231884058</v>
      </c>
      <c r="L635" s="23">
        <f t="shared" si="5"/>
        <v>0.004538601922</v>
      </c>
      <c r="M635" s="12"/>
      <c r="N635" s="12"/>
      <c r="O635" s="12"/>
      <c r="P635" s="12"/>
      <c r="Q635" s="12"/>
      <c r="R635" s="12"/>
      <c r="S635" s="12"/>
      <c r="T635" s="24">
        <f t="shared" si="6"/>
        <v>0.3524659047</v>
      </c>
      <c r="U635" s="25">
        <f t="shared" si="7"/>
        <v>0.6266969493</v>
      </c>
      <c r="V635" s="26">
        <f t="shared" si="8"/>
        <v>0.00389966347</v>
      </c>
      <c r="W635" s="14">
        <f t="shared" si="9"/>
        <v>-0.01656309531</v>
      </c>
      <c r="X635" s="27">
        <f t="shared" si="10"/>
        <v>0.006794050666</v>
      </c>
      <c r="Y635" s="14">
        <f t="shared" si="11"/>
        <v>0.01758759531</v>
      </c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29"/>
      <c r="AK635" s="29"/>
      <c r="AL635" s="29"/>
      <c r="AM635" s="29"/>
      <c r="AN635" s="29"/>
      <c r="AO635" s="29"/>
      <c r="AP635" s="29"/>
      <c r="AQ635" s="29"/>
      <c r="AR635" s="31"/>
      <c r="AS635" s="31"/>
      <c r="AT635" s="31"/>
      <c r="AU635" s="31"/>
      <c r="AV635" s="32"/>
    </row>
    <row r="636" ht="12.75" customHeight="1">
      <c r="A636" s="33"/>
      <c r="B636" s="33"/>
      <c r="C636" s="33">
        <v>7312.0</v>
      </c>
      <c r="D636" s="35">
        <v>343.0</v>
      </c>
      <c r="E636" s="36">
        <v>66.0</v>
      </c>
      <c r="F636" s="37">
        <v>221.0</v>
      </c>
      <c r="G636" s="38">
        <v>142.0</v>
      </c>
      <c r="H636" s="19">
        <f t="shared" si="1"/>
        <v>0.2299651568</v>
      </c>
      <c r="I636" s="20">
        <f t="shared" si="2"/>
        <v>0.2694300518</v>
      </c>
      <c r="J636" s="21">
        <f t="shared" si="3"/>
        <v>0.2929650776</v>
      </c>
      <c r="K636" s="22">
        <f t="shared" si="4"/>
        <v>0.2927835052</v>
      </c>
      <c r="L636" s="23">
        <f t="shared" si="5"/>
        <v>-0.0001815724341</v>
      </c>
      <c r="M636" s="12"/>
      <c r="N636" s="12"/>
      <c r="O636" s="12"/>
      <c r="P636" s="12"/>
      <c r="Q636" s="12"/>
      <c r="R636" s="12"/>
      <c r="S636" s="12"/>
      <c r="T636" s="24">
        <f t="shared" si="6"/>
        <v>0.3606191369</v>
      </c>
      <c r="U636" s="25">
        <f t="shared" si="7"/>
        <v>0.6338838654</v>
      </c>
      <c r="V636" s="26">
        <f t="shared" si="8"/>
        <v>0.0009094754971</v>
      </c>
      <c r="W636" s="14">
        <f t="shared" si="9"/>
        <v>-0.008409863147</v>
      </c>
      <c r="X636" s="27">
        <f t="shared" si="10"/>
        <v>-0.0003928653795</v>
      </c>
      <c r="Y636" s="14">
        <f t="shared" si="11"/>
        <v>0.009434363147</v>
      </c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29"/>
      <c r="AK636" s="29"/>
      <c r="AL636" s="29"/>
      <c r="AM636" s="29"/>
      <c r="AN636" s="29"/>
      <c r="AO636" s="29"/>
      <c r="AP636" s="29"/>
      <c r="AQ636" s="29"/>
      <c r="AR636" s="31"/>
      <c r="AS636" s="31"/>
      <c r="AT636" s="31"/>
      <c r="AU636" s="31"/>
      <c r="AV636" s="32"/>
    </row>
    <row r="637" ht="12.75" customHeight="1">
      <c r="A637" s="33"/>
      <c r="B637" s="33"/>
      <c r="C637" s="33">
        <v>7332.0</v>
      </c>
      <c r="D637" s="35">
        <v>359.0</v>
      </c>
      <c r="E637" s="36">
        <v>69.0</v>
      </c>
      <c r="F637" s="37">
        <v>189.0</v>
      </c>
      <c r="G637" s="38">
        <v>115.0</v>
      </c>
      <c r="H637" s="19">
        <f t="shared" si="1"/>
        <v>0.2674418605</v>
      </c>
      <c r="I637" s="20">
        <f t="shared" si="2"/>
        <v>0.2513661202</v>
      </c>
      <c r="J637" s="21">
        <f t="shared" si="3"/>
        <v>0.2426187868</v>
      </c>
      <c r="K637" s="22">
        <f t="shared" si="4"/>
        <v>0.2426160338</v>
      </c>
      <c r="L637" s="23">
        <f t="shared" si="5"/>
        <v>-0.000002753083051</v>
      </c>
      <c r="M637" s="12"/>
      <c r="N637" s="12"/>
      <c r="O637" s="12"/>
      <c r="P637" s="12"/>
      <c r="Q637" s="12"/>
      <c r="R637" s="12"/>
      <c r="S637" s="12"/>
      <c r="T637" s="24">
        <f t="shared" si="6"/>
        <v>0.361374043</v>
      </c>
      <c r="U637" s="25">
        <f t="shared" si="7"/>
        <v>0.6334981885</v>
      </c>
      <c r="V637" s="26">
        <f t="shared" si="8"/>
        <v>0.001022755947</v>
      </c>
      <c r="W637" s="14">
        <f t="shared" si="9"/>
        <v>-0.007654957018</v>
      </c>
      <c r="X637" s="27">
        <f t="shared" si="10"/>
        <v>-0.000007188532878</v>
      </c>
      <c r="Y637" s="14">
        <f t="shared" si="11"/>
        <v>0.008679457018</v>
      </c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29"/>
      <c r="AK637" s="29"/>
      <c r="AL637" s="29"/>
      <c r="AM637" s="29"/>
      <c r="AN637" s="29"/>
      <c r="AO637" s="29"/>
      <c r="AP637" s="29"/>
      <c r="AQ637" s="29"/>
      <c r="AR637" s="31"/>
      <c r="AS637" s="31"/>
      <c r="AT637" s="31"/>
      <c r="AU637" s="31"/>
      <c r="AV637" s="32"/>
    </row>
    <row r="638" ht="12.75" customHeight="1">
      <c r="A638" s="33"/>
      <c r="B638" s="33"/>
      <c r="C638" s="33">
        <v>7334.0</v>
      </c>
      <c r="D638" s="35">
        <v>152.0</v>
      </c>
      <c r="E638" s="36">
        <v>37.0</v>
      </c>
      <c r="F638" s="37">
        <v>82.0</v>
      </c>
      <c r="G638" s="38">
        <v>45.0</v>
      </c>
      <c r="H638" s="19">
        <f t="shared" si="1"/>
        <v>0.3109243697</v>
      </c>
      <c r="I638" s="20">
        <f t="shared" si="2"/>
        <v>0.2594936709</v>
      </c>
      <c r="J638" s="21">
        <f t="shared" si="3"/>
        <v>0.2301185994</v>
      </c>
      <c r="K638" s="22">
        <f t="shared" si="4"/>
        <v>0.2284263959</v>
      </c>
      <c r="L638" s="23">
        <f t="shared" si="5"/>
        <v>-0.001692203445</v>
      </c>
      <c r="M638" s="12"/>
      <c r="N638" s="12"/>
      <c r="O638" s="12"/>
      <c r="P638" s="12"/>
      <c r="Q638" s="12"/>
      <c r="R638" s="12"/>
      <c r="S638" s="12"/>
      <c r="T638" s="24">
        <f t="shared" si="6"/>
        <v>0.3658867428</v>
      </c>
      <c r="U638" s="25">
        <f t="shared" si="7"/>
        <v>0.6381839587</v>
      </c>
      <c r="V638" s="26">
        <f t="shared" si="8"/>
        <v>-0.00004749565253</v>
      </c>
      <c r="W638" s="14">
        <f t="shared" si="9"/>
        <v>-0.003142257226</v>
      </c>
      <c r="X638" s="27">
        <f t="shared" si="10"/>
        <v>-0.004692958746</v>
      </c>
      <c r="Y638" s="14">
        <f t="shared" si="11"/>
        <v>0.004166757226</v>
      </c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29"/>
      <c r="AK638" s="29"/>
      <c r="AL638" s="29"/>
      <c r="AM638" s="29"/>
      <c r="AN638" s="29"/>
      <c r="AO638" s="29"/>
      <c r="AP638" s="29"/>
      <c r="AQ638" s="29"/>
      <c r="AR638" s="31"/>
      <c r="AS638" s="31"/>
      <c r="AT638" s="31"/>
      <c r="AU638" s="31"/>
      <c r="AV638" s="32"/>
    </row>
    <row r="639" ht="12.75" customHeight="1">
      <c r="A639" s="33"/>
      <c r="B639" s="33"/>
      <c r="C639" s="33">
        <v>7341.0</v>
      </c>
      <c r="D639" s="35">
        <v>252.0</v>
      </c>
      <c r="E639" s="36">
        <v>50.0</v>
      </c>
      <c r="F639" s="37">
        <v>136.0</v>
      </c>
      <c r="G639" s="38">
        <v>100.0</v>
      </c>
      <c r="H639" s="19">
        <f t="shared" si="1"/>
        <v>0.2688172043</v>
      </c>
      <c r="I639" s="20">
        <f t="shared" si="2"/>
        <v>0.2788104089</v>
      </c>
      <c r="J639" s="21">
        <f t="shared" si="3"/>
        <v>0.285139907</v>
      </c>
      <c r="K639" s="22">
        <f t="shared" si="4"/>
        <v>0.2840909091</v>
      </c>
      <c r="L639" s="23">
        <f t="shared" si="5"/>
        <v>-0.001048997926</v>
      </c>
      <c r="M639" s="12"/>
      <c r="N639" s="12"/>
      <c r="O639" s="12"/>
      <c r="P639" s="12"/>
      <c r="Q639" s="12"/>
      <c r="R639" s="12"/>
      <c r="S639" s="12"/>
      <c r="T639" s="24">
        <f t="shared" si="6"/>
        <v>0.3638787744</v>
      </c>
      <c r="U639" s="25">
        <f t="shared" si="7"/>
        <v>0.6358301482</v>
      </c>
      <c r="V639" s="26">
        <f t="shared" si="8"/>
        <v>0.000359969255</v>
      </c>
      <c r="W639" s="14">
        <f t="shared" si="9"/>
        <v>-0.005150225629</v>
      </c>
      <c r="X639" s="27">
        <f t="shared" si="10"/>
        <v>-0.002339148222</v>
      </c>
      <c r="Y639" s="14">
        <f t="shared" si="11"/>
        <v>0.006174725629</v>
      </c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29"/>
      <c r="AK639" s="29"/>
      <c r="AL639" s="29"/>
      <c r="AM639" s="29"/>
      <c r="AN639" s="29"/>
      <c r="AO639" s="29"/>
      <c r="AP639" s="29"/>
      <c r="AQ639" s="29"/>
      <c r="AR639" s="31"/>
      <c r="AS639" s="31"/>
      <c r="AT639" s="31"/>
      <c r="AU639" s="31"/>
      <c r="AV639" s="32"/>
    </row>
    <row r="640" ht="12.75" customHeight="1">
      <c r="A640" s="34"/>
      <c r="B640" s="34"/>
      <c r="C640" s="33">
        <v>7351.0</v>
      </c>
      <c r="D640" s="35">
        <v>208.0</v>
      </c>
      <c r="E640" s="36">
        <v>140.0</v>
      </c>
      <c r="F640" s="37">
        <v>85.0</v>
      </c>
      <c r="G640" s="38">
        <v>298.0</v>
      </c>
      <c r="H640" s="19">
        <f t="shared" si="1"/>
        <v>0.6222222222</v>
      </c>
      <c r="I640" s="20">
        <f t="shared" si="2"/>
        <v>0.5991792066</v>
      </c>
      <c r="J640" s="21">
        <f t="shared" si="3"/>
        <v>0.5849896244</v>
      </c>
      <c r="K640" s="22">
        <f t="shared" si="4"/>
        <v>0.5889328063</v>
      </c>
      <c r="L640" s="23">
        <f t="shared" si="5"/>
        <v>0.00394318197</v>
      </c>
      <c r="M640" s="12"/>
      <c r="N640" s="12"/>
      <c r="O640" s="12"/>
      <c r="P640" s="12"/>
      <c r="Q640" s="12"/>
      <c r="R640" s="12"/>
      <c r="S640" s="12"/>
      <c r="T640" s="24">
        <f t="shared" si="6"/>
        <v>0.3617213692</v>
      </c>
      <c r="U640" s="25">
        <f t="shared" si="7"/>
        <v>0.62924948</v>
      </c>
      <c r="V640" s="26">
        <f t="shared" si="8"/>
        <v>0.003522470289</v>
      </c>
      <c r="W640" s="14">
        <f t="shared" si="9"/>
        <v>-0.007307630822</v>
      </c>
      <c r="X640" s="27">
        <f t="shared" si="10"/>
        <v>0.004241520021</v>
      </c>
      <c r="Y640" s="14">
        <f t="shared" si="11"/>
        <v>0.008332130822</v>
      </c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29"/>
      <c r="AK640" s="29"/>
      <c r="AL640" s="29"/>
      <c r="AM640" s="12"/>
      <c r="AN640" s="12"/>
      <c r="AO640" s="12"/>
      <c r="AP640" s="29"/>
      <c r="AQ640" s="29"/>
      <c r="AR640" s="31"/>
      <c r="AS640" s="31"/>
      <c r="AT640" s="31"/>
      <c r="AU640" s="31"/>
      <c r="AV640" s="32"/>
    </row>
    <row r="641" ht="12.75" customHeight="1">
      <c r="A641" s="33"/>
      <c r="B641" s="33"/>
      <c r="C641" s="33">
        <v>7354.0</v>
      </c>
      <c r="D641" s="35">
        <v>283.0</v>
      </c>
      <c r="E641" s="36">
        <v>123.0</v>
      </c>
      <c r="F641" s="37">
        <v>122.0</v>
      </c>
      <c r="G641" s="38">
        <v>334.0</v>
      </c>
      <c r="H641" s="19">
        <f t="shared" si="1"/>
        <v>0.5020408163</v>
      </c>
      <c r="I641" s="20">
        <f t="shared" si="2"/>
        <v>0.530162413</v>
      </c>
      <c r="J641" s="21">
        <f t="shared" si="3"/>
        <v>0.5460524184</v>
      </c>
      <c r="K641" s="22">
        <f t="shared" si="4"/>
        <v>0.5413290113</v>
      </c>
      <c r="L641" s="23">
        <f t="shared" si="5"/>
        <v>-0.004723407055</v>
      </c>
      <c r="M641" s="12"/>
      <c r="N641" s="12"/>
      <c r="O641" s="12"/>
      <c r="P641" s="12"/>
      <c r="Q641" s="12"/>
      <c r="R641" s="12"/>
      <c r="S641" s="12"/>
      <c r="T641" s="24">
        <f t="shared" si="6"/>
        <v>0.3709078031</v>
      </c>
      <c r="U641" s="25">
        <f t="shared" si="7"/>
        <v>0.6390185734</v>
      </c>
      <c r="V641" s="26">
        <f t="shared" si="8"/>
        <v>-0.001967735859</v>
      </c>
      <c r="W641" s="14">
        <f t="shared" si="9"/>
        <v>0.001878803133</v>
      </c>
      <c r="X641" s="27">
        <f t="shared" si="10"/>
        <v>-0.005527573428</v>
      </c>
      <c r="Y641" s="14">
        <f t="shared" si="11"/>
        <v>-0.0008543031333</v>
      </c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29"/>
      <c r="AK641" s="29"/>
      <c r="AL641" s="29"/>
      <c r="AM641" s="29"/>
      <c r="AN641" s="29"/>
      <c r="AO641" s="29"/>
      <c r="AP641" s="29"/>
      <c r="AQ641" s="29"/>
      <c r="AR641" s="31"/>
      <c r="AS641" s="31"/>
      <c r="AT641" s="31"/>
      <c r="AU641" s="31"/>
      <c r="AV641" s="32"/>
    </row>
    <row r="642" ht="12.75" customHeight="1">
      <c r="A642" s="33"/>
      <c r="B642" s="33"/>
      <c r="C642" s="33">
        <v>7355.0</v>
      </c>
      <c r="D642" s="35">
        <v>428.0</v>
      </c>
      <c r="E642" s="36">
        <v>209.0</v>
      </c>
      <c r="F642" s="37">
        <v>183.0</v>
      </c>
      <c r="G642" s="38">
        <v>332.0</v>
      </c>
      <c r="H642" s="19">
        <f t="shared" si="1"/>
        <v>0.5331632653</v>
      </c>
      <c r="I642" s="20">
        <f t="shared" si="2"/>
        <v>0.4696180556</v>
      </c>
      <c r="J642" s="21">
        <f t="shared" si="3"/>
        <v>0.4323500238</v>
      </c>
      <c r="K642" s="22">
        <f t="shared" si="4"/>
        <v>0.4368421053</v>
      </c>
      <c r="L642" s="23">
        <f t="shared" si="5"/>
        <v>0.00449208147</v>
      </c>
      <c r="M642" s="12"/>
      <c r="N642" s="12"/>
      <c r="O642" s="12"/>
      <c r="P642" s="12"/>
      <c r="Q642" s="12"/>
      <c r="R642" s="12"/>
      <c r="S642" s="12"/>
      <c r="T642" s="24">
        <f t="shared" si="6"/>
        <v>0.3598485228</v>
      </c>
      <c r="U642" s="25">
        <f t="shared" si="7"/>
        <v>0.6269767626</v>
      </c>
      <c r="V642" s="26">
        <f t="shared" si="8"/>
        <v>0.003870193182</v>
      </c>
      <c r="W642" s="14">
        <f t="shared" si="9"/>
        <v>-0.009180477165</v>
      </c>
      <c r="X642" s="27">
        <f t="shared" si="10"/>
        <v>0.006514237405</v>
      </c>
      <c r="Y642" s="14">
        <f t="shared" si="11"/>
        <v>0.01020497717</v>
      </c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29"/>
      <c r="AK642" s="29"/>
      <c r="AL642" s="29"/>
      <c r="AM642" s="29"/>
      <c r="AN642" s="29"/>
      <c r="AO642" s="29"/>
      <c r="AP642" s="29"/>
      <c r="AQ642" s="29"/>
      <c r="AR642" s="31"/>
      <c r="AS642" s="31"/>
      <c r="AT642" s="31"/>
      <c r="AU642" s="31"/>
      <c r="AV642" s="32"/>
    </row>
    <row r="643" ht="12.75" customHeight="1">
      <c r="A643" s="34"/>
      <c r="B643" s="34"/>
      <c r="C643" s="33">
        <v>7357.0</v>
      </c>
      <c r="D643" s="35">
        <v>343.0</v>
      </c>
      <c r="E643" s="36">
        <v>198.0</v>
      </c>
      <c r="F643" s="37">
        <v>143.0</v>
      </c>
      <c r="G643" s="38">
        <v>293.0</v>
      </c>
      <c r="H643" s="19">
        <f t="shared" si="1"/>
        <v>0.5806451613</v>
      </c>
      <c r="I643" s="20">
        <f t="shared" si="2"/>
        <v>0.5025588536</v>
      </c>
      <c r="J643" s="21">
        <f t="shared" si="3"/>
        <v>0.4566891249</v>
      </c>
      <c r="K643" s="22">
        <f t="shared" si="4"/>
        <v>0.4606918239</v>
      </c>
      <c r="L643" s="23">
        <f t="shared" si="5"/>
        <v>0.004002699022</v>
      </c>
      <c r="M643" s="12"/>
      <c r="N643" s="12"/>
      <c r="O643" s="12"/>
      <c r="P643" s="12"/>
      <c r="Q643" s="12"/>
      <c r="R643" s="12"/>
      <c r="S643" s="12"/>
      <c r="T643" s="24">
        <f t="shared" si="6"/>
        <v>0.3611331729</v>
      </c>
      <c r="U643" s="25">
        <f t="shared" si="7"/>
        <v>0.6279869435</v>
      </c>
      <c r="V643" s="26">
        <f t="shared" si="8"/>
        <v>0.003560173806</v>
      </c>
      <c r="W643" s="14">
        <f t="shared" si="9"/>
        <v>-0.00789582711</v>
      </c>
      <c r="X643" s="27">
        <f t="shared" si="10"/>
        <v>0.005504056453</v>
      </c>
      <c r="Y643" s="14">
        <f t="shared" si="11"/>
        <v>0.00892032711</v>
      </c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29"/>
      <c r="AK643" s="29"/>
      <c r="AL643" s="29"/>
      <c r="AM643" s="29"/>
      <c r="AN643" s="29"/>
      <c r="AO643" s="29"/>
      <c r="AP643" s="29"/>
      <c r="AQ643" s="29"/>
      <c r="AR643" s="31"/>
      <c r="AS643" s="31"/>
      <c r="AT643" s="31"/>
      <c r="AU643" s="31"/>
      <c r="AV643" s="32"/>
    </row>
    <row r="644" ht="12.75" customHeight="1">
      <c r="A644" s="34"/>
      <c r="B644" s="34"/>
      <c r="C644" s="33">
        <v>7358.0</v>
      </c>
      <c r="D644" s="35">
        <v>103.0</v>
      </c>
      <c r="E644" s="36">
        <v>47.0</v>
      </c>
      <c r="F644" s="37">
        <v>46.0</v>
      </c>
      <c r="G644" s="38">
        <v>96.0</v>
      </c>
      <c r="H644" s="19">
        <f t="shared" si="1"/>
        <v>0.5053763441</v>
      </c>
      <c r="I644" s="20">
        <f t="shared" si="2"/>
        <v>0.4897260274</v>
      </c>
      <c r="J644" s="21">
        <f t="shared" si="3"/>
        <v>0.4802783315</v>
      </c>
      <c r="K644" s="22">
        <f t="shared" si="4"/>
        <v>0.4824120603</v>
      </c>
      <c r="L644" s="23">
        <f t="shared" si="5"/>
        <v>0.002133728777</v>
      </c>
      <c r="M644" s="12"/>
      <c r="N644" s="12"/>
      <c r="O644" s="12"/>
      <c r="P644" s="12"/>
      <c r="Q644" s="12"/>
      <c r="R644" s="12"/>
      <c r="S644" s="12"/>
      <c r="T644" s="24">
        <f t="shared" si="6"/>
        <v>0.3622999593</v>
      </c>
      <c r="U644" s="25">
        <f t="shared" si="7"/>
        <v>0.6306890427</v>
      </c>
      <c r="V644" s="26">
        <f t="shared" si="8"/>
        <v>0.002376197977</v>
      </c>
      <c r="W644" s="14">
        <f t="shared" si="9"/>
        <v>-0.006729040678</v>
      </c>
      <c r="X644" s="27">
        <f t="shared" si="10"/>
        <v>0.002801957265</v>
      </c>
      <c r="Y644" s="14">
        <f t="shared" si="11"/>
        <v>0.007753540678</v>
      </c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29"/>
      <c r="AK644" s="29"/>
      <c r="AL644" s="29"/>
      <c r="AM644" s="29"/>
      <c r="AN644" s="29"/>
      <c r="AO644" s="29"/>
      <c r="AP644" s="29"/>
      <c r="AQ644" s="29"/>
      <c r="AR644" s="31"/>
      <c r="AS644" s="31"/>
      <c r="AT644" s="31"/>
      <c r="AU644" s="31"/>
      <c r="AV644" s="32"/>
    </row>
    <row r="645" ht="12.75" customHeight="1">
      <c r="A645" s="34"/>
      <c r="B645" s="34"/>
      <c r="C645" s="33">
        <v>7359.0</v>
      </c>
      <c r="D645" s="35">
        <v>338.0</v>
      </c>
      <c r="E645" s="36">
        <v>209.0</v>
      </c>
      <c r="F645" s="37">
        <v>174.0</v>
      </c>
      <c r="G645" s="38">
        <v>386.0</v>
      </c>
      <c r="H645" s="19">
        <f t="shared" si="1"/>
        <v>0.545691906</v>
      </c>
      <c r="I645" s="20">
        <f t="shared" si="2"/>
        <v>0.5374887082</v>
      </c>
      <c r="J645" s="21">
        <f t="shared" si="3"/>
        <v>0.5321892021</v>
      </c>
      <c r="K645" s="22">
        <f t="shared" si="4"/>
        <v>0.5331491713</v>
      </c>
      <c r="L645" s="23">
        <f t="shared" si="5"/>
        <v>0.0009599691523</v>
      </c>
      <c r="M645" s="12"/>
      <c r="N645" s="12"/>
      <c r="O645" s="12"/>
      <c r="P645" s="12"/>
      <c r="Q645" s="12"/>
      <c r="R645" s="12"/>
      <c r="S645" s="12"/>
      <c r="T645" s="24">
        <f t="shared" si="6"/>
        <v>0.3641597106</v>
      </c>
      <c r="U645" s="25">
        <f t="shared" si="7"/>
        <v>0.632350359</v>
      </c>
      <c r="V645" s="26">
        <f t="shared" si="8"/>
        <v>0.001632631818</v>
      </c>
      <c r="W645" s="14">
        <f t="shared" si="9"/>
        <v>-0.004869289409</v>
      </c>
      <c r="X645" s="27">
        <f t="shared" si="10"/>
        <v>0.001140641027</v>
      </c>
      <c r="Y645" s="14">
        <f t="shared" si="11"/>
        <v>0.005893789409</v>
      </c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29"/>
      <c r="AK645" s="29"/>
      <c r="AL645" s="29"/>
      <c r="AM645" s="29"/>
      <c r="AN645" s="29"/>
      <c r="AO645" s="29"/>
      <c r="AP645" s="29"/>
      <c r="AQ645" s="29"/>
      <c r="AR645" s="31"/>
      <c r="AS645" s="31"/>
      <c r="AT645" s="31"/>
      <c r="AU645" s="31"/>
      <c r="AV645" s="32"/>
    </row>
    <row r="646" ht="12.75" customHeight="1">
      <c r="A646" s="33"/>
      <c r="B646" s="33"/>
      <c r="C646" s="33">
        <v>7360.0</v>
      </c>
      <c r="D646" s="35">
        <v>189.0</v>
      </c>
      <c r="E646" s="36">
        <v>146.0</v>
      </c>
      <c r="F646" s="37">
        <v>93.0</v>
      </c>
      <c r="G646" s="38">
        <v>301.0</v>
      </c>
      <c r="H646" s="19">
        <f t="shared" si="1"/>
        <v>0.6108786611</v>
      </c>
      <c r="I646" s="20">
        <f t="shared" si="2"/>
        <v>0.6131687243</v>
      </c>
      <c r="J646" s="21">
        <f t="shared" si="3"/>
        <v>0.6136808303</v>
      </c>
      <c r="K646" s="22">
        <f t="shared" si="4"/>
        <v>0.6142857143</v>
      </c>
      <c r="L646" s="23">
        <f t="shared" si="5"/>
        <v>0.000604884002</v>
      </c>
      <c r="M646" s="12"/>
      <c r="N646" s="12"/>
      <c r="O646" s="12"/>
      <c r="P646" s="12"/>
      <c r="Q646" s="12"/>
      <c r="R646" s="12"/>
      <c r="S646" s="12"/>
      <c r="T646" s="24">
        <f t="shared" si="6"/>
        <v>0.3650475406</v>
      </c>
      <c r="U646" s="25">
        <f t="shared" si="7"/>
        <v>0.6328672047</v>
      </c>
      <c r="V646" s="26">
        <f t="shared" si="8"/>
        <v>0.001407688571</v>
      </c>
      <c r="W646" s="14">
        <f t="shared" si="9"/>
        <v>-0.003981459374</v>
      </c>
      <c r="X646" s="27">
        <f t="shared" si="10"/>
        <v>0.0006237953487</v>
      </c>
      <c r="Y646" s="14">
        <f t="shared" si="11"/>
        <v>0.005005959374</v>
      </c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29"/>
      <c r="AK646" s="29"/>
      <c r="AL646" s="29"/>
      <c r="AM646" s="29"/>
      <c r="AN646" s="29"/>
      <c r="AO646" s="29"/>
      <c r="AP646" s="29"/>
      <c r="AQ646" s="29"/>
      <c r="AR646" s="31"/>
      <c r="AS646" s="31"/>
      <c r="AT646" s="31"/>
      <c r="AU646" s="31"/>
      <c r="AV646" s="32"/>
    </row>
    <row r="647" ht="12.75" customHeight="1">
      <c r="A647" s="33"/>
      <c r="B647" s="33"/>
      <c r="C647" s="33">
        <v>7366.0</v>
      </c>
      <c r="D647" s="35">
        <v>976.0</v>
      </c>
      <c r="E647" s="36">
        <v>435.0</v>
      </c>
      <c r="F647" s="37">
        <v>426.0</v>
      </c>
      <c r="G647" s="38">
        <v>772.0</v>
      </c>
      <c r="H647" s="19">
        <f t="shared" si="1"/>
        <v>0.5052264808</v>
      </c>
      <c r="I647" s="20">
        <f t="shared" si="2"/>
        <v>0.4626293599</v>
      </c>
      <c r="J647" s="21">
        <f t="shared" si="3"/>
        <v>0.4375920683</v>
      </c>
      <c r="K647" s="22">
        <f t="shared" si="4"/>
        <v>0.4416475973</v>
      </c>
      <c r="L647" s="23">
        <f t="shared" si="5"/>
        <v>0.004055528998</v>
      </c>
      <c r="M647" s="12"/>
      <c r="N647" s="12"/>
      <c r="O647" s="12"/>
      <c r="P647" s="12"/>
      <c r="Q647" s="12"/>
      <c r="R647" s="12"/>
      <c r="S647" s="12"/>
      <c r="T647" s="24">
        <f t="shared" si="6"/>
        <v>0.3598882655</v>
      </c>
      <c r="U647" s="25">
        <f t="shared" si="7"/>
        <v>0.6276738255</v>
      </c>
      <c r="V647" s="26">
        <f t="shared" si="8"/>
        <v>0.003593641121</v>
      </c>
      <c r="W647" s="14">
        <f t="shared" si="9"/>
        <v>-0.009140734494</v>
      </c>
      <c r="X647" s="27">
        <f t="shared" si="10"/>
        <v>0.005817174454</v>
      </c>
      <c r="Y647" s="14">
        <f t="shared" si="11"/>
        <v>0.01016523449</v>
      </c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29"/>
      <c r="AK647" s="29"/>
      <c r="AL647" s="29"/>
      <c r="AM647" s="29"/>
      <c r="AN647" s="29"/>
      <c r="AO647" s="29"/>
      <c r="AP647" s="29"/>
      <c r="AQ647" s="29"/>
      <c r="AR647" s="31"/>
      <c r="AS647" s="31"/>
      <c r="AT647" s="31"/>
      <c r="AU647" s="31"/>
      <c r="AV647" s="32"/>
    </row>
    <row r="648" ht="12.75" customHeight="1">
      <c r="A648" s="33"/>
      <c r="B648" s="33"/>
      <c r="C648" s="33">
        <v>7387.0</v>
      </c>
      <c r="D648" s="35">
        <v>246.0</v>
      </c>
      <c r="E648" s="36">
        <v>70.0</v>
      </c>
      <c r="F648" s="37">
        <v>135.0</v>
      </c>
      <c r="G648" s="38">
        <v>176.0</v>
      </c>
      <c r="H648" s="19">
        <f t="shared" si="1"/>
        <v>0.3414634146</v>
      </c>
      <c r="I648" s="20">
        <f t="shared" si="2"/>
        <v>0.3923444976</v>
      </c>
      <c r="J648" s="21">
        <f t="shared" si="3"/>
        <v>0.4220408738</v>
      </c>
      <c r="K648" s="22">
        <f t="shared" si="4"/>
        <v>0.4170616114</v>
      </c>
      <c r="L648" s="23">
        <f t="shared" si="5"/>
        <v>-0.004979262401</v>
      </c>
      <c r="M648" s="12"/>
      <c r="N648" s="12"/>
      <c r="O648" s="12"/>
      <c r="P648" s="12"/>
      <c r="Q648" s="12"/>
      <c r="R648" s="12"/>
      <c r="S648" s="12"/>
      <c r="T648" s="24">
        <f t="shared" si="6"/>
        <v>0.3722660025</v>
      </c>
      <c r="U648" s="25">
        <f t="shared" si="7"/>
        <v>0.6410541941</v>
      </c>
      <c r="V648" s="26">
        <f t="shared" si="8"/>
        <v>-0.002129817917</v>
      </c>
      <c r="W648" s="14">
        <f t="shared" si="9"/>
        <v>0.003237002473</v>
      </c>
      <c r="X648" s="27">
        <f t="shared" si="10"/>
        <v>-0.007563194098</v>
      </c>
      <c r="Y648" s="14">
        <f t="shared" si="11"/>
        <v>-0.002212502473</v>
      </c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29"/>
      <c r="AK648" s="29"/>
      <c r="AL648" s="29"/>
      <c r="AM648" s="29"/>
      <c r="AN648" s="29"/>
      <c r="AO648" s="29"/>
      <c r="AP648" s="29"/>
      <c r="AQ648" s="29"/>
      <c r="AR648" s="31"/>
      <c r="AS648" s="31"/>
      <c r="AT648" s="31"/>
      <c r="AU648" s="31"/>
      <c r="AV648" s="32"/>
    </row>
    <row r="649" ht="12.75" customHeight="1">
      <c r="A649" s="18"/>
      <c r="B649" s="18"/>
      <c r="C649" s="33">
        <v>7395.0</v>
      </c>
      <c r="D649" s="35">
        <v>343.0</v>
      </c>
      <c r="E649" s="36">
        <v>145.0</v>
      </c>
      <c r="F649" s="37">
        <v>162.0</v>
      </c>
      <c r="G649" s="38">
        <v>181.0</v>
      </c>
      <c r="H649" s="19">
        <f t="shared" si="1"/>
        <v>0.4723127036</v>
      </c>
      <c r="I649" s="20">
        <f t="shared" si="2"/>
        <v>0.3922984356</v>
      </c>
      <c r="J649" s="21">
        <f t="shared" si="3"/>
        <v>0.3457442188</v>
      </c>
      <c r="K649" s="22">
        <f t="shared" si="4"/>
        <v>0.3454198473</v>
      </c>
      <c r="L649" s="23">
        <f t="shared" si="5"/>
        <v>-0.0003243714991</v>
      </c>
      <c r="M649" s="12"/>
      <c r="N649" s="12"/>
      <c r="O649" s="12"/>
      <c r="P649" s="12"/>
      <c r="Q649" s="12"/>
      <c r="R649" s="12"/>
      <c r="S649" s="12"/>
      <c r="T649" s="24">
        <f t="shared" si="6"/>
        <v>0.3651258368</v>
      </c>
      <c r="U649" s="25">
        <f t="shared" si="7"/>
        <v>0.6340858889</v>
      </c>
      <c r="V649" s="26">
        <f t="shared" si="8"/>
        <v>0.0008190135746</v>
      </c>
      <c r="W649" s="14">
        <f t="shared" si="9"/>
        <v>-0.003903163224</v>
      </c>
      <c r="X649" s="27">
        <f t="shared" si="10"/>
        <v>-0.0005948888779</v>
      </c>
      <c r="Y649" s="14">
        <f t="shared" si="11"/>
        <v>0.004927663224</v>
      </c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29"/>
      <c r="AK649" s="29"/>
      <c r="AL649" s="29"/>
      <c r="AM649" s="29"/>
      <c r="AN649" s="29"/>
      <c r="AO649" s="29"/>
      <c r="AP649" s="29"/>
      <c r="AQ649" s="29"/>
      <c r="AR649" s="31"/>
      <c r="AS649" s="31"/>
      <c r="AT649" s="31"/>
      <c r="AU649" s="31"/>
      <c r="AV649" s="32"/>
    </row>
    <row r="650" ht="12.75" customHeight="1">
      <c r="A650" s="33"/>
      <c r="B650" s="33"/>
      <c r="C650" s="33">
        <v>7402.0</v>
      </c>
      <c r="D650" s="35">
        <v>300.0</v>
      </c>
      <c r="E650" s="36">
        <v>125.0</v>
      </c>
      <c r="F650" s="37">
        <v>186.0</v>
      </c>
      <c r="G650" s="38">
        <v>212.0</v>
      </c>
      <c r="H650" s="19">
        <f t="shared" si="1"/>
        <v>0.4019292605</v>
      </c>
      <c r="I650" s="20">
        <f t="shared" si="2"/>
        <v>0.4094775213</v>
      </c>
      <c r="J650" s="21">
        <f t="shared" si="3"/>
        <v>0.4138629723</v>
      </c>
      <c r="K650" s="22">
        <f t="shared" si="4"/>
        <v>0.4140625</v>
      </c>
      <c r="L650" s="23">
        <f t="shared" si="5"/>
        <v>0.0001995276626</v>
      </c>
      <c r="M650" s="12"/>
      <c r="N650" s="12"/>
      <c r="O650" s="12"/>
      <c r="P650" s="12"/>
      <c r="Q650" s="12"/>
      <c r="R650" s="12"/>
      <c r="S650" s="12"/>
      <c r="T650" s="24">
        <f t="shared" si="6"/>
        <v>0.3636166073</v>
      </c>
      <c r="U650" s="25">
        <f t="shared" si="7"/>
        <v>0.6331857345</v>
      </c>
      <c r="V650" s="26">
        <f t="shared" si="8"/>
        <v>0.001150898978</v>
      </c>
      <c r="W650" s="14">
        <f t="shared" si="9"/>
        <v>-0.005412392658</v>
      </c>
      <c r="X650" s="27">
        <f t="shared" si="10"/>
        <v>0.0003052654575</v>
      </c>
      <c r="Y650" s="14">
        <f t="shared" si="11"/>
        <v>0.006436892658</v>
      </c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29"/>
      <c r="AK650" s="29"/>
      <c r="AL650" s="29"/>
      <c r="AM650" s="29"/>
      <c r="AN650" s="29"/>
      <c r="AO650" s="29"/>
      <c r="AP650" s="29"/>
      <c r="AQ650" s="29"/>
      <c r="AR650" s="31"/>
      <c r="AS650" s="31"/>
      <c r="AT650" s="31"/>
      <c r="AU650" s="31"/>
      <c r="AV650" s="32"/>
    </row>
    <row r="651" ht="12.75" customHeight="1">
      <c r="A651" s="33"/>
      <c r="B651" s="33"/>
      <c r="C651" s="33">
        <v>7403.0</v>
      </c>
      <c r="D651" s="35">
        <v>344.0</v>
      </c>
      <c r="E651" s="36">
        <v>167.0</v>
      </c>
      <c r="F651" s="37">
        <v>233.0</v>
      </c>
      <c r="G651" s="38">
        <v>320.0</v>
      </c>
      <c r="H651" s="19">
        <f t="shared" si="1"/>
        <v>0.4175</v>
      </c>
      <c r="I651" s="20">
        <f t="shared" si="2"/>
        <v>0.4577067669</v>
      </c>
      <c r="J651" s="21">
        <f t="shared" si="3"/>
        <v>0.4809250004</v>
      </c>
      <c r="K651" s="22">
        <f t="shared" si="4"/>
        <v>0.4819277108</v>
      </c>
      <c r="L651" s="23">
        <f t="shared" si="5"/>
        <v>0.001002710461</v>
      </c>
      <c r="M651" s="12"/>
      <c r="N651" s="12"/>
      <c r="O651" s="12"/>
      <c r="P651" s="12"/>
      <c r="Q651" s="12"/>
      <c r="R651" s="12"/>
      <c r="S651" s="12"/>
      <c r="T651" s="24">
        <f t="shared" si="6"/>
        <v>0.3625997592</v>
      </c>
      <c r="U651" s="25">
        <f t="shared" si="7"/>
        <v>0.6321729433</v>
      </c>
      <c r="V651" s="26">
        <f t="shared" si="8"/>
        <v>0.001659708053</v>
      </c>
      <c r="W651" s="14">
        <f t="shared" si="9"/>
        <v>-0.006429240845</v>
      </c>
      <c r="X651" s="27">
        <f t="shared" si="10"/>
        <v>0.001318056709</v>
      </c>
      <c r="Y651" s="14">
        <f t="shared" si="11"/>
        <v>0.007453740845</v>
      </c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29"/>
      <c r="AK651" s="29"/>
      <c r="AL651" s="29"/>
      <c r="AM651" s="29"/>
      <c r="AN651" s="29"/>
      <c r="AO651" s="29"/>
      <c r="AP651" s="29"/>
      <c r="AQ651" s="29"/>
      <c r="AR651" s="31"/>
      <c r="AS651" s="31"/>
      <c r="AT651" s="31"/>
      <c r="AU651" s="31"/>
      <c r="AV651" s="32"/>
    </row>
    <row r="652" ht="12.75" customHeight="1">
      <c r="A652" s="33"/>
      <c r="B652" s="33"/>
      <c r="C652" s="33">
        <v>7405.0</v>
      </c>
      <c r="D652" s="35">
        <v>379.0</v>
      </c>
      <c r="E652" s="36">
        <v>176.0</v>
      </c>
      <c r="F652" s="37">
        <v>242.0</v>
      </c>
      <c r="G652" s="38">
        <v>380.0</v>
      </c>
      <c r="H652" s="19">
        <f t="shared" si="1"/>
        <v>0.4210526316</v>
      </c>
      <c r="I652" s="20">
        <f t="shared" si="2"/>
        <v>0.4723874257</v>
      </c>
      <c r="J652" s="21">
        <f t="shared" si="3"/>
        <v>0.5020296959</v>
      </c>
      <c r="K652" s="22">
        <f t="shared" si="4"/>
        <v>0.5006587615</v>
      </c>
      <c r="L652" s="23">
        <f t="shared" si="5"/>
        <v>-0.001370934362</v>
      </c>
      <c r="M652" s="12"/>
      <c r="N652" s="12"/>
      <c r="O652" s="12"/>
      <c r="P652" s="12"/>
      <c r="Q652" s="12"/>
      <c r="R652" s="12"/>
      <c r="S652" s="12"/>
      <c r="T652" s="24">
        <f t="shared" si="6"/>
        <v>0.3662252521</v>
      </c>
      <c r="U652" s="25">
        <f t="shared" si="7"/>
        <v>0.6352256637</v>
      </c>
      <c r="V652" s="26">
        <f t="shared" si="8"/>
        <v>0.0001560254198</v>
      </c>
      <c r="W652" s="14">
        <f t="shared" si="9"/>
        <v>-0.002803747872</v>
      </c>
      <c r="X652" s="27">
        <f t="shared" si="10"/>
        <v>-0.001734663701</v>
      </c>
      <c r="Y652" s="14">
        <f t="shared" si="11"/>
        <v>0.003828247872</v>
      </c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29"/>
      <c r="AK652" s="29"/>
      <c r="AL652" s="29"/>
      <c r="AM652" s="29"/>
      <c r="AN652" s="29"/>
      <c r="AO652" s="29"/>
      <c r="AP652" s="29"/>
      <c r="AQ652" s="29"/>
      <c r="AR652" s="31"/>
      <c r="AS652" s="31"/>
      <c r="AT652" s="31"/>
      <c r="AU652" s="31"/>
      <c r="AV652" s="32"/>
    </row>
    <row r="653" ht="12.75" customHeight="1">
      <c r="A653" s="18"/>
      <c r="B653" s="18"/>
      <c r="C653" s="33">
        <v>7410.0</v>
      </c>
      <c r="D653" s="35">
        <v>330.0</v>
      </c>
      <c r="E653" s="36">
        <v>162.0</v>
      </c>
      <c r="F653" s="37">
        <v>181.0</v>
      </c>
      <c r="G653" s="38">
        <v>329.0</v>
      </c>
      <c r="H653" s="19">
        <f t="shared" si="1"/>
        <v>0.472303207</v>
      </c>
      <c r="I653" s="20">
        <f t="shared" si="2"/>
        <v>0.4900199601</v>
      </c>
      <c r="J653" s="21">
        <f t="shared" si="3"/>
        <v>0.5000084925</v>
      </c>
      <c r="K653" s="22">
        <f t="shared" si="4"/>
        <v>0.4992412747</v>
      </c>
      <c r="L653" s="23">
        <f t="shared" si="5"/>
        <v>-0.000767217814</v>
      </c>
      <c r="M653" s="12"/>
      <c r="N653" s="12"/>
      <c r="O653" s="12"/>
      <c r="P653" s="12"/>
      <c r="Q653" s="12"/>
      <c r="R653" s="12"/>
      <c r="S653" s="12"/>
      <c r="T653" s="24">
        <f t="shared" si="6"/>
        <v>0.3657197393</v>
      </c>
      <c r="U653" s="25">
        <f t="shared" si="7"/>
        <v>0.6344645284</v>
      </c>
      <c r="V653" s="26">
        <f t="shared" si="8"/>
        <v>0.0005384744198</v>
      </c>
      <c r="W653" s="14">
        <f t="shared" si="9"/>
        <v>-0.003309260654</v>
      </c>
      <c r="X653" s="27">
        <f t="shared" si="10"/>
        <v>-0.0009735284418</v>
      </c>
      <c r="Y653" s="14">
        <f t="shared" si="11"/>
        <v>0.004333760654</v>
      </c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29"/>
      <c r="AK653" s="29"/>
      <c r="AL653" s="29"/>
      <c r="AM653" s="29"/>
      <c r="AN653" s="29"/>
      <c r="AO653" s="29"/>
      <c r="AP653" s="29"/>
      <c r="AQ653" s="29"/>
      <c r="AR653" s="31"/>
      <c r="AS653" s="31"/>
      <c r="AT653" s="31"/>
      <c r="AU653" s="31"/>
      <c r="AV653" s="32"/>
    </row>
    <row r="654" ht="12.75" customHeight="1">
      <c r="A654" s="33"/>
      <c r="B654" s="33"/>
      <c r="C654" s="33">
        <v>7411.0</v>
      </c>
      <c r="D654" s="35">
        <v>434.0</v>
      </c>
      <c r="E654" s="36">
        <v>213.0</v>
      </c>
      <c r="F654" s="37">
        <v>231.0</v>
      </c>
      <c r="G654" s="38">
        <v>309.0</v>
      </c>
      <c r="H654" s="19">
        <f t="shared" si="1"/>
        <v>0.4797297297</v>
      </c>
      <c r="I654" s="20">
        <f t="shared" si="2"/>
        <v>0.4397641112</v>
      </c>
      <c r="J654" s="21">
        <f t="shared" si="3"/>
        <v>0.4163507118</v>
      </c>
      <c r="K654" s="22">
        <f t="shared" si="4"/>
        <v>0.4158815612</v>
      </c>
      <c r="L654" s="23">
        <f t="shared" si="5"/>
        <v>-0.0004691505671</v>
      </c>
      <c r="M654" s="12"/>
      <c r="N654" s="12"/>
      <c r="O654" s="12"/>
      <c r="P654" s="12"/>
      <c r="Q654" s="12"/>
      <c r="R654" s="12"/>
      <c r="S654" s="12"/>
      <c r="T654" s="24">
        <f t="shared" si="6"/>
        <v>0.3653773661</v>
      </c>
      <c r="U654" s="25">
        <f t="shared" si="7"/>
        <v>0.6342056329</v>
      </c>
      <c r="V654" s="26">
        <f t="shared" si="8"/>
        <v>0.0007272973381</v>
      </c>
      <c r="W654" s="14">
        <f t="shared" si="9"/>
        <v>-0.003651633888</v>
      </c>
      <c r="X654" s="27">
        <f t="shared" si="10"/>
        <v>-0.0007146329379</v>
      </c>
      <c r="Y654" s="14">
        <f t="shared" si="11"/>
        <v>0.004676133888</v>
      </c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29"/>
      <c r="AK654" s="29"/>
      <c r="AL654" s="29"/>
      <c r="AM654" s="12"/>
      <c r="AN654" s="12"/>
      <c r="AO654" s="12"/>
      <c r="AP654" s="29"/>
      <c r="AQ654" s="29"/>
      <c r="AR654" s="31"/>
      <c r="AS654" s="31"/>
      <c r="AT654" s="31"/>
      <c r="AU654" s="31"/>
      <c r="AV654" s="32"/>
    </row>
    <row r="655" ht="12.75" customHeight="1">
      <c r="A655" s="33"/>
      <c r="B655" s="33"/>
      <c r="C655" s="33">
        <v>7413.0</v>
      </c>
      <c r="D655" s="35">
        <v>614.0</v>
      </c>
      <c r="E655" s="36">
        <v>242.0</v>
      </c>
      <c r="F655" s="37">
        <v>351.0</v>
      </c>
      <c r="G655" s="38">
        <v>464.0</v>
      </c>
      <c r="H655" s="19">
        <f t="shared" si="1"/>
        <v>0.4080944351</v>
      </c>
      <c r="I655" s="20">
        <f t="shared" si="2"/>
        <v>0.4225014961</v>
      </c>
      <c r="J655" s="21">
        <f t="shared" si="3"/>
        <v>0.4308306114</v>
      </c>
      <c r="K655" s="22">
        <f t="shared" si="4"/>
        <v>0.4304267161</v>
      </c>
      <c r="L655" s="23">
        <f t="shared" si="5"/>
        <v>-0.0004038952307</v>
      </c>
      <c r="M655" s="12"/>
      <c r="N655" s="12"/>
      <c r="O655" s="12"/>
      <c r="P655" s="12"/>
      <c r="Q655" s="12"/>
      <c r="R655" s="12"/>
      <c r="S655" s="12"/>
      <c r="T655" s="24">
        <f t="shared" si="6"/>
        <v>0.3646350758</v>
      </c>
      <c r="U655" s="25">
        <f t="shared" si="7"/>
        <v>0.6340854426</v>
      </c>
      <c r="V655" s="26">
        <f t="shared" si="8"/>
        <v>0.0007686360064</v>
      </c>
      <c r="W655" s="14">
        <f t="shared" si="9"/>
        <v>-0.004393924181</v>
      </c>
      <c r="X655" s="27">
        <f t="shared" si="10"/>
        <v>-0.0005944426403</v>
      </c>
      <c r="Y655" s="14">
        <f t="shared" si="11"/>
        <v>0.005418424181</v>
      </c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29"/>
      <c r="AK655" s="29"/>
      <c r="AL655" s="29"/>
      <c r="AM655" s="29"/>
      <c r="AN655" s="29"/>
      <c r="AO655" s="29"/>
      <c r="AP655" s="29"/>
      <c r="AQ655" s="29"/>
      <c r="AR655" s="31"/>
      <c r="AS655" s="31"/>
      <c r="AT655" s="31"/>
      <c r="AU655" s="31"/>
      <c r="AV655" s="32"/>
    </row>
    <row r="656" ht="12.75" customHeight="1">
      <c r="A656" s="33"/>
      <c r="B656" s="33"/>
      <c r="C656" s="33">
        <v>7414.0</v>
      </c>
      <c r="D656" s="35">
        <v>728.0</v>
      </c>
      <c r="E656" s="36">
        <v>313.0</v>
      </c>
      <c r="F656" s="37">
        <v>325.0</v>
      </c>
      <c r="G656" s="38">
        <v>404.0</v>
      </c>
      <c r="H656" s="19">
        <f t="shared" si="1"/>
        <v>0.4905956113</v>
      </c>
      <c r="I656" s="20">
        <f t="shared" si="2"/>
        <v>0.4050847458</v>
      </c>
      <c r="J656" s="21">
        <f t="shared" si="3"/>
        <v>0.3552777197</v>
      </c>
      <c r="K656" s="22">
        <f t="shared" si="4"/>
        <v>0.3568904594</v>
      </c>
      <c r="L656" s="23">
        <f t="shared" si="5"/>
        <v>0.001612739671</v>
      </c>
      <c r="M656" s="12"/>
      <c r="N656" s="12"/>
      <c r="O656" s="12"/>
      <c r="P656" s="12"/>
      <c r="Q656" s="12"/>
      <c r="R656" s="12"/>
      <c r="S656" s="12"/>
      <c r="T656" s="24">
        <f t="shared" si="6"/>
        <v>0.362769963</v>
      </c>
      <c r="U656" s="25">
        <f t="shared" si="7"/>
        <v>0.6306283399</v>
      </c>
      <c r="V656" s="26">
        <f t="shared" si="8"/>
        <v>0.002046156067</v>
      </c>
      <c r="W656" s="14">
        <f t="shared" si="9"/>
        <v>-0.006259036968</v>
      </c>
      <c r="X656" s="27">
        <f t="shared" si="10"/>
        <v>0.00286266007</v>
      </c>
      <c r="Y656" s="14">
        <f t="shared" si="11"/>
        <v>0.007283536968</v>
      </c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29"/>
      <c r="AK656" s="29"/>
      <c r="AL656" s="29"/>
      <c r="AM656" s="29"/>
      <c r="AN656" s="29"/>
      <c r="AO656" s="29"/>
      <c r="AP656" s="29"/>
      <c r="AQ656" s="29"/>
      <c r="AR656" s="31"/>
      <c r="AS656" s="31"/>
      <c r="AT656" s="31"/>
      <c r="AU656" s="31"/>
      <c r="AV656" s="32"/>
    </row>
    <row r="657" ht="12.75" customHeight="1">
      <c r="A657" s="33"/>
      <c r="B657" s="33"/>
      <c r="C657" s="33">
        <v>7415.0</v>
      </c>
      <c r="D657" s="35">
        <v>426.0</v>
      </c>
      <c r="E657" s="36">
        <v>204.0</v>
      </c>
      <c r="F657" s="37">
        <v>228.0</v>
      </c>
      <c r="G657" s="38">
        <v>314.0</v>
      </c>
      <c r="H657" s="19">
        <f t="shared" si="1"/>
        <v>0.4722222222</v>
      </c>
      <c r="I657" s="20">
        <f t="shared" si="2"/>
        <v>0.4419795222</v>
      </c>
      <c r="J657" s="21">
        <f t="shared" si="3"/>
        <v>0.4242212245</v>
      </c>
      <c r="K657" s="22">
        <f t="shared" si="4"/>
        <v>0.4243243243</v>
      </c>
      <c r="L657" s="23">
        <f t="shared" si="5"/>
        <v>0.0001030998083</v>
      </c>
      <c r="M657" s="12"/>
      <c r="N657" s="12"/>
      <c r="O657" s="12"/>
      <c r="P657" s="12"/>
      <c r="Q657" s="12"/>
      <c r="R657" s="12"/>
      <c r="S657" s="12"/>
      <c r="T657" s="24">
        <f t="shared" si="6"/>
        <v>0.3645516317</v>
      </c>
      <c r="U657" s="25">
        <f t="shared" si="7"/>
        <v>0.6333370781</v>
      </c>
      <c r="V657" s="26">
        <f t="shared" si="8"/>
        <v>0.001089812801</v>
      </c>
      <c r="W657" s="14">
        <f t="shared" si="9"/>
        <v>-0.004477368284</v>
      </c>
      <c r="X657" s="27">
        <f t="shared" si="10"/>
        <v>0.000153921887</v>
      </c>
      <c r="Y657" s="14">
        <f t="shared" si="11"/>
        <v>0.005501868284</v>
      </c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29"/>
      <c r="AK657" s="29"/>
      <c r="AL657" s="29"/>
      <c r="AM657" s="29"/>
      <c r="AN657" s="29"/>
      <c r="AO657" s="29"/>
      <c r="AP657" s="29"/>
      <c r="AQ657" s="29"/>
      <c r="AR657" s="31"/>
      <c r="AS657" s="31"/>
      <c r="AT657" s="31"/>
      <c r="AU657" s="31"/>
      <c r="AV657" s="32"/>
    </row>
    <row r="658" ht="12.75" customHeight="1">
      <c r="A658" s="33"/>
      <c r="B658" s="33"/>
      <c r="C658" s="33">
        <v>7416.0</v>
      </c>
      <c r="D658" s="35">
        <v>263.0</v>
      </c>
      <c r="E658" s="36">
        <v>87.0</v>
      </c>
      <c r="F658" s="37">
        <v>172.0</v>
      </c>
      <c r="G658" s="38">
        <v>162.0</v>
      </c>
      <c r="H658" s="19">
        <f t="shared" si="1"/>
        <v>0.3359073359</v>
      </c>
      <c r="I658" s="20">
        <f t="shared" si="2"/>
        <v>0.3640350877</v>
      </c>
      <c r="J658" s="21">
        <f t="shared" si="3"/>
        <v>0.3805895261</v>
      </c>
      <c r="K658" s="22">
        <f t="shared" si="4"/>
        <v>0.3811764706</v>
      </c>
      <c r="L658" s="23">
        <f t="shared" si="5"/>
        <v>0.0005869445228</v>
      </c>
      <c r="M658" s="12"/>
      <c r="N658" s="12"/>
      <c r="O658" s="12"/>
      <c r="P658" s="12"/>
      <c r="Q658" s="12"/>
      <c r="R658" s="12"/>
      <c r="S658" s="12"/>
      <c r="T658" s="24">
        <f t="shared" si="6"/>
        <v>0.3618221789</v>
      </c>
      <c r="U658" s="25">
        <f t="shared" si="7"/>
        <v>0.6325155356</v>
      </c>
      <c r="V658" s="26">
        <f t="shared" si="8"/>
        <v>0.001396324073</v>
      </c>
      <c r="W658" s="14">
        <f t="shared" si="9"/>
        <v>-0.00720682109</v>
      </c>
      <c r="X658" s="27">
        <f t="shared" si="10"/>
        <v>0.0009754643882</v>
      </c>
      <c r="Y658" s="14">
        <f t="shared" si="11"/>
        <v>0.00823132109</v>
      </c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29"/>
      <c r="AK658" s="29"/>
      <c r="AL658" s="29"/>
      <c r="AM658" s="29"/>
      <c r="AN658" s="29"/>
      <c r="AO658" s="29"/>
      <c r="AP658" s="29"/>
      <c r="AQ658" s="29"/>
      <c r="AR658" s="31"/>
      <c r="AS658" s="31"/>
      <c r="AT658" s="31"/>
      <c r="AU658" s="31"/>
      <c r="AV658" s="32"/>
    </row>
    <row r="659" ht="12.75" customHeight="1">
      <c r="A659" s="33"/>
      <c r="B659" s="33"/>
      <c r="C659" s="33">
        <v>7417.0</v>
      </c>
      <c r="D659" s="35">
        <v>324.0</v>
      </c>
      <c r="E659" s="36">
        <v>104.0</v>
      </c>
      <c r="F659" s="37">
        <v>170.0</v>
      </c>
      <c r="G659" s="38">
        <v>182.0</v>
      </c>
      <c r="H659" s="19">
        <f t="shared" si="1"/>
        <v>0.3795620438</v>
      </c>
      <c r="I659" s="20">
        <f t="shared" si="2"/>
        <v>0.3666666667</v>
      </c>
      <c r="J659" s="21">
        <f t="shared" si="3"/>
        <v>0.3593133371</v>
      </c>
      <c r="K659" s="22">
        <f t="shared" si="4"/>
        <v>0.3596837945</v>
      </c>
      <c r="L659" s="23">
        <f t="shared" si="5"/>
        <v>0.0003704574075</v>
      </c>
      <c r="M659" s="12"/>
      <c r="N659" s="12"/>
      <c r="O659" s="12"/>
      <c r="P659" s="12"/>
      <c r="Q659" s="12"/>
      <c r="R659" s="12"/>
      <c r="S659" s="12"/>
      <c r="T659" s="24">
        <f t="shared" si="6"/>
        <v>0.3630123778</v>
      </c>
      <c r="U659" s="25">
        <f t="shared" si="7"/>
        <v>0.632838534</v>
      </c>
      <c r="V659" s="26">
        <f t="shared" si="8"/>
        <v>0.001259181434</v>
      </c>
      <c r="W659" s="14">
        <f t="shared" si="9"/>
        <v>-0.006016622238</v>
      </c>
      <c r="X659" s="27">
        <f t="shared" si="10"/>
        <v>0.0006524659635</v>
      </c>
      <c r="Y659" s="14">
        <f t="shared" si="11"/>
        <v>0.007041122238</v>
      </c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29"/>
      <c r="AK659" s="29"/>
      <c r="AL659" s="29"/>
      <c r="AM659" s="29"/>
      <c r="AN659" s="29"/>
      <c r="AO659" s="29"/>
      <c r="AP659" s="29"/>
      <c r="AQ659" s="29"/>
      <c r="AR659" s="31"/>
      <c r="AS659" s="31"/>
      <c r="AT659" s="31"/>
      <c r="AU659" s="31"/>
      <c r="AV659" s="32"/>
    </row>
    <row r="660" ht="12.75" customHeight="1">
      <c r="A660" s="33"/>
      <c r="B660" s="33"/>
      <c r="C660" s="33">
        <v>7422.0</v>
      </c>
      <c r="D660" s="35">
        <v>422.0</v>
      </c>
      <c r="E660" s="36">
        <v>192.0</v>
      </c>
      <c r="F660" s="37">
        <v>299.0</v>
      </c>
      <c r="G660" s="38">
        <v>375.0</v>
      </c>
      <c r="H660" s="19">
        <f t="shared" si="1"/>
        <v>0.3910386965</v>
      </c>
      <c r="I660" s="20">
        <f t="shared" si="2"/>
        <v>0.4402173913</v>
      </c>
      <c r="J660" s="21">
        <f t="shared" si="3"/>
        <v>0.468731635</v>
      </c>
      <c r="K660" s="22">
        <f t="shared" si="4"/>
        <v>0.4705144291</v>
      </c>
      <c r="L660" s="23">
        <f t="shared" si="5"/>
        <v>0.001782794153</v>
      </c>
      <c r="M660" s="12"/>
      <c r="N660" s="12"/>
      <c r="O660" s="12"/>
      <c r="P660" s="12"/>
      <c r="Q660" s="12"/>
      <c r="R660" s="12"/>
      <c r="S660" s="12"/>
      <c r="T660" s="24">
        <f t="shared" si="6"/>
        <v>0.360900945</v>
      </c>
      <c r="U660" s="25">
        <f t="shared" si="7"/>
        <v>0.6310906824</v>
      </c>
      <c r="V660" s="26">
        <f t="shared" si="8"/>
        <v>0.002153884051</v>
      </c>
      <c r="W660" s="14">
        <f t="shared" si="9"/>
        <v>-0.008128055047</v>
      </c>
      <c r="X660" s="27">
        <f t="shared" si="10"/>
        <v>0.00240031757</v>
      </c>
      <c r="Y660" s="14">
        <f t="shared" si="11"/>
        <v>0.009152555047</v>
      </c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29"/>
      <c r="AK660" s="29"/>
      <c r="AL660" s="29"/>
      <c r="AM660" s="29"/>
      <c r="AN660" s="29"/>
      <c r="AO660" s="29"/>
      <c r="AP660" s="29"/>
      <c r="AQ660" s="29"/>
      <c r="AR660" s="31"/>
      <c r="AS660" s="31"/>
      <c r="AT660" s="31"/>
      <c r="AU660" s="31"/>
      <c r="AV660" s="32"/>
    </row>
    <row r="661" ht="12.75" customHeight="1">
      <c r="A661" s="34"/>
      <c r="B661" s="34"/>
      <c r="C661" s="33">
        <v>7430.0</v>
      </c>
      <c r="D661" s="35">
        <v>373.0</v>
      </c>
      <c r="E661" s="36">
        <v>189.0</v>
      </c>
      <c r="F661" s="37">
        <v>167.0</v>
      </c>
      <c r="G661" s="38">
        <v>295.0</v>
      </c>
      <c r="H661" s="19">
        <f t="shared" si="1"/>
        <v>0.5308988764</v>
      </c>
      <c r="I661" s="20">
        <f t="shared" si="2"/>
        <v>0.47265625</v>
      </c>
      <c r="J661" s="21">
        <f t="shared" si="3"/>
        <v>0.4384650588</v>
      </c>
      <c r="K661" s="22">
        <f t="shared" si="4"/>
        <v>0.4416167665</v>
      </c>
      <c r="L661" s="23">
        <f t="shared" si="5"/>
        <v>0.003151707706</v>
      </c>
      <c r="M661" s="12"/>
      <c r="N661" s="12"/>
      <c r="O661" s="12"/>
      <c r="P661" s="12"/>
      <c r="Q661" s="12"/>
      <c r="R661" s="12"/>
      <c r="S661" s="12"/>
      <c r="T661" s="24">
        <f t="shared" si="6"/>
        <v>0.361408757</v>
      </c>
      <c r="U661" s="25">
        <f t="shared" si="7"/>
        <v>0.6289699342</v>
      </c>
      <c r="V661" s="26">
        <f t="shared" si="8"/>
        <v>0.003021078467</v>
      </c>
      <c r="W661" s="14">
        <f t="shared" si="9"/>
        <v>-0.007620243038</v>
      </c>
      <c r="X661" s="27">
        <f t="shared" si="10"/>
        <v>0.004521065816</v>
      </c>
      <c r="Y661" s="14">
        <f t="shared" si="11"/>
        <v>0.008644743038</v>
      </c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29"/>
      <c r="AK661" s="29"/>
      <c r="AL661" s="29"/>
      <c r="AM661" s="29"/>
      <c r="AN661" s="29"/>
      <c r="AO661" s="29"/>
      <c r="AP661" s="29"/>
      <c r="AQ661" s="29"/>
      <c r="AR661" s="31"/>
      <c r="AS661" s="31"/>
      <c r="AT661" s="31"/>
      <c r="AU661" s="31"/>
      <c r="AV661" s="32"/>
    </row>
    <row r="662" ht="12.75" customHeight="1">
      <c r="A662" s="33"/>
      <c r="B662" s="33"/>
      <c r="C662" s="33">
        <v>7500.0</v>
      </c>
      <c r="D662" s="35">
        <v>503.0</v>
      </c>
      <c r="E662" s="36">
        <v>209.0</v>
      </c>
      <c r="F662" s="37">
        <v>274.0</v>
      </c>
      <c r="G662" s="38">
        <v>408.0</v>
      </c>
      <c r="H662" s="19">
        <f t="shared" si="1"/>
        <v>0.4327122153</v>
      </c>
      <c r="I662" s="20">
        <f t="shared" si="2"/>
        <v>0.4426111908</v>
      </c>
      <c r="J662" s="21">
        <f t="shared" si="3"/>
        <v>0.4482342049</v>
      </c>
      <c r="K662" s="22">
        <f t="shared" si="4"/>
        <v>0.4478594951</v>
      </c>
      <c r="L662" s="23">
        <f t="shared" si="5"/>
        <v>-0.0003747098614</v>
      </c>
      <c r="M662" s="12"/>
      <c r="N662" s="12"/>
      <c r="O662" s="12"/>
      <c r="P662" s="12"/>
      <c r="Q662" s="12"/>
      <c r="R662" s="12"/>
      <c r="S662" s="12"/>
      <c r="T662" s="24">
        <f t="shared" si="6"/>
        <v>0.3648423267</v>
      </c>
      <c r="U662" s="25">
        <f t="shared" si="7"/>
        <v>0.6340210219</v>
      </c>
      <c r="V662" s="26">
        <f t="shared" si="8"/>
        <v>0.0007871246752</v>
      </c>
      <c r="W662" s="14">
        <f t="shared" si="9"/>
        <v>-0.004186673292</v>
      </c>
      <c r="X662" s="27">
        <f t="shared" si="10"/>
        <v>-0.000530021865</v>
      </c>
      <c r="Y662" s="14">
        <f t="shared" si="11"/>
        <v>0.005211173292</v>
      </c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29"/>
      <c r="AK662" s="29"/>
      <c r="AL662" s="29"/>
      <c r="AM662" s="29"/>
      <c r="AN662" s="29"/>
      <c r="AO662" s="29"/>
      <c r="AP662" s="29"/>
      <c r="AQ662" s="29"/>
      <c r="AR662" s="31"/>
      <c r="AS662" s="31"/>
      <c r="AT662" s="31"/>
      <c r="AU662" s="31"/>
      <c r="AV662" s="32"/>
    </row>
    <row r="663" ht="12.75" customHeight="1">
      <c r="A663" s="18"/>
      <c r="B663" s="18"/>
      <c r="C663" s="33">
        <v>7503.0</v>
      </c>
      <c r="D663" s="35">
        <v>101.0</v>
      </c>
      <c r="E663" s="36">
        <v>46.0</v>
      </c>
      <c r="F663" s="37">
        <v>69.0</v>
      </c>
      <c r="G663" s="38">
        <v>56.0</v>
      </c>
      <c r="H663" s="19">
        <f t="shared" si="1"/>
        <v>0.4</v>
      </c>
      <c r="I663" s="20">
        <f t="shared" si="2"/>
        <v>0.375</v>
      </c>
      <c r="J663" s="21">
        <f t="shared" si="3"/>
        <v>0.3605621864</v>
      </c>
      <c r="K663" s="22">
        <f t="shared" si="4"/>
        <v>0.3566878981</v>
      </c>
      <c r="L663" s="23">
        <f t="shared" si="5"/>
        <v>-0.003874288272</v>
      </c>
      <c r="M663" s="12"/>
      <c r="N663" s="12"/>
      <c r="O663" s="12"/>
      <c r="P663" s="12"/>
      <c r="Q663" s="12"/>
      <c r="R663" s="12"/>
      <c r="S663" s="12"/>
      <c r="T663" s="24">
        <f t="shared" si="6"/>
        <v>0.3700423169</v>
      </c>
      <c r="U663" s="25">
        <f t="shared" si="7"/>
        <v>0.6403718804</v>
      </c>
      <c r="V663" s="26">
        <f t="shared" si="8"/>
        <v>-0.001429826752</v>
      </c>
      <c r="W663" s="14">
        <f t="shared" si="9"/>
        <v>0.001013316879</v>
      </c>
      <c r="X663" s="27">
        <f t="shared" si="10"/>
        <v>-0.006880880357</v>
      </c>
      <c r="Y663" s="14">
        <f t="shared" si="11"/>
        <v>0.00001118312102</v>
      </c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29"/>
      <c r="AK663" s="29"/>
      <c r="AL663" s="29"/>
      <c r="AM663" s="29"/>
      <c r="AN663" s="29"/>
      <c r="AO663" s="29"/>
      <c r="AP663" s="29"/>
      <c r="AQ663" s="29"/>
      <c r="AR663" s="31"/>
      <c r="AS663" s="31"/>
      <c r="AT663" s="31"/>
      <c r="AU663" s="31"/>
      <c r="AV663" s="32"/>
    </row>
    <row r="664" ht="12.75" customHeight="1">
      <c r="A664" s="34"/>
      <c r="B664" s="34"/>
      <c r="C664" s="33">
        <v>7506.0</v>
      </c>
      <c r="D664" s="35">
        <v>161.0</v>
      </c>
      <c r="E664" s="36">
        <v>51.0</v>
      </c>
      <c r="F664" s="37">
        <v>109.0</v>
      </c>
      <c r="G664" s="38">
        <v>72.0</v>
      </c>
      <c r="H664" s="19">
        <f t="shared" si="1"/>
        <v>0.31875</v>
      </c>
      <c r="I664" s="20">
        <f t="shared" si="2"/>
        <v>0.3129770992</v>
      </c>
      <c r="J664" s="21">
        <f t="shared" si="3"/>
        <v>0.3099864173</v>
      </c>
      <c r="K664" s="22">
        <f t="shared" si="4"/>
        <v>0.3090128755</v>
      </c>
      <c r="L664" s="23">
        <f t="shared" si="5"/>
        <v>-0.0009735417712</v>
      </c>
      <c r="M664" s="12"/>
      <c r="N664" s="12"/>
      <c r="O664" s="12"/>
      <c r="P664" s="12"/>
      <c r="Q664" s="12"/>
      <c r="R664" s="12"/>
      <c r="S664" s="12"/>
      <c r="T664" s="24">
        <f t="shared" si="6"/>
        <v>0.3645356038</v>
      </c>
      <c r="U664" s="25">
        <f t="shared" si="7"/>
        <v>0.6354868066</v>
      </c>
      <c r="V664" s="26">
        <f t="shared" si="8"/>
        <v>0.0004077700498</v>
      </c>
      <c r="W664" s="14">
        <f t="shared" si="9"/>
        <v>-0.004493396235</v>
      </c>
      <c r="X664" s="27">
        <f t="shared" si="10"/>
        <v>-0.001995806644</v>
      </c>
      <c r="Y664" s="14">
        <f t="shared" si="11"/>
        <v>0.005517896235</v>
      </c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29"/>
      <c r="AK664" s="29"/>
      <c r="AL664" s="29"/>
      <c r="AM664" s="29"/>
      <c r="AN664" s="29"/>
      <c r="AO664" s="29"/>
      <c r="AP664" s="29"/>
      <c r="AQ664" s="29"/>
      <c r="AR664" s="31"/>
      <c r="AS664" s="31"/>
      <c r="AT664" s="31"/>
      <c r="AU664" s="31"/>
      <c r="AV664" s="32"/>
    </row>
    <row r="665" ht="12.75" customHeight="1">
      <c r="A665" s="33"/>
      <c r="B665" s="33"/>
      <c r="C665" s="33">
        <v>7507.0</v>
      </c>
      <c r="D665" s="35">
        <v>415.0</v>
      </c>
      <c r="E665" s="36">
        <v>153.0</v>
      </c>
      <c r="F665" s="37">
        <v>261.0</v>
      </c>
      <c r="G665" s="38">
        <v>243.0</v>
      </c>
      <c r="H665" s="19">
        <f t="shared" si="1"/>
        <v>0.3695652174</v>
      </c>
      <c r="I665" s="20">
        <f t="shared" si="2"/>
        <v>0.3694029851</v>
      </c>
      <c r="J665" s="21">
        <f t="shared" si="3"/>
        <v>0.3694562393</v>
      </c>
      <c r="K665" s="22">
        <f t="shared" si="4"/>
        <v>0.3693009119</v>
      </c>
      <c r="L665" s="23">
        <f t="shared" si="5"/>
        <v>-0.0001553274073</v>
      </c>
      <c r="M665" s="12"/>
      <c r="N665" s="12"/>
      <c r="O665" s="12"/>
      <c r="P665" s="12"/>
      <c r="Q665" s="12"/>
      <c r="R665" s="12"/>
      <c r="S665" s="12"/>
      <c r="T665" s="24">
        <f t="shared" si="6"/>
        <v>0.3637509019</v>
      </c>
      <c r="U665" s="25">
        <f t="shared" si="7"/>
        <v>0.6337574454</v>
      </c>
      <c r="V665" s="26">
        <f t="shared" si="8"/>
        <v>0.0009261014854</v>
      </c>
      <c r="W665" s="14">
        <f t="shared" si="9"/>
        <v>-0.005278098137</v>
      </c>
      <c r="X665" s="27">
        <f t="shared" si="10"/>
        <v>-0.0002664453604</v>
      </c>
      <c r="Y665" s="14">
        <f t="shared" si="11"/>
        <v>0.006302598137</v>
      </c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29"/>
      <c r="AK665" s="29"/>
      <c r="AL665" s="29"/>
      <c r="AM665" s="29"/>
      <c r="AN665" s="29"/>
      <c r="AO665" s="29"/>
      <c r="AP665" s="29"/>
      <c r="AQ665" s="29"/>
      <c r="AR665" s="31"/>
      <c r="AS665" s="31"/>
      <c r="AT665" s="31"/>
      <c r="AU665" s="31"/>
      <c r="AV665" s="32"/>
    </row>
    <row r="666" ht="12.75" customHeight="1">
      <c r="A666" s="33"/>
      <c r="B666" s="33"/>
      <c r="C666" s="33">
        <v>7508.0</v>
      </c>
      <c r="D666" s="35">
        <v>127.0</v>
      </c>
      <c r="E666" s="36">
        <v>48.0</v>
      </c>
      <c r="F666" s="37">
        <v>94.0</v>
      </c>
      <c r="G666" s="38">
        <v>100.0</v>
      </c>
      <c r="H666" s="19">
        <f t="shared" si="1"/>
        <v>0.338028169</v>
      </c>
      <c r="I666" s="20">
        <f t="shared" si="2"/>
        <v>0.4010840108</v>
      </c>
      <c r="J666" s="21">
        <f t="shared" si="3"/>
        <v>0.4378378125</v>
      </c>
      <c r="K666" s="22">
        <f t="shared" si="4"/>
        <v>0.4405286344</v>
      </c>
      <c r="L666" s="23">
        <f t="shared" si="5"/>
        <v>0.002690821895</v>
      </c>
      <c r="M666" s="12"/>
      <c r="N666" s="12"/>
      <c r="O666" s="12"/>
      <c r="P666" s="12"/>
      <c r="Q666" s="12"/>
      <c r="R666" s="12"/>
      <c r="S666" s="12"/>
      <c r="T666" s="24">
        <f t="shared" si="6"/>
        <v>0.3579245661</v>
      </c>
      <c r="U666" s="25">
        <f t="shared" si="7"/>
        <v>0.629621532</v>
      </c>
      <c r="V666" s="26">
        <f t="shared" si="8"/>
        <v>0.002729111453</v>
      </c>
      <c r="W666" s="14">
        <f t="shared" si="9"/>
        <v>-0.01110443388</v>
      </c>
      <c r="X666" s="27">
        <f t="shared" si="10"/>
        <v>0.003869467999</v>
      </c>
      <c r="Y666" s="14">
        <f t="shared" si="11"/>
        <v>0.01212893388</v>
      </c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29"/>
      <c r="AK666" s="29"/>
      <c r="AL666" s="29"/>
      <c r="AM666" s="29"/>
      <c r="AN666" s="29"/>
      <c r="AO666" s="29"/>
      <c r="AP666" s="29"/>
      <c r="AQ666" s="29"/>
      <c r="AR666" s="31"/>
      <c r="AS666" s="31"/>
      <c r="AT666" s="31"/>
      <c r="AU666" s="31"/>
      <c r="AV666" s="32"/>
    </row>
    <row r="667" ht="12.75" customHeight="1">
      <c r="A667" s="18"/>
      <c r="B667" s="18"/>
      <c r="C667" s="33">
        <v>7509.0</v>
      </c>
      <c r="D667" s="35">
        <v>311.0</v>
      </c>
      <c r="E667" s="36">
        <v>68.0</v>
      </c>
      <c r="F667" s="37">
        <v>198.0</v>
      </c>
      <c r="G667" s="38">
        <v>129.0</v>
      </c>
      <c r="H667" s="19">
        <f t="shared" si="1"/>
        <v>0.2556390977</v>
      </c>
      <c r="I667" s="20">
        <f t="shared" si="2"/>
        <v>0.2790368272</v>
      </c>
      <c r="J667" s="21">
        <f t="shared" si="3"/>
        <v>0.2931739939</v>
      </c>
      <c r="K667" s="22">
        <f t="shared" si="4"/>
        <v>0.2931818182</v>
      </c>
      <c r="L667" s="23">
        <f t="shared" si="5"/>
        <v>0.000007824243524</v>
      </c>
      <c r="M667" s="12"/>
      <c r="N667" s="12"/>
      <c r="O667" s="12"/>
      <c r="P667" s="12"/>
      <c r="Q667" s="12"/>
      <c r="R667" s="12"/>
      <c r="S667" s="12"/>
      <c r="T667" s="24">
        <f t="shared" si="6"/>
        <v>0.3609944051</v>
      </c>
      <c r="U667" s="25">
        <f t="shared" si="7"/>
        <v>0.6334740938</v>
      </c>
      <c r="V667" s="26">
        <f t="shared" si="8"/>
        <v>0.001029456588</v>
      </c>
      <c r="W667" s="14">
        <f t="shared" si="9"/>
        <v>-0.008034594888</v>
      </c>
      <c r="X667" s="27">
        <f t="shared" si="10"/>
        <v>0.00001690619113</v>
      </c>
      <c r="Y667" s="14">
        <f t="shared" si="11"/>
        <v>0.009059094888</v>
      </c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29"/>
      <c r="AK667" s="29"/>
      <c r="AL667" s="29"/>
      <c r="AM667" s="29"/>
      <c r="AN667" s="29"/>
      <c r="AO667" s="29"/>
      <c r="AP667" s="29"/>
      <c r="AQ667" s="29"/>
      <c r="AR667" s="31"/>
      <c r="AS667" s="31"/>
      <c r="AT667" s="31"/>
      <c r="AU667" s="31"/>
      <c r="AV667" s="32"/>
    </row>
    <row r="668" ht="12.75" customHeight="1">
      <c r="A668" s="33"/>
      <c r="B668" s="33"/>
      <c r="C668" s="33">
        <v>7512.0</v>
      </c>
      <c r="D668" s="35">
        <v>185.0</v>
      </c>
      <c r="E668" s="36">
        <v>63.0</v>
      </c>
      <c r="F668" s="37">
        <v>124.0</v>
      </c>
      <c r="G668" s="38">
        <v>126.0</v>
      </c>
      <c r="H668" s="19">
        <f t="shared" si="1"/>
        <v>0.3368983957</v>
      </c>
      <c r="I668" s="20">
        <f t="shared" si="2"/>
        <v>0.3795180723</v>
      </c>
      <c r="J668" s="21">
        <f t="shared" si="3"/>
        <v>0.4044529349</v>
      </c>
      <c r="K668" s="22">
        <f t="shared" si="4"/>
        <v>0.4051446945</v>
      </c>
      <c r="L668" s="23">
        <f t="shared" si="5"/>
        <v>0.000691759584</v>
      </c>
      <c r="M668" s="12"/>
      <c r="N668" s="12"/>
      <c r="O668" s="12"/>
      <c r="P668" s="12"/>
      <c r="Q668" s="12"/>
      <c r="R668" s="12"/>
      <c r="S668" s="12"/>
      <c r="T668" s="24">
        <f t="shared" si="6"/>
        <v>0.3616462891</v>
      </c>
      <c r="U668" s="25">
        <f t="shared" si="7"/>
        <v>0.6324093532</v>
      </c>
      <c r="V668" s="26">
        <f t="shared" si="8"/>
        <v>0.001462723471</v>
      </c>
      <c r="W668" s="14">
        <f t="shared" si="9"/>
        <v>-0.007382710937</v>
      </c>
      <c r="X668" s="27">
        <f t="shared" si="10"/>
        <v>0.00108164682</v>
      </c>
      <c r="Y668" s="14">
        <f t="shared" si="11"/>
        <v>0.008407210937</v>
      </c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29"/>
      <c r="AK668" s="29"/>
      <c r="AL668" s="29"/>
      <c r="AM668" s="29"/>
      <c r="AN668" s="29"/>
      <c r="AO668" s="29"/>
      <c r="AP668" s="29"/>
      <c r="AQ668" s="29"/>
      <c r="AR668" s="31"/>
      <c r="AS668" s="31"/>
      <c r="AT668" s="31"/>
      <c r="AU668" s="31"/>
      <c r="AV668" s="32"/>
    </row>
    <row r="669" ht="12.75" customHeight="1">
      <c r="A669" s="33"/>
      <c r="B669" s="33"/>
      <c r="C669" s="33">
        <v>7513.0</v>
      </c>
      <c r="D669" s="35">
        <v>530.0</v>
      </c>
      <c r="E669" s="36">
        <v>151.0</v>
      </c>
      <c r="F669" s="37">
        <v>294.0</v>
      </c>
      <c r="G669" s="38">
        <v>190.0</v>
      </c>
      <c r="H669" s="19">
        <f t="shared" si="1"/>
        <v>0.3393258427</v>
      </c>
      <c r="I669" s="20">
        <f t="shared" si="2"/>
        <v>0.2927038627</v>
      </c>
      <c r="J669" s="21">
        <f t="shared" si="3"/>
        <v>0.2659979167</v>
      </c>
      <c r="K669" s="22">
        <f t="shared" si="4"/>
        <v>0.2638888889</v>
      </c>
      <c r="L669" s="23">
        <f t="shared" si="5"/>
        <v>-0.002109027824</v>
      </c>
      <c r="M669" s="12"/>
      <c r="N669" s="12"/>
      <c r="O669" s="12"/>
      <c r="P669" s="12"/>
      <c r="Q669" s="12"/>
      <c r="R669" s="12"/>
      <c r="S669" s="12"/>
      <c r="T669" s="24">
        <f t="shared" si="6"/>
        <v>0.3669279226</v>
      </c>
      <c r="U669" s="25">
        <f t="shared" si="7"/>
        <v>0.6385539269</v>
      </c>
      <c r="V669" s="26">
        <f t="shared" si="8"/>
        <v>-0.0003115501453</v>
      </c>
      <c r="W669" s="14">
        <f t="shared" si="9"/>
        <v>-0.002101077386</v>
      </c>
      <c r="X669" s="27">
        <f t="shared" si="10"/>
        <v>-0.005062926867</v>
      </c>
      <c r="Y669" s="14">
        <f t="shared" si="11"/>
        <v>0.003125577386</v>
      </c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29"/>
      <c r="AK669" s="29"/>
      <c r="AL669" s="29"/>
      <c r="AM669" s="29"/>
      <c r="AN669" s="29"/>
      <c r="AO669" s="29"/>
      <c r="AP669" s="29"/>
      <c r="AQ669" s="29"/>
      <c r="AR669" s="31"/>
      <c r="AS669" s="31"/>
      <c r="AT669" s="31"/>
      <c r="AU669" s="31"/>
      <c r="AV669" s="32"/>
    </row>
    <row r="670" ht="12.75" customHeight="1">
      <c r="A670" s="33"/>
      <c r="B670" s="33"/>
      <c r="C670" s="33">
        <v>7522.0</v>
      </c>
      <c r="D670" s="35">
        <v>797.0</v>
      </c>
      <c r="E670" s="36">
        <v>225.0</v>
      </c>
      <c r="F670" s="37">
        <v>478.0</v>
      </c>
      <c r="G670" s="38">
        <v>384.0</v>
      </c>
      <c r="H670" s="19">
        <f t="shared" si="1"/>
        <v>0.320056899</v>
      </c>
      <c r="I670" s="20">
        <f t="shared" si="2"/>
        <v>0.3232484076</v>
      </c>
      <c r="J670" s="21">
        <f t="shared" si="3"/>
        <v>0.3254389254</v>
      </c>
      <c r="K670" s="22">
        <f t="shared" si="4"/>
        <v>0.3251481795</v>
      </c>
      <c r="L670" s="23">
        <f t="shared" si="5"/>
        <v>-0.0002907458439</v>
      </c>
      <c r="M670" s="12"/>
      <c r="N670" s="12"/>
      <c r="O670" s="12"/>
      <c r="P670" s="12"/>
      <c r="Q670" s="12"/>
      <c r="R670" s="12"/>
      <c r="S670" s="12"/>
      <c r="T670" s="24">
        <f t="shared" si="6"/>
        <v>0.3632024887</v>
      </c>
      <c r="U670" s="25">
        <f t="shared" si="7"/>
        <v>0.6340574644</v>
      </c>
      <c r="V670" s="26">
        <f t="shared" si="8"/>
        <v>0.0008403151246</v>
      </c>
      <c r="W670" s="14">
        <f t="shared" si="9"/>
        <v>-0.005826511256</v>
      </c>
      <c r="X670" s="27">
        <f t="shared" si="10"/>
        <v>-0.0005664644215</v>
      </c>
      <c r="Y670" s="14">
        <f t="shared" si="11"/>
        <v>0.006851011256</v>
      </c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29"/>
      <c r="AK670" s="29"/>
      <c r="AL670" s="29"/>
      <c r="AM670" s="29"/>
      <c r="AN670" s="29"/>
      <c r="AO670" s="29"/>
      <c r="AP670" s="29"/>
      <c r="AQ670" s="29"/>
      <c r="AR670" s="31"/>
      <c r="AS670" s="31"/>
      <c r="AT670" s="31"/>
      <c r="AU670" s="31"/>
      <c r="AV670" s="32"/>
    </row>
    <row r="671" ht="12.75" customHeight="1">
      <c r="A671" s="33"/>
      <c r="B671" s="33"/>
      <c r="C671" s="33">
        <v>7524.0</v>
      </c>
      <c r="D671" s="35">
        <v>305.0</v>
      </c>
      <c r="E671" s="36">
        <v>93.0</v>
      </c>
      <c r="F671" s="37">
        <v>163.0</v>
      </c>
      <c r="G671" s="38">
        <v>176.0</v>
      </c>
      <c r="H671" s="19">
        <f t="shared" si="1"/>
        <v>0.36328125</v>
      </c>
      <c r="I671" s="20">
        <f t="shared" si="2"/>
        <v>0.3649932157</v>
      </c>
      <c r="J671" s="21">
        <f t="shared" si="3"/>
        <v>0.3661557928</v>
      </c>
      <c r="K671" s="22">
        <f t="shared" si="4"/>
        <v>0.3659043659</v>
      </c>
      <c r="L671" s="23">
        <f t="shared" si="5"/>
        <v>-0.0002514268902</v>
      </c>
      <c r="M671" s="12"/>
      <c r="N671" s="12"/>
      <c r="O671" s="12"/>
      <c r="P671" s="12"/>
      <c r="Q671" s="12"/>
      <c r="R671" s="12"/>
      <c r="S671" s="12"/>
      <c r="T671" s="24">
        <f t="shared" si="6"/>
        <v>0.3638271809</v>
      </c>
      <c r="U671" s="25">
        <f t="shared" si="7"/>
        <v>0.6339262959</v>
      </c>
      <c r="V671" s="26">
        <f t="shared" si="8"/>
        <v>0.0008652233279</v>
      </c>
      <c r="W671" s="14">
        <f t="shared" si="9"/>
        <v>-0.005201819053</v>
      </c>
      <c r="X671" s="27">
        <f t="shared" si="10"/>
        <v>-0.000435295905</v>
      </c>
      <c r="Y671" s="14">
        <f t="shared" si="11"/>
        <v>0.006226319053</v>
      </c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29"/>
      <c r="AK671" s="29"/>
      <c r="AL671" s="29"/>
      <c r="AM671" s="29"/>
      <c r="AN671" s="29"/>
      <c r="AO671" s="29"/>
      <c r="AP671" s="29"/>
      <c r="AQ671" s="29"/>
      <c r="AR671" s="31"/>
      <c r="AS671" s="31"/>
      <c r="AT671" s="31"/>
      <c r="AU671" s="31"/>
      <c r="AV671" s="32"/>
    </row>
    <row r="672" ht="12.75" customHeight="1">
      <c r="A672" s="18"/>
      <c r="B672" s="18"/>
      <c r="C672" s="33">
        <v>7525.0</v>
      </c>
      <c r="D672" s="35">
        <v>215.0</v>
      </c>
      <c r="E672" s="36">
        <v>67.0</v>
      </c>
      <c r="F672" s="37">
        <v>147.0</v>
      </c>
      <c r="G672" s="38">
        <v>112.0</v>
      </c>
      <c r="H672" s="19">
        <f t="shared" si="1"/>
        <v>0.3130841121</v>
      </c>
      <c r="I672" s="20">
        <f t="shared" si="2"/>
        <v>0.3308687616</v>
      </c>
      <c r="J672" s="21">
        <f t="shared" si="3"/>
        <v>0.3415299424</v>
      </c>
      <c r="K672" s="22">
        <f t="shared" si="4"/>
        <v>0.3425076453</v>
      </c>
      <c r="L672" s="23">
        <f t="shared" si="5"/>
        <v>0.0009777028768</v>
      </c>
      <c r="M672" s="12"/>
      <c r="N672" s="12"/>
      <c r="O672" s="12"/>
      <c r="P672" s="12"/>
      <c r="Q672" s="12"/>
      <c r="R672" s="12"/>
      <c r="S672" s="12"/>
      <c r="T672" s="24">
        <f t="shared" si="6"/>
        <v>0.3605061594</v>
      </c>
      <c r="U672" s="25">
        <f t="shared" si="7"/>
        <v>0.6316826726</v>
      </c>
      <c r="V672" s="26">
        <f t="shared" si="8"/>
        <v>0.001643865973</v>
      </c>
      <c r="W672" s="14">
        <f t="shared" si="9"/>
        <v>-0.008522840571</v>
      </c>
      <c r="X672" s="27">
        <f t="shared" si="10"/>
        <v>0.001808327439</v>
      </c>
      <c r="Y672" s="14">
        <f t="shared" si="11"/>
        <v>0.009547340571</v>
      </c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29"/>
      <c r="AK672" s="29"/>
      <c r="AL672" s="29"/>
      <c r="AM672" s="29"/>
      <c r="AN672" s="29"/>
      <c r="AO672" s="29"/>
      <c r="AP672" s="29"/>
      <c r="AQ672" s="29"/>
      <c r="AR672" s="31"/>
      <c r="AS672" s="31"/>
      <c r="AT672" s="31"/>
      <c r="AU672" s="31"/>
      <c r="AV672" s="32"/>
    </row>
    <row r="673" ht="12.75" customHeight="1">
      <c r="A673" s="33"/>
      <c r="B673" s="33"/>
      <c r="C673" s="33">
        <v>7526.0</v>
      </c>
      <c r="D673" s="35">
        <v>205.0</v>
      </c>
      <c r="E673" s="36">
        <v>45.0</v>
      </c>
      <c r="F673" s="37">
        <v>103.0</v>
      </c>
      <c r="G673" s="38">
        <v>78.0</v>
      </c>
      <c r="H673" s="19">
        <f t="shared" si="1"/>
        <v>0.3040540541</v>
      </c>
      <c r="I673" s="20">
        <f t="shared" si="2"/>
        <v>0.2853828306</v>
      </c>
      <c r="J673" s="21">
        <f t="shared" si="3"/>
        <v>0.2749882273</v>
      </c>
      <c r="K673" s="22">
        <f t="shared" si="4"/>
        <v>0.2756183746</v>
      </c>
      <c r="L673" s="23">
        <f t="shared" si="5"/>
        <v>0.0006301472387</v>
      </c>
      <c r="M673" s="12"/>
      <c r="N673" s="12"/>
      <c r="O673" s="12"/>
      <c r="P673" s="12"/>
      <c r="Q673" s="12"/>
      <c r="R673" s="12"/>
      <c r="S673" s="12"/>
      <c r="T673" s="24">
        <f t="shared" si="6"/>
        <v>0.3609771665</v>
      </c>
      <c r="U673" s="25">
        <f t="shared" si="7"/>
        <v>0.6320426473</v>
      </c>
      <c r="V673" s="26">
        <f t="shared" si="8"/>
        <v>0.001423692604</v>
      </c>
      <c r="W673" s="14">
        <f t="shared" si="9"/>
        <v>-0.008051833454</v>
      </c>
      <c r="X673" s="27">
        <f t="shared" si="10"/>
        <v>0.001448352654</v>
      </c>
      <c r="Y673" s="14">
        <f t="shared" si="11"/>
        <v>0.009076333454</v>
      </c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29"/>
      <c r="AK673" s="29"/>
      <c r="AL673" s="29"/>
      <c r="AM673" s="29"/>
      <c r="AN673" s="29"/>
      <c r="AO673" s="29"/>
      <c r="AP673" s="29"/>
      <c r="AQ673" s="29"/>
      <c r="AR673" s="31"/>
      <c r="AS673" s="31"/>
      <c r="AT673" s="31"/>
      <c r="AU673" s="31"/>
      <c r="AV673" s="32"/>
    </row>
    <row r="674" ht="12.75" customHeight="1">
      <c r="A674" s="33"/>
      <c r="B674" s="33"/>
      <c r="C674" s="33">
        <v>7527.0</v>
      </c>
      <c r="D674" s="35">
        <v>238.0</v>
      </c>
      <c r="E674" s="36">
        <v>82.0</v>
      </c>
      <c r="F674" s="37">
        <v>136.0</v>
      </c>
      <c r="G674" s="38">
        <v>99.0</v>
      </c>
      <c r="H674" s="19">
        <f t="shared" si="1"/>
        <v>0.376146789</v>
      </c>
      <c r="I674" s="20">
        <f t="shared" si="2"/>
        <v>0.3261261261</v>
      </c>
      <c r="J674" s="21">
        <f t="shared" si="3"/>
        <v>0.2973073852</v>
      </c>
      <c r="K674" s="22">
        <f t="shared" si="4"/>
        <v>0.293768546</v>
      </c>
      <c r="L674" s="23">
        <f t="shared" si="5"/>
        <v>-0.003538839165</v>
      </c>
      <c r="M674" s="12"/>
      <c r="N674" s="12"/>
      <c r="O674" s="12"/>
      <c r="P674" s="12"/>
      <c r="Q674" s="12"/>
      <c r="R674" s="12"/>
      <c r="S674" s="12"/>
      <c r="T674" s="24">
        <f t="shared" si="6"/>
        <v>0.3695416264</v>
      </c>
      <c r="U674" s="25">
        <f t="shared" si="7"/>
        <v>0.6411222553</v>
      </c>
      <c r="V674" s="26">
        <f t="shared" si="8"/>
        <v>-0.001217322761</v>
      </c>
      <c r="W674" s="14">
        <f t="shared" si="9"/>
        <v>0.0005126263654</v>
      </c>
      <c r="X674" s="27">
        <f t="shared" si="10"/>
        <v>-0.007631255258</v>
      </c>
      <c r="Y674" s="14">
        <f t="shared" si="11"/>
        <v>0.0005118736346</v>
      </c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29"/>
      <c r="AK674" s="29"/>
      <c r="AL674" s="29"/>
      <c r="AM674" s="29"/>
      <c r="AN674" s="29"/>
      <c r="AO674" s="29"/>
      <c r="AP674" s="29"/>
      <c r="AQ674" s="29"/>
      <c r="AR674" s="31"/>
      <c r="AS674" s="31"/>
      <c r="AT674" s="31"/>
      <c r="AU674" s="31"/>
      <c r="AV674" s="32"/>
    </row>
    <row r="675" ht="12.75" customHeight="1">
      <c r="A675" s="18"/>
      <c r="B675" s="18"/>
      <c r="C675" s="33">
        <v>7528.0</v>
      </c>
      <c r="D675" s="35">
        <v>450.0</v>
      </c>
      <c r="E675" s="36">
        <v>146.0</v>
      </c>
      <c r="F675" s="37">
        <v>308.0</v>
      </c>
      <c r="G675" s="38">
        <v>236.0</v>
      </c>
      <c r="H675" s="19">
        <f t="shared" si="1"/>
        <v>0.3215859031</v>
      </c>
      <c r="I675" s="20">
        <f t="shared" si="2"/>
        <v>0.3350877193</v>
      </c>
      <c r="J675" s="21">
        <f t="shared" si="3"/>
        <v>0.3432372284</v>
      </c>
      <c r="K675" s="22">
        <f t="shared" si="4"/>
        <v>0.3440233236</v>
      </c>
      <c r="L675" s="23">
        <f t="shared" si="5"/>
        <v>0.0007860951949</v>
      </c>
      <c r="M675" s="12"/>
      <c r="N675" s="12"/>
      <c r="O675" s="12"/>
      <c r="P675" s="12"/>
      <c r="Q675" s="12"/>
      <c r="R675" s="12"/>
      <c r="S675" s="12"/>
      <c r="T675" s="24">
        <f t="shared" si="6"/>
        <v>0.3611089257</v>
      </c>
      <c r="U675" s="25">
        <f t="shared" si="7"/>
        <v>0.6320434696</v>
      </c>
      <c r="V675" s="26">
        <f t="shared" si="8"/>
        <v>0.001522484231</v>
      </c>
      <c r="W675" s="14">
        <f t="shared" si="9"/>
        <v>-0.007920074253</v>
      </c>
      <c r="X675" s="27">
        <f t="shared" si="10"/>
        <v>0.001447530435</v>
      </c>
      <c r="Y675" s="14">
        <f t="shared" si="11"/>
        <v>0.008944574253</v>
      </c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29"/>
      <c r="AK675" s="29"/>
      <c r="AL675" s="29"/>
      <c r="AM675" s="29"/>
      <c r="AN675" s="29"/>
      <c r="AO675" s="29"/>
      <c r="AP675" s="29"/>
      <c r="AQ675" s="29"/>
      <c r="AR675" s="31"/>
      <c r="AS675" s="31"/>
      <c r="AT675" s="31"/>
      <c r="AU675" s="31"/>
      <c r="AV675" s="32"/>
    </row>
    <row r="676" ht="12.75" customHeight="1">
      <c r="A676" s="33"/>
      <c r="B676" s="33"/>
      <c r="C676" s="33">
        <v>7529.0</v>
      </c>
      <c r="D676" s="35">
        <v>303.0</v>
      </c>
      <c r="E676" s="36">
        <v>94.0</v>
      </c>
      <c r="F676" s="37">
        <v>154.0</v>
      </c>
      <c r="G676" s="38">
        <v>142.0</v>
      </c>
      <c r="H676" s="19">
        <f t="shared" si="1"/>
        <v>0.3790322581</v>
      </c>
      <c r="I676" s="20">
        <f t="shared" si="2"/>
        <v>0.3405483405</v>
      </c>
      <c r="J676" s="21">
        <f t="shared" si="3"/>
        <v>0.318392756</v>
      </c>
      <c r="K676" s="22">
        <f t="shared" si="4"/>
        <v>0.3191011236</v>
      </c>
      <c r="L676" s="23">
        <f t="shared" si="5"/>
        <v>0.0007083676021</v>
      </c>
      <c r="M676" s="12"/>
      <c r="N676" s="12"/>
      <c r="O676" s="12"/>
      <c r="P676" s="12"/>
      <c r="Q676" s="12"/>
      <c r="R676" s="12"/>
      <c r="S676" s="12"/>
      <c r="T676" s="24">
        <f t="shared" si="6"/>
        <v>0.362439206</v>
      </c>
      <c r="U676" s="25">
        <f t="shared" si="7"/>
        <v>0.6320847232</v>
      </c>
      <c r="V676" s="26">
        <f t="shared" si="8"/>
        <v>0.001473244501</v>
      </c>
      <c r="W676" s="14">
        <f t="shared" si="9"/>
        <v>-0.006589794002</v>
      </c>
      <c r="X676" s="27">
        <f t="shared" si="10"/>
        <v>0.00140627678</v>
      </c>
      <c r="Y676" s="14">
        <f t="shared" si="11"/>
        <v>0.007614294002</v>
      </c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29"/>
      <c r="AK676" s="29"/>
      <c r="AL676" s="29"/>
      <c r="AM676" s="29"/>
      <c r="AN676" s="29"/>
      <c r="AO676" s="29"/>
      <c r="AP676" s="29"/>
      <c r="AQ676" s="29"/>
      <c r="AR676" s="31"/>
      <c r="AS676" s="31"/>
      <c r="AT676" s="31"/>
      <c r="AU676" s="31"/>
      <c r="AV676" s="32"/>
    </row>
    <row r="677" ht="12.75" customHeight="1">
      <c r="A677" s="33"/>
      <c r="B677" s="33"/>
      <c r="C677" s="33">
        <v>7530.0</v>
      </c>
      <c r="D677" s="35">
        <v>241.0</v>
      </c>
      <c r="E677" s="36">
        <v>82.0</v>
      </c>
      <c r="F677" s="37">
        <v>144.0</v>
      </c>
      <c r="G677" s="38">
        <v>197.0</v>
      </c>
      <c r="H677" s="19">
        <f t="shared" si="1"/>
        <v>0.3628318584</v>
      </c>
      <c r="I677" s="20">
        <f t="shared" si="2"/>
        <v>0.4201807229</v>
      </c>
      <c r="J677" s="21">
        <f t="shared" si="3"/>
        <v>0.4535340597</v>
      </c>
      <c r="K677" s="22">
        <f t="shared" si="4"/>
        <v>0.4497716895</v>
      </c>
      <c r="L677" s="23">
        <f t="shared" si="5"/>
        <v>-0.003762370206</v>
      </c>
      <c r="M677" s="12"/>
      <c r="N677" s="12"/>
      <c r="O677" s="12"/>
      <c r="P677" s="12"/>
      <c r="Q677" s="12"/>
      <c r="R677" s="12"/>
      <c r="S677" s="12"/>
      <c r="T677" s="24">
        <f t="shared" si="6"/>
        <v>0.3699507153</v>
      </c>
      <c r="U677" s="25">
        <f t="shared" si="7"/>
        <v>0.6387901945</v>
      </c>
      <c r="V677" s="26">
        <f t="shared" si="8"/>
        <v>-0.001358927664</v>
      </c>
      <c r="W677" s="14">
        <f t="shared" si="9"/>
        <v>0.0009217152687</v>
      </c>
      <c r="X677" s="27">
        <f t="shared" si="10"/>
        <v>-0.005299194501</v>
      </c>
      <c r="Y677" s="14">
        <f t="shared" si="11"/>
        <v>0.0001027847313</v>
      </c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29"/>
      <c r="AK677" s="29"/>
      <c r="AL677" s="29"/>
      <c r="AM677" s="29"/>
      <c r="AN677" s="29"/>
      <c r="AO677" s="29"/>
      <c r="AP677" s="29"/>
      <c r="AQ677" s="29"/>
      <c r="AR677" s="31"/>
      <c r="AS677" s="31"/>
      <c r="AT677" s="31"/>
      <c r="AU677" s="31"/>
      <c r="AV677" s="32"/>
    </row>
    <row r="678" ht="12.75" customHeight="1">
      <c r="A678" s="34"/>
      <c r="B678" s="34"/>
      <c r="C678" s="33">
        <v>7531.0</v>
      </c>
      <c r="D678" s="35">
        <v>291.0</v>
      </c>
      <c r="E678" s="36">
        <v>102.0</v>
      </c>
      <c r="F678" s="37">
        <v>179.0</v>
      </c>
      <c r="G678" s="38">
        <v>139.0</v>
      </c>
      <c r="H678" s="19">
        <f t="shared" si="1"/>
        <v>0.3629893238</v>
      </c>
      <c r="I678" s="20">
        <f t="shared" si="2"/>
        <v>0.3389592124</v>
      </c>
      <c r="J678" s="21">
        <f t="shared" si="3"/>
        <v>0.3252297589</v>
      </c>
      <c r="K678" s="22">
        <f t="shared" si="4"/>
        <v>0.323255814</v>
      </c>
      <c r="L678" s="23">
        <f t="shared" si="5"/>
        <v>-0.001973944935</v>
      </c>
      <c r="M678" s="12"/>
      <c r="N678" s="12"/>
      <c r="O678" s="12"/>
      <c r="P678" s="12"/>
      <c r="Q678" s="12"/>
      <c r="R678" s="12"/>
      <c r="S678" s="12"/>
      <c r="T678" s="24">
        <f t="shared" si="6"/>
        <v>0.3668291456</v>
      </c>
      <c r="U678" s="25">
        <f t="shared" si="7"/>
        <v>0.6373593801</v>
      </c>
      <c r="V678" s="26">
        <f t="shared" si="8"/>
        <v>-0.0002259763511</v>
      </c>
      <c r="W678" s="14">
        <f t="shared" si="9"/>
        <v>-0.002199854366</v>
      </c>
      <c r="X678" s="27">
        <f t="shared" si="10"/>
        <v>-0.003868380079</v>
      </c>
      <c r="Y678" s="14">
        <f t="shared" si="11"/>
        <v>0.003224354366</v>
      </c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29"/>
      <c r="AK678" s="29"/>
      <c r="AL678" s="29"/>
      <c r="AM678" s="29"/>
      <c r="AN678" s="29"/>
      <c r="AO678" s="29"/>
      <c r="AP678" s="29"/>
      <c r="AQ678" s="29"/>
      <c r="AR678" s="31"/>
      <c r="AS678" s="31"/>
      <c r="AT678" s="31"/>
      <c r="AU678" s="31"/>
      <c r="AV678" s="32"/>
    </row>
    <row r="679" ht="12.75" customHeight="1">
      <c r="A679" s="33"/>
      <c r="B679" s="33"/>
      <c r="C679" s="33">
        <v>7532.0</v>
      </c>
      <c r="D679" s="35">
        <v>279.0</v>
      </c>
      <c r="E679" s="36">
        <v>80.0</v>
      </c>
      <c r="F679" s="37">
        <v>133.0</v>
      </c>
      <c r="G679" s="38">
        <v>179.0</v>
      </c>
      <c r="H679" s="19">
        <f t="shared" si="1"/>
        <v>0.3755868545</v>
      </c>
      <c r="I679" s="20">
        <f t="shared" si="2"/>
        <v>0.3859910581</v>
      </c>
      <c r="J679" s="21">
        <f t="shared" si="3"/>
        <v>0.3921336164</v>
      </c>
      <c r="K679" s="22">
        <f t="shared" si="4"/>
        <v>0.3908296943</v>
      </c>
      <c r="L679" s="23">
        <f t="shared" si="5"/>
        <v>-0.00130392211</v>
      </c>
      <c r="M679" s="12"/>
      <c r="N679" s="12"/>
      <c r="O679" s="12"/>
      <c r="P679" s="12"/>
      <c r="Q679" s="12"/>
      <c r="R679" s="12"/>
      <c r="S679" s="12"/>
      <c r="T679" s="24">
        <f t="shared" si="6"/>
        <v>0.3657728235</v>
      </c>
      <c r="U679" s="25">
        <f t="shared" si="7"/>
        <v>0.6356045112</v>
      </c>
      <c r="V679" s="26">
        <f t="shared" si="8"/>
        <v>0.0001984770788</v>
      </c>
      <c r="W679" s="14">
        <f t="shared" si="9"/>
        <v>-0.003256176472</v>
      </c>
      <c r="X679" s="27">
        <f t="shared" si="10"/>
        <v>-0.002113511161</v>
      </c>
      <c r="Y679" s="14">
        <f t="shared" si="11"/>
        <v>0.004280676472</v>
      </c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29"/>
      <c r="AK679" s="29"/>
      <c r="AL679" s="29"/>
      <c r="AM679" s="29"/>
      <c r="AN679" s="29"/>
      <c r="AO679" s="29"/>
      <c r="AP679" s="29"/>
      <c r="AQ679" s="29"/>
      <c r="AR679" s="31"/>
      <c r="AS679" s="31"/>
      <c r="AT679" s="31"/>
      <c r="AU679" s="31"/>
      <c r="AV679" s="32"/>
    </row>
    <row r="680" ht="12.75" customHeight="1">
      <c r="A680" s="34"/>
      <c r="B680" s="34"/>
      <c r="C680" s="33">
        <v>7534.0</v>
      </c>
      <c r="D680" s="35">
        <v>566.0</v>
      </c>
      <c r="E680" s="36">
        <v>682.0</v>
      </c>
      <c r="F680" s="37">
        <v>177.0</v>
      </c>
      <c r="G680" s="38">
        <v>836.0</v>
      </c>
      <c r="H680" s="19">
        <f t="shared" si="1"/>
        <v>0.7939464494</v>
      </c>
      <c r="I680" s="20">
        <f t="shared" si="2"/>
        <v>0.6713843432</v>
      </c>
      <c r="J680" s="21">
        <f t="shared" si="3"/>
        <v>0.5989344426</v>
      </c>
      <c r="K680" s="22">
        <f t="shared" si="4"/>
        <v>0.5962910128</v>
      </c>
      <c r="L680" s="23">
        <f t="shared" si="5"/>
        <v>-0.002643429719</v>
      </c>
      <c r="M680" s="12"/>
      <c r="N680" s="12"/>
      <c r="O680" s="12"/>
      <c r="P680" s="12"/>
      <c r="Q680" s="12"/>
      <c r="R680" s="12"/>
      <c r="S680" s="12"/>
      <c r="T680" s="24">
        <f t="shared" si="6"/>
        <v>0.3685574177</v>
      </c>
      <c r="U680" s="25">
        <f t="shared" si="7"/>
        <v>0.6362993417</v>
      </c>
      <c r="V680" s="26">
        <f t="shared" si="8"/>
        <v>-0.0006500889359</v>
      </c>
      <c r="W680" s="14">
        <f t="shared" si="9"/>
        <v>-0.000471582264</v>
      </c>
      <c r="X680" s="27">
        <f t="shared" si="10"/>
        <v>-0.002808341732</v>
      </c>
      <c r="Y680" s="14">
        <f t="shared" si="11"/>
        <v>0.001496082264</v>
      </c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29"/>
      <c r="AK680" s="29"/>
      <c r="AL680" s="29"/>
      <c r="AM680" s="29"/>
      <c r="AN680" s="29"/>
      <c r="AO680" s="29"/>
      <c r="AP680" s="29"/>
      <c r="AQ680" s="29"/>
      <c r="AR680" s="31"/>
      <c r="AS680" s="31"/>
      <c r="AT680" s="31"/>
      <c r="AU680" s="31"/>
      <c r="AV680" s="32"/>
    </row>
    <row r="681" ht="12.75" customHeight="1">
      <c r="A681" s="34"/>
      <c r="B681" s="34"/>
      <c r="C681" s="33">
        <v>7545.0</v>
      </c>
      <c r="D681" s="35">
        <v>227.0</v>
      </c>
      <c r="E681" s="36">
        <v>257.0</v>
      </c>
      <c r="F681" s="37">
        <v>121.0</v>
      </c>
      <c r="G681" s="38">
        <v>357.0</v>
      </c>
      <c r="H681" s="19">
        <f t="shared" si="1"/>
        <v>0.6798941799</v>
      </c>
      <c r="I681" s="20">
        <f t="shared" si="2"/>
        <v>0.6382536383</v>
      </c>
      <c r="J681" s="21">
        <f t="shared" si="3"/>
        <v>0.6130749591</v>
      </c>
      <c r="K681" s="22">
        <f t="shared" si="4"/>
        <v>0.6113013699</v>
      </c>
      <c r="L681" s="23">
        <f t="shared" si="5"/>
        <v>-0.001773589278</v>
      </c>
      <c r="M681" s="12"/>
      <c r="N681" s="12"/>
      <c r="O681" s="12"/>
      <c r="P681" s="12"/>
      <c r="Q681" s="12"/>
      <c r="R681" s="12"/>
      <c r="S681" s="12"/>
      <c r="T681" s="24">
        <f t="shared" si="6"/>
        <v>0.3676678365</v>
      </c>
      <c r="U681" s="25">
        <f t="shared" si="7"/>
        <v>0.6353289688</v>
      </c>
      <c r="V681" s="26">
        <f t="shared" si="8"/>
        <v>-0.00009905284558</v>
      </c>
      <c r="W681" s="14">
        <f t="shared" si="9"/>
        <v>-0.001361163519</v>
      </c>
      <c r="X681" s="27">
        <f t="shared" si="10"/>
        <v>-0.001837968801</v>
      </c>
      <c r="Y681" s="14">
        <f t="shared" si="11"/>
        <v>0.002385663519</v>
      </c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29"/>
      <c r="AK681" s="29"/>
      <c r="AL681" s="29"/>
      <c r="AM681" s="29"/>
      <c r="AN681" s="29"/>
      <c r="AO681" s="29"/>
      <c r="AP681" s="29"/>
      <c r="AQ681" s="29"/>
      <c r="AR681" s="31"/>
      <c r="AS681" s="31"/>
      <c r="AT681" s="31"/>
      <c r="AU681" s="31"/>
      <c r="AV681" s="32"/>
    </row>
    <row r="682" ht="12.75" customHeight="1">
      <c r="A682" s="33"/>
      <c r="B682" s="33"/>
      <c r="C682" s="33">
        <v>7551.0</v>
      </c>
      <c r="D682" s="35">
        <v>147.0</v>
      </c>
      <c r="E682" s="36">
        <v>237.0</v>
      </c>
      <c r="F682" s="37">
        <v>73.0</v>
      </c>
      <c r="G682" s="38">
        <v>303.0</v>
      </c>
      <c r="H682" s="19">
        <f t="shared" si="1"/>
        <v>0.764516129</v>
      </c>
      <c r="I682" s="20">
        <f t="shared" si="2"/>
        <v>0.7105263158</v>
      </c>
      <c r="J682" s="21">
        <f t="shared" si="3"/>
        <v>0.6778662889</v>
      </c>
      <c r="K682" s="22">
        <f t="shared" si="4"/>
        <v>0.6733333333</v>
      </c>
      <c r="L682" s="23">
        <f t="shared" si="5"/>
        <v>-0.004532955547</v>
      </c>
      <c r="M682" s="12"/>
      <c r="N682" s="12"/>
      <c r="O682" s="12"/>
      <c r="P682" s="12"/>
      <c r="Q682" s="12"/>
      <c r="R682" s="12"/>
      <c r="S682" s="12"/>
      <c r="T682" s="24">
        <f t="shared" si="6"/>
        <v>0.3701049571</v>
      </c>
      <c r="U682" s="25">
        <f t="shared" si="7"/>
        <v>0.6377557325</v>
      </c>
      <c r="V682" s="26">
        <f t="shared" si="8"/>
        <v>-0.001847086542</v>
      </c>
      <c r="W682" s="14">
        <f t="shared" si="9"/>
        <v>0.00107595708</v>
      </c>
      <c r="X682" s="27">
        <f t="shared" si="10"/>
        <v>-0.004264732488</v>
      </c>
      <c r="Y682" s="14">
        <f t="shared" si="11"/>
        <v>-0.00005145708046</v>
      </c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  <c r="AJ682" s="29"/>
      <c r="AK682" s="29"/>
      <c r="AL682" s="29"/>
      <c r="AM682" s="29"/>
      <c r="AN682" s="29"/>
      <c r="AO682" s="29"/>
      <c r="AP682" s="29"/>
      <c r="AQ682" s="29"/>
      <c r="AR682" s="31"/>
      <c r="AS682" s="31"/>
      <c r="AT682" s="31"/>
      <c r="AU682" s="31"/>
      <c r="AV682" s="32"/>
    </row>
    <row r="683" ht="12.75" customHeight="1">
      <c r="A683" s="33"/>
      <c r="B683" s="33"/>
      <c r="C683" s="33">
        <v>7552.0</v>
      </c>
      <c r="D683" s="35">
        <v>209.0</v>
      </c>
      <c r="E683" s="36">
        <v>179.0</v>
      </c>
      <c r="F683" s="37">
        <v>113.0</v>
      </c>
      <c r="G683" s="38">
        <v>319.0</v>
      </c>
      <c r="H683" s="19">
        <f t="shared" si="1"/>
        <v>0.6130136986</v>
      </c>
      <c r="I683" s="20">
        <f t="shared" si="2"/>
        <v>0.6073170732</v>
      </c>
      <c r="J683" s="21">
        <f t="shared" si="3"/>
        <v>0.6031999523</v>
      </c>
      <c r="K683" s="22">
        <f t="shared" si="4"/>
        <v>0.6041666667</v>
      </c>
      <c r="L683" s="23">
        <f t="shared" si="5"/>
        <v>0.0009667143722</v>
      </c>
      <c r="M683" s="12"/>
      <c r="N683" s="12"/>
      <c r="O683" s="12"/>
      <c r="P683" s="12"/>
      <c r="Q683" s="12"/>
      <c r="R683" s="12"/>
      <c r="S683" s="12"/>
      <c r="T683" s="24">
        <f t="shared" si="6"/>
        <v>0.3646874904</v>
      </c>
      <c r="U683" s="25">
        <f t="shared" si="7"/>
        <v>0.6324773644</v>
      </c>
      <c r="V683" s="26">
        <f t="shared" si="8"/>
        <v>0.001636904854</v>
      </c>
      <c r="W683" s="14">
        <f t="shared" si="9"/>
        <v>-0.004341509595</v>
      </c>
      <c r="X683" s="27">
        <f t="shared" si="10"/>
        <v>0.001013635621</v>
      </c>
      <c r="Y683" s="14">
        <f t="shared" si="11"/>
        <v>0.005366009595</v>
      </c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29"/>
      <c r="AK683" s="29"/>
      <c r="AL683" s="29"/>
      <c r="AM683" s="29"/>
      <c r="AN683" s="29"/>
      <c r="AO683" s="29"/>
      <c r="AP683" s="29"/>
      <c r="AQ683" s="29"/>
      <c r="AR683" s="31"/>
      <c r="AS683" s="31"/>
      <c r="AT683" s="31"/>
      <c r="AU683" s="31"/>
      <c r="AV683" s="32"/>
    </row>
    <row r="684" ht="12.75" customHeight="1">
      <c r="A684" s="33"/>
      <c r="B684" s="33"/>
      <c r="C684" s="33">
        <v>7553.0</v>
      </c>
      <c r="D684" s="35">
        <v>226.0</v>
      </c>
      <c r="E684" s="36">
        <v>151.0</v>
      </c>
      <c r="F684" s="37">
        <v>113.0</v>
      </c>
      <c r="G684" s="38">
        <v>191.0</v>
      </c>
      <c r="H684" s="19">
        <f t="shared" si="1"/>
        <v>0.571969697</v>
      </c>
      <c r="I684" s="20">
        <f t="shared" si="2"/>
        <v>0.5022026432</v>
      </c>
      <c r="J684" s="21">
        <f t="shared" si="3"/>
        <v>0.4611805659</v>
      </c>
      <c r="K684" s="22">
        <f t="shared" si="4"/>
        <v>0.4580335731</v>
      </c>
      <c r="L684" s="23">
        <f t="shared" si="5"/>
        <v>-0.003146992753</v>
      </c>
      <c r="M684" s="12"/>
      <c r="N684" s="12"/>
      <c r="O684" s="12"/>
      <c r="P684" s="12"/>
      <c r="Q684" s="12"/>
      <c r="R684" s="12"/>
      <c r="S684" s="12"/>
      <c r="T684" s="24">
        <f t="shared" si="6"/>
        <v>0.368932127</v>
      </c>
      <c r="U684" s="25">
        <f t="shared" si="7"/>
        <v>0.637843501</v>
      </c>
      <c r="V684" s="26">
        <f t="shared" si="8"/>
        <v>-0.0009690915858</v>
      </c>
      <c r="W684" s="14">
        <f t="shared" si="9"/>
        <v>-0.00009687298906</v>
      </c>
      <c r="X684" s="27">
        <f t="shared" si="10"/>
        <v>-0.004352501001</v>
      </c>
      <c r="Y684" s="14">
        <f t="shared" si="11"/>
        <v>0.001121372989</v>
      </c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29"/>
      <c r="AK684" s="29"/>
      <c r="AL684" s="29"/>
      <c r="AM684" s="29"/>
      <c r="AN684" s="29"/>
      <c r="AO684" s="29"/>
      <c r="AP684" s="29"/>
      <c r="AQ684" s="29"/>
      <c r="AR684" s="31"/>
      <c r="AS684" s="31"/>
      <c r="AT684" s="31"/>
      <c r="AU684" s="31"/>
      <c r="AV684" s="32"/>
    </row>
    <row r="685" ht="12.75" customHeight="1">
      <c r="A685" s="33"/>
      <c r="B685" s="33"/>
      <c r="C685" s="33">
        <v>7555.0</v>
      </c>
      <c r="D685" s="35">
        <v>248.0</v>
      </c>
      <c r="E685" s="36">
        <v>217.0</v>
      </c>
      <c r="F685" s="37">
        <v>156.0</v>
      </c>
      <c r="G685" s="38">
        <v>367.0</v>
      </c>
      <c r="H685" s="19">
        <f t="shared" si="1"/>
        <v>0.581769437</v>
      </c>
      <c r="I685" s="20">
        <f t="shared" si="2"/>
        <v>0.5910931174</v>
      </c>
      <c r="J685" s="21">
        <f t="shared" si="3"/>
        <v>0.5957903488</v>
      </c>
      <c r="K685" s="22">
        <f t="shared" si="4"/>
        <v>0.5967479675</v>
      </c>
      <c r="L685" s="23">
        <f t="shared" si="5"/>
        <v>0.000957618693</v>
      </c>
      <c r="M685" s="12"/>
      <c r="N685" s="12"/>
      <c r="O685" s="12"/>
      <c r="P685" s="12"/>
      <c r="Q685" s="12"/>
      <c r="R685" s="12"/>
      <c r="S685" s="12"/>
      <c r="T685" s="24">
        <f t="shared" si="6"/>
        <v>0.3644642315</v>
      </c>
      <c r="U685" s="25">
        <f t="shared" si="7"/>
        <v>0.6324744187</v>
      </c>
      <c r="V685" s="26">
        <f t="shared" si="8"/>
        <v>0.001631142823</v>
      </c>
      <c r="W685" s="14">
        <f t="shared" si="9"/>
        <v>-0.00456476854</v>
      </c>
      <c r="X685" s="27">
        <f t="shared" si="10"/>
        <v>0.001016581298</v>
      </c>
      <c r="Y685" s="14">
        <f t="shared" si="11"/>
        <v>0.00558926854</v>
      </c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29"/>
      <c r="AK685" s="29"/>
      <c r="AL685" s="29"/>
      <c r="AM685" s="29"/>
      <c r="AN685" s="29"/>
      <c r="AO685" s="29"/>
      <c r="AP685" s="29"/>
      <c r="AQ685" s="29"/>
      <c r="AR685" s="31"/>
      <c r="AS685" s="31"/>
      <c r="AT685" s="31"/>
      <c r="AU685" s="31"/>
      <c r="AV685" s="32"/>
    </row>
    <row r="686" ht="12.75" customHeight="1">
      <c r="A686" s="33"/>
      <c r="B686" s="33"/>
      <c r="C686" s="33">
        <v>7561.0</v>
      </c>
      <c r="D686" s="35">
        <v>201.0</v>
      </c>
      <c r="E686" s="36">
        <v>198.0</v>
      </c>
      <c r="F686" s="37">
        <v>93.0</v>
      </c>
      <c r="G686" s="38">
        <v>318.0</v>
      </c>
      <c r="H686" s="19">
        <f t="shared" si="1"/>
        <v>0.6804123711</v>
      </c>
      <c r="I686" s="20">
        <f t="shared" si="2"/>
        <v>0.637037037</v>
      </c>
      <c r="J686" s="21">
        <f t="shared" si="3"/>
        <v>0.6108526248</v>
      </c>
      <c r="K686" s="22">
        <f t="shared" si="4"/>
        <v>0.612716763</v>
      </c>
      <c r="L686" s="23">
        <f t="shared" si="5"/>
        <v>0.001864138217</v>
      </c>
      <c r="M686" s="12"/>
      <c r="N686" s="12"/>
      <c r="O686" s="12"/>
      <c r="P686" s="12"/>
      <c r="Q686" s="12"/>
      <c r="R686" s="12"/>
      <c r="S686" s="12"/>
      <c r="T686" s="24">
        <f t="shared" si="6"/>
        <v>0.364282004</v>
      </c>
      <c r="U686" s="25">
        <f t="shared" si="7"/>
        <v>0.6315636579</v>
      </c>
      <c r="V686" s="26">
        <f t="shared" si="8"/>
        <v>0.002205414783</v>
      </c>
      <c r="W686" s="14">
        <f t="shared" si="9"/>
        <v>-0.00474699597</v>
      </c>
      <c r="X686" s="27">
        <f t="shared" si="10"/>
        <v>0.001927342052</v>
      </c>
      <c r="Y686" s="14">
        <f t="shared" si="11"/>
        <v>0.00577149597</v>
      </c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29"/>
      <c r="AK686" s="29"/>
      <c r="AL686" s="29"/>
      <c r="AM686" s="29"/>
      <c r="AN686" s="29"/>
      <c r="AO686" s="29"/>
      <c r="AP686" s="29"/>
      <c r="AQ686" s="29"/>
      <c r="AR686" s="31"/>
      <c r="AS686" s="31"/>
      <c r="AT686" s="31"/>
      <c r="AU686" s="31"/>
      <c r="AV686" s="32"/>
    </row>
    <row r="687" ht="12.75" customHeight="1">
      <c r="A687" s="33"/>
      <c r="B687" s="33"/>
      <c r="C687" s="33">
        <v>7562.0</v>
      </c>
      <c r="D687" s="35">
        <v>179.0</v>
      </c>
      <c r="E687" s="36">
        <v>156.0</v>
      </c>
      <c r="F687" s="37">
        <v>93.0</v>
      </c>
      <c r="G687" s="38">
        <v>328.0</v>
      </c>
      <c r="H687" s="19">
        <f t="shared" si="1"/>
        <v>0.6265060241</v>
      </c>
      <c r="I687" s="20">
        <f t="shared" si="2"/>
        <v>0.6402116402</v>
      </c>
      <c r="J687" s="21">
        <f t="shared" si="3"/>
        <v>0.6472660995</v>
      </c>
      <c r="K687" s="22">
        <f t="shared" si="4"/>
        <v>0.6469428008</v>
      </c>
      <c r="L687" s="23">
        <f t="shared" si="5"/>
        <v>-0.0003232987221</v>
      </c>
      <c r="M687" s="12"/>
      <c r="N687" s="12"/>
      <c r="O687" s="12"/>
      <c r="P687" s="12"/>
      <c r="Q687" s="12"/>
      <c r="R687" s="12"/>
      <c r="S687" s="12"/>
      <c r="T687" s="24">
        <f t="shared" si="6"/>
        <v>0.366085384</v>
      </c>
      <c r="U687" s="25">
        <f t="shared" si="7"/>
        <v>0.6338075764</v>
      </c>
      <c r="V687" s="26">
        <f t="shared" si="8"/>
        <v>0.0008196931692</v>
      </c>
      <c r="W687" s="14">
        <f t="shared" si="9"/>
        <v>-0.00294361602</v>
      </c>
      <c r="X687" s="27">
        <f t="shared" si="10"/>
        <v>-0.0003165764122</v>
      </c>
      <c r="Y687" s="14">
        <f t="shared" si="11"/>
        <v>0.00396811602</v>
      </c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29"/>
      <c r="AK687" s="29"/>
      <c r="AL687" s="29"/>
      <c r="AM687" s="12"/>
      <c r="AN687" s="12"/>
      <c r="AO687" s="12"/>
      <c r="AP687" s="29"/>
      <c r="AQ687" s="29"/>
      <c r="AR687" s="31"/>
      <c r="AS687" s="31"/>
      <c r="AT687" s="31"/>
      <c r="AU687" s="31"/>
      <c r="AV687" s="32"/>
    </row>
    <row r="688" ht="12.75" customHeight="1">
      <c r="A688" s="34"/>
      <c r="B688" s="34"/>
      <c r="C688" s="33">
        <v>7563.0</v>
      </c>
      <c r="D688" s="35">
        <v>142.0</v>
      </c>
      <c r="E688" s="36">
        <v>140.0</v>
      </c>
      <c r="F688" s="37">
        <v>57.0</v>
      </c>
      <c r="G688" s="38">
        <v>249.0</v>
      </c>
      <c r="H688" s="19">
        <f t="shared" si="1"/>
        <v>0.7106598985</v>
      </c>
      <c r="I688" s="20">
        <f t="shared" si="2"/>
        <v>0.6615646259</v>
      </c>
      <c r="J688" s="21">
        <f t="shared" si="3"/>
        <v>0.6319505947</v>
      </c>
      <c r="K688" s="22">
        <f t="shared" si="4"/>
        <v>0.6368286445</v>
      </c>
      <c r="L688" s="23">
        <f t="shared" si="5"/>
        <v>0.00487804982</v>
      </c>
      <c r="M688" s="12"/>
      <c r="N688" s="12"/>
      <c r="O688" s="12"/>
      <c r="P688" s="12"/>
      <c r="Q688" s="12"/>
      <c r="R688" s="12"/>
      <c r="S688" s="12"/>
      <c r="T688" s="24">
        <f t="shared" si="6"/>
        <v>0.3617974105</v>
      </c>
      <c r="U688" s="25">
        <f t="shared" si="7"/>
        <v>0.6286385162</v>
      </c>
      <c r="V688" s="26">
        <f t="shared" si="8"/>
        <v>0.004114700659</v>
      </c>
      <c r="W688" s="14">
        <f t="shared" si="9"/>
        <v>-0.007231589498</v>
      </c>
      <c r="X688" s="27">
        <f t="shared" si="10"/>
        <v>0.004852483765</v>
      </c>
      <c r="Y688" s="14">
        <f t="shared" si="11"/>
        <v>0.008256089498</v>
      </c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29"/>
      <c r="AK688" s="29"/>
      <c r="AL688" s="29"/>
      <c r="AM688" s="29"/>
      <c r="AN688" s="29"/>
      <c r="AO688" s="29"/>
      <c r="AP688" s="29"/>
      <c r="AQ688" s="29"/>
      <c r="AR688" s="31"/>
      <c r="AS688" s="31"/>
      <c r="AT688" s="31"/>
      <c r="AU688" s="31"/>
      <c r="AV688" s="32"/>
    </row>
    <row r="689" ht="12.75" customHeight="1">
      <c r="A689" s="34"/>
      <c r="B689" s="34"/>
      <c r="C689" s="33">
        <v>7569.0</v>
      </c>
      <c r="D689" s="35">
        <v>422.0</v>
      </c>
      <c r="E689" s="36">
        <v>188.0</v>
      </c>
      <c r="F689" s="37">
        <v>184.0</v>
      </c>
      <c r="G689" s="38">
        <v>373.0</v>
      </c>
      <c r="H689" s="19">
        <f t="shared" si="1"/>
        <v>0.5053763441</v>
      </c>
      <c r="I689" s="20">
        <f t="shared" si="2"/>
        <v>0.4807197943</v>
      </c>
      <c r="J689" s="21">
        <f t="shared" si="3"/>
        <v>0.4660615028</v>
      </c>
      <c r="K689" s="22">
        <f t="shared" si="4"/>
        <v>0.4691823899</v>
      </c>
      <c r="L689" s="23">
        <f t="shared" si="5"/>
        <v>0.003120887149</v>
      </c>
      <c r="M689" s="12"/>
      <c r="N689" s="12"/>
      <c r="O689" s="12"/>
      <c r="P689" s="12"/>
      <c r="Q689" s="12"/>
      <c r="R689" s="12"/>
      <c r="S689" s="12"/>
      <c r="T689" s="24">
        <f t="shared" si="6"/>
        <v>0.3610625529</v>
      </c>
      <c r="U689" s="25">
        <f t="shared" si="7"/>
        <v>0.6292771719</v>
      </c>
      <c r="V689" s="26">
        <f t="shared" si="8"/>
        <v>0.003001553921</v>
      </c>
      <c r="W689" s="14">
        <f t="shared" si="9"/>
        <v>-0.00796644712</v>
      </c>
      <c r="X689" s="27">
        <f t="shared" si="10"/>
        <v>0.004213828062</v>
      </c>
      <c r="Y689" s="14">
        <f t="shared" si="11"/>
        <v>0.00899094712</v>
      </c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29"/>
      <c r="AK689" s="29"/>
      <c r="AL689" s="29"/>
      <c r="AM689" s="29"/>
      <c r="AN689" s="29"/>
      <c r="AO689" s="29"/>
      <c r="AP689" s="29"/>
      <c r="AQ689" s="29"/>
      <c r="AR689" s="31"/>
      <c r="AS689" s="31"/>
      <c r="AT689" s="31"/>
      <c r="AU689" s="31"/>
      <c r="AV689" s="32"/>
    </row>
    <row r="690" ht="12.75" customHeight="1">
      <c r="A690" s="33"/>
      <c r="B690" s="33"/>
      <c r="C690" s="33">
        <v>7570.0</v>
      </c>
      <c r="D690" s="35">
        <v>202.0</v>
      </c>
      <c r="E690" s="36">
        <v>112.0</v>
      </c>
      <c r="F690" s="37">
        <v>108.0</v>
      </c>
      <c r="G690" s="38">
        <v>216.0</v>
      </c>
      <c r="H690" s="19">
        <f t="shared" si="1"/>
        <v>0.5090909091</v>
      </c>
      <c r="I690" s="20">
        <f t="shared" si="2"/>
        <v>0.5141065831</v>
      </c>
      <c r="J690" s="21">
        <f t="shared" si="3"/>
        <v>0.5166005105</v>
      </c>
      <c r="K690" s="22">
        <f t="shared" si="4"/>
        <v>0.5167464115</v>
      </c>
      <c r="L690" s="23">
        <f t="shared" si="5"/>
        <v>0.0001459010085</v>
      </c>
      <c r="M690" s="12"/>
      <c r="N690" s="12"/>
      <c r="O690" s="12"/>
      <c r="P690" s="12"/>
      <c r="Q690" s="12"/>
      <c r="R690" s="12"/>
      <c r="S690" s="12"/>
      <c r="T690" s="24">
        <f t="shared" si="6"/>
        <v>0.3648226256</v>
      </c>
      <c r="U690" s="25">
        <f t="shared" si="7"/>
        <v>0.6333121367</v>
      </c>
      <c r="V690" s="26">
        <f t="shared" si="8"/>
        <v>0.001116926976</v>
      </c>
      <c r="W690" s="14">
        <f t="shared" si="9"/>
        <v>-0.004206374417</v>
      </c>
      <c r="X690" s="27">
        <f t="shared" si="10"/>
        <v>0.0001788633142</v>
      </c>
      <c r="Y690" s="14">
        <f t="shared" si="11"/>
        <v>0.005230874417</v>
      </c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29"/>
      <c r="AK690" s="29"/>
      <c r="AL690" s="29"/>
      <c r="AM690" s="29"/>
      <c r="AN690" s="29"/>
      <c r="AO690" s="29"/>
      <c r="AP690" s="29"/>
      <c r="AQ690" s="29"/>
      <c r="AR690" s="31"/>
      <c r="AS690" s="31"/>
      <c r="AT690" s="31"/>
      <c r="AU690" s="31"/>
      <c r="AV690" s="32"/>
    </row>
    <row r="691" ht="12.75" customHeight="1">
      <c r="A691" s="34"/>
      <c r="B691" s="34"/>
      <c r="C691" s="33">
        <v>7571.0</v>
      </c>
      <c r="D691" s="35">
        <v>220.0</v>
      </c>
      <c r="E691" s="36">
        <v>85.0</v>
      </c>
      <c r="F691" s="37">
        <v>127.0</v>
      </c>
      <c r="G691" s="38">
        <v>190.0</v>
      </c>
      <c r="H691" s="19">
        <f t="shared" si="1"/>
        <v>0.4009433962</v>
      </c>
      <c r="I691" s="20">
        <f t="shared" si="2"/>
        <v>0.4421221865</v>
      </c>
      <c r="J691" s="21">
        <f t="shared" si="3"/>
        <v>0.4659686498</v>
      </c>
      <c r="K691" s="22">
        <f t="shared" si="4"/>
        <v>0.4634146341</v>
      </c>
      <c r="L691" s="23">
        <f t="shared" si="5"/>
        <v>-0.002554015652</v>
      </c>
      <c r="M691" s="12"/>
      <c r="N691" s="12"/>
      <c r="O691" s="12"/>
      <c r="P691" s="12"/>
      <c r="Q691" s="12"/>
      <c r="R691" s="12"/>
      <c r="S691" s="12"/>
      <c r="T691" s="24">
        <f t="shared" si="6"/>
        <v>0.3679539004</v>
      </c>
      <c r="U691" s="25">
        <f t="shared" si="7"/>
        <v>0.636982357</v>
      </c>
      <c r="V691" s="26">
        <f t="shared" si="8"/>
        <v>-0.0005934459291</v>
      </c>
      <c r="W691" s="14">
        <f t="shared" si="9"/>
        <v>-0.001075099565</v>
      </c>
      <c r="X691" s="27">
        <f t="shared" si="10"/>
        <v>-0.003491357005</v>
      </c>
      <c r="Y691" s="14">
        <f t="shared" si="11"/>
        <v>0.002099599565</v>
      </c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29"/>
      <c r="AK691" s="29"/>
      <c r="AL691" s="29"/>
      <c r="AM691" s="29"/>
      <c r="AN691" s="29"/>
      <c r="AO691" s="29"/>
      <c r="AP691" s="29"/>
      <c r="AQ691" s="29"/>
      <c r="AR691" s="31"/>
      <c r="AS691" s="31"/>
      <c r="AT691" s="31"/>
      <c r="AU691" s="31"/>
      <c r="AV691" s="32"/>
    </row>
    <row r="692" ht="12.75" customHeight="1">
      <c r="A692" s="33"/>
      <c r="B692" s="33"/>
      <c r="C692" s="33">
        <v>7572.0</v>
      </c>
      <c r="D692" s="35">
        <v>271.0</v>
      </c>
      <c r="E692" s="36">
        <v>140.0</v>
      </c>
      <c r="F692" s="37">
        <v>139.0</v>
      </c>
      <c r="G692" s="38">
        <v>250.0</v>
      </c>
      <c r="H692" s="19">
        <f t="shared" si="1"/>
        <v>0.5017921147</v>
      </c>
      <c r="I692" s="20">
        <f t="shared" si="2"/>
        <v>0.4875</v>
      </c>
      <c r="J692" s="21">
        <f t="shared" si="3"/>
        <v>0.4788523558</v>
      </c>
      <c r="K692" s="22">
        <f t="shared" si="4"/>
        <v>0.4798464491</v>
      </c>
      <c r="L692" s="23">
        <f t="shared" si="5"/>
        <v>0.000994093371</v>
      </c>
      <c r="M692" s="12"/>
      <c r="N692" s="12"/>
      <c r="O692" s="12"/>
      <c r="P692" s="12"/>
      <c r="Q692" s="12"/>
      <c r="R692" s="12"/>
      <c r="S692" s="12"/>
      <c r="T692" s="24">
        <f t="shared" si="6"/>
        <v>0.3636906355</v>
      </c>
      <c r="U692" s="25">
        <f t="shared" si="7"/>
        <v>0.6321786027</v>
      </c>
      <c r="V692" s="26">
        <f t="shared" si="8"/>
        <v>0.001654249204</v>
      </c>
      <c r="W692" s="14">
        <f t="shared" si="9"/>
        <v>-0.005338364485</v>
      </c>
      <c r="X692" s="27">
        <f t="shared" si="10"/>
        <v>0.001312397341</v>
      </c>
      <c r="Y692" s="14">
        <f t="shared" si="11"/>
        <v>0.006362864485</v>
      </c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29"/>
      <c r="AK692" s="29"/>
      <c r="AL692" s="29"/>
      <c r="AM692" s="29"/>
      <c r="AN692" s="29"/>
      <c r="AO692" s="29"/>
      <c r="AP692" s="29"/>
      <c r="AQ692" s="29"/>
      <c r="AR692" s="31"/>
      <c r="AS692" s="31"/>
      <c r="AT692" s="31"/>
      <c r="AU692" s="31"/>
      <c r="AV692" s="32"/>
    </row>
    <row r="693" ht="12.75" customHeight="1">
      <c r="A693" s="18"/>
      <c r="B693" s="18"/>
      <c r="C693" s="33">
        <v>7574.0</v>
      </c>
      <c r="D693" s="35">
        <v>262.0</v>
      </c>
      <c r="E693" s="36">
        <v>170.0</v>
      </c>
      <c r="F693" s="37">
        <v>169.0</v>
      </c>
      <c r="G693" s="38">
        <v>402.0</v>
      </c>
      <c r="H693" s="19">
        <f t="shared" si="1"/>
        <v>0.5014749263</v>
      </c>
      <c r="I693" s="20">
        <f t="shared" si="2"/>
        <v>0.5702891326</v>
      </c>
      <c r="J693" s="21">
        <f t="shared" si="3"/>
        <v>0.6097242771</v>
      </c>
      <c r="K693" s="22">
        <f t="shared" si="4"/>
        <v>0.6054216867</v>
      </c>
      <c r="L693" s="23">
        <f t="shared" si="5"/>
        <v>-0.00430259038</v>
      </c>
      <c r="M693" s="12"/>
      <c r="N693" s="12"/>
      <c r="O693" s="12"/>
      <c r="P693" s="12"/>
      <c r="Q693" s="12"/>
      <c r="R693" s="12"/>
      <c r="S693" s="12"/>
      <c r="T693" s="24">
        <f t="shared" si="6"/>
        <v>0.3703783243</v>
      </c>
      <c r="U693" s="25">
        <f t="shared" si="7"/>
        <v>0.6379930724</v>
      </c>
      <c r="V693" s="26">
        <f t="shared" si="8"/>
        <v>-0.001701152283</v>
      </c>
      <c r="W693" s="14">
        <f t="shared" si="9"/>
        <v>0.001349324258</v>
      </c>
      <c r="X693" s="27">
        <f t="shared" si="10"/>
        <v>-0.004502072427</v>
      </c>
      <c r="Y693" s="14">
        <f t="shared" si="11"/>
        <v>-0.0003248242578</v>
      </c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29"/>
      <c r="AK693" s="29"/>
      <c r="AL693" s="29"/>
      <c r="AM693" s="29"/>
      <c r="AN693" s="29"/>
      <c r="AO693" s="29"/>
      <c r="AP693" s="29"/>
      <c r="AQ693" s="29"/>
      <c r="AR693" s="31"/>
      <c r="AS693" s="31"/>
      <c r="AT693" s="31"/>
      <c r="AU693" s="31"/>
      <c r="AV693" s="32"/>
    </row>
    <row r="694" ht="12.75" customHeight="1">
      <c r="A694" s="34"/>
      <c r="B694" s="34"/>
      <c r="C694" s="33">
        <v>7575.0</v>
      </c>
      <c r="D694" s="35">
        <v>129.0</v>
      </c>
      <c r="E694" s="36">
        <v>120.0</v>
      </c>
      <c r="F694" s="37">
        <v>100.0</v>
      </c>
      <c r="G694" s="38">
        <v>286.0</v>
      </c>
      <c r="H694" s="19">
        <f t="shared" si="1"/>
        <v>0.5454545455</v>
      </c>
      <c r="I694" s="20">
        <f t="shared" si="2"/>
        <v>0.6393700787</v>
      </c>
      <c r="J694" s="21">
        <f t="shared" si="3"/>
        <v>0.6931527572</v>
      </c>
      <c r="K694" s="22">
        <f t="shared" si="4"/>
        <v>0.6891566265</v>
      </c>
      <c r="L694" s="23">
        <f t="shared" si="5"/>
        <v>-0.003996130653</v>
      </c>
      <c r="M694" s="12"/>
      <c r="N694" s="12"/>
      <c r="O694" s="12"/>
      <c r="P694" s="12"/>
      <c r="Q694" s="12"/>
      <c r="R694" s="12"/>
      <c r="S694" s="12"/>
      <c r="T694" s="24">
        <f t="shared" si="6"/>
        <v>0.3699136068</v>
      </c>
      <c r="U694" s="25">
        <f t="shared" si="7"/>
        <v>0.637164349</v>
      </c>
      <c r="V694" s="26">
        <f t="shared" si="8"/>
        <v>-0.001507012804</v>
      </c>
      <c r="W694" s="14">
        <f t="shared" si="9"/>
        <v>0.0008846068068</v>
      </c>
      <c r="X694" s="27">
        <f t="shared" si="10"/>
        <v>-0.003673348998</v>
      </c>
      <c r="Y694" s="14">
        <f t="shared" si="11"/>
        <v>0.0001398931932</v>
      </c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29"/>
      <c r="AK694" s="29"/>
      <c r="AL694" s="29"/>
      <c r="AM694" s="29"/>
      <c r="AN694" s="29"/>
      <c r="AO694" s="29"/>
      <c r="AP694" s="29"/>
      <c r="AQ694" s="29"/>
      <c r="AR694" s="31"/>
      <c r="AS694" s="31"/>
      <c r="AT694" s="31"/>
      <c r="AU694" s="31"/>
      <c r="AV694" s="32"/>
    </row>
    <row r="695" ht="12.75" customHeight="1">
      <c r="A695" s="18"/>
      <c r="B695" s="18"/>
      <c r="C695" s="33">
        <v>7581.0</v>
      </c>
      <c r="D695" s="35">
        <v>303.0</v>
      </c>
      <c r="E695" s="36">
        <v>261.0</v>
      </c>
      <c r="F695" s="37">
        <v>169.0</v>
      </c>
      <c r="G695" s="38">
        <v>535.0</v>
      </c>
      <c r="H695" s="19">
        <f t="shared" si="1"/>
        <v>0.6069767442</v>
      </c>
      <c r="I695" s="20">
        <f t="shared" si="2"/>
        <v>0.6277602524</v>
      </c>
      <c r="J695" s="21">
        <f t="shared" si="3"/>
        <v>0.6389873438</v>
      </c>
      <c r="K695" s="22">
        <f t="shared" si="4"/>
        <v>0.638424821</v>
      </c>
      <c r="L695" s="23">
        <f t="shared" si="5"/>
        <v>-0.0005625228363</v>
      </c>
      <c r="M695" s="12"/>
      <c r="N695" s="12"/>
      <c r="O695" s="12"/>
      <c r="P695" s="12"/>
      <c r="Q695" s="12"/>
      <c r="R695" s="12"/>
      <c r="S695" s="12"/>
      <c r="T695" s="24">
        <f t="shared" si="6"/>
        <v>0.3662403481</v>
      </c>
      <c r="U695" s="25">
        <f t="shared" si="7"/>
        <v>0.6340491756</v>
      </c>
      <c r="V695" s="26">
        <f t="shared" si="8"/>
        <v>0.0006681468459</v>
      </c>
      <c r="W695" s="14">
        <f t="shared" si="9"/>
        <v>-0.002788651892</v>
      </c>
      <c r="X695" s="27">
        <f t="shared" si="10"/>
        <v>-0.0005581755946</v>
      </c>
      <c r="Y695" s="14">
        <f t="shared" si="11"/>
        <v>0.003813151892</v>
      </c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29"/>
      <c r="AK695" s="29"/>
      <c r="AL695" s="29"/>
      <c r="AM695" s="29"/>
      <c r="AN695" s="29"/>
      <c r="AO695" s="29"/>
      <c r="AP695" s="29"/>
      <c r="AQ695" s="29"/>
      <c r="AR695" s="31"/>
      <c r="AS695" s="31"/>
      <c r="AT695" s="31"/>
      <c r="AU695" s="31"/>
      <c r="AV695" s="32"/>
    </row>
    <row r="696" ht="12.75" customHeight="1">
      <c r="A696" s="33"/>
      <c r="B696" s="33"/>
      <c r="C696" s="33">
        <v>7582.0</v>
      </c>
      <c r="D696" s="35">
        <v>364.0</v>
      </c>
      <c r="E696" s="36">
        <v>190.0</v>
      </c>
      <c r="F696" s="37">
        <v>221.0</v>
      </c>
      <c r="G696" s="38">
        <v>459.0</v>
      </c>
      <c r="H696" s="19">
        <f t="shared" si="1"/>
        <v>0.4622871046</v>
      </c>
      <c r="I696" s="20">
        <f t="shared" si="2"/>
        <v>0.5259319287</v>
      </c>
      <c r="J696" s="21">
        <f t="shared" si="3"/>
        <v>0.5625321919</v>
      </c>
      <c r="K696" s="22">
        <f t="shared" si="4"/>
        <v>0.5577156744</v>
      </c>
      <c r="L696" s="23">
        <f t="shared" si="5"/>
        <v>-0.004816517501</v>
      </c>
      <c r="M696" s="12"/>
      <c r="N696" s="12"/>
      <c r="O696" s="12"/>
      <c r="P696" s="12"/>
      <c r="Q696" s="12"/>
      <c r="R696" s="12"/>
      <c r="S696" s="12"/>
      <c r="T696" s="24">
        <f t="shared" si="6"/>
        <v>0.3711969612</v>
      </c>
      <c r="U696" s="25">
        <f t="shared" si="7"/>
        <v>0.6389619248</v>
      </c>
      <c r="V696" s="26">
        <f t="shared" si="8"/>
        <v>-0.002026720488</v>
      </c>
      <c r="W696" s="14">
        <f t="shared" si="9"/>
        <v>0.002167961161</v>
      </c>
      <c r="X696" s="27">
        <f t="shared" si="10"/>
        <v>-0.005470924753</v>
      </c>
      <c r="Y696" s="14">
        <f t="shared" si="11"/>
        <v>-0.001143461161</v>
      </c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29"/>
      <c r="AK696" s="29"/>
      <c r="AL696" s="29"/>
      <c r="AM696" s="29"/>
      <c r="AN696" s="29"/>
      <c r="AO696" s="29"/>
      <c r="AP696" s="29"/>
      <c r="AQ696" s="29"/>
      <c r="AR696" s="31"/>
      <c r="AS696" s="31"/>
      <c r="AT696" s="31"/>
      <c r="AU696" s="31"/>
      <c r="AV696" s="32"/>
    </row>
    <row r="697" ht="12.75" customHeight="1">
      <c r="A697" s="33"/>
      <c r="B697" s="33"/>
      <c r="C697" s="33">
        <v>7584.0</v>
      </c>
      <c r="D697" s="35">
        <v>264.0</v>
      </c>
      <c r="E697" s="36">
        <v>229.0</v>
      </c>
      <c r="F697" s="37">
        <v>127.0</v>
      </c>
      <c r="G697" s="38">
        <v>380.0</v>
      </c>
      <c r="H697" s="19">
        <f t="shared" si="1"/>
        <v>0.643258427</v>
      </c>
      <c r="I697" s="20">
        <f t="shared" si="2"/>
        <v>0.609</v>
      </c>
      <c r="J697" s="21">
        <f t="shared" si="3"/>
        <v>0.5882380112</v>
      </c>
      <c r="K697" s="22">
        <f t="shared" si="4"/>
        <v>0.5900621118</v>
      </c>
      <c r="L697" s="23">
        <f t="shared" si="5"/>
        <v>0.001824100598</v>
      </c>
      <c r="M697" s="12"/>
      <c r="N697" s="12"/>
      <c r="O697" s="12"/>
      <c r="P697" s="12"/>
      <c r="Q697" s="12"/>
      <c r="R697" s="12"/>
      <c r="S697" s="12"/>
      <c r="T697" s="24">
        <f t="shared" si="6"/>
        <v>0.3640472521</v>
      </c>
      <c r="U697" s="25">
        <f t="shared" si="7"/>
        <v>0.6315326446</v>
      </c>
      <c r="V697" s="26">
        <f t="shared" si="8"/>
        <v>0.002180051312</v>
      </c>
      <c r="W697" s="14">
        <f t="shared" si="9"/>
        <v>-0.004981747891</v>
      </c>
      <c r="X697" s="27">
        <f t="shared" si="10"/>
        <v>0.001958355381</v>
      </c>
      <c r="Y697" s="14">
        <f t="shared" si="11"/>
        <v>0.006006247891</v>
      </c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29"/>
      <c r="AK697" s="29"/>
      <c r="AL697" s="29"/>
      <c r="AM697" s="29"/>
      <c r="AN697" s="29"/>
      <c r="AO697" s="29"/>
      <c r="AP697" s="29"/>
      <c r="AQ697" s="29"/>
      <c r="AR697" s="31"/>
      <c r="AS697" s="31"/>
      <c r="AT697" s="31"/>
      <c r="AU697" s="31"/>
      <c r="AV697" s="32"/>
    </row>
    <row r="698" ht="12.75" customHeight="1">
      <c r="A698" s="33"/>
      <c r="B698" s="33"/>
      <c r="C698" s="33">
        <v>7592.0</v>
      </c>
      <c r="D698" s="35">
        <v>288.0</v>
      </c>
      <c r="E698" s="36">
        <v>143.0</v>
      </c>
      <c r="F698" s="37">
        <v>160.0</v>
      </c>
      <c r="G698" s="38">
        <v>245.0</v>
      </c>
      <c r="H698" s="19">
        <f t="shared" si="1"/>
        <v>0.4719471947</v>
      </c>
      <c r="I698" s="20">
        <f t="shared" si="2"/>
        <v>0.4641148325</v>
      </c>
      <c r="J698" s="21">
        <f t="shared" si="3"/>
        <v>0.4593232283</v>
      </c>
      <c r="K698" s="22">
        <f t="shared" si="4"/>
        <v>0.4596622889</v>
      </c>
      <c r="L698" s="23">
        <f t="shared" si="5"/>
        <v>0.0003390606357</v>
      </c>
      <c r="M698" s="12"/>
      <c r="N698" s="12"/>
      <c r="O698" s="12"/>
      <c r="P698" s="12"/>
      <c r="Q698" s="12"/>
      <c r="R698" s="12"/>
      <c r="S698" s="12"/>
      <c r="T698" s="24">
        <f t="shared" si="6"/>
        <v>0.3642322942</v>
      </c>
      <c r="U698" s="25">
        <f t="shared" si="7"/>
        <v>0.6330237181</v>
      </c>
      <c r="V698" s="26">
        <f t="shared" si="8"/>
        <v>0.001239291861</v>
      </c>
      <c r="W698" s="14">
        <f t="shared" si="9"/>
        <v>-0.004796705832</v>
      </c>
      <c r="X698" s="27">
        <f t="shared" si="10"/>
        <v>0.0004672818857</v>
      </c>
      <c r="Y698" s="14">
        <f t="shared" si="11"/>
        <v>0.005821205832</v>
      </c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29"/>
      <c r="AK698" s="29"/>
      <c r="AL698" s="29"/>
      <c r="AM698" s="29"/>
      <c r="AN698" s="29"/>
      <c r="AO698" s="29"/>
      <c r="AP698" s="29"/>
      <c r="AQ698" s="29"/>
      <c r="AR698" s="31"/>
      <c r="AS698" s="31"/>
      <c r="AT698" s="31"/>
      <c r="AU698" s="31"/>
      <c r="AV698" s="32"/>
    </row>
    <row r="699" ht="12.75" customHeight="1">
      <c r="A699" s="33"/>
      <c r="B699" s="33"/>
      <c r="C699" s="33">
        <v>7594.0</v>
      </c>
      <c r="D699" s="35">
        <v>453.0</v>
      </c>
      <c r="E699" s="36">
        <v>288.0</v>
      </c>
      <c r="F699" s="37">
        <v>230.0</v>
      </c>
      <c r="G699" s="38">
        <v>603.0</v>
      </c>
      <c r="H699" s="19">
        <f t="shared" si="1"/>
        <v>0.555984556</v>
      </c>
      <c r="I699" s="20">
        <f t="shared" si="2"/>
        <v>0.5660736976</v>
      </c>
      <c r="J699" s="21">
        <f t="shared" si="3"/>
        <v>0.571316361</v>
      </c>
      <c r="K699" s="22">
        <f t="shared" si="4"/>
        <v>0.5710227273</v>
      </c>
      <c r="L699" s="23">
        <f t="shared" si="5"/>
        <v>-0.0002936337732</v>
      </c>
      <c r="M699" s="12"/>
      <c r="N699" s="12"/>
      <c r="O699" s="12"/>
      <c r="P699" s="12"/>
      <c r="Q699" s="12"/>
      <c r="R699" s="12"/>
      <c r="S699" s="12"/>
      <c r="T699" s="24">
        <f t="shared" si="6"/>
        <v>0.3656782133</v>
      </c>
      <c r="U699" s="25">
        <f t="shared" si="7"/>
        <v>0.6338167565</v>
      </c>
      <c r="V699" s="26">
        <f t="shared" si="8"/>
        <v>0.0008384856474</v>
      </c>
      <c r="W699" s="14">
        <f t="shared" si="9"/>
        <v>-0.003350786685</v>
      </c>
      <c r="X699" s="27">
        <f t="shared" si="10"/>
        <v>-0.0003257564782</v>
      </c>
      <c r="Y699" s="14">
        <f t="shared" si="11"/>
        <v>0.004375286685</v>
      </c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29"/>
      <c r="AK699" s="29"/>
      <c r="AL699" s="29"/>
      <c r="AM699" s="29"/>
      <c r="AN699" s="29"/>
      <c r="AO699" s="29"/>
      <c r="AP699" s="29"/>
      <c r="AQ699" s="29"/>
      <c r="AR699" s="31"/>
      <c r="AS699" s="31"/>
      <c r="AT699" s="31"/>
      <c r="AU699" s="31"/>
      <c r="AV699" s="32"/>
    </row>
    <row r="700" ht="12.75" customHeight="1">
      <c r="A700" s="33"/>
      <c r="B700" s="33"/>
      <c r="C700" s="33">
        <v>7595.0</v>
      </c>
      <c r="D700" s="35">
        <v>158.0</v>
      </c>
      <c r="E700" s="36">
        <v>162.0</v>
      </c>
      <c r="F700" s="37">
        <v>71.0</v>
      </c>
      <c r="G700" s="38">
        <v>414.0</v>
      </c>
      <c r="H700" s="19">
        <f t="shared" si="1"/>
        <v>0.69527897</v>
      </c>
      <c r="I700" s="20">
        <f t="shared" si="2"/>
        <v>0.7155279503</v>
      </c>
      <c r="J700" s="21">
        <f t="shared" si="3"/>
        <v>0.7260945259</v>
      </c>
      <c r="K700" s="22">
        <f t="shared" si="4"/>
        <v>0.7237762238</v>
      </c>
      <c r="L700" s="23">
        <f t="shared" si="5"/>
        <v>-0.002318302123</v>
      </c>
      <c r="M700" s="12"/>
      <c r="N700" s="12"/>
      <c r="O700" s="12"/>
      <c r="P700" s="12"/>
      <c r="Q700" s="12"/>
      <c r="R700" s="12"/>
      <c r="S700" s="12"/>
      <c r="T700" s="24">
        <f t="shared" si="6"/>
        <v>0.368194261</v>
      </c>
      <c r="U700" s="25">
        <f t="shared" si="7"/>
        <v>0.6355201127</v>
      </c>
      <c r="V700" s="26">
        <f t="shared" si="8"/>
        <v>-0.00044412353</v>
      </c>
      <c r="W700" s="14">
        <f t="shared" si="9"/>
        <v>-0.0008347389969</v>
      </c>
      <c r="X700" s="27">
        <f t="shared" si="10"/>
        <v>-0.002029112703</v>
      </c>
      <c r="Y700" s="14">
        <f t="shared" si="11"/>
        <v>0.001859238997</v>
      </c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  <c r="AJ700" s="29"/>
      <c r="AK700" s="29"/>
      <c r="AL700" s="29"/>
      <c r="AM700" s="29"/>
      <c r="AN700" s="29"/>
      <c r="AO700" s="29"/>
      <c r="AP700" s="29"/>
      <c r="AQ700" s="29"/>
      <c r="AR700" s="31"/>
      <c r="AS700" s="31"/>
      <c r="AT700" s="31"/>
      <c r="AU700" s="31"/>
      <c r="AV700" s="32"/>
    </row>
    <row r="701" ht="12.75" customHeight="1">
      <c r="A701" s="18"/>
      <c r="B701" s="18"/>
      <c r="C701" s="33">
        <v>7596.0</v>
      </c>
      <c r="D701" s="35">
        <v>152.0</v>
      </c>
      <c r="E701" s="36">
        <v>126.0</v>
      </c>
      <c r="F701" s="37">
        <v>73.0</v>
      </c>
      <c r="G701" s="38">
        <v>231.0</v>
      </c>
      <c r="H701" s="19">
        <f t="shared" si="1"/>
        <v>0.6331658291</v>
      </c>
      <c r="I701" s="20">
        <f t="shared" si="2"/>
        <v>0.6134020619</v>
      </c>
      <c r="J701" s="21">
        <f t="shared" si="3"/>
        <v>0.60106617</v>
      </c>
      <c r="K701" s="22">
        <f t="shared" si="4"/>
        <v>0.6031331593</v>
      </c>
      <c r="L701" s="23">
        <f t="shared" si="5"/>
        <v>0.002066989281</v>
      </c>
      <c r="M701" s="12"/>
      <c r="N701" s="12"/>
      <c r="O701" s="12"/>
      <c r="P701" s="12"/>
      <c r="Q701" s="12"/>
      <c r="R701" s="12"/>
      <c r="S701" s="12"/>
      <c r="T701" s="24">
        <f t="shared" si="6"/>
        <v>0.3637248301</v>
      </c>
      <c r="U701" s="25">
        <f t="shared" si="7"/>
        <v>0.6313199718</v>
      </c>
      <c r="V701" s="26">
        <f t="shared" si="8"/>
        <v>0.002333919107</v>
      </c>
      <c r="W701" s="14">
        <f t="shared" si="9"/>
        <v>-0.005304169859</v>
      </c>
      <c r="X701" s="27">
        <f t="shared" si="10"/>
        <v>0.002171028216</v>
      </c>
      <c r="Y701" s="14">
        <f t="shared" si="11"/>
        <v>0.006328669859</v>
      </c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29"/>
      <c r="AK701" s="29"/>
      <c r="AL701" s="29"/>
      <c r="AM701" s="29"/>
      <c r="AN701" s="29"/>
      <c r="AO701" s="29"/>
      <c r="AP701" s="29"/>
      <c r="AQ701" s="29"/>
      <c r="AR701" s="31"/>
      <c r="AS701" s="31"/>
      <c r="AT701" s="31"/>
      <c r="AU701" s="31"/>
      <c r="AV701" s="32"/>
    </row>
    <row r="702" ht="12.75" customHeight="1">
      <c r="A702" s="33"/>
      <c r="B702" s="33"/>
      <c r="C702" s="33">
        <v>7605.0</v>
      </c>
      <c r="D702" s="35">
        <v>302.0</v>
      </c>
      <c r="E702" s="36">
        <v>199.0</v>
      </c>
      <c r="F702" s="37">
        <v>155.0</v>
      </c>
      <c r="G702" s="38">
        <v>470.0</v>
      </c>
      <c r="H702" s="19">
        <f t="shared" si="1"/>
        <v>0.5621468927</v>
      </c>
      <c r="I702" s="20">
        <f t="shared" si="2"/>
        <v>0.5941385435</v>
      </c>
      <c r="J702" s="21">
        <f t="shared" si="3"/>
        <v>0.6120284864</v>
      </c>
      <c r="K702" s="22">
        <f t="shared" si="4"/>
        <v>0.6088082902</v>
      </c>
      <c r="L702" s="23">
        <f t="shared" si="5"/>
        <v>-0.003220196227</v>
      </c>
      <c r="M702" s="12"/>
      <c r="N702" s="12"/>
      <c r="O702" s="12"/>
      <c r="P702" s="12"/>
      <c r="Q702" s="12"/>
      <c r="R702" s="12"/>
      <c r="S702" s="12"/>
      <c r="T702" s="24">
        <f t="shared" si="6"/>
        <v>0.3690129283</v>
      </c>
      <c r="U702" s="25">
        <f t="shared" si="7"/>
        <v>0.6368417516</v>
      </c>
      <c r="V702" s="26">
        <f t="shared" si="8"/>
        <v>-0.001015465328</v>
      </c>
      <c r="W702" s="14">
        <f t="shared" si="9"/>
        <v>-0.00001607172755</v>
      </c>
      <c r="X702" s="27">
        <f t="shared" si="10"/>
        <v>-0.003350751561</v>
      </c>
      <c r="Y702" s="14">
        <f t="shared" si="11"/>
        <v>0.001040571728</v>
      </c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29"/>
      <c r="AK702" s="29"/>
      <c r="AL702" s="29"/>
      <c r="AM702" s="29"/>
      <c r="AN702" s="29"/>
      <c r="AO702" s="29"/>
      <c r="AP702" s="29"/>
      <c r="AQ702" s="29"/>
      <c r="AR702" s="31"/>
      <c r="AS702" s="31"/>
      <c r="AT702" s="31"/>
      <c r="AU702" s="31"/>
      <c r="AV702" s="32"/>
    </row>
    <row r="703" ht="12.75" customHeight="1">
      <c r="A703" s="33"/>
      <c r="B703" s="33"/>
      <c r="C703" s="33">
        <v>7611.0</v>
      </c>
      <c r="D703" s="35">
        <v>269.0</v>
      </c>
      <c r="E703" s="36">
        <v>189.0</v>
      </c>
      <c r="F703" s="37">
        <v>122.0</v>
      </c>
      <c r="G703" s="38">
        <v>405.0</v>
      </c>
      <c r="H703" s="19">
        <f t="shared" si="1"/>
        <v>0.6077170418</v>
      </c>
      <c r="I703" s="20">
        <f t="shared" si="2"/>
        <v>0.6030456853</v>
      </c>
      <c r="J703" s="21">
        <f t="shared" si="3"/>
        <v>0.5995428081</v>
      </c>
      <c r="K703" s="22">
        <f t="shared" si="4"/>
        <v>0.6008902077</v>
      </c>
      <c r="L703" s="23">
        <f t="shared" si="5"/>
        <v>0.001347399592</v>
      </c>
      <c r="M703" s="12"/>
      <c r="N703" s="12"/>
      <c r="O703" s="12"/>
      <c r="P703" s="12"/>
      <c r="Q703" s="12"/>
      <c r="R703" s="12"/>
      <c r="S703" s="12"/>
      <c r="T703" s="24">
        <f t="shared" si="6"/>
        <v>0.3642528208</v>
      </c>
      <c r="U703" s="25">
        <f t="shared" si="7"/>
        <v>0.6320704984</v>
      </c>
      <c r="V703" s="26">
        <f t="shared" si="8"/>
        <v>0.001878065515</v>
      </c>
      <c r="W703" s="14">
        <f t="shared" si="9"/>
        <v>-0.004776179234</v>
      </c>
      <c r="X703" s="27">
        <f t="shared" si="10"/>
        <v>0.001420501623</v>
      </c>
      <c r="Y703" s="14">
        <f t="shared" si="11"/>
        <v>0.005800679234</v>
      </c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29"/>
      <c r="AK703" s="29"/>
      <c r="AL703" s="29"/>
      <c r="AM703" s="29"/>
      <c r="AN703" s="29"/>
      <c r="AO703" s="29"/>
      <c r="AP703" s="29"/>
      <c r="AQ703" s="29"/>
      <c r="AR703" s="31"/>
      <c r="AS703" s="31"/>
      <c r="AT703" s="31"/>
      <c r="AU703" s="31"/>
      <c r="AV703" s="32"/>
    </row>
    <row r="704" ht="12.75" customHeight="1">
      <c r="A704" s="34"/>
      <c r="B704" s="34"/>
      <c r="C704" s="33">
        <v>7612.0</v>
      </c>
      <c r="D704" s="35">
        <v>207.0</v>
      </c>
      <c r="E704" s="36">
        <v>147.0</v>
      </c>
      <c r="F704" s="37">
        <v>122.0</v>
      </c>
      <c r="G704" s="38">
        <v>263.0</v>
      </c>
      <c r="H704" s="19">
        <f t="shared" si="1"/>
        <v>0.5464684015</v>
      </c>
      <c r="I704" s="20">
        <f t="shared" si="2"/>
        <v>0.5548037889</v>
      </c>
      <c r="J704" s="21">
        <f t="shared" si="3"/>
        <v>0.559069665</v>
      </c>
      <c r="K704" s="22">
        <f t="shared" si="4"/>
        <v>0.5595744681</v>
      </c>
      <c r="L704" s="23">
        <f t="shared" si="5"/>
        <v>0.0005048030519</v>
      </c>
      <c r="M704" s="12"/>
      <c r="N704" s="12"/>
      <c r="O704" s="12"/>
      <c r="P704" s="12"/>
      <c r="Q704" s="12"/>
      <c r="R704" s="12"/>
      <c r="S704" s="12"/>
      <c r="T704" s="24">
        <f t="shared" si="6"/>
        <v>0.3646942788</v>
      </c>
      <c r="U704" s="25">
        <f t="shared" si="7"/>
        <v>0.6329195154</v>
      </c>
      <c r="V704" s="26">
        <f t="shared" si="8"/>
        <v>0.00134428819</v>
      </c>
      <c r="W704" s="14">
        <f t="shared" si="9"/>
        <v>-0.004334721246</v>
      </c>
      <c r="X704" s="27">
        <f t="shared" si="10"/>
        <v>0.0005714845983</v>
      </c>
      <c r="Y704" s="14">
        <f t="shared" si="11"/>
        <v>0.005359221246</v>
      </c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29"/>
      <c r="AK704" s="29"/>
      <c r="AL704" s="29"/>
      <c r="AM704" s="29"/>
      <c r="AN704" s="29"/>
      <c r="AO704" s="29"/>
      <c r="AP704" s="29"/>
      <c r="AQ704" s="29"/>
      <c r="AR704" s="31"/>
      <c r="AS704" s="31"/>
      <c r="AT704" s="31"/>
      <c r="AU704" s="31"/>
      <c r="AV704" s="32"/>
    </row>
    <row r="705" ht="12.75" customHeight="1">
      <c r="A705" s="33"/>
      <c r="B705" s="33"/>
      <c r="C705" s="33">
        <v>7614.0</v>
      </c>
      <c r="D705" s="35">
        <v>261.0</v>
      </c>
      <c r="E705" s="36">
        <v>125.0</v>
      </c>
      <c r="F705" s="37">
        <v>154.0</v>
      </c>
      <c r="G705" s="38">
        <v>266.0</v>
      </c>
      <c r="H705" s="19">
        <f t="shared" si="1"/>
        <v>0.4480286738</v>
      </c>
      <c r="I705" s="20">
        <f t="shared" si="2"/>
        <v>0.4851116625</v>
      </c>
      <c r="J705" s="21">
        <f t="shared" si="3"/>
        <v>0.5064011786</v>
      </c>
      <c r="K705" s="22">
        <f t="shared" si="4"/>
        <v>0.504743833</v>
      </c>
      <c r="L705" s="23">
        <f t="shared" si="5"/>
        <v>-0.001657345617</v>
      </c>
      <c r="M705" s="12"/>
      <c r="N705" s="12"/>
      <c r="O705" s="12"/>
      <c r="P705" s="12"/>
      <c r="Q705" s="12"/>
      <c r="R705" s="12"/>
      <c r="S705" s="12"/>
      <c r="T705" s="24">
        <f t="shared" si="6"/>
        <v>0.366799039</v>
      </c>
      <c r="U705" s="25">
        <f t="shared" si="7"/>
        <v>0.6355710918</v>
      </c>
      <c r="V705" s="26">
        <f t="shared" si="8"/>
        <v>-0.00002541353249</v>
      </c>
      <c r="W705" s="14">
        <f t="shared" si="9"/>
        <v>-0.002229960995</v>
      </c>
      <c r="X705" s="27">
        <f t="shared" si="10"/>
        <v>-0.002080091848</v>
      </c>
      <c r="Y705" s="14">
        <f t="shared" si="11"/>
        <v>0.003254460995</v>
      </c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29"/>
      <c r="AK705" s="29"/>
      <c r="AL705" s="29"/>
      <c r="AM705" s="29"/>
      <c r="AN705" s="29"/>
      <c r="AO705" s="29"/>
      <c r="AP705" s="29"/>
      <c r="AQ705" s="29"/>
      <c r="AR705" s="31"/>
      <c r="AS705" s="31"/>
      <c r="AT705" s="31"/>
      <c r="AU705" s="31"/>
      <c r="AV705" s="32"/>
    </row>
    <row r="706" ht="12.75" customHeight="1">
      <c r="A706" s="33"/>
      <c r="B706" s="33"/>
      <c r="C706" s="33">
        <v>7615.0</v>
      </c>
      <c r="D706" s="35">
        <v>472.0</v>
      </c>
      <c r="E706" s="36">
        <v>259.0</v>
      </c>
      <c r="F706" s="37">
        <v>276.0</v>
      </c>
      <c r="G706" s="38">
        <v>537.0</v>
      </c>
      <c r="H706" s="19">
        <f t="shared" si="1"/>
        <v>0.4841121495</v>
      </c>
      <c r="I706" s="20">
        <f t="shared" si="2"/>
        <v>0.5155440415</v>
      </c>
      <c r="J706" s="21">
        <f t="shared" si="3"/>
        <v>0.5334205522</v>
      </c>
      <c r="K706" s="22">
        <f t="shared" si="4"/>
        <v>0.532210109</v>
      </c>
      <c r="L706" s="23">
        <f t="shared" si="5"/>
        <v>-0.001210443161</v>
      </c>
      <c r="M706" s="12"/>
      <c r="N706" s="12"/>
      <c r="O706" s="12"/>
      <c r="P706" s="12"/>
      <c r="Q706" s="12"/>
      <c r="R706" s="12"/>
      <c r="S706" s="12"/>
      <c r="T706" s="24">
        <f t="shared" si="6"/>
        <v>0.3663804502</v>
      </c>
      <c r="U706" s="25">
        <f t="shared" si="7"/>
        <v>0.6349317935</v>
      </c>
      <c r="V706" s="26">
        <f t="shared" si="8"/>
        <v>0.0002576951516</v>
      </c>
      <c r="W706" s="14">
        <f t="shared" si="9"/>
        <v>-0.00264854983</v>
      </c>
      <c r="X706" s="27">
        <f t="shared" si="10"/>
        <v>-0.001440793468</v>
      </c>
      <c r="Y706" s="14">
        <f t="shared" si="11"/>
        <v>0.00367304983</v>
      </c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29"/>
      <c r="AK706" s="29"/>
      <c r="AL706" s="29"/>
      <c r="AM706" s="29"/>
      <c r="AN706" s="29"/>
      <c r="AO706" s="29"/>
      <c r="AP706" s="29"/>
      <c r="AQ706" s="29"/>
      <c r="AR706" s="31"/>
      <c r="AS706" s="31"/>
      <c r="AT706" s="31"/>
      <c r="AU706" s="31"/>
      <c r="AV706" s="32"/>
    </row>
    <row r="707" ht="12.75" customHeight="1">
      <c r="A707" s="33"/>
      <c r="B707" s="33"/>
      <c r="C707" s="33">
        <v>7622.0</v>
      </c>
      <c r="D707" s="35">
        <v>168.0</v>
      </c>
      <c r="E707" s="36">
        <v>76.0</v>
      </c>
      <c r="F707" s="37">
        <v>99.0</v>
      </c>
      <c r="G707" s="38">
        <v>155.0</v>
      </c>
      <c r="H707" s="19">
        <f t="shared" si="1"/>
        <v>0.4342857143</v>
      </c>
      <c r="I707" s="20">
        <f t="shared" si="2"/>
        <v>0.4638554217</v>
      </c>
      <c r="J707" s="21">
        <f t="shared" si="3"/>
        <v>0.4808527648</v>
      </c>
      <c r="K707" s="22">
        <f t="shared" si="4"/>
        <v>0.479876161</v>
      </c>
      <c r="L707" s="23">
        <f t="shared" si="5"/>
        <v>-0.0009766038151</v>
      </c>
      <c r="M707" s="12"/>
      <c r="N707" s="12"/>
      <c r="O707" s="12"/>
      <c r="P707" s="12"/>
      <c r="Q707" s="12"/>
      <c r="R707" s="12"/>
      <c r="S707" s="12"/>
      <c r="T707" s="24">
        <f t="shared" si="6"/>
        <v>0.3657354763</v>
      </c>
      <c r="U707" s="25">
        <f t="shared" si="7"/>
        <v>0.6347802279</v>
      </c>
      <c r="V707" s="26">
        <f t="shared" si="8"/>
        <v>0.0004058302726</v>
      </c>
      <c r="W707" s="14">
        <f t="shared" si="9"/>
        <v>-0.003293523654</v>
      </c>
      <c r="X707" s="27">
        <f t="shared" si="10"/>
        <v>-0.001289227884</v>
      </c>
      <c r="Y707" s="14">
        <f t="shared" si="11"/>
        <v>0.004318023654</v>
      </c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29"/>
      <c r="AK707" s="29"/>
      <c r="AL707" s="29"/>
      <c r="AM707" s="29"/>
      <c r="AN707" s="29"/>
      <c r="AO707" s="29"/>
      <c r="AP707" s="29"/>
      <c r="AQ707" s="29"/>
      <c r="AR707" s="31"/>
      <c r="AS707" s="31"/>
      <c r="AT707" s="31"/>
      <c r="AU707" s="31"/>
      <c r="AV707" s="32"/>
    </row>
    <row r="708" ht="12.75" customHeight="1">
      <c r="A708" s="33"/>
      <c r="B708" s="33"/>
      <c r="C708" s="33">
        <v>7623.0</v>
      </c>
      <c r="D708" s="35">
        <v>401.0</v>
      </c>
      <c r="E708" s="36">
        <v>219.0</v>
      </c>
      <c r="F708" s="37">
        <v>217.0</v>
      </c>
      <c r="G708" s="38">
        <v>389.0</v>
      </c>
      <c r="H708" s="19">
        <f t="shared" si="1"/>
        <v>0.502293578</v>
      </c>
      <c r="I708" s="20">
        <f t="shared" si="2"/>
        <v>0.4959216966</v>
      </c>
      <c r="J708" s="21">
        <f t="shared" si="3"/>
        <v>0.4918543433</v>
      </c>
      <c r="K708" s="22">
        <f t="shared" si="4"/>
        <v>0.4924050633</v>
      </c>
      <c r="L708" s="23">
        <f t="shared" si="5"/>
        <v>0.000550720001</v>
      </c>
      <c r="M708" s="12"/>
      <c r="N708" s="12"/>
      <c r="O708" s="12"/>
      <c r="P708" s="12"/>
      <c r="Q708" s="12"/>
      <c r="R708" s="12"/>
      <c r="S708" s="12"/>
      <c r="T708" s="24">
        <f t="shared" si="6"/>
        <v>0.3642551461</v>
      </c>
      <c r="U708" s="25">
        <f t="shared" si="7"/>
        <v>0.6327824854</v>
      </c>
      <c r="V708" s="26">
        <f t="shared" si="8"/>
        <v>0.001373376164</v>
      </c>
      <c r="W708" s="14">
        <f t="shared" si="9"/>
        <v>-0.004773853916</v>
      </c>
      <c r="X708" s="27">
        <f t="shared" si="10"/>
        <v>0.000708514575</v>
      </c>
      <c r="Y708" s="14">
        <f t="shared" si="11"/>
        <v>0.005798353916</v>
      </c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29"/>
      <c r="AK708" s="29"/>
      <c r="AL708" s="29"/>
      <c r="AM708" s="29"/>
      <c r="AN708" s="29"/>
      <c r="AO708" s="29"/>
      <c r="AP708" s="29"/>
      <c r="AQ708" s="29"/>
      <c r="AR708" s="31"/>
      <c r="AS708" s="31"/>
      <c r="AT708" s="31"/>
      <c r="AU708" s="31"/>
      <c r="AV708" s="32"/>
    </row>
    <row r="709" ht="12.75" customHeight="1">
      <c r="A709" s="33"/>
      <c r="B709" s="33"/>
      <c r="C709" s="33">
        <v>7624.0</v>
      </c>
      <c r="D709" s="35">
        <v>459.0</v>
      </c>
      <c r="E709" s="36">
        <v>179.0</v>
      </c>
      <c r="F709" s="37">
        <v>237.0</v>
      </c>
      <c r="G709" s="38">
        <v>313.0</v>
      </c>
      <c r="H709" s="19">
        <f t="shared" si="1"/>
        <v>0.4302884615</v>
      </c>
      <c r="I709" s="20">
        <f t="shared" si="2"/>
        <v>0.4141414141</v>
      </c>
      <c r="J709" s="21">
        <f t="shared" si="3"/>
        <v>0.4047050289</v>
      </c>
      <c r="K709" s="22">
        <f t="shared" si="4"/>
        <v>0.4054404145</v>
      </c>
      <c r="L709" s="23">
        <f t="shared" si="5"/>
        <v>0.0007353855992</v>
      </c>
      <c r="M709" s="12"/>
      <c r="N709" s="12"/>
      <c r="O709" s="12"/>
      <c r="P709" s="12"/>
      <c r="Q709" s="12"/>
      <c r="R709" s="12"/>
      <c r="S709" s="12"/>
      <c r="T709" s="24">
        <f t="shared" si="6"/>
        <v>0.3631844088</v>
      </c>
      <c r="U709" s="25">
        <f t="shared" si="7"/>
        <v>0.6323419775</v>
      </c>
      <c r="V709" s="26">
        <f t="shared" si="8"/>
        <v>0.001490360159</v>
      </c>
      <c r="W709" s="14">
        <f t="shared" si="9"/>
        <v>-0.005844591207</v>
      </c>
      <c r="X709" s="27">
        <f t="shared" si="10"/>
        <v>0.0011490225</v>
      </c>
      <c r="Y709" s="14">
        <f t="shared" si="11"/>
        <v>0.006869091207</v>
      </c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29"/>
      <c r="AK709" s="29"/>
      <c r="AL709" s="29"/>
      <c r="AM709" s="29"/>
      <c r="AN709" s="29"/>
      <c r="AO709" s="29"/>
      <c r="AP709" s="29"/>
      <c r="AQ709" s="29"/>
      <c r="AR709" s="31"/>
      <c r="AS709" s="31"/>
      <c r="AT709" s="31"/>
      <c r="AU709" s="31"/>
      <c r="AV709" s="32"/>
    </row>
    <row r="710" ht="12.75" customHeight="1">
      <c r="A710" s="33"/>
      <c r="B710" s="33"/>
      <c r="C710" s="33">
        <v>7625.0</v>
      </c>
      <c r="D710" s="35">
        <v>238.0</v>
      </c>
      <c r="E710" s="36">
        <v>125.0</v>
      </c>
      <c r="F710" s="37">
        <v>128.0</v>
      </c>
      <c r="G710" s="38">
        <v>246.0</v>
      </c>
      <c r="H710" s="19">
        <f t="shared" si="1"/>
        <v>0.4940711462</v>
      </c>
      <c r="I710" s="20">
        <f t="shared" si="2"/>
        <v>0.5033921303</v>
      </c>
      <c r="J710" s="21">
        <f t="shared" si="3"/>
        <v>0.5084366617</v>
      </c>
      <c r="K710" s="22">
        <f t="shared" si="4"/>
        <v>0.5082644628</v>
      </c>
      <c r="L710" s="23">
        <f t="shared" si="5"/>
        <v>-0.0001721988477</v>
      </c>
      <c r="M710" s="12"/>
      <c r="N710" s="12"/>
      <c r="O710" s="12"/>
      <c r="P710" s="12"/>
      <c r="Q710" s="12"/>
      <c r="R710" s="12"/>
      <c r="S710" s="12"/>
      <c r="T710" s="24">
        <f t="shared" si="6"/>
        <v>0.3651026149</v>
      </c>
      <c r="U710" s="25">
        <f t="shared" si="7"/>
        <v>0.6337056253</v>
      </c>
      <c r="V710" s="26">
        <f t="shared" si="8"/>
        <v>0.0009154135798</v>
      </c>
      <c r="W710" s="14">
        <f t="shared" si="9"/>
        <v>-0.003926385085</v>
      </c>
      <c r="X710" s="27">
        <f t="shared" si="10"/>
        <v>-0.0002146253146</v>
      </c>
      <c r="Y710" s="14">
        <f t="shared" si="11"/>
        <v>0.004950885085</v>
      </c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  <c r="AJ710" s="29"/>
      <c r="AK710" s="29"/>
      <c r="AL710" s="29"/>
      <c r="AM710" s="29"/>
      <c r="AN710" s="29"/>
      <c r="AO710" s="29"/>
      <c r="AP710" s="29"/>
      <c r="AQ710" s="29"/>
      <c r="AR710" s="31"/>
      <c r="AS710" s="31"/>
      <c r="AT710" s="31"/>
      <c r="AU710" s="31"/>
      <c r="AV710" s="32"/>
    </row>
    <row r="711" ht="12.75" customHeight="1">
      <c r="A711" s="33"/>
      <c r="B711" s="33"/>
      <c r="C711" s="33">
        <v>7631.0</v>
      </c>
      <c r="D711" s="35">
        <v>429.0</v>
      </c>
      <c r="E711" s="36">
        <v>252.0</v>
      </c>
      <c r="F711" s="37">
        <v>246.0</v>
      </c>
      <c r="G711" s="38">
        <v>558.0</v>
      </c>
      <c r="H711" s="19">
        <f t="shared" si="1"/>
        <v>0.5060240964</v>
      </c>
      <c r="I711" s="20">
        <f t="shared" si="2"/>
        <v>0.5454545455</v>
      </c>
      <c r="J711" s="21">
        <f t="shared" si="3"/>
        <v>0.5678714918</v>
      </c>
      <c r="K711" s="22">
        <f t="shared" si="4"/>
        <v>0.5653495441</v>
      </c>
      <c r="L711" s="23">
        <f t="shared" si="5"/>
        <v>-0.002521947692</v>
      </c>
      <c r="M711" s="12"/>
      <c r="N711" s="12"/>
      <c r="O711" s="12"/>
      <c r="P711" s="12"/>
      <c r="Q711" s="12"/>
      <c r="R711" s="12"/>
      <c r="S711" s="12"/>
      <c r="T711" s="24">
        <f t="shared" si="6"/>
        <v>0.3681370092</v>
      </c>
      <c r="U711" s="25">
        <f t="shared" si="7"/>
        <v>0.6363169175</v>
      </c>
      <c r="V711" s="26">
        <f t="shared" si="8"/>
        <v>-0.0005731311652</v>
      </c>
      <c r="W711" s="14">
        <f t="shared" si="9"/>
        <v>-0.0008919907926</v>
      </c>
      <c r="X711" s="27">
        <f t="shared" si="10"/>
        <v>-0.002825917491</v>
      </c>
      <c r="Y711" s="14">
        <f t="shared" si="11"/>
        <v>0.001916490793</v>
      </c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29"/>
      <c r="AK711" s="29"/>
      <c r="AL711" s="29"/>
      <c r="AM711" s="29"/>
      <c r="AN711" s="29"/>
      <c r="AO711" s="29"/>
      <c r="AP711" s="29"/>
      <c r="AQ711" s="29"/>
      <c r="AR711" s="31"/>
      <c r="AS711" s="31"/>
      <c r="AT711" s="31"/>
      <c r="AU711" s="31"/>
      <c r="AV711" s="32"/>
    </row>
    <row r="712" ht="12.75" customHeight="1">
      <c r="A712" s="18"/>
      <c r="B712" s="18"/>
      <c r="C712" s="33">
        <v>7632.0</v>
      </c>
      <c r="D712" s="35">
        <v>271.0</v>
      </c>
      <c r="E712" s="36">
        <v>113.0</v>
      </c>
      <c r="F712" s="37">
        <v>183.0</v>
      </c>
      <c r="G712" s="38">
        <v>224.0</v>
      </c>
      <c r="H712" s="19">
        <f t="shared" si="1"/>
        <v>0.3817567568</v>
      </c>
      <c r="I712" s="20">
        <f t="shared" si="2"/>
        <v>0.4260429836</v>
      </c>
      <c r="J712" s="21">
        <f t="shared" si="3"/>
        <v>0.4517635916</v>
      </c>
      <c r="K712" s="22">
        <f t="shared" si="4"/>
        <v>0.4525252525</v>
      </c>
      <c r="L712" s="23">
        <f t="shared" si="5"/>
        <v>0.0007616609732</v>
      </c>
      <c r="M712" s="12"/>
      <c r="N712" s="12"/>
      <c r="O712" s="12"/>
      <c r="P712" s="12"/>
      <c r="Q712" s="12"/>
      <c r="R712" s="12"/>
      <c r="S712" s="12"/>
      <c r="T712" s="24">
        <f t="shared" si="6"/>
        <v>0.3623978001</v>
      </c>
      <c r="U712" s="25">
        <f t="shared" si="7"/>
        <v>0.6324247493</v>
      </c>
      <c r="V712" s="26">
        <f t="shared" si="8"/>
        <v>0.001507005372</v>
      </c>
      <c r="W712" s="14">
        <f t="shared" si="9"/>
        <v>-0.006631199911</v>
      </c>
      <c r="X712" s="27">
        <f t="shared" si="10"/>
        <v>0.001066250709</v>
      </c>
      <c r="Y712" s="14">
        <f t="shared" si="11"/>
        <v>0.007655699911</v>
      </c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  <c r="AJ712" s="29"/>
      <c r="AK712" s="29"/>
      <c r="AL712" s="29"/>
      <c r="AM712" s="29"/>
      <c r="AN712" s="29"/>
      <c r="AO712" s="29"/>
      <c r="AP712" s="29"/>
      <c r="AQ712" s="29"/>
      <c r="AR712" s="31"/>
      <c r="AS712" s="31"/>
      <c r="AT712" s="31"/>
      <c r="AU712" s="31"/>
      <c r="AV712" s="32"/>
    </row>
    <row r="713" ht="12.75" customHeight="1">
      <c r="A713" s="33"/>
      <c r="B713" s="33"/>
      <c r="C713" s="33">
        <v>7633.0</v>
      </c>
      <c r="D713" s="35">
        <v>313.0</v>
      </c>
      <c r="E713" s="36">
        <v>181.0</v>
      </c>
      <c r="F713" s="37">
        <v>141.0</v>
      </c>
      <c r="G713" s="38">
        <v>280.0</v>
      </c>
      <c r="H713" s="19">
        <f t="shared" si="1"/>
        <v>0.5621118012</v>
      </c>
      <c r="I713" s="20">
        <f t="shared" si="2"/>
        <v>0.5038251366</v>
      </c>
      <c r="J713" s="21">
        <f t="shared" si="3"/>
        <v>0.4694843032</v>
      </c>
      <c r="K713" s="22">
        <f t="shared" si="4"/>
        <v>0.4721753794</v>
      </c>
      <c r="L713" s="23">
        <f t="shared" si="5"/>
        <v>0.002691076238</v>
      </c>
      <c r="M713" s="12"/>
      <c r="N713" s="12"/>
      <c r="O713" s="12"/>
      <c r="P713" s="12"/>
      <c r="Q713" s="12"/>
      <c r="R713" s="12"/>
      <c r="S713" s="12"/>
      <c r="T713" s="24">
        <f t="shared" si="6"/>
        <v>0.3623510178</v>
      </c>
      <c r="U713" s="25">
        <f t="shared" si="7"/>
        <v>0.6298805352</v>
      </c>
      <c r="V713" s="26">
        <f t="shared" si="8"/>
        <v>0.002729272577</v>
      </c>
      <c r="W713" s="14">
        <f t="shared" si="9"/>
        <v>-0.006677982153</v>
      </c>
      <c r="X713" s="27">
        <f t="shared" si="10"/>
        <v>0.003610464779</v>
      </c>
      <c r="Y713" s="14">
        <f t="shared" si="11"/>
        <v>0.007702482153</v>
      </c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29"/>
      <c r="AK713" s="29"/>
      <c r="AL713" s="29"/>
      <c r="AM713" s="29"/>
      <c r="AN713" s="29"/>
      <c r="AO713" s="29"/>
      <c r="AP713" s="29"/>
      <c r="AQ713" s="29"/>
      <c r="AR713" s="31"/>
      <c r="AS713" s="31"/>
      <c r="AT713" s="31"/>
      <c r="AU713" s="31"/>
      <c r="AV713" s="32"/>
    </row>
    <row r="714" ht="12.75" customHeight="1">
      <c r="A714" s="33"/>
      <c r="B714" s="33"/>
      <c r="C714" s="33">
        <v>7634.0</v>
      </c>
      <c r="D714" s="35">
        <v>181.0</v>
      </c>
      <c r="E714" s="36">
        <v>105.0</v>
      </c>
      <c r="F714" s="37">
        <v>121.0</v>
      </c>
      <c r="G714" s="38">
        <v>193.0</v>
      </c>
      <c r="H714" s="19">
        <f t="shared" si="1"/>
        <v>0.4646017699</v>
      </c>
      <c r="I714" s="20">
        <f t="shared" si="2"/>
        <v>0.4966666667</v>
      </c>
      <c r="J714" s="21">
        <f t="shared" si="3"/>
        <v>0.5149870166</v>
      </c>
      <c r="K714" s="22">
        <f t="shared" si="4"/>
        <v>0.5160427807</v>
      </c>
      <c r="L714" s="23">
        <f t="shared" si="5"/>
        <v>0.001055764172</v>
      </c>
      <c r="M714" s="12"/>
      <c r="N714" s="12"/>
      <c r="O714" s="12"/>
      <c r="P714" s="12"/>
      <c r="Q714" s="12"/>
      <c r="R714" s="12"/>
      <c r="S714" s="12"/>
      <c r="T714" s="24">
        <f t="shared" si="6"/>
        <v>0.3631792222</v>
      </c>
      <c r="U714" s="25">
        <f t="shared" si="7"/>
        <v>0.6321949503</v>
      </c>
      <c r="V714" s="26">
        <f t="shared" si="8"/>
        <v>0.001693317101</v>
      </c>
      <c r="W714" s="14">
        <f t="shared" si="9"/>
        <v>-0.005849777761</v>
      </c>
      <c r="X714" s="27">
        <f t="shared" si="10"/>
        <v>0.00129604972</v>
      </c>
      <c r="Y714" s="14">
        <f t="shared" si="11"/>
        <v>0.006874277761</v>
      </c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  <c r="AJ714" s="29"/>
      <c r="AK714" s="29"/>
      <c r="AL714" s="29"/>
      <c r="AM714" s="29"/>
      <c r="AN714" s="29"/>
      <c r="AO714" s="29"/>
      <c r="AP714" s="29"/>
      <c r="AQ714" s="29"/>
      <c r="AR714" s="31"/>
      <c r="AS714" s="31"/>
      <c r="AT714" s="31"/>
      <c r="AU714" s="31"/>
      <c r="AV714" s="32"/>
    </row>
    <row r="715" ht="12.75" customHeight="1">
      <c r="A715" s="33"/>
      <c r="B715" s="33"/>
      <c r="C715" s="33">
        <v>7635.0</v>
      </c>
      <c r="D715" s="35">
        <v>277.0</v>
      </c>
      <c r="E715" s="36">
        <v>118.0</v>
      </c>
      <c r="F715" s="37">
        <v>156.0</v>
      </c>
      <c r="G715" s="38">
        <v>241.0</v>
      </c>
      <c r="H715" s="19">
        <f t="shared" si="1"/>
        <v>0.4306569343</v>
      </c>
      <c r="I715" s="20">
        <f t="shared" si="2"/>
        <v>0.4532828283</v>
      </c>
      <c r="J715" s="21">
        <f t="shared" si="3"/>
        <v>0.4662772328</v>
      </c>
      <c r="K715" s="22">
        <f t="shared" si="4"/>
        <v>0.4652509653</v>
      </c>
      <c r="L715" s="23">
        <f t="shared" si="5"/>
        <v>-0.001026267532</v>
      </c>
      <c r="M715" s="12"/>
      <c r="N715" s="12"/>
      <c r="O715" s="12"/>
      <c r="P715" s="12"/>
      <c r="Q715" s="12"/>
      <c r="R715" s="12"/>
      <c r="S715" s="12"/>
      <c r="T715" s="24">
        <f t="shared" si="6"/>
        <v>0.3657807793</v>
      </c>
      <c r="U715" s="25">
        <f t="shared" si="7"/>
        <v>0.6348883775</v>
      </c>
      <c r="V715" s="26">
        <f t="shared" si="8"/>
        <v>0.0003743687552</v>
      </c>
      <c r="W715" s="14">
        <f t="shared" si="9"/>
        <v>-0.003248220669</v>
      </c>
      <c r="X715" s="27">
        <f t="shared" si="10"/>
        <v>-0.00139737753</v>
      </c>
      <c r="Y715" s="14">
        <f t="shared" si="11"/>
        <v>0.004272720669</v>
      </c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29"/>
      <c r="AK715" s="29"/>
      <c r="AL715" s="29"/>
      <c r="AM715" s="29"/>
      <c r="AN715" s="29"/>
      <c r="AO715" s="29"/>
      <c r="AP715" s="29"/>
      <c r="AQ715" s="29"/>
      <c r="AR715" s="31"/>
      <c r="AS715" s="31"/>
      <c r="AT715" s="31"/>
      <c r="AU715" s="31"/>
      <c r="AV715" s="32"/>
    </row>
    <row r="716" ht="12.75" customHeight="1">
      <c r="A716" s="33"/>
      <c r="B716" s="33"/>
      <c r="C716" s="33">
        <v>7641.0</v>
      </c>
      <c r="D716" s="35">
        <v>283.0</v>
      </c>
      <c r="E716" s="36">
        <v>224.0</v>
      </c>
      <c r="F716" s="37">
        <v>85.0</v>
      </c>
      <c r="G716" s="38">
        <v>244.0</v>
      </c>
      <c r="H716" s="19">
        <f t="shared" si="1"/>
        <v>0.7249190939</v>
      </c>
      <c r="I716" s="20">
        <f t="shared" si="2"/>
        <v>0.5598086124</v>
      </c>
      <c r="J716" s="21">
        <f t="shared" si="3"/>
        <v>0.4630167503</v>
      </c>
      <c r="K716" s="22">
        <f t="shared" si="4"/>
        <v>0.4629981025</v>
      </c>
      <c r="L716" s="23">
        <f t="shared" si="5"/>
        <v>-0.00001864781916</v>
      </c>
      <c r="M716" s="12"/>
      <c r="N716" s="12"/>
      <c r="O716" s="12"/>
      <c r="P716" s="12"/>
      <c r="Q716" s="12"/>
      <c r="R716" s="12"/>
      <c r="S716" s="12"/>
      <c r="T716" s="24">
        <f t="shared" si="6"/>
        <v>0.3662187736</v>
      </c>
      <c r="U716" s="25">
        <f t="shared" si="7"/>
        <v>0.6335165146</v>
      </c>
      <c r="V716" s="26">
        <f t="shared" si="8"/>
        <v>0.001012686774</v>
      </c>
      <c r="W716" s="14">
        <f t="shared" si="9"/>
        <v>-0.002810226399</v>
      </c>
      <c r="X716" s="27">
        <f t="shared" si="10"/>
        <v>-0.00002551463072</v>
      </c>
      <c r="Y716" s="14">
        <f t="shared" si="11"/>
        <v>0.003834726399</v>
      </c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  <c r="AJ716" s="29"/>
      <c r="AK716" s="29"/>
      <c r="AL716" s="29"/>
      <c r="AM716" s="29"/>
      <c r="AN716" s="29"/>
      <c r="AO716" s="29"/>
      <c r="AP716" s="29"/>
      <c r="AQ716" s="29"/>
      <c r="AR716" s="31"/>
      <c r="AS716" s="31"/>
      <c r="AT716" s="31"/>
      <c r="AU716" s="31"/>
      <c r="AV716" s="32"/>
    </row>
    <row r="717" ht="12.75" customHeight="1">
      <c r="A717" s="34"/>
      <c r="B717" s="34"/>
      <c r="C717" s="33">
        <v>7643.0</v>
      </c>
      <c r="D717" s="35">
        <v>194.0</v>
      </c>
      <c r="E717" s="36">
        <v>96.0</v>
      </c>
      <c r="F717" s="37">
        <v>100.0</v>
      </c>
      <c r="G717" s="38">
        <v>162.0</v>
      </c>
      <c r="H717" s="19">
        <f t="shared" si="1"/>
        <v>0.4897959184</v>
      </c>
      <c r="I717" s="20">
        <f t="shared" si="2"/>
        <v>0.4673913043</v>
      </c>
      <c r="J717" s="21">
        <f t="shared" si="3"/>
        <v>0.4540978584</v>
      </c>
      <c r="K717" s="22">
        <f t="shared" si="4"/>
        <v>0.4550561798</v>
      </c>
      <c r="L717" s="23">
        <f t="shared" si="5"/>
        <v>0.000958321418</v>
      </c>
      <c r="M717" s="12"/>
      <c r="N717" s="12"/>
      <c r="O717" s="12"/>
      <c r="P717" s="12"/>
      <c r="Q717" s="12"/>
      <c r="R717" s="12"/>
      <c r="S717" s="12"/>
      <c r="T717" s="24">
        <f t="shared" si="6"/>
        <v>0.3636061537</v>
      </c>
      <c r="U717" s="25">
        <f t="shared" si="7"/>
        <v>0.6321569054</v>
      </c>
      <c r="V717" s="26">
        <f t="shared" si="8"/>
        <v>0.001631587993</v>
      </c>
      <c r="W717" s="14">
        <f t="shared" si="9"/>
        <v>-0.00542284632</v>
      </c>
      <c r="X717" s="27">
        <f t="shared" si="10"/>
        <v>0.001334094603</v>
      </c>
      <c r="Y717" s="14">
        <f t="shared" si="11"/>
        <v>0.00644734632</v>
      </c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29"/>
      <c r="AK717" s="29"/>
      <c r="AL717" s="29"/>
      <c r="AM717" s="29"/>
      <c r="AN717" s="29"/>
      <c r="AO717" s="29"/>
      <c r="AP717" s="29"/>
      <c r="AQ717" s="29"/>
      <c r="AR717" s="31"/>
      <c r="AS717" s="31"/>
      <c r="AT717" s="31"/>
      <c r="AU717" s="31"/>
      <c r="AV717" s="32"/>
    </row>
    <row r="718" ht="12.75" customHeight="1">
      <c r="A718" s="33"/>
      <c r="B718" s="33"/>
      <c r="C718" s="33">
        <v>7644.0</v>
      </c>
      <c r="D718" s="35">
        <v>338.0</v>
      </c>
      <c r="E718" s="36">
        <v>185.0</v>
      </c>
      <c r="F718" s="37">
        <v>142.0</v>
      </c>
      <c r="G718" s="38">
        <v>339.0</v>
      </c>
      <c r="H718" s="19">
        <f t="shared" si="1"/>
        <v>0.5657492355</v>
      </c>
      <c r="I718" s="20">
        <f t="shared" si="2"/>
        <v>0.5219123506</v>
      </c>
      <c r="J718" s="21">
        <f t="shared" si="3"/>
        <v>0.4959170311</v>
      </c>
      <c r="K718" s="22">
        <f t="shared" si="4"/>
        <v>0.5007385524</v>
      </c>
      <c r="L718" s="23">
        <f t="shared" si="5"/>
        <v>0.004821521288</v>
      </c>
      <c r="M718" s="12"/>
      <c r="N718" s="12"/>
      <c r="O718" s="12"/>
      <c r="P718" s="12"/>
      <c r="Q718" s="12"/>
      <c r="R718" s="12"/>
      <c r="S718" s="12"/>
      <c r="T718" s="24">
        <f t="shared" si="6"/>
        <v>0.3600084127</v>
      </c>
      <c r="U718" s="25">
        <f t="shared" si="7"/>
        <v>0.6273912293</v>
      </c>
      <c r="V718" s="26">
        <f t="shared" si="8"/>
        <v>0.004078890342</v>
      </c>
      <c r="W718" s="14">
        <f t="shared" si="9"/>
        <v>-0.009020587253</v>
      </c>
      <c r="X718" s="27">
        <f t="shared" si="10"/>
        <v>0.006099770683</v>
      </c>
      <c r="Y718" s="14">
        <f t="shared" si="11"/>
        <v>0.01004508725</v>
      </c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29"/>
      <c r="AK718" s="29"/>
      <c r="AL718" s="29"/>
      <c r="AM718" s="29"/>
      <c r="AN718" s="29"/>
      <c r="AO718" s="29"/>
      <c r="AP718" s="29"/>
      <c r="AQ718" s="29"/>
      <c r="AR718" s="31"/>
      <c r="AS718" s="31"/>
      <c r="AT718" s="31"/>
      <c r="AU718" s="31"/>
      <c r="AV718" s="32"/>
    </row>
    <row r="719" ht="12.75" customHeight="1">
      <c r="A719" s="33"/>
      <c r="B719" s="33"/>
      <c r="C719" s="33">
        <v>7651.0</v>
      </c>
      <c r="D719" s="35">
        <v>600.0</v>
      </c>
      <c r="E719" s="36">
        <v>297.0</v>
      </c>
      <c r="F719" s="37">
        <v>315.0</v>
      </c>
      <c r="G719" s="38">
        <v>524.0</v>
      </c>
      <c r="H719" s="19">
        <f t="shared" si="1"/>
        <v>0.4852941176</v>
      </c>
      <c r="I719" s="20">
        <f t="shared" si="2"/>
        <v>0.4729262673</v>
      </c>
      <c r="J719" s="21">
        <f t="shared" si="3"/>
        <v>0.4654575429</v>
      </c>
      <c r="K719" s="22">
        <f t="shared" si="4"/>
        <v>0.4661921708</v>
      </c>
      <c r="L719" s="23">
        <f t="shared" si="5"/>
        <v>0.0007346278701</v>
      </c>
      <c r="M719" s="12"/>
      <c r="N719" s="12"/>
      <c r="O719" s="12"/>
      <c r="P719" s="12"/>
      <c r="Q719" s="12"/>
      <c r="R719" s="12"/>
      <c r="S719" s="12"/>
      <c r="T719" s="24">
        <f t="shared" si="6"/>
        <v>0.363847853</v>
      </c>
      <c r="U719" s="25">
        <f t="shared" si="7"/>
        <v>0.6324927418</v>
      </c>
      <c r="V719" s="26">
        <f t="shared" si="8"/>
        <v>0.001489880144</v>
      </c>
      <c r="W719" s="14">
        <f t="shared" si="9"/>
        <v>-0.005181146964</v>
      </c>
      <c r="X719" s="27">
        <f t="shared" si="10"/>
        <v>0.0009982581716</v>
      </c>
      <c r="Y719" s="14">
        <f t="shared" si="11"/>
        <v>0.006205646964</v>
      </c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29"/>
      <c r="AK719" s="29"/>
      <c r="AL719" s="29"/>
      <c r="AM719" s="29"/>
      <c r="AN719" s="29"/>
      <c r="AO719" s="29"/>
      <c r="AP719" s="29"/>
      <c r="AQ719" s="29"/>
      <c r="AR719" s="31"/>
      <c r="AS719" s="31"/>
      <c r="AT719" s="31"/>
      <c r="AU719" s="31"/>
      <c r="AV719" s="32"/>
    </row>
    <row r="720" ht="12.75" customHeight="1">
      <c r="A720" s="33"/>
      <c r="B720" s="33"/>
      <c r="C720" s="33">
        <v>7652.0</v>
      </c>
      <c r="D720" s="35">
        <v>261.0</v>
      </c>
      <c r="E720" s="36">
        <v>161.0</v>
      </c>
      <c r="F720" s="37">
        <v>137.0</v>
      </c>
      <c r="G720" s="38">
        <v>319.0</v>
      </c>
      <c r="H720" s="19">
        <f t="shared" si="1"/>
        <v>0.5402684564</v>
      </c>
      <c r="I720" s="20">
        <f t="shared" si="2"/>
        <v>0.5466970387</v>
      </c>
      <c r="J720" s="21">
        <f t="shared" si="3"/>
        <v>0.5498843875</v>
      </c>
      <c r="K720" s="22">
        <f t="shared" si="4"/>
        <v>0.55</v>
      </c>
      <c r="L720" s="23">
        <f t="shared" si="5"/>
        <v>0.0001156124768</v>
      </c>
      <c r="M720" s="12"/>
      <c r="N720" s="12"/>
      <c r="O720" s="12"/>
      <c r="P720" s="12"/>
      <c r="Q720" s="12"/>
      <c r="R720" s="12"/>
      <c r="S720" s="12"/>
      <c r="T720" s="24">
        <f t="shared" si="6"/>
        <v>0.3651008798</v>
      </c>
      <c r="U720" s="25">
        <f t="shared" si="7"/>
        <v>0.6333578373</v>
      </c>
      <c r="V720" s="26">
        <f t="shared" si="8"/>
        <v>0.001097739464</v>
      </c>
      <c r="W720" s="14">
        <f t="shared" si="9"/>
        <v>-0.003928120249</v>
      </c>
      <c r="X720" s="27">
        <f t="shared" si="10"/>
        <v>0.000133162661</v>
      </c>
      <c r="Y720" s="14">
        <f t="shared" si="11"/>
        <v>0.004952620249</v>
      </c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29"/>
      <c r="AK720" s="29"/>
      <c r="AL720" s="29"/>
      <c r="AM720" s="29"/>
      <c r="AN720" s="29"/>
      <c r="AO720" s="29"/>
      <c r="AP720" s="29"/>
      <c r="AQ720" s="29"/>
      <c r="AR720" s="31"/>
      <c r="AS720" s="31"/>
      <c r="AT720" s="31"/>
      <c r="AU720" s="31"/>
      <c r="AV720" s="32"/>
    </row>
    <row r="721" ht="12.75" customHeight="1">
      <c r="A721" s="33"/>
      <c r="B721" s="33"/>
      <c r="C721" s="33">
        <v>7653.0</v>
      </c>
      <c r="D721" s="35">
        <v>212.0</v>
      </c>
      <c r="E721" s="36">
        <v>151.0</v>
      </c>
      <c r="F721" s="37">
        <v>115.0</v>
      </c>
      <c r="G721" s="38">
        <v>330.0</v>
      </c>
      <c r="H721" s="19">
        <f t="shared" si="1"/>
        <v>0.5676691729</v>
      </c>
      <c r="I721" s="20">
        <f t="shared" si="2"/>
        <v>0.5952970297</v>
      </c>
      <c r="J721" s="21">
        <f t="shared" si="3"/>
        <v>0.6106403129</v>
      </c>
      <c r="K721" s="22">
        <f t="shared" si="4"/>
        <v>0.6088560886</v>
      </c>
      <c r="L721" s="23">
        <f t="shared" si="5"/>
        <v>-0.00178422438</v>
      </c>
      <c r="M721" s="12"/>
      <c r="N721" s="12"/>
      <c r="O721" s="12"/>
      <c r="P721" s="12"/>
      <c r="Q721" s="12"/>
      <c r="R721" s="12"/>
      <c r="S721" s="12"/>
      <c r="T721" s="24">
        <f t="shared" si="6"/>
        <v>0.3674106104</v>
      </c>
      <c r="U721" s="25">
        <f t="shared" si="7"/>
        <v>0.6353474158</v>
      </c>
      <c r="V721" s="26">
        <f t="shared" si="8"/>
        <v>-0.0001057900864</v>
      </c>
      <c r="W721" s="14">
        <f t="shared" si="9"/>
        <v>-0.001618389649</v>
      </c>
      <c r="X721" s="27">
        <f t="shared" si="10"/>
        <v>-0.001856415839</v>
      </c>
      <c r="Y721" s="14">
        <f t="shared" si="11"/>
        <v>0.002642889649</v>
      </c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29"/>
      <c r="AK721" s="29"/>
      <c r="AL721" s="29"/>
      <c r="AM721" s="29"/>
      <c r="AN721" s="29"/>
      <c r="AO721" s="29"/>
      <c r="AP721" s="29"/>
      <c r="AQ721" s="29"/>
      <c r="AR721" s="31"/>
      <c r="AS721" s="31"/>
      <c r="AT721" s="31"/>
      <c r="AU721" s="31"/>
      <c r="AV721" s="32"/>
    </row>
    <row r="722" ht="12.75" customHeight="1">
      <c r="A722" s="33"/>
      <c r="B722" s="33"/>
      <c r="C722" s="33">
        <v>7654.0</v>
      </c>
      <c r="D722" s="35">
        <v>289.0</v>
      </c>
      <c r="E722" s="36">
        <v>150.0</v>
      </c>
      <c r="F722" s="37">
        <v>177.0</v>
      </c>
      <c r="G722" s="38">
        <v>281.0</v>
      </c>
      <c r="H722" s="19">
        <f t="shared" si="1"/>
        <v>0.4587155963</v>
      </c>
      <c r="I722" s="20">
        <f t="shared" si="2"/>
        <v>0.480490524</v>
      </c>
      <c r="J722" s="21">
        <f t="shared" si="3"/>
        <v>0.492880982</v>
      </c>
      <c r="K722" s="22">
        <f t="shared" si="4"/>
        <v>0.4929824561</v>
      </c>
      <c r="L722" s="23">
        <f t="shared" si="5"/>
        <v>0.0001014741365</v>
      </c>
      <c r="M722" s="12"/>
      <c r="N722" s="12"/>
      <c r="O722" s="12"/>
      <c r="P722" s="12"/>
      <c r="Q722" s="12"/>
      <c r="R722" s="12"/>
      <c r="S722" s="12"/>
      <c r="T722" s="24">
        <f t="shared" si="6"/>
        <v>0.3644220432</v>
      </c>
      <c r="U722" s="25">
        <f t="shared" si="7"/>
        <v>0.633360604</v>
      </c>
      <c r="V722" s="26">
        <f t="shared" si="8"/>
        <v>0.001088782952</v>
      </c>
      <c r="W722" s="14">
        <f t="shared" si="9"/>
        <v>-0.004606956836</v>
      </c>
      <c r="X722" s="27">
        <f t="shared" si="10"/>
        <v>0.000130396024</v>
      </c>
      <c r="Y722" s="14">
        <f t="shared" si="11"/>
        <v>0.005631456836</v>
      </c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29"/>
      <c r="AK722" s="29"/>
      <c r="AL722" s="29"/>
      <c r="AM722" s="29"/>
      <c r="AN722" s="29"/>
      <c r="AO722" s="29"/>
      <c r="AP722" s="29"/>
      <c r="AQ722" s="29"/>
      <c r="AR722" s="31"/>
      <c r="AS722" s="31"/>
      <c r="AT722" s="31"/>
      <c r="AU722" s="31"/>
      <c r="AV722" s="32"/>
    </row>
    <row r="723" ht="12.75" customHeight="1">
      <c r="A723" s="33"/>
      <c r="B723" s="33"/>
      <c r="C723" s="33">
        <v>7661.0</v>
      </c>
      <c r="D723" s="35">
        <v>241.0</v>
      </c>
      <c r="E723" s="36">
        <v>93.0</v>
      </c>
      <c r="F723" s="37">
        <v>130.0</v>
      </c>
      <c r="G723" s="38">
        <v>144.0</v>
      </c>
      <c r="H723" s="19">
        <f t="shared" si="1"/>
        <v>0.4170403587</v>
      </c>
      <c r="I723" s="20">
        <f t="shared" si="2"/>
        <v>0.3898026316</v>
      </c>
      <c r="J723" s="21">
        <f t="shared" si="3"/>
        <v>0.3740023852</v>
      </c>
      <c r="K723" s="22">
        <f t="shared" si="4"/>
        <v>0.374025974</v>
      </c>
      <c r="L723" s="23">
        <f t="shared" si="5"/>
        <v>0.00002358877999</v>
      </c>
      <c r="M723" s="12"/>
      <c r="N723" s="12"/>
      <c r="O723" s="12"/>
      <c r="P723" s="12"/>
      <c r="Q723" s="12"/>
      <c r="R723" s="12"/>
      <c r="S723" s="12"/>
      <c r="T723" s="24">
        <f t="shared" si="6"/>
        <v>0.3640799747</v>
      </c>
      <c r="U723" s="25">
        <f t="shared" si="7"/>
        <v>0.6334510475</v>
      </c>
      <c r="V723" s="26">
        <f t="shared" si="8"/>
        <v>0.00103944328</v>
      </c>
      <c r="W723" s="14">
        <f t="shared" si="9"/>
        <v>-0.004949025284</v>
      </c>
      <c r="X723" s="27">
        <f t="shared" si="10"/>
        <v>0.00003995251898</v>
      </c>
      <c r="Y723" s="14">
        <f t="shared" si="11"/>
        <v>0.005973525284</v>
      </c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29"/>
      <c r="AK723" s="29"/>
      <c r="AL723" s="29"/>
      <c r="AM723" s="29"/>
      <c r="AN723" s="29"/>
      <c r="AO723" s="29"/>
      <c r="AP723" s="29"/>
      <c r="AQ723" s="29"/>
      <c r="AR723" s="31"/>
      <c r="AS723" s="31"/>
      <c r="AT723" s="31"/>
      <c r="AU723" s="31"/>
      <c r="AV723" s="32"/>
    </row>
    <row r="724" ht="12.75" customHeight="1">
      <c r="A724" s="33"/>
      <c r="B724" s="33"/>
      <c r="C724" s="33">
        <v>7662.0</v>
      </c>
      <c r="D724" s="35">
        <v>332.0</v>
      </c>
      <c r="E724" s="36">
        <v>123.0</v>
      </c>
      <c r="F724" s="37">
        <v>157.0</v>
      </c>
      <c r="G724" s="38">
        <v>275.0</v>
      </c>
      <c r="H724" s="19">
        <f t="shared" si="1"/>
        <v>0.4392857143</v>
      </c>
      <c r="I724" s="20">
        <f t="shared" si="2"/>
        <v>0.4487034949</v>
      </c>
      <c r="J724" s="21">
        <f t="shared" si="3"/>
        <v>0.4540219625</v>
      </c>
      <c r="K724" s="22">
        <f t="shared" si="4"/>
        <v>0.4530477759</v>
      </c>
      <c r="L724" s="23">
        <f t="shared" si="5"/>
        <v>-0.0009741865898</v>
      </c>
      <c r="M724" s="12"/>
      <c r="N724" s="12"/>
      <c r="O724" s="12"/>
      <c r="P724" s="12"/>
      <c r="Q724" s="12"/>
      <c r="R724" s="12"/>
      <c r="S724" s="12"/>
      <c r="T724" s="24">
        <f t="shared" si="6"/>
        <v>0.3657694777</v>
      </c>
      <c r="U724" s="25">
        <f t="shared" si="7"/>
        <v>0.6348531928</v>
      </c>
      <c r="V724" s="26">
        <f t="shared" si="8"/>
        <v>0.000407361563</v>
      </c>
      <c r="W724" s="14">
        <f t="shared" si="9"/>
        <v>-0.003259522257</v>
      </c>
      <c r="X724" s="27">
        <f t="shared" si="10"/>
        <v>-0.001362192841</v>
      </c>
      <c r="Y724" s="14">
        <f t="shared" si="11"/>
        <v>0.004284022257</v>
      </c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29"/>
      <c r="AK724" s="29"/>
      <c r="AL724" s="29"/>
      <c r="AM724" s="29"/>
      <c r="AN724" s="29"/>
      <c r="AO724" s="29"/>
      <c r="AP724" s="29"/>
      <c r="AQ724" s="29"/>
      <c r="AR724" s="31"/>
      <c r="AS724" s="31"/>
      <c r="AT724" s="31"/>
      <c r="AU724" s="31"/>
      <c r="AV724" s="32"/>
    </row>
    <row r="725" ht="12.75" customHeight="1">
      <c r="A725" s="33"/>
      <c r="B725" s="33"/>
      <c r="C725" s="33">
        <v>7663.0</v>
      </c>
      <c r="D725" s="35">
        <v>413.0</v>
      </c>
      <c r="E725" s="36">
        <v>157.0</v>
      </c>
      <c r="F725" s="37">
        <v>185.0</v>
      </c>
      <c r="G725" s="38">
        <v>312.0</v>
      </c>
      <c r="H725" s="19">
        <f t="shared" si="1"/>
        <v>0.4590643275</v>
      </c>
      <c r="I725" s="20">
        <f t="shared" si="2"/>
        <v>0.4395501406</v>
      </c>
      <c r="J725" s="21">
        <f t="shared" si="3"/>
        <v>0.4280512128</v>
      </c>
      <c r="K725" s="22">
        <f t="shared" si="4"/>
        <v>0.4303448276</v>
      </c>
      <c r="L725" s="23">
        <f t="shared" si="5"/>
        <v>0.002293614746</v>
      </c>
      <c r="M725" s="12"/>
      <c r="N725" s="12"/>
      <c r="O725" s="12"/>
      <c r="P725" s="12"/>
      <c r="Q725" s="12"/>
      <c r="R725" s="12"/>
      <c r="S725" s="12"/>
      <c r="T725" s="24">
        <f t="shared" si="6"/>
        <v>0.3614004737</v>
      </c>
      <c r="U725" s="25">
        <f t="shared" si="7"/>
        <v>0.6301146743</v>
      </c>
      <c r="V725" s="26">
        <f t="shared" si="8"/>
        <v>0.002477484299</v>
      </c>
      <c r="W725" s="14">
        <f t="shared" si="9"/>
        <v>-0.007628526307</v>
      </c>
      <c r="X725" s="27">
        <f t="shared" si="10"/>
        <v>0.003376325695</v>
      </c>
      <c r="Y725" s="14">
        <f t="shared" si="11"/>
        <v>0.008653026307</v>
      </c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29"/>
      <c r="AK725" s="29"/>
      <c r="AL725" s="29"/>
      <c r="AM725" s="29"/>
      <c r="AN725" s="29"/>
      <c r="AO725" s="29"/>
      <c r="AP725" s="29"/>
      <c r="AQ725" s="29"/>
      <c r="AR725" s="31"/>
      <c r="AS725" s="31"/>
      <c r="AT725" s="31"/>
      <c r="AU725" s="31"/>
      <c r="AV725" s="32"/>
    </row>
    <row r="726" ht="12.75" customHeight="1">
      <c r="A726" s="34"/>
      <c r="B726" s="34"/>
      <c r="C726" s="33">
        <v>7664.0</v>
      </c>
      <c r="D726" s="35">
        <v>279.0</v>
      </c>
      <c r="E726" s="36">
        <v>108.0</v>
      </c>
      <c r="F726" s="37">
        <v>133.0</v>
      </c>
      <c r="G726" s="38">
        <v>203.0</v>
      </c>
      <c r="H726" s="19">
        <f t="shared" si="1"/>
        <v>0.4481327801</v>
      </c>
      <c r="I726" s="20">
        <f t="shared" si="2"/>
        <v>0.4301521438</v>
      </c>
      <c r="J726" s="21">
        <f t="shared" si="3"/>
        <v>0.4195839438</v>
      </c>
      <c r="K726" s="22">
        <f t="shared" si="4"/>
        <v>0.4211618257</v>
      </c>
      <c r="L726" s="23">
        <f t="shared" si="5"/>
        <v>0.001577881923</v>
      </c>
      <c r="M726" s="12"/>
      <c r="N726" s="12"/>
      <c r="O726" s="12"/>
      <c r="P726" s="12"/>
      <c r="Q726" s="12"/>
      <c r="R726" s="12"/>
      <c r="S726" s="12"/>
      <c r="T726" s="24">
        <f t="shared" si="6"/>
        <v>0.3622261636</v>
      </c>
      <c r="U726" s="25">
        <f t="shared" si="7"/>
        <v>0.6311176273</v>
      </c>
      <c r="V726" s="26">
        <f t="shared" si="8"/>
        <v>0.002024073997</v>
      </c>
      <c r="W726" s="14">
        <f t="shared" si="9"/>
        <v>-0.00680283642</v>
      </c>
      <c r="X726" s="27">
        <f t="shared" si="10"/>
        <v>0.002373372742</v>
      </c>
      <c r="Y726" s="14">
        <f t="shared" si="11"/>
        <v>0.00782733642</v>
      </c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29"/>
      <c r="AK726" s="29"/>
      <c r="AL726" s="29"/>
      <c r="AM726" s="29"/>
      <c r="AN726" s="29"/>
      <c r="AO726" s="29"/>
      <c r="AP726" s="29"/>
      <c r="AQ726" s="29"/>
      <c r="AR726" s="31"/>
      <c r="AS726" s="31"/>
      <c r="AT726" s="31"/>
      <c r="AU726" s="31"/>
      <c r="AV726" s="32"/>
    </row>
    <row r="727" ht="12.75" customHeight="1">
      <c r="A727" s="34"/>
      <c r="B727" s="34"/>
      <c r="C727" s="33">
        <v>7665.0</v>
      </c>
      <c r="D727" s="35">
        <v>298.0</v>
      </c>
      <c r="E727" s="36">
        <v>115.0</v>
      </c>
      <c r="F727" s="37">
        <v>154.0</v>
      </c>
      <c r="G727" s="38">
        <v>248.0</v>
      </c>
      <c r="H727" s="19">
        <f t="shared" si="1"/>
        <v>0.4275092937</v>
      </c>
      <c r="I727" s="20">
        <f t="shared" si="2"/>
        <v>0.445398773</v>
      </c>
      <c r="J727" s="21">
        <f t="shared" si="3"/>
        <v>0.4556654252</v>
      </c>
      <c r="K727" s="22">
        <f t="shared" si="4"/>
        <v>0.4542124542</v>
      </c>
      <c r="L727" s="23">
        <f t="shared" si="5"/>
        <v>-0.001452970977</v>
      </c>
      <c r="M727" s="12"/>
      <c r="N727" s="12"/>
      <c r="O727" s="12"/>
      <c r="P727" s="12"/>
      <c r="Q727" s="12"/>
      <c r="R727" s="12"/>
      <c r="S727" s="12"/>
      <c r="T727" s="24">
        <f t="shared" si="6"/>
        <v>0.3663891604</v>
      </c>
      <c r="U727" s="25">
        <f t="shared" si="7"/>
        <v>0.6355174615</v>
      </c>
      <c r="V727" s="26">
        <f t="shared" si="8"/>
        <v>0.0001040559629</v>
      </c>
      <c r="W727" s="14">
        <f t="shared" si="9"/>
        <v>-0.0026398396</v>
      </c>
      <c r="X727" s="27">
        <f t="shared" si="10"/>
        <v>-0.002026461469</v>
      </c>
      <c r="Y727" s="14">
        <f t="shared" si="11"/>
        <v>0.0036643396</v>
      </c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29"/>
      <c r="AK727" s="29"/>
      <c r="AL727" s="29"/>
      <c r="AM727" s="29"/>
      <c r="AN727" s="29"/>
      <c r="AO727" s="29"/>
      <c r="AP727" s="29"/>
      <c r="AQ727" s="29"/>
      <c r="AR727" s="31"/>
      <c r="AS727" s="31"/>
      <c r="AT727" s="31"/>
      <c r="AU727" s="31"/>
      <c r="AV727" s="32"/>
    </row>
    <row r="728" ht="12.75" customHeight="1">
      <c r="A728" s="33"/>
      <c r="B728" s="33"/>
      <c r="C728" s="33">
        <v>7671.0</v>
      </c>
      <c r="D728" s="35">
        <v>248.0</v>
      </c>
      <c r="E728" s="36">
        <v>156.0</v>
      </c>
      <c r="F728" s="37">
        <v>136.0</v>
      </c>
      <c r="G728" s="38">
        <v>237.0</v>
      </c>
      <c r="H728" s="19">
        <f t="shared" si="1"/>
        <v>0.5342465753</v>
      </c>
      <c r="I728" s="20">
        <f t="shared" si="2"/>
        <v>0.5057915058</v>
      </c>
      <c r="J728" s="21">
        <f t="shared" si="3"/>
        <v>0.4888207194</v>
      </c>
      <c r="K728" s="22">
        <f t="shared" si="4"/>
        <v>0.4886597938</v>
      </c>
      <c r="L728" s="23">
        <f t="shared" si="5"/>
        <v>-0.0001609255635</v>
      </c>
      <c r="M728" s="12"/>
      <c r="N728" s="12"/>
      <c r="O728" s="12"/>
      <c r="P728" s="12"/>
      <c r="Q728" s="12"/>
      <c r="R728" s="12"/>
      <c r="S728" s="12"/>
      <c r="T728" s="24">
        <f t="shared" si="6"/>
        <v>0.3653845122</v>
      </c>
      <c r="U728" s="25">
        <f t="shared" si="7"/>
        <v>0.6336996214</v>
      </c>
      <c r="V728" s="26">
        <f t="shared" si="8"/>
        <v>0.0009225551038</v>
      </c>
      <c r="W728" s="14">
        <f t="shared" si="9"/>
        <v>-0.003644487758</v>
      </c>
      <c r="X728" s="27">
        <f t="shared" si="10"/>
        <v>-0.000208621412</v>
      </c>
      <c r="Y728" s="14">
        <f t="shared" si="11"/>
        <v>0.004668987758</v>
      </c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29"/>
      <c r="AK728" s="29"/>
      <c r="AL728" s="29"/>
      <c r="AM728" s="29"/>
      <c r="AN728" s="29"/>
      <c r="AO728" s="29"/>
      <c r="AP728" s="29"/>
      <c r="AQ728" s="29"/>
      <c r="AR728" s="31"/>
      <c r="AS728" s="31"/>
      <c r="AT728" s="31"/>
      <c r="AU728" s="31"/>
      <c r="AV728" s="32"/>
    </row>
    <row r="729" ht="12.75" customHeight="1">
      <c r="A729" s="34"/>
      <c r="B729" s="34"/>
      <c r="C729" s="33">
        <v>7672.0</v>
      </c>
      <c r="D729" s="35">
        <v>246.0</v>
      </c>
      <c r="E729" s="36">
        <v>104.0</v>
      </c>
      <c r="F729" s="37">
        <v>149.0</v>
      </c>
      <c r="G729" s="38">
        <v>229.0</v>
      </c>
      <c r="H729" s="19">
        <f t="shared" si="1"/>
        <v>0.4110671937</v>
      </c>
      <c r="I729" s="20">
        <f t="shared" si="2"/>
        <v>0.4574175824</v>
      </c>
      <c r="J729" s="21">
        <f t="shared" si="3"/>
        <v>0.4842158247</v>
      </c>
      <c r="K729" s="22">
        <f t="shared" si="4"/>
        <v>0.4821052632</v>
      </c>
      <c r="L729" s="23">
        <f t="shared" si="5"/>
        <v>-0.002110561538</v>
      </c>
      <c r="M729" s="12"/>
      <c r="N729" s="12"/>
      <c r="O729" s="12"/>
      <c r="P729" s="12"/>
      <c r="Q729" s="12"/>
      <c r="R729" s="12"/>
      <c r="S729" s="12"/>
      <c r="T729" s="24">
        <f t="shared" si="6"/>
        <v>0.367296976</v>
      </c>
      <c r="U729" s="25">
        <f t="shared" si="7"/>
        <v>0.6362642984</v>
      </c>
      <c r="V729" s="26">
        <f t="shared" si="8"/>
        <v>-0.0003125217394</v>
      </c>
      <c r="W729" s="14">
        <f t="shared" si="9"/>
        <v>-0.001732024038</v>
      </c>
      <c r="X729" s="27">
        <f t="shared" si="10"/>
        <v>-0.002773298368</v>
      </c>
      <c r="Y729" s="14">
        <f t="shared" si="11"/>
        <v>0.002756524038</v>
      </c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29"/>
      <c r="AK729" s="29"/>
      <c r="AL729" s="29"/>
      <c r="AM729" s="29"/>
      <c r="AN729" s="29"/>
      <c r="AO729" s="29"/>
      <c r="AP729" s="29"/>
      <c r="AQ729" s="29"/>
      <c r="AR729" s="31"/>
      <c r="AS729" s="31"/>
      <c r="AT729" s="31"/>
      <c r="AU729" s="31"/>
      <c r="AV729" s="32"/>
    </row>
    <row r="730" ht="12.75" customHeight="1">
      <c r="A730" s="33"/>
      <c r="B730" s="33"/>
      <c r="C730" s="33">
        <v>7674.0</v>
      </c>
      <c r="D730" s="35">
        <v>113.0</v>
      </c>
      <c r="E730" s="36">
        <v>64.0</v>
      </c>
      <c r="F730" s="37">
        <v>71.0</v>
      </c>
      <c r="G730" s="38">
        <v>111.0</v>
      </c>
      <c r="H730" s="19">
        <f t="shared" si="1"/>
        <v>0.4740740741</v>
      </c>
      <c r="I730" s="20">
        <f t="shared" si="2"/>
        <v>0.4874651811</v>
      </c>
      <c r="J730" s="21">
        <f t="shared" si="3"/>
        <v>0.4949440475</v>
      </c>
      <c r="K730" s="22">
        <f t="shared" si="4"/>
        <v>0.4955357143</v>
      </c>
      <c r="L730" s="23">
        <f t="shared" si="5"/>
        <v>0.0005916668138</v>
      </c>
      <c r="M730" s="12"/>
      <c r="N730" s="12"/>
      <c r="O730" s="12"/>
      <c r="P730" s="12"/>
      <c r="Q730" s="12"/>
      <c r="R730" s="12"/>
      <c r="S730" s="12"/>
      <c r="T730" s="24">
        <f t="shared" si="6"/>
        <v>0.363916264</v>
      </c>
      <c r="U730" s="25">
        <f t="shared" si="7"/>
        <v>0.6327346154</v>
      </c>
      <c r="V730" s="26">
        <f t="shared" si="8"/>
        <v>0.001399315602</v>
      </c>
      <c r="W730" s="14">
        <f t="shared" si="9"/>
        <v>-0.005112736035</v>
      </c>
      <c r="X730" s="27">
        <f t="shared" si="10"/>
        <v>0.0007563846374</v>
      </c>
      <c r="Y730" s="14">
        <f t="shared" si="11"/>
        <v>0.006137236035</v>
      </c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29"/>
      <c r="AK730" s="29"/>
      <c r="AL730" s="29"/>
      <c r="AM730" s="29"/>
      <c r="AN730" s="29"/>
      <c r="AO730" s="29"/>
      <c r="AP730" s="29"/>
      <c r="AQ730" s="29"/>
      <c r="AR730" s="31"/>
      <c r="AS730" s="31"/>
      <c r="AT730" s="31"/>
      <c r="AU730" s="31"/>
      <c r="AV730" s="32"/>
    </row>
    <row r="731" ht="12.75" customHeight="1">
      <c r="A731" s="33"/>
      <c r="B731" s="33"/>
      <c r="C731" s="33">
        <v>7681.0</v>
      </c>
      <c r="D731" s="35">
        <v>278.0</v>
      </c>
      <c r="E731" s="36">
        <v>134.0</v>
      </c>
      <c r="F731" s="37">
        <v>147.0</v>
      </c>
      <c r="G731" s="38">
        <v>271.0</v>
      </c>
      <c r="H731" s="19">
        <f t="shared" si="1"/>
        <v>0.4768683274</v>
      </c>
      <c r="I731" s="20">
        <f t="shared" si="2"/>
        <v>0.4879518072</v>
      </c>
      <c r="J731" s="21">
        <f t="shared" si="3"/>
        <v>0.4940844704</v>
      </c>
      <c r="K731" s="22">
        <f t="shared" si="4"/>
        <v>0.4936247723</v>
      </c>
      <c r="L731" s="23">
        <f t="shared" si="5"/>
        <v>-0.0004596980833</v>
      </c>
      <c r="M731" s="12"/>
      <c r="N731" s="12"/>
      <c r="O731" s="12"/>
      <c r="P731" s="12"/>
      <c r="Q731" s="12"/>
      <c r="R731" s="12"/>
      <c r="S731" s="12"/>
      <c r="T731" s="24">
        <f t="shared" si="6"/>
        <v>0.3653428978</v>
      </c>
      <c r="U731" s="25">
        <f t="shared" si="7"/>
        <v>0.6340809513</v>
      </c>
      <c r="V731" s="26">
        <f t="shared" si="8"/>
        <v>0.0007332854015</v>
      </c>
      <c r="W731" s="14">
        <f t="shared" si="9"/>
        <v>-0.003686102223</v>
      </c>
      <c r="X731" s="27">
        <f t="shared" si="10"/>
        <v>-0.0005899513453</v>
      </c>
      <c r="Y731" s="14">
        <f t="shared" si="11"/>
        <v>0.004710602223</v>
      </c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29"/>
      <c r="AK731" s="29"/>
      <c r="AL731" s="29"/>
      <c r="AM731" s="29"/>
      <c r="AN731" s="29"/>
      <c r="AO731" s="29"/>
      <c r="AP731" s="29"/>
      <c r="AQ731" s="29"/>
      <c r="AR731" s="31"/>
      <c r="AS731" s="31"/>
      <c r="AT731" s="31"/>
      <c r="AU731" s="31"/>
      <c r="AV731" s="32"/>
    </row>
    <row r="732" ht="12.75" customHeight="1">
      <c r="A732" s="33"/>
      <c r="B732" s="33"/>
      <c r="C732" s="33">
        <v>7682.0</v>
      </c>
      <c r="D732" s="35">
        <v>179.0</v>
      </c>
      <c r="E732" s="36">
        <v>74.0</v>
      </c>
      <c r="F732" s="37">
        <v>139.0</v>
      </c>
      <c r="G732" s="38">
        <v>178.0</v>
      </c>
      <c r="H732" s="19">
        <f t="shared" si="1"/>
        <v>0.3474178404</v>
      </c>
      <c r="I732" s="20">
        <f t="shared" si="2"/>
        <v>0.4421052632</v>
      </c>
      <c r="J732" s="21">
        <f t="shared" si="3"/>
        <v>0.4971223031</v>
      </c>
      <c r="K732" s="22">
        <f t="shared" si="4"/>
        <v>0.4985994398</v>
      </c>
      <c r="L732" s="23">
        <f t="shared" si="5"/>
        <v>0.00147713663</v>
      </c>
      <c r="M732" s="12"/>
      <c r="N732" s="12"/>
      <c r="O732" s="12"/>
      <c r="P732" s="12"/>
      <c r="Q732" s="12"/>
      <c r="R732" s="12"/>
      <c r="S732" s="12"/>
      <c r="T732" s="24">
        <f t="shared" si="6"/>
        <v>0.3604377522</v>
      </c>
      <c r="U732" s="25">
        <f t="shared" si="7"/>
        <v>0.6316142374</v>
      </c>
      <c r="V732" s="26">
        <f t="shared" si="8"/>
        <v>0.001960252761</v>
      </c>
      <c r="W732" s="14">
        <f t="shared" si="9"/>
        <v>-0.008591247812</v>
      </c>
      <c r="X732" s="27">
        <f t="shared" si="10"/>
        <v>0.00187676256</v>
      </c>
      <c r="Y732" s="14">
        <f t="shared" si="11"/>
        <v>0.009615747812</v>
      </c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29"/>
      <c r="AK732" s="29"/>
      <c r="AL732" s="29"/>
      <c r="AM732" s="12"/>
      <c r="AN732" s="12"/>
      <c r="AO732" s="12"/>
      <c r="AP732" s="29"/>
      <c r="AQ732" s="29"/>
      <c r="AR732" s="31"/>
      <c r="AS732" s="31"/>
      <c r="AT732" s="31"/>
      <c r="AU732" s="31"/>
      <c r="AV732" s="32"/>
    </row>
    <row r="733" ht="12.75" customHeight="1">
      <c r="A733" s="33"/>
      <c r="B733" s="33"/>
      <c r="C733" s="33">
        <v>7684.0</v>
      </c>
      <c r="D733" s="35">
        <v>238.0</v>
      </c>
      <c r="E733" s="36">
        <v>98.0</v>
      </c>
      <c r="F733" s="37">
        <v>142.0</v>
      </c>
      <c r="G733" s="38">
        <v>186.0</v>
      </c>
      <c r="H733" s="19">
        <f t="shared" si="1"/>
        <v>0.4083333333</v>
      </c>
      <c r="I733" s="20">
        <f t="shared" si="2"/>
        <v>0.4277108434</v>
      </c>
      <c r="J733" s="21">
        <f t="shared" si="3"/>
        <v>0.4389146834</v>
      </c>
      <c r="K733" s="22">
        <f t="shared" si="4"/>
        <v>0.4386792453</v>
      </c>
      <c r="L733" s="23">
        <f t="shared" si="5"/>
        <v>-0.000235438125</v>
      </c>
      <c r="M733" s="12"/>
      <c r="N733" s="12"/>
      <c r="O733" s="12"/>
      <c r="P733" s="12"/>
      <c r="Q733" s="12"/>
      <c r="R733" s="12"/>
      <c r="S733" s="12"/>
      <c r="T733" s="24">
        <f t="shared" si="6"/>
        <v>0.3643763011</v>
      </c>
      <c r="U733" s="25">
        <f t="shared" si="7"/>
        <v>0.6338309931</v>
      </c>
      <c r="V733" s="26">
        <f t="shared" si="8"/>
        <v>0.0008753520668</v>
      </c>
      <c r="W733" s="14">
        <f t="shared" si="9"/>
        <v>-0.004652698939</v>
      </c>
      <c r="X733" s="27">
        <f t="shared" si="10"/>
        <v>-0.0003399931381</v>
      </c>
      <c r="Y733" s="14">
        <f t="shared" si="11"/>
        <v>0.005677198939</v>
      </c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29"/>
      <c r="AK733" s="29"/>
      <c r="AL733" s="29"/>
      <c r="AM733" s="29"/>
      <c r="AN733" s="29"/>
      <c r="AO733" s="29"/>
      <c r="AP733" s="29"/>
      <c r="AQ733" s="29"/>
      <c r="AR733" s="31"/>
      <c r="AS733" s="31"/>
      <c r="AT733" s="31"/>
      <c r="AU733" s="31"/>
      <c r="AV733" s="32"/>
    </row>
    <row r="734" ht="12.75" customHeight="1">
      <c r="A734" s="33"/>
      <c r="B734" s="33"/>
      <c r="C734" s="33">
        <v>7685.0</v>
      </c>
      <c r="D734" s="35">
        <v>313.0</v>
      </c>
      <c r="E734" s="36">
        <v>135.0</v>
      </c>
      <c r="F734" s="37">
        <v>175.0</v>
      </c>
      <c r="G734" s="38">
        <v>223.0</v>
      </c>
      <c r="H734" s="19">
        <f t="shared" si="1"/>
        <v>0.435483871</v>
      </c>
      <c r="I734" s="20">
        <f t="shared" si="2"/>
        <v>0.4231678487</v>
      </c>
      <c r="J734" s="21">
        <f t="shared" si="3"/>
        <v>0.4159272528</v>
      </c>
      <c r="K734" s="22">
        <f t="shared" si="4"/>
        <v>0.4160447761</v>
      </c>
      <c r="L734" s="23">
        <f t="shared" si="5"/>
        <v>0.0001175233559</v>
      </c>
      <c r="M734" s="12"/>
      <c r="N734" s="12"/>
      <c r="O734" s="12"/>
      <c r="P734" s="12"/>
      <c r="Q734" s="12"/>
      <c r="R734" s="12"/>
      <c r="S734" s="12"/>
      <c r="T734" s="24">
        <f t="shared" si="6"/>
        <v>0.3641529297</v>
      </c>
      <c r="U734" s="25">
        <f t="shared" si="7"/>
        <v>0.6333120529</v>
      </c>
      <c r="V734" s="26">
        <f t="shared" si="8"/>
        <v>0.001098949988</v>
      </c>
      <c r="W734" s="14">
        <f t="shared" si="9"/>
        <v>-0.004876070343</v>
      </c>
      <c r="X734" s="27">
        <f t="shared" si="10"/>
        <v>0.000178947057</v>
      </c>
      <c r="Y734" s="14">
        <f t="shared" si="11"/>
        <v>0.005900570343</v>
      </c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29"/>
      <c r="AK734" s="29"/>
      <c r="AL734" s="29"/>
      <c r="AM734" s="29"/>
      <c r="AN734" s="29"/>
      <c r="AO734" s="29"/>
      <c r="AP734" s="29"/>
      <c r="AQ734" s="29"/>
      <c r="AR734" s="31"/>
      <c r="AS734" s="31"/>
      <c r="AT734" s="31"/>
      <c r="AU734" s="31"/>
      <c r="AV734" s="32"/>
    </row>
    <row r="735" ht="12.75" customHeight="1">
      <c r="A735" s="34"/>
      <c r="B735" s="34"/>
      <c r="C735" s="33">
        <v>7691.0</v>
      </c>
      <c r="D735" s="35">
        <v>176.0</v>
      </c>
      <c r="E735" s="36">
        <v>110.0</v>
      </c>
      <c r="F735" s="37">
        <v>93.0</v>
      </c>
      <c r="G735" s="38">
        <v>210.0</v>
      </c>
      <c r="H735" s="19">
        <f t="shared" si="1"/>
        <v>0.5418719212</v>
      </c>
      <c r="I735" s="20">
        <f t="shared" si="2"/>
        <v>0.5432937182</v>
      </c>
      <c r="J735" s="21">
        <f t="shared" si="3"/>
        <v>0.5435779908</v>
      </c>
      <c r="K735" s="22">
        <f t="shared" si="4"/>
        <v>0.5440414508</v>
      </c>
      <c r="L735" s="23">
        <f t="shared" si="5"/>
        <v>0.0004634599858</v>
      </c>
      <c r="M735" s="12"/>
      <c r="N735" s="12"/>
      <c r="O735" s="12"/>
      <c r="P735" s="12"/>
      <c r="Q735" s="12"/>
      <c r="R735" s="12"/>
      <c r="S735" s="12"/>
      <c r="T735" s="24">
        <f t="shared" si="6"/>
        <v>0.3647058424</v>
      </c>
      <c r="U735" s="25">
        <f t="shared" si="7"/>
        <v>0.6329513394</v>
      </c>
      <c r="V735" s="26">
        <f t="shared" si="8"/>
        <v>0.00131809773</v>
      </c>
      <c r="W735" s="14">
        <f t="shared" si="9"/>
        <v>-0.004323157629</v>
      </c>
      <c r="X735" s="27">
        <f t="shared" si="10"/>
        <v>0.0005396605892</v>
      </c>
      <c r="Y735" s="14">
        <f t="shared" si="11"/>
        <v>0.005347657629</v>
      </c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29"/>
      <c r="AK735" s="29"/>
      <c r="AL735" s="29"/>
      <c r="AM735" s="29"/>
      <c r="AN735" s="29"/>
      <c r="AO735" s="29"/>
      <c r="AP735" s="29"/>
      <c r="AQ735" s="29"/>
      <c r="AR735" s="31"/>
      <c r="AS735" s="31"/>
      <c r="AT735" s="31"/>
      <c r="AU735" s="31"/>
      <c r="AV735" s="32"/>
    </row>
    <row r="736" ht="12.75" customHeight="1">
      <c r="A736" s="34"/>
      <c r="B736" s="34"/>
      <c r="C736" s="33">
        <v>7692.0</v>
      </c>
      <c r="D736" s="35">
        <v>336.0</v>
      </c>
      <c r="E736" s="36">
        <v>173.0</v>
      </c>
      <c r="F736" s="37">
        <v>231.0</v>
      </c>
      <c r="G736" s="38">
        <v>392.0</v>
      </c>
      <c r="H736" s="19">
        <f t="shared" si="1"/>
        <v>0.4282178218</v>
      </c>
      <c r="I736" s="20">
        <f t="shared" si="2"/>
        <v>0.4991166078</v>
      </c>
      <c r="J736" s="21">
        <f t="shared" si="3"/>
        <v>0.5400492086</v>
      </c>
      <c r="K736" s="22">
        <f t="shared" si="4"/>
        <v>0.5384615385</v>
      </c>
      <c r="L736" s="23">
        <f t="shared" si="5"/>
        <v>-0.001587670161</v>
      </c>
      <c r="M736" s="12"/>
      <c r="N736" s="12"/>
      <c r="O736" s="12"/>
      <c r="P736" s="12"/>
      <c r="Q736" s="12"/>
      <c r="R736" s="12"/>
      <c r="S736" s="12"/>
      <c r="T736" s="24">
        <f t="shared" si="6"/>
        <v>0.3665927977</v>
      </c>
      <c r="U736" s="25">
        <f t="shared" si="7"/>
        <v>0.6353588674</v>
      </c>
      <c r="V736" s="26">
        <f t="shared" si="8"/>
        <v>0.00001872524214</v>
      </c>
      <c r="W736" s="14">
        <f t="shared" si="9"/>
        <v>-0.0024362023</v>
      </c>
      <c r="X736" s="27">
        <f t="shared" si="10"/>
        <v>-0.001867867407</v>
      </c>
      <c r="Y736" s="14">
        <f t="shared" si="11"/>
        <v>0.0034607023</v>
      </c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29"/>
      <c r="AK736" s="29"/>
      <c r="AL736" s="29"/>
      <c r="AM736" s="29"/>
      <c r="AN736" s="29"/>
      <c r="AO736" s="29"/>
      <c r="AP736" s="29"/>
      <c r="AQ736" s="29"/>
      <c r="AR736" s="31"/>
      <c r="AS736" s="31"/>
      <c r="AT736" s="31"/>
      <c r="AU736" s="31"/>
      <c r="AV736" s="32"/>
    </row>
    <row r="737" ht="12.75" customHeight="1">
      <c r="A737" s="33"/>
      <c r="B737" s="33"/>
      <c r="C737" s="33">
        <v>7693.0</v>
      </c>
      <c r="D737" s="35">
        <v>466.0</v>
      </c>
      <c r="E737" s="36">
        <v>191.0</v>
      </c>
      <c r="F737" s="37">
        <v>228.0</v>
      </c>
      <c r="G737" s="38">
        <v>322.0</v>
      </c>
      <c r="H737" s="19">
        <f t="shared" si="1"/>
        <v>0.4558472554</v>
      </c>
      <c r="I737" s="20">
        <f t="shared" si="2"/>
        <v>0.4250207125</v>
      </c>
      <c r="J737" s="21">
        <f t="shared" si="3"/>
        <v>0.4069897689</v>
      </c>
      <c r="K737" s="22">
        <f t="shared" si="4"/>
        <v>0.4086294416</v>
      </c>
      <c r="L737" s="23">
        <f t="shared" si="5"/>
        <v>0.001639672696</v>
      </c>
      <c r="M737" s="12"/>
      <c r="N737" s="12"/>
      <c r="O737" s="12"/>
      <c r="P737" s="12"/>
      <c r="Q737" s="12"/>
      <c r="R737" s="12"/>
      <c r="S737" s="12"/>
      <c r="T737" s="24">
        <f t="shared" si="6"/>
        <v>0.3622554199</v>
      </c>
      <c r="U737" s="25">
        <f t="shared" si="7"/>
        <v>0.6309490444</v>
      </c>
      <c r="V737" s="26">
        <f t="shared" si="8"/>
        <v>0.002063217896</v>
      </c>
      <c r="W737" s="14">
        <f t="shared" si="9"/>
        <v>-0.006773580096</v>
      </c>
      <c r="X737" s="27">
        <f t="shared" si="10"/>
        <v>0.002541955595</v>
      </c>
      <c r="Y737" s="14">
        <f t="shared" si="11"/>
        <v>0.007798080096</v>
      </c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29"/>
      <c r="AK737" s="29"/>
      <c r="AL737" s="29"/>
      <c r="AM737" s="12"/>
      <c r="AN737" s="12"/>
      <c r="AO737" s="12"/>
      <c r="AP737" s="29"/>
      <c r="AQ737" s="29"/>
      <c r="AR737" s="31"/>
      <c r="AS737" s="31"/>
      <c r="AT737" s="31"/>
      <c r="AU737" s="31"/>
      <c r="AV737" s="32"/>
    </row>
    <row r="738" ht="12.75" customHeight="1">
      <c r="A738" s="33"/>
      <c r="B738" s="33"/>
      <c r="C738" s="33">
        <v>7694.0</v>
      </c>
      <c r="D738" s="35">
        <v>421.0</v>
      </c>
      <c r="E738" s="36">
        <v>170.0</v>
      </c>
      <c r="F738" s="37">
        <v>203.0</v>
      </c>
      <c r="G738" s="38">
        <v>335.0</v>
      </c>
      <c r="H738" s="19">
        <f t="shared" si="1"/>
        <v>0.4557640751</v>
      </c>
      <c r="I738" s="20">
        <f t="shared" si="2"/>
        <v>0.4472984942</v>
      </c>
      <c r="J738" s="21">
        <f t="shared" si="3"/>
        <v>0.4422049143</v>
      </c>
      <c r="K738" s="22">
        <f t="shared" si="4"/>
        <v>0.4431216931</v>
      </c>
      <c r="L738" s="23">
        <f t="shared" si="5"/>
        <v>0.0009167787902</v>
      </c>
      <c r="M738" s="12"/>
      <c r="N738" s="12"/>
      <c r="O738" s="12"/>
      <c r="P738" s="12"/>
      <c r="Q738" s="12"/>
      <c r="R738" s="12"/>
      <c r="S738" s="12"/>
      <c r="T738" s="24">
        <f t="shared" si="6"/>
        <v>0.3632589728</v>
      </c>
      <c r="U738" s="25">
        <f t="shared" si="7"/>
        <v>0.6321803643</v>
      </c>
      <c r="V738" s="26">
        <f t="shared" si="8"/>
        <v>0.001605271113</v>
      </c>
      <c r="W738" s="14">
        <f t="shared" si="9"/>
        <v>-0.005770027206</v>
      </c>
      <c r="X738" s="27">
        <f t="shared" si="10"/>
        <v>0.001310635705</v>
      </c>
      <c r="Y738" s="14">
        <f t="shared" si="11"/>
        <v>0.006794527206</v>
      </c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29"/>
      <c r="AK738" s="29"/>
      <c r="AL738" s="29"/>
      <c r="AM738" s="12"/>
      <c r="AN738" s="12"/>
      <c r="AO738" s="12"/>
      <c r="AP738" s="29"/>
      <c r="AQ738" s="29"/>
      <c r="AR738" s="31"/>
      <c r="AS738" s="31"/>
      <c r="AT738" s="31"/>
      <c r="AU738" s="31"/>
      <c r="AV738" s="32"/>
    </row>
    <row r="739" ht="12.75" customHeight="1">
      <c r="A739" s="34"/>
      <c r="B739" s="34"/>
      <c r="C739" s="33">
        <v>7695.0</v>
      </c>
      <c r="D739" s="35">
        <v>324.0</v>
      </c>
      <c r="E739" s="36">
        <v>165.0</v>
      </c>
      <c r="F739" s="37">
        <v>174.0</v>
      </c>
      <c r="G739" s="38">
        <v>265.0</v>
      </c>
      <c r="H739" s="19">
        <f t="shared" si="1"/>
        <v>0.4867256637</v>
      </c>
      <c r="I739" s="20">
        <f t="shared" si="2"/>
        <v>0.463362069</v>
      </c>
      <c r="J739" s="21">
        <f t="shared" si="3"/>
        <v>0.4495260138</v>
      </c>
      <c r="K739" s="22">
        <f t="shared" si="4"/>
        <v>0.4499151104</v>
      </c>
      <c r="L739" s="23">
        <f t="shared" si="5"/>
        <v>0.000389096554</v>
      </c>
      <c r="M739" s="12"/>
      <c r="N739" s="12"/>
      <c r="O739" s="12"/>
      <c r="P739" s="12"/>
      <c r="Q739" s="12"/>
      <c r="R739" s="12"/>
      <c r="S739" s="12"/>
      <c r="T739" s="24">
        <f t="shared" si="6"/>
        <v>0.3643128132</v>
      </c>
      <c r="U739" s="25">
        <f t="shared" si="7"/>
        <v>0.632943143</v>
      </c>
      <c r="V739" s="26">
        <f t="shared" si="8"/>
        <v>0.001270989165</v>
      </c>
      <c r="W739" s="14">
        <f t="shared" si="9"/>
        <v>-0.00471618683</v>
      </c>
      <c r="X739" s="27">
        <f t="shared" si="10"/>
        <v>0.00054785705</v>
      </c>
      <c r="Y739" s="14">
        <f t="shared" si="11"/>
        <v>0.00574068683</v>
      </c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29"/>
      <c r="AK739" s="29"/>
      <c r="AL739" s="29"/>
      <c r="AM739" s="29"/>
      <c r="AN739" s="29"/>
      <c r="AO739" s="29"/>
      <c r="AP739" s="29"/>
      <c r="AQ739" s="29"/>
      <c r="AR739" s="31"/>
      <c r="AS739" s="31"/>
      <c r="AT739" s="31"/>
      <c r="AU739" s="31"/>
      <c r="AV739" s="32"/>
    </row>
    <row r="740" ht="12.75" customHeight="1">
      <c r="A740" s="33"/>
      <c r="B740" s="33"/>
      <c r="C740" s="33">
        <v>7702.0</v>
      </c>
      <c r="D740" s="35">
        <v>413.0</v>
      </c>
      <c r="E740" s="36">
        <v>158.0</v>
      </c>
      <c r="F740" s="37">
        <v>236.0</v>
      </c>
      <c r="G740" s="38">
        <v>268.0</v>
      </c>
      <c r="H740" s="19">
        <f t="shared" si="1"/>
        <v>0.4010152284</v>
      </c>
      <c r="I740" s="20">
        <f t="shared" si="2"/>
        <v>0.3962790698</v>
      </c>
      <c r="J740" s="21">
        <f t="shared" si="3"/>
        <v>0.393560952</v>
      </c>
      <c r="K740" s="22">
        <f t="shared" si="4"/>
        <v>0.3935389134</v>
      </c>
      <c r="L740" s="23">
        <f t="shared" si="5"/>
        <v>-0.00002203862632</v>
      </c>
      <c r="M740" s="12"/>
      <c r="N740" s="12"/>
      <c r="O740" s="12"/>
      <c r="P740" s="12"/>
      <c r="Q740" s="12"/>
      <c r="R740" s="12"/>
      <c r="S740" s="12"/>
      <c r="T740" s="24">
        <f t="shared" si="6"/>
        <v>0.3639542832</v>
      </c>
      <c r="U740" s="25">
        <f t="shared" si="7"/>
        <v>0.6335264762</v>
      </c>
      <c r="V740" s="26">
        <f t="shared" si="8"/>
        <v>0.001010538729</v>
      </c>
      <c r="W740" s="14">
        <f t="shared" si="9"/>
        <v>-0.005074716829</v>
      </c>
      <c r="X740" s="27">
        <f t="shared" si="10"/>
        <v>-0.00003547621583</v>
      </c>
      <c r="Y740" s="14">
        <f t="shared" si="11"/>
        <v>0.006099216829</v>
      </c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29"/>
      <c r="AK740" s="29"/>
      <c r="AL740" s="29"/>
      <c r="AM740" s="29"/>
      <c r="AN740" s="29"/>
      <c r="AO740" s="29"/>
      <c r="AP740" s="29"/>
      <c r="AQ740" s="29"/>
      <c r="AR740" s="31"/>
      <c r="AS740" s="31"/>
      <c r="AT740" s="31"/>
      <c r="AU740" s="31"/>
      <c r="AV740" s="32"/>
    </row>
    <row r="741" ht="12.75" customHeight="1">
      <c r="A741" s="33"/>
      <c r="B741" s="33"/>
      <c r="C741" s="33">
        <v>7704.0</v>
      </c>
      <c r="D741" s="35">
        <v>141.0</v>
      </c>
      <c r="E741" s="36">
        <v>68.0</v>
      </c>
      <c r="F741" s="37">
        <v>104.0</v>
      </c>
      <c r="G741" s="38">
        <v>141.0</v>
      </c>
      <c r="H741" s="19">
        <f t="shared" si="1"/>
        <v>0.3953488372</v>
      </c>
      <c r="I741" s="20">
        <f t="shared" si="2"/>
        <v>0.4603524229</v>
      </c>
      <c r="J741" s="21">
        <f t="shared" si="3"/>
        <v>0.4980050811</v>
      </c>
      <c r="K741" s="22">
        <f t="shared" si="4"/>
        <v>0.5</v>
      </c>
      <c r="L741" s="23">
        <f t="shared" si="5"/>
        <v>0.001994918853</v>
      </c>
      <c r="M741" s="12"/>
      <c r="N741" s="12"/>
      <c r="O741" s="12"/>
      <c r="P741" s="12"/>
      <c r="Q741" s="12"/>
      <c r="R741" s="12"/>
      <c r="S741" s="12"/>
      <c r="T741" s="24">
        <f t="shared" si="6"/>
        <v>0.3606496579</v>
      </c>
      <c r="U741" s="25">
        <f t="shared" si="7"/>
        <v>0.6309634737</v>
      </c>
      <c r="V741" s="26">
        <f t="shared" si="8"/>
        <v>0.002288263139</v>
      </c>
      <c r="W741" s="14">
        <f t="shared" si="9"/>
        <v>-0.008379342058</v>
      </c>
      <c r="X741" s="27">
        <f t="shared" si="10"/>
        <v>0.002527526278</v>
      </c>
      <c r="Y741" s="14">
        <f t="shared" si="11"/>
        <v>0.009403842058</v>
      </c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29"/>
      <c r="AK741" s="29"/>
      <c r="AL741" s="29"/>
      <c r="AM741" s="29"/>
      <c r="AN741" s="29"/>
      <c r="AO741" s="29"/>
      <c r="AP741" s="29"/>
      <c r="AQ741" s="29"/>
      <c r="AR741" s="31"/>
      <c r="AS741" s="31"/>
      <c r="AT741" s="31"/>
      <c r="AU741" s="31"/>
      <c r="AV741" s="32"/>
    </row>
    <row r="742" ht="12.75" customHeight="1">
      <c r="A742" s="33"/>
      <c r="B742" s="33"/>
      <c r="C742" s="33">
        <v>7705.0</v>
      </c>
      <c r="D742" s="35">
        <v>281.0</v>
      </c>
      <c r="E742" s="36">
        <v>173.0</v>
      </c>
      <c r="F742" s="37">
        <v>146.0</v>
      </c>
      <c r="G742" s="38">
        <v>391.0</v>
      </c>
      <c r="H742" s="19">
        <f t="shared" si="1"/>
        <v>0.5423197492</v>
      </c>
      <c r="I742" s="20">
        <f t="shared" si="2"/>
        <v>0.5691220989</v>
      </c>
      <c r="J742" s="21">
        <f t="shared" si="3"/>
        <v>0.5840886203</v>
      </c>
      <c r="K742" s="22">
        <f t="shared" si="4"/>
        <v>0.5818452381</v>
      </c>
      <c r="L742" s="23">
        <f t="shared" si="5"/>
        <v>-0.002243382195</v>
      </c>
      <c r="M742" s="12"/>
      <c r="N742" s="12"/>
      <c r="O742" s="12"/>
      <c r="P742" s="12"/>
      <c r="Q742" s="12"/>
      <c r="R742" s="12"/>
      <c r="S742" s="12"/>
      <c r="T742" s="24">
        <f t="shared" si="6"/>
        <v>0.3678713111</v>
      </c>
      <c r="U742" s="25">
        <f t="shared" si="7"/>
        <v>0.6359335093</v>
      </c>
      <c r="V742" s="26">
        <f t="shared" si="8"/>
        <v>-0.0003966624303</v>
      </c>
      <c r="W742" s="14">
        <f t="shared" si="9"/>
        <v>-0.001157688929</v>
      </c>
      <c r="X742" s="27">
        <f t="shared" si="10"/>
        <v>-0.002442509343</v>
      </c>
      <c r="Y742" s="14">
        <f t="shared" si="11"/>
        <v>0.002182188929</v>
      </c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29"/>
      <c r="AK742" s="29"/>
      <c r="AL742" s="29"/>
      <c r="AM742" s="29"/>
      <c r="AN742" s="29"/>
      <c r="AO742" s="29"/>
      <c r="AP742" s="29"/>
      <c r="AQ742" s="29"/>
      <c r="AR742" s="31"/>
      <c r="AS742" s="31"/>
      <c r="AT742" s="31"/>
      <c r="AU742" s="31"/>
      <c r="AV742" s="32"/>
    </row>
    <row r="743" ht="12.75" customHeight="1">
      <c r="A743" s="33"/>
      <c r="B743" s="33"/>
      <c r="C743" s="33">
        <v>7707.0</v>
      </c>
      <c r="D743" s="35">
        <v>242.0</v>
      </c>
      <c r="E743" s="36">
        <v>106.0</v>
      </c>
      <c r="F743" s="37">
        <v>154.0</v>
      </c>
      <c r="G743" s="38">
        <v>253.0</v>
      </c>
      <c r="H743" s="19">
        <f t="shared" si="1"/>
        <v>0.4076923077</v>
      </c>
      <c r="I743" s="20">
        <f t="shared" si="2"/>
        <v>0.4754966887</v>
      </c>
      <c r="J743" s="21">
        <f t="shared" si="3"/>
        <v>0.5147206576</v>
      </c>
      <c r="K743" s="22">
        <f t="shared" si="4"/>
        <v>0.5111111111</v>
      </c>
      <c r="L743" s="23">
        <f t="shared" si="5"/>
        <v>-0.003609546525</v>
      </c>
      <c r="M743" s="12"/>
      <c r="N743" s="12"/>
      <c r="O743" s="12"/>
      <c r="P743" s="12"/>
      <c r="Q743" s="12"/>
      <c r="R743" s="12"/>
      <c r="S743" s="12"/>
      <c r="T743" s="24">
        <f t="shared" si="6"/>
        <v>0.3696118298</v>
      </c>
      <c r="U743" s="25">
        <f t="shared" si="7"/>
        <v>0.6379648124</v>
      </c>
      <c r="V743" s="26">
        <f t="shared" si="8"/>
        <v>-0.001262115237</v>
      </c>
      <c r="W743" s="14">
        <f t="shared" si="9"/>
        <v>0.0005828298277</v>
      </c>
      <c r="X743" s="27">
        <f t="shared" si="10"/>
        <v>-0.004473812421</v>
      </c>
      <c r="Y743" s="14">
        <f t="shared" si="11"/>
        <v>0.0004416701723</v>
      </c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29"/>
      <c r="AK743" s="29"/>
      <c r="AL743" s="29"/>
      <c r="AM743" s="29"/>
      <c r="AN743" s="29"/>
      <c r="AO743" s="29"/>
      <c r="AP743" s="29"/>
      <c r="AQ743" s="29"/>
      <c r="AR743" s="31"/>
      <c r="AS743" s="31"/>
      <c r="AT743" s="31"/>
      <c r="AU743" s="31"/>
      <c r="AV743" s="32"/>
    </row>
    <row r="744" ht="12.75" customHeight="1">
      <c r="A744" s="34"/>
      <c r="B744" s="34"/>
      <c r="C744" s="33">
        <v>7713.0</v>
      </c>
      <c r="D744" s="35">
        <v>206.0</v>
      </c>
      <c r="E744" s="36">
        <v>104.0</v>
      </c>
      <c r="F744" s="37">
        <v>108.0</v>
      </c>
      <c r="G744" s="38">
        <v>178.0</v>
      </c>
      <c r="H744" s="19">
        <f t="shared" si="1"/>
        <v>0.4905660377</v>
      </c>
      <c r="I744" s="20">
        <f t="shared" si="2"/>
        <v>0.4731543624</v>
      </c>
      <c r="J744" s="21">
        <f t="shared" si="3"/>
        <v>0.4627465395</v>
      </c>
      <c r="K744" s="22">
        <f t="shared" si="4"/>
        <v>0.4635416667</v>
      </c>
      <c r="L744" s="23">
        <f t="shared" si="5"/>
        <v>0.0007951271318</v>
      </c>
      <c r="M744" s="12"/>
      <c r="N744" s="12"/>
      <c r="O744" s="12"/>
      <c r="P744" s="12"/>
      <c r="Q744" s="12"/>
      <c r="R744" s="12"/>
      <c r="S744" s="12"/>
      <c r="T744" s="24">
        <f t="shared" si="6"/>
        <v>0.3638254072</v>
      </c>
      <c r="U744" s="25">
        <f t="shared" si="7"/>
        <v>0.6324043536</v>
      </c>
      <c r="V744" s="26">
        <f t="shared" si="8"/>
        <v>0.001528205882</v>
      </c>
      <c r="W744" s="14">
        <f t="shared" si="9"/>
        <v>-0.005203592759</v>
      </c>
      <c r="X744" s="27">
        <f t="shared" si="10"/>
        <v>0.001086646397</v>
      </c>
      <c r="Y744" s="14">
        <f t="shared" si="11"/>
        <v>0.006228092759</v>
      </c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29"/>
      <c r="AK744" s="29"/>
      <c r="AL744" s="29"/>
      <c r="AM744" s="29"/>
      <c r="AN744" s="29"/>
      <c r="AO744" s="29"/>
      <c r="AP744" s="29"/>
      <c r="AQ744" s="29"/>
      <c r="AR744" s="31"/>
      <c r="AS744" s="31"/>
      <c r="AT744" s="31"/>
      <c r="AU744" s="31"/>
      <c r="AV744" s="32"/>
    </row>
    <row r="745" ht="12.75" customHeight="1">
      <c r="A745" s="33"/>
      <c r="B745" s="33"/>
      <c r="C745" s="33">
        <v>7715.0</v>
      </c>
      <c r="D745" s="35">
        <v>455.0</v>
      </c>
      <c r="E745" s="36">
        <v>161.0</v>
      </c>
      <c r="F745" s="37">
        <v>266.0</v>
      </c>
      <c r="G745" s="38">
        <v>395.0</v>
      </c>
      <c r="H745" s="19">
        <f t="shared" si="1"/>
        <v>0.3770491803</v>
      </c>
      <c r="I745" s="20">
        <f t="shared" si="2"/>
        <v>0.4353954581</v>
      </c>
      <c r="J745" s="21">
        <f t="shared" si="3"/>
        <v>0.4692692969</v>
      </c>
      <c r="K745" s="22">
        <f t="shared" si="4"/>
        <v>0.4647058824</v>
      </c>
      <c r="L745" s="23">
        <f t="shared" si="5"/>
        <v>-0.004563414508</v>
      </c>
      <c r="M745" s="12"/>
      <c r="N745" s="12"/>
      <c r="O745" s="12"/>
      <c r="P745" s="12"/>
      <c r="Q745" s="12"/>
      <c r="R745" s="12"/>
      <c r="S745" s="12"/>
      <c r="T745" s="24">
        <f t="shared" si="6"/>
        <v>0.3712618175</v>
      </c>
      <c r="U745" s="25">
        <f t="shared" si="7"/>
        <v>0.6397118854</v>
      </c>
      <c r="V745" s="26">
        <f t="shared" si="8"/>
        <v>-0.00186638202</v>
      </c>
      <c r="W745" s="14">
        <f t="shared" si="9"/>
        <v>0.002232817531</v>
      </c>
      <c r="X745" s="27">
        <f t="shared" si="10"/>
        <v>-0.00622088536</v>
      </c>
      <c r="Y745" s="14">
        <f t="shared" si="11"/>
        <v>-0.001208317531</v>
      </c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29"/>
      <c r="AK745" s="29"/>
      <c r="AL745" s="29"/>
      <c r="AM745" s="29"/>
      <c r="AN745" s="29"/>
      <c r="AO745" s="29"/>
      <c r="AP745" s="29"/>
      <c r="AQ745" s="29"/>
      <c r="AR745" s="31"/>
      <c r="AS745" s="31"/>
      <c r="AT745" s="31"/>
      <c r="AU745" s="31"/>
      <c r="AV745" s="32"/>
    </row>
    <row r="746" ht="12.75" customHeight="1">
      <c r="A746" s="33"/>
      <c r="B746" s="33"/>
      <c r="C746" s="33">
        <v>7722.0</v>
      </c>
      <c r="D746" s="35">
        <v>221.0</v>
      </c>
      <c r="E746" s="36">
        <v>100.0</v>
      </c>
      <c r="F746" s="37">
        <v>140.0</v>
      </c>
      <c r="G746" s="38">
        <v>200.0</v>
      </c>
      <c r="H746" s="19">
        <f t="shared" si="1"/>
        <v>0.4166666667</v>
      </c>
      <c r="I746" s="20">
        <f t="shared" si="2"/>
        <v>0.4538577912</v>
      </c>
      <c r="J746" s="21">
        <f t="shared" si="3"/>
        <v>0.4753346265</v>
      </c>
      <c r="K746" s="22">
        <f t="shared" si="4"/>
        <v>0.4750593824</v>
      </c>
      <c r="L746" s="23">
        <f t="shared" si="5"/>
        <v>-0.0002752441024</v>
      </c>
      <c r="M746" s="12"/>
      <c r="N746" s="12"/>
      <c r="O746" s="12"/>
      <c r="P746" s="12"/>
      <c r="Q746" s="12"/>
      <c r="R746" s="12"/>
      <c r="S746" s="12"/>
      <c r="T746" s="24">
        <f t="shared" si="6"/>
        <v>0.3645298752</v>
      </c>
      <c r="U746" s="25">
        <f t="shared" si="7"/>
        <v>0.6338580376</v>
      </c>
      <c r="V746" s="26">
        <f t="shared" si="8"/>
        <v>0.0008501353383</v>
      </c>
      <c r="W746" s="14">
        <f t="shared" si="9"/>
        <v>-0.004499124812</v>
      </c>
      <c r="X746" s="27">
        <f t="shared" si="10"/>
        <v>-0.0003670376128</v>
      </c>
      <c r="Y746" s="14">
        <f t="shared" si="11"/>
        <v>0.005523624812</v>
      </c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29"/>
      <c r="AK746" s="29"/>
      <c r="AL746" s="29"/>
      <c r="AM746" s="29"/>
      <c r="AN746" s="29"/>
      <c r="AO746" s="29"/>
      <c r="AP746" s="29"/>
      <c r="AQ746" s="29"/>
      <c r="AR746" s="31"/>
      <c r="AS746" s="31"/>
      <c r="AT746" s="31"/>
      <c r="AU746" s="31"/>
      <c r="AV746" s="32"/>
    </row>
    <row r="747" ht="12.75" customHeight="1">
      <c r="A747" s="33"/>
      <c r="B747" s="33"/>
      <c r="C747" s="33">
        <v>7723.0</v>
      </c>
      <c r="D747" s="35">
        <v>315.0</v>
      </c>
      <c r="E747" s="36">
        <v>146.0</v>
      </c>
      <c r="F747" s="37">
        <v>223.0</v>
      </c>
      <c r="G747" s="38">
        <v>308.0</v>
      </c>
      <c r="H747" s="19">
        <f t="shared" si="1"/>
        <v>0.3956639566</v>
      </c>
      <c r="I747" s="20">
        <f t="shared" si="2"/>
        <v>0.4576612903</v>
      </c>
      <c r="J747" s="21">
        <f t="shared" si="3"/>
        <v>0.4935734147</v>
      </c>
      <c r="K747" s="22">
        <f t="shared" si="4"/>
        <v>0.4943820225</v>
      </c>
      <c r="L747" s="23">
        <f t="shared" si="5"/>
        <v>0.0008086077465</v>
      </c>
      <c r="M747" s="12"/>
      <c r="N747" s="12"/>
      <c r="O747" s="12"/>
      <c r="P747" s="12"/>
      <c r="Q747" s="12"/>
      <c r="R747" s="12"/>
      <c r="S747" s="12"/>
      <c r="T747" s="24">
        <f t="shared" si="6"/>
        <v>0.3625557146</v>
      </c>
      <c r="U747" s="25">
        <f t="shared" si="7"/>
        <v>0.6324548666</v>
      </c>
      <c r="V747" s="26">
        <f t="shared" si="8"/>
        <v>0.00153674573</v>
      </c>
      <c r="W747" s="14">
        <f t="shared" si="9"/>
        <v>-0.006473285441</v>
      </c>
      <c r="X747" s="27">
        <f t="shared" si="10"/>
        <v>0.001036133408</v>
      </c>
      <c r="Y747" s="14">
        <f t="shared" si="11"/>
        <v>0.007497785441</v>
      </c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29"/>
      <c r="AK747" s="29"/>
      <c r="AL747" s="29"/>
      <c r="AM747" s="29"/>
      <c r="AN747" s="29"/>
      <c r="AO747" s="29"/>
      <c r="AP747" s="29"/>
      <c r="AQ747" s="29"/>
      <c r="AR747" s="31"/>
      <c r="AS747" s="31"/>
      <c r="AT747" s="31"/>
      <c r="AU747" s="31"/>
      <c r="AV747" s="32"/>
    </row>
    <row r="748" ht="12.75" customHeight="1">
      <c r="A748" s="33"/>
      <c r="B748" s="33"/>
      <c r="C748" s="33">
        <v>7726.0</v>
      </c>
      <c r="D748" s="35">
        <v>493.0</v>
      </c>
      <c r="E748" s="36">
        <v>175.0</v>
      </c>
      <c r="F748" s="37">
        <v>288.0</v>
      </c>
      <c r="G748" s="38">
        <v>273.0</v>
      </c>
      <c r="H748" s="19">
        <f t="shared" si="1"/>
        <v>0.3779697624</v>
      </c>
      <c r="I748" s="20">
        <f t="shared" si="2"/>
        <v>0.3645240033</v>
      </c>
      <c r="J748" s="21">
        <f t="shared" si="3"/>
        <v>0.3568585817</v>
      </c>
      <c r="K748" s="22">
        <f t="shared" si="4"/>
        <v>0.3563968668</v>
      </c>
      <c r="L748" s="23">
        <f t="shared" si="5"/>
        <v>-0.0004617148896</v>
      </c>
      <c r="M748" s="12"/>
      <c r="N748" s="12"/>
      <c r="O748" s="12"/>
      <c r="P748" s="12"/>
      <c r="Q748" s="12"/>
      <c r="R748" s="12"/>
      <c r="S748" s="12"/>
      <c r="T748" s="24">
        <f t="shared" si="6"/>
        <v>0.3643817823</v>
      </c>
      <c r="U748" s="25">
        <f t="shared" si="7"/>
        <v>0.6343116925</v>
      </c>
      <c r="V748" s="26">
        <f t="shared" si="8"/>
        <v>0.0007320077728</v>
      </c>
      <c r="W748" s="14">
        <f t="shared" si="9"/>
        <v>-0.004647217708</v>
      </c>
      <c r="X748" s="27">
        <f t="shared" si="10"/>
        <v>-0.0008206924762</v>
      </c>
      <c r="Y748" s="14">
        <f t="shared" si="11"/>
        <v>0.005671717708</v>
      </c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29"/>
      <c r="AK748" s="29"/>
      <c r="AL748" s="29"/>
      <c r="AM748" s="29"/>
      <c r="AN748" s="29"/>
      <c r="AO748" s="29"/>
      <c r="AP748" s="29"/>
      <c r="AQ748" s="29"/>
      <c r="AR748" s="31"/>
      <c r="AS748" s="31"/>
      <c r="AT748" s="31"/>
      <c r="AU748" s="31"/>
      <c r="AV748" s="32"/>
    </row>
    <row r="749" ht="12.75" customHeight="1">
      <c r="A749" s="34"/>
      <c r="B749" s="34"/>
      <c r="C749" s="33">
        <v>7730.0</v>
      </c>
      <c r="D749" s="35">
        <v>616.0</v>
      </c>
      <c r="E749" s="36">
        <v>297.0</v>
      </c>
      <c r="F749" s="37">
        <v>377.0</v>
      </c>
      <c r="G749" s="38">
        <v>520.0</v>
      </c>
      <c r="H749" s="19">
        <f t="shared" si="1"/>
        <v>0.440652819</v>
      </c>
      <c r="I749" s="20">
        <f t="shared" si="2"/>
        <v>0.4513812155</v>
      </c>
      <c r="J749" s="21">
        <f t="shared" si="3"/>
        <v>0.4574525073</v>
      </c>
      <c r="K749" s="22">
        <f t="shared" si="4"/>
        <v>0.4577464789</v>
      </c>
      <c r="L749" s="23">
        <f t="shared" si="5"/>
        <v>0.0002939715288</v>
      </c>
      <c r="M749" s="12"/>
      <c r="N749" s="12"/>
      <c r="O749" s="12"/>
      <c r="P749" s="12"/>
      <c r="Q749" s="12"/>
      <c r="R749" s="12"/>
      <c r="S749" s="12"/>
      <c r="T749" s="24">
        <f t="shared" si="6"/>
        <v>0.3639564617</v>
      </c>
      <c r="U749" s="25">
        <f t="shared" si="7"/>
        <v>0.6330841628</v>
      </c>
      <c r="V749" s="26">
        <f t="shared" si="8"/>
        <v>0.001210728318</v>
      </c>
      <c r="W749" s="14">
        <f t="shared" si="9"/>
        <v>-0.005072538337</v>
      </c>
      <c r="X749" s="27">
        <f t="shared" si="10"/>
        <v>0.000406837248</v>
      </c>
      <c r="Y749" s="14">
        <f t="shared" si="11"/>
        <v>0.006097038337</v>
      </c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29"/>
      <c r="AK749" s="29"/>
      <c r="AL749" s="29"/>
      <c r="AM749" s="29"/>
      <c r="AN749" s="29"/>
      <c r="AO749" s="29"/>
      <c r="AP749" s="29"/>
      <c r="AQ749" s="29"/>
      <c r="AR749" s="31"/>
      <c r="AS749" s="31"/>
      <c r="AT749" s="31"/>
      <c r="AU749" s="31"/>
      <c r="AV749" s="32"/>
    </row>
    <row r="750" ht="12.75" customHeight="1">
      <c r="A750" s="33"/>
      <c r="B750" s="33"/>
      <c r="C750" s="33">
        <v>7731.0</v>
      </c>
      <c r="D750" s="35">
        <v>290.0</v>
      </c>
      <c r="E750" s="36">
        <v>141.0</v>
      </c>
      <c r="F750" s="37">
        <v>186.0</v>
      </c>
      <c r="G750" s="38">
        <v>303.0</v>
      </c>
      <c r="H750" s="19">
        <f t="shared" si="1"/>
        <v>0.4311926606</v>
      </c>
      <c r="I750" s="20">
        <f t="shared" si="2"/>
        <v>0.4826086957</v>
      </c>
      <c r="J750" s="21">
        <f t="shared" si="3"/>
        <v>0.5122576316</v>
      </c>
      <c r="K750" s="22">
        <f t="shared" si="4"/>
        <v>0.5109612142</v>
      </c>
      <c r="L750" s="23">
        <f t="shared" si="5"/>
        <v>-0.001296417469</v>
      </c>
      <c r="M750" s="12"/>
      <c r="N750" s="12"/>
      <c r="O750" s="12"/>
      <c r="P750" s="12"/>
      <c r="Q750" s="12"/>
      <c r="R750" s="12"/>
      <c r="S750" s="12"/>
      <c r="T750" s="24">
        <f t="shared" si="6"/>
        <v>0.3661817085</v>
      </c>
      <c r="U750" s="25">
        <f t="shared" si="7"/>
        <v>0.6350983016</v>
      </c>
      <c r="V750" s="26">
        <f t="shared" si="8"/>
        <v>0.0002032312009</v>
      </c>
      <c r="W750" s="14">
        <f t="shared" si="9"/>
        <v>-0.002847291508</v>
      </c>
      <c r="X750" s="27">
        <f t="shared" si="10"/>
        <v>-0.001607301643</v>
      </c>
      <c r="Y750" s="14">
        <f t="shared" si="11"/>
        <v>0.003871791508</v>
      </c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29"/>
      <c r="AK750" s="29"/>
      <c r="AL750" s="29"/>
      <c r="AM750" s="29"/>
      <c r="AN750" s="29"/>
      <c r="AO750" s="29"/>
      <c r="AP750" s="29"/>
      <c r="AQ750" s="29"/>
      <c r="AR750" s="31"/>
      <c r="AS750" s="31"/>
      <c r="AT750" s="31"/>
      <c r="AU750" s="31"/>
      <c r="AV750" s="32"/>
    </row>
    <row r="751" ht="12.75" customHeight="1">
      <c r="A751" s="34"/>
      <c r="B751" s="34"/>
      <c r="C751" s="33">
        <v>7732.0</v>
      </c>
      <c r="D751" s="35">
        <v>368.0</v>
      </c>
      <c r="E751" s="36">
        <v>153.0</v>
      </c>
      <c r="F751" s="37">
        <v>255.0</v>
      </c>
      <c r="G751" s="38">
        <v>350.0</v>
      </c>
      <c r="H751" s="19">
        <f t="shared" si="1"/>
        <v>0.375</v>
      </c>
      <c r="I751" s="20">
        <f t="shared" si="2"/>
        <v>0.446714032</v>
      </c>
      <c r="J751" s="21">
        <f t="shared" si="3"/>
        <v>0.4883299952</v>
      </c>
      <c r="K751" s="22">
        <f t="shared" si="4"/>
        <v>0.4874651811</v>
      </c>
      <c r="L751" s="23">
        <f t="shared" si="5"/>
        <v>-0.0008648141136</v>
      </c>
      <c r="M751" s="12"/>
      <c r="N751" s="12"/>
      <c r="O751" s="12"/>
      <c r="P751" s="12"/>
      <c r="Q751" s="12"/>
      <c r="R751" s="12"/>
      <c r="S751" s="12"/>
      <c r="T751" s="24">
        <f t="shared" si="6"/>
        <v>0.3650259386</v>
      </c>
      <c r="U751" s="25">
        <f t="shared" si="7"/>
        <v>0.6346148792</v>
      </c>
      <c r="V751" s="26">
        <f t="shared" si="8"/>
        <v>0.0004766480423</v>
      </c>
      <c r="W751" s="14">
        <f t="shared" si="9"/>
        <v>-0.004003061446</v>
      </c>
      <c r="X751" s="27">
        <f t="shared" si="10"/>
        <v>-0.001123879159</v>
      </c>
      <c r="Y751" s="14">
        <f t="shared" si="11"/>
        <v>0.005027561446</v>
      </c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29"/>
      <c r="AK751" s="29"/>
      <c r="AL751" s="29"/>
      <c r="AM751" s="29"/>
      <c r="AN751" s="29"/>
      <c r="AO751" s="29"/>
      <c r="AP751" s="29"/>
      <c r="AQ751" s="29"/>
      <c r="AR751" s="31"/>
      <c r="AS751" s="31"/>
      <c r="AT751" s="31"/>
      <c r="AU751" s="31"/>
      <c r="AV751" s="32"/>
    </row>
    <row r="752" ht="12.75" customHeight="1">
      <c r="A752" s="33"/>
      <c r="B752" s="33"/>
      <c r="C752" s="33">
        <v>7733.0</v>
      </c>
      <c r="D752" s="35">
        <v>274.0</v>
      </c>
      <c r="E752" s="36">
        <v>130.0</v>
      </c>
      <c r="F752" s="37">
        <v>169.0</v>
      </c>
      <c r="G752" s="38">
        <v>277.0</v>
      </c>
      <c r="H752" s="19">
        <f t="shared" si="1"/>
        <v>0.4347826087</v>
      </c>
      <c r="I752" s="20">
        <f t="shared" si="2"/>
        <v>0.4788235294</v>
      </c>
      <c r="J752" s="21">
        <f t="shared" si="3"/>
        <v>0.5041912799</v>
      </c>
      <c r="K752" s="22">
        <f t="shared" si="4"/>
        <v>0.502722323</v>
      </c>
      <c r="L752" s="23">
        <f t="shared" si="5"/>
        <v>-0.00146895687</v>
      </c>
      <c r="M752" s="12"/>
      <c r="N752" s="12"/>
      <c r="O752" s="12"/>
      <c r="P752" s="12"/>
      <c r="Q752" s="12"/>
      <c r="R752" s="12"/>
      <c r="S752" s="12"/>
      <c r="T752" s="24">
        <f t="shared" si="6"/>
        <v>0.3664566132</v>
      </c>
      <c r="U752" s="25">
        <f t="shared" si="7"/>
        <v>0.6353420635</v>
      </c>
      <c r="V752" s="26">
        <f t="shared" si="8"/>
        <v>0.00009392904322</v>
      </c>
      <c r="W752" s="14">
        <f t="shared" si="9"/>
        <v>-0.002572386799</v>
      </c>
      <c r="X752" s="27">
        <f t="shared" si="10"/>
        <v>-0.001851063528</v>
      </c>
      <c r="Y752" s="14">
        <f t="shared" si="11"/>
        <v>0.003596886799</v>
      </c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29"/>
      <c r="AK752" s="29"/>
      <c r="AL752" s="29"/>
      <c r="AM752" s="29"/>
      <c r="AN752" s="29"/>
      <c r="AO752" s="29"/>
      <c r="AP752" s="29"/>
      <c r="AQ752" s="29"/>
      <c r="AR752" s="31"/>
      <c r="AS752" s="31"/>
      <c r="AT752" s="31"/>
      <c r="AU752" s="31"/>
      <c r="AV752" s="32"/>
    </row>
    <row r="753">
      <c r="A753" s="39" t="s">
        <v>20</v>
      </c>
      <c r="B753" s="39" t="s">
        <v>20</v>
      </c>
      <c r="C753" s="39" t="s">
        <v>20</v>
      </c>
      <c r="D753" s="39">
        <f t="shared" ref="D753:G753" si="12">SUM(D2:D752)</f>
        <v>252443</v>
      </c>
      <c r="E753" s="39">
        <f t="shared" si="12"/>
        <v>107919</v>
      </c>
      <c r="F753" s="39">
        <f t="shared" si="12"/>
        <v>144838</v>
      </c>
      <c r="G753" s="39">
        <f t="shared" si="12"/>
        <v>187846</v>
      </c>
      <c r="H753" s="19">
        <f t="shared" si="1"/>
        <v>0.4269674035</v>
      </c>
      <c r="I753" s="20">
        <f t="shared" si="2"/>
        <v>0.4267609942</v>
      </c>
      <c r="J753" s="21">
        <f t="shared" si="3"/>
        <v>0.4265603462</v>
      </c>
      <c r="K753" s="22">
        <f t="shared" si="4"/>
        <v>0.4266425007</v>
      </c>
      <c r="L753" s="23">
        <f t="shared" si="5"/>
        <v>0.00008215450794</v>
      </c>
      <c r="M753" s="12"/>
      <c r="N753" s="12"/>
      <c r="O753" s="12"/>
      <c r="P753" s="12"/>
      <c r="Q753" s="12"/>
      <c r="R753" s="12"/>
      <c r="S753" s="12"/>
      <c r="T753" s="40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29"/>
      <c r="AN753" s="29"/>
      <c r="AO753" s="29"/>
      <c r="AP753" s="12"/>
      <c r="AQ753" s="12"/>
      <c r="AR753" s="12"/>
      <c r="AS753" s="12"/>
      <c r="AT753" s="12"/>
      <c r="AU753" s="12"/>
      <c r="AV753" s="12"/>
    </row>
    <row r="754">
      <c r="A754" s="39" t="s">
        <v>19</v>
      </c>
      <c r="B754" s="39" t="s">
        <v>19</v>
      </c>
      <c r="C754" s="39" t="s">
        <v>19</v>
      </c>
      <c r="D754" s="39" t="s">
        <v>19</v>
      </c>
      <c r="E754" s="39" t="s">
        <v>19</v>
      </c>
      <c r="F754" s="39" t="s">
        <v>19</v>
      </c>
      <c r="G754" s="39" t="s">
        <v>19</v>
      </c>
      <c r="H754" s="39" t="s">
        <v>19</v>
      </c>
      <c r="I754" s="39" t="s">
        <v>19</v>
      </c>
      <c r="J754" s="39" t="s">
        <v>19</v>
      </c>
      <c r="K754" s="39" t="s">
        <v>19</v>
      </c>
      <c r="L754" s="39" t="s">
        <v>19</v>
      </c>
      <c r="M754" s="12"/>
      <c r="N754" s="12"/>
      <c r="O754" s="12"/>
      <c r="P754" s="12"/>
      <c r="Q754" s="12"/>
      <c r="R754" s="12"/>
      <c r="S754" s="12"/>
      <c r="T754" s="40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29"/>
      <c r="AN754" s="29"/>
      <c r="AO754" s="29"/>
      <c r="AP754" s="41"/>
      <c r="AQ754" s="41"/>
      <c r="AR754" s="12"/>
      <c r="AS754" s="12"/>
      <c r="AT754" s="12"/>
      <c r="AU754" s="12"/>
      <c r="AV754" s="12"/>
    </row>
    <row r="755">
      <c r="A755" s="39">
        <f t="shared" ref="A755:C755" si="13">RANDBETWEEN(1,700)</f>
        <v>585</v>
      </c>
      <c r="B755" s="39">
        <f t="shared" si="13"/>
        <v>552</v>
      </c>
      <c r="C755" s="39">
        <f t="shared" si="13"/>
        <v>145</v>
      </c>
      <c r="D755" s="35">
        <f t="shared" ref="D755:G755" si="14">OFFSET(D$2,$A755,0)+OFFSET(D$2,$B755,0)+OFFSET(D$2,$C755,0)</f>
        <v>1036</v>
      </c>
      <c r="E755" s="36">
        <f t="shared" si="14"/>
        <v>650</v>
      </c>
      <c r="F755" s="37">
        <f t="shared" si="14"/>
        <v>669</v>
      </c>
      <c r="G755" s="38">
        <f t="shared" si="14"/>
        <v>1150</v>
      </c>
      <c r="H755" s="19">
        <f t="shared" ref="H755:H854" si="17">E755/(E755+F755)</f>
        <v>0.4927975739</v>
      </c>
      <c r="I755" s="20">
        <f t="shared" ref="I755:I854" si="18">(E755+G755)/(D755+E755+F755+G755)</f>
        <v>0.5135520685</v>
      </c>
      <c r="J755" s="21">
        <f t="shared" ref="J755:J854" si="19">(I755+$B$1+$B$3*H755)/($B$2)</f>
        <v>0.5252165738</v>
      </c>
      <c r="K755" s="22">
        <f t="shared" ref="K755:K854" si="20">G755/(D755+G755)</f>
        <v>0.5260750229</v>
      </c>
      <c r="L755" s="23">
        <f t="shared" ref="L755:L854" si="21">K755-J755</f>
        <v>0.00085844905</v>
      </c>
      <c r="M755" s="12"/>
      <c r="N755" s="12"/>
      <c r="O755" s="12"/>
      <c r="P755" s="12"/>
      <c r="Q755" s="12"/>
      <c r="R755" s="12"/>
      <c r="S755" s="12"/>
      <c r="T755" s="4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29"/>
      <c r="AN755" s="29"/>
      <c r="AO755" s="29"/>
      <c r="AP755" s="12"/>
      <c r="AQ755" s="12"/>
      <c r="AR755" s="12"/>
      <c r="AS755" s="12"/>
      <c r="AT755" s="12"/>
      <c r="AU755" s="12"/>
      <c r="AV755" s="12"/>
    </row>
    <row r="756">
      <c r="A756" s="39">
        <f t="shared" ref="A756:C756" si="15">RANDBETWEEN(1,700)</f>
        <v>172</v>
      </c>
      <c r="B756" s="39">
        <f t="shared" si="15"/>
        <v>456</v>
      </c>
      <c r="C756" s="39">
        <f t="shared" si="15"/>
        <v>549</v>
      </c>
      <c r="D756" s="35">
        <f t="shared" ref="D756:G756" si="16">OFFSET(D$2,$A756,0)+OFFSET(D$2,$B756,0)+OFFSET(D$2,$C756,0)</f>
        <v>931</v>
      </c>
      <c r="E756" s="36">
        <f t="shared" si="16"/>
        <v>360</v>
      </c>
      <c r="F756" s="37">
        <f t="shared" si="16"/>
        <v>534</v>
      </c>
      <c r="G756" s="38">
        <f t="shared" si="16"/>
        <v>616</v>
      </c>
      <c r="H756" s="19">
        <f t="shared" si="17"/>
        <v>0.4026845638</v>
      </c>
      <c r="I756" s="20">
        <f t="shared" si="18"/>
        <v>0.3998361327</v>
      </c>
      <c r="J756" s="21">
        <f t="shared" si="19"/>
        <v>0.3982035275</v>
      </c>
      <c r="K756" s="22">
        <f t="shared" si="20"/>
        <v>0.3981900452</v>
      </c>
      <c r="L756" s="23">
        <f t="shared" si="21"/>
        <v>-0.0000134822729</v>
      </c>
      <c r="M756" s="12"/>
      <c r="N756" s="12"/>
      <c r="O756" s="12"/>
      <c r="P756" s="12"/>
      <c r="Q756" s="12"/>
      <c r="R756" s="12"/>
      <c r="S756" s="12"/>
      <c r="T756" s="4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</row>
    <row r="757">
      <c r="A757" s="39">
        <f t="shared" ref="A757:C757" si="22">RANDBETWEEN(1,700)</f>
        <v>492</v>
      </c>
      <c r="B757" s="39">
        <f t="shared" si="22"/>
        <v>406</v>
      </c>
      <c r="C757" s="39">
        <f t="shared" si="22"/>
        <v>220</v>
      </c>
      <c r="D757" s="35">
        <f t="shared" ref="D757:G757" si="23">OFFSET(D$2,$A757,0)+OFFSET(D$2,$B757,0)+OFFSET(D$2,$C757,0)</f>
        <v>854</v>
      </c>
      <c r="E757" s="36">
        <f t="shared" si="23"/>
        <v>337</v>
      </c>
      <c r="F757" s="37">
        <f t="shared" si="23"/>
        <v>454</v>
      </c>
      <c r="G757" s="38">
        <f t="shared" si="23"/>
        <v>481</v>
      </c>
      <c r="H757" s="19">
        <f t="shared" si="17"/>
        <v>0.4260429836</v>
      </c>
      <c r="I757" s="20">
        <f t="shared" si="18"/>
        <v>0.3847601129</v>
      </c>
      <c r="J757" s="21">
        <f t="shared" si="19"/>
        <v>0.360798175</v>
      </c>
      <c r="K757" s="22">
        <f t="shared" si="20"/>
        <v>0.3602996255</v>
      </c>
      <c r="L757" s="23">
        <f t="shared" si="21"/>
        <v>-0.0004985495746</v>
      </c>
      <c r="M757" s="12"/>
      <c r="N757" s="12"/>
      <c r="O757" s="12"/>
      <c r="P757" s="12"/>
      <c r="Q757" s="12"/>
      <c r="R757" s="12"/>
      <c r="S757" s="12"/>
      <c r="T757" s="4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29"/>
      <c r="AN757" s="29"/>
      <c r="AO757" s="29"/>
      <c r="AP757" s="12"/>
      <c r="AQ757" s="12"/>
      <c r="AR757" s="12"/>
      <c r="AS757" s="12"/>
      <c r="AT757" s="12"/>
      <c r="AU757" s="12"/>
      <c r="AV757" s="12"/>
    </row>
    <row r="758">
      <c r="A758" s="39">
        <f t="shared" ref="A758:C758" si="24">RANDBETWEEN(1,700)</f>
        <v>693</v>
      </c>
      <c r="B758" s="39">
        <f t="shared" si="24"/>
        <v>639</v>
      </c>
      <c r="C758" s="39">
        <f t="shared" si="24"/>
        <v>557</v>
      </c>
      <c r="D758" s="35">
        <f t="shared" ref="D758:G758" si="25">OFFSET(D$2,$A758,0)+OFFSET(D$2,$B758,0)+OFFSET(D$2,$C758,0)</f>
        <v>783</v>
      </c>
      <c r="E758" s="36">
        <f t="shared" si="25"/>
        <v>535</v>
      </c>
      <c r="F758" s="37">
        <f t="shared" si="25"/>
        <v>423</v>
      </c>
      <c r="G758" s="38">
        <f t="shared" si="25"/>
        <v>1124</v>
      </c>
      <c r="H758" s="19">
        <f t="shared" si="17"/>
        <v>0.5584551148</v>
      </c>
      <c r="I758" s="20">
        <f t="shared" si="18"/>
        <v>0.5790575916</v>
      </c>
      <c r="J758" s="21">
        <f t="shared" si="19"/>
        <v>0.5903729636</v>
      </c>
      <c r="K758" s="22">
        <f t="shared" si="20"/>
        <v>0.5894074463</v>
      </c>
      <c r="L758" s="23">
        <f t="shared" si="21"/>
        <v>-0.000965517304</v>
      </c>
      <c r="M758" s="12"/>
      <c r="N758" s="12"/>
      <c r="O758" s="12"/>
      <c r="P758" s="12"/>
      <c r="Q758" s="12"/>
      <c r="R758" s="12"/>
      <c r="S758" s="12"/>
      <c r="T758" s="4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</row>
    <row r="759">
      <c r="A759" s="39">
        <f t="shared" ref="A759:C759" si="26">RANDBETWEEN(1,700)</f>
        <v>521</v>
      </c>
      <c r="B759" s="39">
        <f t="shared" si="26"/>
        <v>696</v>
      </c>
      <c r="C759" s="39">
        <f t="shared" si="26"/>
        <v>24</v>
      </c>
      <c r="D759" s="35">
        <f t="shared" ref="D759:G759" si="27">OFFSET(D$2,$A759,0)+OFFSET(D$2,$B759,0)+OFFSET(D$2,$C759,0)</f>
        <v>1033</v>
      </c>
      <c r="E759" s="36">
        <f t="shared" si="27"/>
        <v>469</v>
      </c>
      <c r="F759" s="37">
        <f t="shared" si="27"/>
        <v>613</v>
      </c>
      <c r="G759" s="38">
        <f t="shared" si="27"/>
        <v>869</v>
      </c>
      <c r="H759" s="19">
        <f t="shared" si="17"/>
        <v>0.4334565619</v>
      </c>
      <c r="I759" s="20">
        <f t="shared" si="18"/>
        <v>0.4483914209</v>
      </c>
      <c r="J759" s="21">
        <f t="shared" si="19"/>
        <v>0.4569250065</v>
      </c>
      <c r="K759" s="22">
        <f t="shared" si="20"/>
        <v>0.4568874869</v>
      </c>
      <c r="L759" s="23">
        <f t="shared" si="21"/>
        <v>-0.00003751969013</v>
      </c>
      <c r="M759" s="12"/>
      <c r="N759" s="12"/>
      <c r="O759" s="12"/>
      <c r="P759" s="12"/>
      <c r="Q759" s="12"/>
      <c r="R759" s="12"/>
      <c r="S759" s="12"/>
      <c r="T759" s="4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29"/>
      <c r="AN759" s="29"/>
      <c r="AO759" s="29"/>
      <c r="AP759" s="12"/>
      <c r="AQ759" s="12"/>
      <c r="AR759" s="12"/>
      <c r="AS759" s="12"/>
      <c r="AT759" s="12"/>
      <c r="AU759" s="12"/>
      <c r="AV759" s="12"/>
    </row>
    <row r="760">
      <c r="A760" s="39">
        <f t="shared" ref="A760:C760" si="28">RANDBETWEEN(1,700)</f>
        <v>92</v>
      </c>
      <c r="B760" s="39">
        <f t="shared" si="28"/>
        <v>460</v>
      </c>
      <c r="C760" s="39">
        <f t="shared" si="28"/>
        <v>209</v>
      </c>
      <c r="D760" s="35">
        <f t="shared" ref="D760:G760" si="29">OFFSET(D$2,$A760,0)+OFFSET(D$2,$B760,0)+OFFSET(D$2,$C760,0)</f>
        <v>928</v>
      </c>
      <c r="E760" s="36">
        <f t="shared" si="29"/>
        <v>367</v>
      </c>
      <c r="F760" s="37">
        <f t="shared" si="29"/>
        <v>583</v>
      </c>
      <c r="G760" s="38">
        <f t="shared" si="29"/>
        <v>837</v>
      </c>
      <c r="H760" s="19">
        <f t="shared" si="17"/>
        <v>0.3863157895</v>
      </c>
      <c r="I760" s="20">
        <f t="shared" si="18"/>
        <v>0.4434622468</v>
      </c>
      <c r="J760" s="21">
        <f t="shared" si="19"/>
        <v>0.476605062</v>
      </c>
      <c r="K760" s="22">
        <f t="shared" si="20"/>
        <v>0.4742209632</v>
      </c>
      <c r="L760" s="23">
        <f t="shared" si="21"/>
        <v>-0.002384098783</v>
      </c>
      <c r="M760" s="12"/>
      <c r="N760" s="12"/>
      <c r="O760" s="12"/>
      <c r="P760" s="12"/>
      <c r="Q760" s="12"/>
      <c r="R760" s="12"/>
      <c r="S760" s="12"/>
      <c r="T760" s="4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29"/>
      <c r="AN760" s="29"/>
      <c r="AO760" s="29"/>
      <c r="AP760" s="12"/>
      <c r="AQ760" s="12"/>
      <c r="AR760" s="12"/>
      <c r="AS760" s="12"/>
      <c r="AT760" s="12"/>
      <c r="AU760" s="12"/>
      <c r="AV760" s="12"/>
    </row>
    <row r="761">
      <c r="A761" s="39">
        <f t="shared" ref="A761:C761" si="30">RANDBETWEEN(1,700)</f>
        <v>684</v>
      </c>
      <c r="B761" s="39">
        <f t="shared" si="30"/>
        <v>379</v>
      </c>
      <c r="C761" s="39">
        <f t="shared" si="30"/>
        <v>520</v>
      </c>
      <c r="D761" s="35">
        <f t="shared" ref="D761:G761" si="31">OFFSET(D$2,$A761,0)+OFFSET(D$2,$B761,0)+OFFSET(D$2,$C761,0)</f>
        <v>1401</v>
      </c>
      <c r="E761" s="36">
        <f t="shared" si="31"/>
        <v>631</v>
      </c>
      <c r="F761" s="37">
        <f t="shared" si="31"/>
        <v>831</v>
      </c>
      <c r="G761" s="38">
        <f t="shared" si="31"/>
        <v>1052</v>
      </c>
      <c r="H761" s="19">
        <f t="shared" si="17"/>
        <v>0.4316005472</v>
      </c>
      <c r="I761" s="20">
        <f t="shared" si="18"/>
        <v>0.4298850575</v>
      </c>
      <c r="J761" s="21">
        <f t="shared" si="19"/>
        <v>0.4287928939</v>
      </c>
      <c r="K761" s="22">
        <f t="shared" si="20"/>
        <v>0.4288626172</v>
      </c>
      <c r="L761" s="23">
        <f t="shared" si="21"/>
        <v>0.00006972331825</v>
      </c>
      <c r="M761" s="12"/>
      <c r="N761" s="12"/>
      <c r="O761" s="12"/>
      <c r="P761" s="12"/>
      <c r="Q761" s="12"/>
      <c r="R761" s="12"/>
      <c r="S761" s="12"/>
      <c r="T761" s="4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29"/>
      <c r="AN761" s="29"/>
      <c r="AO761" s="29"/>
      <c r="AP761" s="12"/>
      <c r="AQ761" s="12"/>
      <c r="AR761" s="12"/>
      <c r="AS761" s="12"/>
      <c r="AT761" s="12"/>
      <c r="AU761" s="12"/>
      <c r="AV761" s="12"/>
    </row>
    <row r="762">
      <c r="A762" s="39">
        <f t="shared" ref="A762:C762" si="32">RANDBETWEEN(1,700)</f>
        <v>348</v>
      </c>
      <c r="B762" s="39">
        <f t="shared" si="32"/>
        <v>257</v>
      </c>
      <c r="C762" s="39">
        <f t="shared" si="32"/>
        <v>126</v>
      </c>
      <c r="D762" s="35">
        <f t="shared" ref="D762:G762" si="33">OFFSET(D$2,$A762,0)+OFFSET(D$2,$B762,0)+OFFSET(D$2,$C762,0)</f>
        <v>879</v>
      </c>
      <c r="E762" s="36">
        <f t="shared" si="33"/>
        <v>337</v>
      </c>
      <c r="F762" s="37">
        <f t="shared" si="33"/>
        <v>613</v>
      </c>
      <c r="G762" s="38">
        <f t="shared" si="33"/>
        <v>733</v>
      </c>
      <c r="H762" s="19">
        <f t="shared" si="17"/>
        <v>0.3547368421</v>
      </c>
      <c r="I762" s="20">
        <f t="shared" si="18"/>
        <v>0.4176424668</v>
      </c>
      <c r="J762" s="21">
        <f t="shared" si="19"/>
        <v>0.4542428933</v>
      </c>
      <c r="K762" s="22">
        <f t="shared" si="20"/>
        <v>0.4547146402</v>
      </c>
      <c r="L762" s="23">
        <f t="shared" si="21"/>
        <v>0.0004717469016</v>
      </c>
      <c r="M762" s="12"/>
      <c r="N762" s="12"/>
      <c r="O762" s="12"/>
      <c r="P762" s="12"/>
      <c r="Q762" s="12"/>
      <c r="R762" s="12"/>
      <c r="S762" s="12"/>
      <c r="T762" s="4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29"/>
      <c r="AN762" s="29"/>
      <c r="AO762" s="29"/>
      <c r="AP762" s="12"/>
      <c r="AQ762" s="12"/>
      <c r="AR762" s="12"/>
      <c r="AS762" s="12"/>
      <c r="AT762" s="12"/>
      <c r="AU762" s="12"/>
      <c r="AV762" s="12"/>
    </row>
    <row r="763">
      <c r="A763" s="39">
        <f t="shared" ref="A763:C763" si="34">RANDBETWEEN(1,700)</f>
        <v>347</v>
      </c>
      <c r="B763" s="39">
        <f t="shared" si="34"/>
        <v>236</v>
      </c>
      <c r="C763" s="39">
        <f t="shared" si="34"/>
        <v>84</v>
      </c>
      <c r="D763" s="35">
        <f t="shared" ref="D763:G763" si="35">OFFSET(D$2,$A763,0)+OFFSET(D$2,$B763,0)+OFFSET(D$2,$C763,0)</f>
        <v>823</v>
      </c>
      <c r="E763" s="36">
        <f t="shared" si="35"/>
        <v>335</v>
      </c>
      <c r="F763" s="37">
        <f t="shared" si="35"/>
        <v>445</v>
      </c>
      <c r="G763" s="38">
        <f t="shared" si="35"/>
        <v>589</v>
      </c>
      <c r="H763" s="19">
        <f t="shared" si="17"/>
        <v>0.4294871795</v>
      </c>
      <c r="I763" s="20">
        <f t="shared" si="18"/>
        <v>0.4215328467</v>
      </c>
      <c r="J763" s="21">
        <f t="shared" si="19"/>
        <v>0.41683958</v>
      </c>
      <c r="K763" s="22">
        <f t="shared" si="20"/>
        <v>0.4171388102</v>
      </c>
      <c r="L763" s="23">
        <f t="shared" si="21"/>
        <v>0.0002992302258</v>
      </c>
      <c r="M763" s="12"/>
      <c r="N763" s="12"/>
      <c r="O763" s="12"/>
      <c r="P763" s="12"/>
      <c r="Q763" s="12"/>
      <c r="R763" s="12"/>
      <c r="S763" s="12"/>
      <c r="T763" s="4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29"/>
      <c r="AN763" s="29"/>
      <c r="AO763" s="29"/>
      <c r="AP763" s="12"/>
      <c r="AQ763" s="12"/>
      <c r="AR763" s="12"/>
      <c r="AS763" s="12"/>
      <c r="AT763" s="12"/>
      <c r="AU763" s="12"/>
      <c r="AV763" s="12"/>
    </row>
    <row r="764">
      <c r="A764" s="39">
        <f t="shared" ref="A764:C764" si="36">RANDBETWEEN(1,700)</f>
        <v>135</v>
      </c>
      <c r="B764" s="39">
        <f t="shared" si="36"/>
        <v>121</v>
      </c>
      <c r="C764" s="39">
        <f t="shared" si="36"/>
        <v>152</v>
      </c>
      <c r="D764" s="35">
        <f t="shared" ref="D764:G764" si="37">OFFSET(D$2,$A764,0)+OFFSET(D$2,$B764,0)+OFFSET(D$2,$C764,0)</f>
        <v>954</v>
      </c>
      <c r="E764" s="36">
        <f t="shared" si="37"/>
        <v>632</v>
      </c>
      <c r="F764" s="37">
        <f t="shared" si="37"/>
        <v>520</v>
      </c>
      <c r="G764" s="38">
        <f t="shared" si="37"/>
        <v>981</v>
      </c>
      <c r="H764" s="19">
        <f t="shared" si="17"/>
        <v>0.5486111111</v>
      </c>
      <c r="I764" s="20">
        <f t="shared" si="18"/>
        <v>0.5225137674</v>
      </c>
      <c r="J764" s="21">
        <f t="shared" si="19"/>
        <v>0.5068499121</v>
      </c>
      <c r="K764" s="22">
        <f t="shared" si="20"/>
        <v>0.5069767442</v>
      </c>
      <c r="L764" s="23">
        <f t="shared" si="21"/>
        <v>0.0001268320492</v>
      </c>
      <c r="M764" s="12"/>
      <c r="N764" s="12"/>
      <c r="O764" s="12"/>
      <c r="P764" s="12"/>
      <c r="Q764" s="12"/>
      <c r="R764" s="12"/>
      <c r="S764" s="12"/>
      <c r="T764" s="4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29"/>
      <c r="AN764" s="29"/>
      <c r="AO764" s="29"/>
      <c r="AP764" s="12"/>
      <c r="AQ764" s="12"/>
      <c r="AR764" s="12"/>
      <c r="AS764" s="12"/>
      <c r="AT764" s="12"/>
      <c r="AU764" s="12"/>
      <c r="AV764" s="12"/>
    </row>
    <row r="765">
      <c r="A765" s="39">
        <f t="shared" ref="A765:C765" si="38">RANDBETWEEN(1,700)</f>
        <v>222</v>
      </c>
      <c r="B765" s="39">
        <f t="shared" si="38"/>
        <v>286</v>
      </c>
      <c r="C765" s="39">
        <f t="shared" si="38"/>
        <v>514</v>
      </c>
      <c r="D765" s="35">
        <f t="shared" ref="D765:G765" si="39">OFFSET(D$2,$A765,0)+OFFSET(D$2,$B765,0)+OFFSET(D$2,$C765,0)</f>
        <v>899</v>
      </c>
      <c r="E765" s="36">
        <f t="shared" si="39"/>
        <v>495</v>
      </c>
      <c r="F765" s="37">
        <f t="shared" si="39"/>
        <v>584</v>
      </c>
      <c r="G765" s="38">
        <f t="shared" si="39"/>
        <v>924</v>
      </c>
      <c r="H765" s="19">
        <f t="shared" si="17"/>
        <v>0.4587581094</v>
      </c>
      <c r="I765" s="20">
        <f t="shared" si="18"/>
        <v>0.488973122</v>
      </c>
      <c r="J765" s="21">
        <f t="shared" si="19"/>
        <v>0.5062464591</v>
      </c>
      <c r="K765" s="22">
        <f t="shared" si="20"/>
        <v>0.5068568294</v>
      </c>
      <c r="L765" s="23">
        <f t="shared" si="21"/>
        <v>0.0006103702643</v>
      </c>
      <c r="M765" s="12"/>
      <c r="N765" s="12"/>
      <c r="O765" s="12"/>
      <c r="P765" s="12"/>
      <c r="Q765" s="12"/>
      <c r="R765" s="12"/>
      <c r="S765" s="12"/>
      <c r="T765" s="4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29"/>
      <c r="AN765" s="29"/>
      <c r="AO765" s="29"/>
      <c r="AP765" s="12"/>
      <c r="AQ765" s="12"/>
      <c r="AR765" s="12"/>
      <c r="AS765" s="12"/>
      <c r="AT765" s="12"/>
      <c r="AU765" s="12"/>
      <c r="AV765" s="12"/>
    </row>
    <row r="766">
      <c r="A766" s="39">
        <f t="shared" ref="A766:C766" si="40">RANDBETWEEN(1,700)</f>
        <v>471</v>
      </c>
      <c r="B766" s="39">
        <f t="shared" si="40"/>
        <v>669</v>
      </c>
      <c r="C766" s="39">
        <f t="shared" si="40"/>
        <v>541</v>
      </c>
      <c r="D766" s="35">
        <f t="shared" ref="D766:G766" si="41">OFFSET(D$2,$A766,0)+OFFSET(D$2,$B766,0)+OFFSET(D$2,$C766,0)</f>
        <v>943</v>
      </c>
      <c r="E766" s="36">
        <f t="shared" si="41"/>
        <v>302</v>
      </c>
      <c r="F766" s="37">
        <f t="shared" si="41"/>
        <v>507</v>
      </c>
      <c r="G766" s="38">
        <f t="shared" si="41"/>
        <v>507</v>
      </c>
      <c r="H766" s="19">
        <f t="shared" si="17"/>
        <v>0.3733003708</v>
      </c>
      <c r="I766" s="20">
        <f t="shared" si="18"/>
        <v>0.3581230633</v>
      </c>
      <c r="J766" s="21">
        <f t="shared" si="19"/>
        <v>0.3494744215</v>
      </c>
      <c r="K766" s="22">
        <f t="shared" si="20"/>
        <v>0.3496551724</v>
      </c>
      <c r="L766" s="23">
        <f t="shared" si="21"/>
        <v>0.0001807509051</v>
      </c>
      <c r="M766" s="12"/>
      <c r="N766" s="12"/>
      <c r="O766" s="12"/>
      <c r="P766" s="12"/>
      <c r="Q766" s="12"/>
      <c r="R766" s="12"/>
      <c r="S766" s="12"/>
      <c r="T766" s="4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29"/>
      <c r="AN766" s="29"/>
      <c r="AO766" s="29"/>
      <c r="AP766" s="12"/>
      <c r="AQ766" s="12"/>
      <c r="AR766" s="12"/>
      <c r="AS766" s="12"/>
      <c r="AT766" s="12"/>
      <c r="AU766" s="12"/>
      <c r="AV766" s="12"/>
    </row>
    <row r="767">
      <c r="A767" s="39">
        <f t="shared" ref="A767:C767" si="42">RANDBETWEEN(1,700)</f>
        <v>275</v>
      </c>
      <c r="B767" s="39">
        <f t="shared" si="42"/>
        <v>443</v>
      </c>
      <c r="C767" s="39">
        <f t="shared" si="42"/>
        <v>182</v>
      </c>
      <c r="D767" s="35">
        <f t="shared" ref="D767:G767" si="43">OFFSET(D$2,$A767,0)+OFFSET(D$2,$B767,0)+OFFSET(D$2,$C767,0)</f>
        <v>820</v>
      </c>
      <c r="E767" s="36">
        <f t="shared" si="43"/>
        <v>218</v>
      </c>
      <c r="F767" s="37">
        <f t="shared" si="43"/>
        <v>438</v>
      </c>
      <c r="G767" s="38">
        <f t="shared" si="43"/>
        <v>329</v>
      </c>
      <c r="H767" s="19">
        <f t="shared" si="17"/>
        <v>0.3323170732</v>
      </c>
      <c r="I767" s="20">
        <f t="shared" si="18"/>
        <v>0.3030470914</v>
      </c>
      <c r="J767" s="21">
        <f t="shared" si="19"/>
        <v>0.2864081009</v>
      </c>
      <c r="K767" s="22">
        <f t="shared" si="20"/>
        <v>0.2863359443</v>
      </c>
      <c r="L767" s="23">
        <f t="shared" si="21"/>
        <v>-0.00007215655385</v>
      </c>
      <c r="M767" s="12"/>
      <c r="N767" s="12"/>
      <c r="O767" s="12"/>
      <c r="P767" s="12"/>
      <c r="Q767" s="12"/>
      <c r="R767" s="12"/>
      <c r="S767" s="12"/>
      <c r="T767" s="4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29"/>
      <c r="AN767" s="29"/>
      <c r="AO767" s="29"/>
      <c r="AP767" s="12"/>
      <c r="AQ767" s="12"/>
      <c r="AR767" s="12"/>
      <c r="AS767" s="12"/>
      <c r="AT767" s="12"/>
      <c r="AU767" s="12"/>
      <c r="AV767" s="12"/>
    </row>
    <row r="768">
      <c r="A768" s="39">
        <f t="shared" ref="A768:C768" si="44">RANDBETWEEN(1,700)</f>
        <v>105</v>
      </c>
      <c r="B768" s="39">
        <f t="shared" si="44"/>
        <v>157</v>
      </c>
      <c r="C768" s="39">
        <f t="shared" si="44"/>
        <v>554</v>
      </c>
      <c r="D768" s="35">
        <f t="shared" ref="D768:G768" si="45">OFFSET(D$2,$A768,0)+OFFSET(D$2,$B768,0)+OFFSET(D$2,$C768,0)</f>
        <v>1563</v>
      </c>
      <c r="E768" s="36">
        <f t="shared" si="45"/>
        <v>861</v>
      </c>
      <c r="F768" s="37">
        <f t="shared" si="45"/>
        <v>774</v>
      </c>
      <c r="G768" s="38">
        <f t="shared" si="45"/>
        <v>1292</v>
      </c>
      <c r="H768" s="19">
        <f t="shared" si="17"/>
        <v>0.5266055046</v>
      </c>
      <c r="I768" s="20">
        <f t="shared" si="18"/>
        <v>0.4795100223</v>
      </c>
      <c r="J768" s="21">
        <f t="shared" si="19"/>
        <v>0.451785139</v>
      </c>
      <c r="K768" s="22">
        <f t="shared" si="20"/>
        <v>0.4525394046</v>
      </c>
      <c r="L768" s="23">
        <f t="shared" si="21"/>
        <v>0.0007542655074</v>
      </c>
      <c r="M768" s="12"/>
      <c r="N768" s="12"/>
      <c r="O768" s="12"/>
      <c r="P768" s="12"/>
      <c r="Q768" s="12"/>
      <c r="R768" s="12"/>
      <c r="S768" s="12"/>
      <c r="T768" s="4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29"/>
      <c r="AN768" s="29"/>
      <c r="AO768" s="29"/>
      <c r="AP768" s="12"/>
      <c r="AQ768" s="12"/>
      <c r="AR768" s="12"/>
      <c r="AS768" s="12"/>
      <c r="AT768" s="12"/>
      <c r="AU768" s="12"/>
      <c r="AV768" s="12"/>
    </row>
    <row r="769">
      <c r="A769" s="39">
        <f t="shared" ref="A769:C769" si="46">RANDBETWEEN(1,700)</f>
        <v>138</v>
      </c>
      <c r="B769" s="39">
        <f t="shared" si="46"/>
        <v>324</v>
      </c>
      <c r="C769" s="39">
        <f t="shared" si="46"/>
        <v>684</v>
      </c>
      <c r="D769" s="35">
        <f t="shared" ref="D769:G769" si="47">OFFSET(D$2,$A769,0)+OFFSET(D$2,$B769,0)+OFFSET(D$2,$C769,0)</f>
        <v>1131</v>
      </c>
      <c r="E769" s="36">
        <f t="shared" si="47"/>
        <v>444</v>
      </c>
      <c r="F769" s="37">
        <f t="shared" si="47"/>
        <v>665</v>
      </c>
      <c r="G769" s="38">
        <f t="shared" si="47"/>
        <v>683</v>
      </c>
      <c r="H769" s="19">
        <f t="shared" si="17"/>
        <v>0.4003606853</v>
      </c>
      <c r="I769" s="20">
        <f t="shared" si="18"/>
        <v>0.385562778</v>
      </c>
      <c r="J769" s="21">
        <f t="shared" si="19"/>
        <v>0.3770259951</v>
      </c>
      <c r="K769" s="22">
        <f t="shared" si="20"/>
        <v>0.3765159868</v>
      </c>
      <c r="L769" s="23">
        <f t="shared" si="21"/>
        <v>-0.0005100082825</v>
      </c>
      <c r="M769" s="12"/>
      <c r="N769" s="12"/>
      <c r="O769" s="12"/>
      <c r="P769" s="12"/>
      <c r="Q769" s="12"/>
      <c r="R769" s="12"/>
      <c r="S769" s="12"/>
      <c r="T769" s="4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29"/>
      <c r="AN769" s="29"/>
      <c r="AO769" s="29"/>
      <c r="AP769" s="12"/>
      <c r="AQ769" s="12"/>
      <c r="AR769" s="12"/>
      <c r="AS769" s="12"/>
      <c r="AT769" s="12"/>
      <c r="AU769" s="12"/>
      <c r="AV769" s="12"/>
    </row>
    <row r="770">
      <c r="A770" s="39">
        <f t="shared" ref="A770:C770" si="48">RANDBETWEEN(1,700)</f>
        <v>225</v>
      </c>
      <c r="B770" s="39">
        <f t="shared" si="48"/>
        <v>590</v>
      </c>
      <c r="C770" s="39">
        <f t="shared" si="48"/>
        <v>443</v>
      </c>
      <c r="D770" s="35">
        <f t="shared" ref="D770:G770" si="49">OFFSET(D$2,$A770,0)+OFFSET(D$2,$B770,0)+OFFSET(D$2,$C770,0)</f>
        <v>847</v>
      </c>
      <c r="E770" s="36">
        <f t="shared" si="49"/>
        <v>343</v>
      </c>
      <c r="F770" s="37">
        <f t="shared" si="49"/>
        <v>514</v>
      </c>
      <c r="G770" s="38">
        <f t="shared" si="49"/>
        <v>738</v>
      </c>
      <c r="H770" s="19">
        <f t="shared" si="17"/>
        <v>0.4002333722</v>
      </c>
      <c r="I770" s="20">
        <f t="shared" si="18"/>
        <v>0.4426699427</v>
      </c>
      <c r="J770" s="21">
        <f t="shared" si="19"/>
        <v>0.4672469247</v>
      </c>
      <c r="K770" s="22">
        <f t="shared" si="20"/>
        <v>0.465615142</v>
      </c>
      <c r="L770" s="23">
        <f t="shared" si="21"/>
        <v>-0.001631782704</v>
      </c>
      <c r="M770" s="12"/>
      <c r="N770" s="12"/>
      <c r="O770" s="12"/>
      <c r="P770" s="12"/>
      <c r="Q770" s="12"/>
      <c r="R770" s="12"/>
      <c r="S770" s="12"/>
      <c r="T770" s="4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29"/>
      <c r="AN770" s="29"/>
      <c r="AO770" s="29"/>
      <c r="AP770" s="12"/>
      <c r="AQ770" s="12"/>
      <c r="AR770" s="12"/>
      <c r="AS770" s="12"/>
      <c r="AT770" s="12"/>
      <c r="AU770" s="12"/>
      <c r="AV770" s="12"/>
    </row>
    <row r="771">
      <c r="A771" s="39">
        <f t="shared" ref="A771:C771" si="50">RANDBETWEEN(1,700)</f>
        <v>641</v>
      </c>
      <c r="B771" s="39">
        <f t="shared" si="50"/>
        <v>251</v>
      </c>
      <c r="C771" s="39">
        <f t="shared" si="50"/>
        <v>29</v>
      </c>
      <c r="D771" s="35">
        <f t="shared" ref="D771:G771" si="51">OFFSET(D$2,$A771,0)+OFFSET(D$2,$B771,0)+OFFSET(D$2,$C771,0)</f>
        <v>1252</v>
      </c>
      <c r="E771" s="36">
        <f t="shared" si="51"/>
        <v>511</v>
      </c>
      <c r="F771" s="37">
        <f t="shared" si="51"/>
        <v>603</v>
      </c>
      <c r="G771" s="38">
        <f t="shared" si="51"/>
        <v>881</v>
      </c>
      <c r="H771" s="19">
        <f t="shared" si="17"/>
        <v>0.4587073609</v>
      </c>
      <c r="I771" s="20">
        <f t="shared" si="18"/>
        <v>0.4287034185</v>
      </c>
      <c r="J771" s="21">
        <f t="shared" si="19"/>
        <v>0.4111370167</v>
      </c>
      <c r="K771" s="22">
        <f t="shared" si="20"/>
        <v>0.4130332865</v>
      </c>
      <c r="L771" s="23">
        <f t="shared" si="21"/>
        <v>0.001896269716</v>
      </c>
      <c r="M771" s="12"/>
      <c r="N771" s="12"/>
      <c r="O771" s="12"/>
      <c r="P771" s="12"/>
      <c r="Q771" s="12"/>
      <c r="R771" s="12"/>
      <c r="S771" s="12"/>
      <c r="T771" s="4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29"/>
      <c r="AN771" s="29"/>
      <c r="AO771" s="29"/>
      <c r="AP771" s="12"/>
      <c r="AQ771" s="12"/>
      <c r="AR771" s="12"/>
      <c r="AS771" s="12"/>
      <c r="AT771" s="12"/>
      <c r="AU771" s="12"/>
      <c r="AV771" s="12"/>
    </row>
    <row r="772">
      <c r="A772" s="39">
        <f t="shared" ref="A772:C772" si="52">RANDBETWEEN(1,700)</f>
        <v>595</v>
      </c>
      <c r="B772" s="39">
        <f t="shared" si="52"/>
        <v>378</v>
      </c>
      <c r="C772" s="39">
        <f t="shared" si="52"/>
        <v>293</v>
      </c>
      <c r="D772" s="35">
        <f t="shared" ref="D772:G772" si="53">OFFSET(D$2,$A772,0)+OFFSET(D$2,$B772,0)+OFFSET(D$2,$C772,0)</f>
        <v>1162</v>
      </c>
      <c r="E772" s="36">
        <f t="shared" si="53"/>
        <v>560</v>
      </c>
      <c r="F772" s="37">
        <f t="shared" si="53"/>
        <v>595</v>
      </c>
      <c r="G772" s="38">
        <f t="shared" si="53"/>
        <v>764</v>
      </c>
      <c r="H772" s="19">
        <f t="shared" si="17"/>
        <v>0.4848484848</v>
      </c>
      <c r="I772" s="20">
        <f t="shared" si="18"/>
        <v>0.4297306069</v>
      </c>
      <c r="J772" s="21">
        <f t="shared" si="19"/>
        <v>0.3975304392</v>
      </c>
      <c r="K772" s="22">
        <f t="shared" si="20"/>
        <v>0.3966770509</v>
      </c>
      <c r="L772" s="23">
        <f t="shared" si="21"/>
        <v>-0.0008533882722</v>
      </c>
      <c r="M772" s="12"/>
      <c r="N772" s="12"/>
      <c r="O772" s="12"/>
      <c r="P772" s="12"/>
      <c r="Q772" s="12"/>
      <c r="R772" s="12"/>
      <c r="S772" s="12"/>
      <c r="T772" s="4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29"/>
      <c r="AN772" s="29"/>
      <c r="AO772" s="29"/>
      <c r="AP772" s="12"/>
      <c r="AQ772" s="12"/>
      <c r="AR772" s="12"/>
      <c r="AS772" s="12"/>
      <c r="AT772" s="12"/>
      <c r="AU772" s="12"/>
      <c r="AV772" s="12"/>
    </row>
    <row r="773">
      <c r="A773" s="39">
        <f t="shared" ref="A773:C773" si="54">RANDBETWEEN(1,700)</f>
        <v>11</v>
      </c>
      <c r="B773" s="39">
        <f t="shared" si="54"/>
        <v>616</v>
      </c>
      <c r="C773" s="39">
        <f t="shared" si="54"/>
        <v>252</v>
      </c>
      <c r="D773" s="35">
        <f t="shared" ref="D773:G773" si="55">OFFSET(D$2,$A773,0)+OFFSET(D$2,$B773,0)+OFFSET(D$2,$C773,0)</f>
        <v>1605</v>
      </c>
      <c r="E773" s="36">
        <f t="shared" si="55"/>
        <v>714</v>
      </c>
      <c r="F773" s="37">
        <f t="shared" si="55"/>
        <v>892</v>
      </c>
      <c r="G773" s="38">
        <f t="shared" si="55"/>
        <v>1181</v>
      </c>
      <c r="H773" s="19">
        <f t="shared" si="17"/>
        <v>0.4445828144</v>
      </c>
      <c r="I773" s="20">
        <f t="shared" si="18"/>
        <v>0.4314663024</v>
      </c>
      <c r="J773" s="21">
        <f t="shared" si="19"/>
        <v>0.4237263843</v>
      </c>
      <c r="K773" s="22">
        <f t="shared" si="20"/>
        <v>0.4239052405</v>
      </c>
      <c r="L773" s="23">
        <f t="shared" si="21"/>
        <v>0.0001788561578</v>
      </c>
      <c r="M773" s="12"/>
      <c r="N773" s="12"/>
      <c r="O773" s="12"/>
      <c r="P773" s="12"/>
      <c r="Q773" s="12"/>
      <c r="R773" s="12"/>
      <c r="S773" s="12"/>
      <c r="T773" s="4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29"/>
      <c r="AN773" s="29"/>
      <c r="AO773" s="29"/>
      <c r="AP773" s="12"/>
      <c r="AQ773" s="12"/>
      <c r="AR773" s="12"/>
      <c r="AS773" s="12"/>
      <c r="AT773" s="12"/>
      <c r="AU773" s="12"/>
      <c r="AV773" s="12"/>
    </row>
    <row r="774">
      <c r="A774" s="39">
        <f t="shared" ref="A774:C774" si="56">RANDBETWEEN(1,700)</f>
        <v>543</v>
      </c>
      <c r="B774" s="39">
        <f t="shared" si="56"/>
        <v>558</v>
      </c>
      <c r="C774" s="39">
        <f t="shared" si="56"/>
        <v>410</v>
      </c>
      <c r="D774" s="35">
        <f t="shared" ref="D774:G774" si="57">OFFSET(D$2,$A774,0)+OFFSET(D$2,$B774,0)+OFFSET(D$2,$C774,0)</f>
        <v>828</v>
      </c>
      <c r="E774" s="36">
        <f t="shared" si="57"/>
        <v>353</v>
      </c>
      <c r="F774" s="37">
        <f t="shared" si="57"/>
        <v>513</v>
      </c>
      <c r="G774" s="38">
        <f t="shared" si="57"/>
        <v>725</v>
      </c>
      <c r="H774" s="19">
        <f t="shared" si="17"/>
        <v>0.4076212471</v>
      </c>
      <c r="I774" s="20">
        <f t="shared" si="18"/>
        <v>0.4456386937</v>
      </c>
      <c r="J774" s="21">
        <f t="shared" si="19"/>
        <v>0.4676295835</v>
      </c>
      <c r="K774" s="22">
        <f t="shared" si="20"/>
        <v>0.4668383773</v>
      </c>
      <c r="L774" s="23">
        <f t="shared" si="21"/>
        <v>-0.000791206155</v>
      </c>
      <c r="M774" s="12"/>
      <c r="N774" s="12"/>
      <c r="O774" s="12"/>
      <c r="P774" s="12"/>
      <c r="Q774" s="12"/>
      <c r="R774" s="12"/>
      <c r="S774" s="12"/>
      <c r="T774" s="4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29"/>
      <c r="AN774" s="29"/>
      <c r="AO774" s="29"/>
      <c r="AP774" s="12"/>
      <c r="AQ774" s="12"/>
      <c r="AR774" s="12"/>
      <c r="AS774" s="12"/>
      <c r="AT774" s="12"/>
      <c r="AU774" s="12"/>
      <c r="AV774" s="12"/>
    </row>
    <row r="775">
      <c r="A775" s="39">
        <f t="shared" ref="A775:C775" si="58">RANDBETWEEN(1,700)</f>
        <v>538</v>
      </c>
      <c r="B775" s="39">
        <f t="shared" si="58"/>
        <v>279</v>
      </c>
      <c r="C775" s="39">
        <f t="shared" si="58"/>
        <v>138</v>
      </c>
      <c r="D775" s="35">
        <f t="shared" ref="D775:G775" si="59">OFFSET(D$2,$A775,0)+OFFSET(D$2,$B775,0)+OFFSET(D$2,$C775,0)</f>
        <v>1080</v>
      </c>
      <c r="E775" s="36">
        <f t="shared" si="59"/>
        <v>452</v>
      </c>
      <c r="F775" s="37">
        <f t="shared" si="59"/>
        <v>661</v>
      </c>
      <c r="G775" s="38">
        <f t="shared" si="59"/>
        <v>804</v>
      </c>
      <c r="H775" s="19">
        <f t="shared" si="17"/>
        <v>0.4061096137</v>
      </c>
      <c r="I775" s="20">
        <f t="shared" si="18"/>
        <v>0.4190857524</v>
      </c>
      <c r="J775" s="21">
        <f t="shared" si="19"/>
        <v>0.4265948969</v>
      </c>
      <c r="K775" s="22">
        <f t="shared" si="20"/>
        <v>0.4267515924</v>
      </c>
      <c r="L775" s="23">
        <f t="shared" si="21"/>
        <v>0.0001566955058</v>
      </c>
      <c r="M775" s="12"/>
      <c r="N775" s="12"/>
      <c r="O775" s="12"/>
      <c r="P775" s="12"/>
      <c r="Q775" s="12"/>
      <c r="R775" s="12"/>
      <c r="S775" s="12"/>
      <c r="T775" s="4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29"/>
      <c r="AN775" s="29"/>
      <c r="AO775" s="29"/>
      <c r="AP775" s="12"/>
      <c r="AQ775" s="12"/>
      <c r="AR775" s="12"/>
      <c r="AS775" s="12"/>
      <c r="AT775" s="12"/>
      <c r="AU775" s="12"/>
      <c r="AV775" s="12"/>
    </row>
    <row r="776">
      <c r="A776" s="39">
        <f t="shared" ref="A776:C776" si="60">RANDBETWEEN(1,700)</f>
        <v>218</v>
      </c>
      <c r="B776" s="39">
        <f t="shared" si="60"/>
        <v>452</v>
      </c>
      <c r="C776" s="39">
        <f t="shared" si="60"/>
        <v>613</v>
      </c>
      <c r="D776" s="35">
        <f t="shared" ref="D776:G776" si="61">OFFSET(D$2,$A776,0)+OFFSET(D$2,$B776,0)+OFFSET(D$2,$C776,0)</f>
        <v>1069</v>
      </c>
      <c r="E776" s="36">
        <f t="shared" si="61"/>
        <v>408</v>
      </c>
      <c r="F776" s="37">
        <f t="shared" si="61"/>
        <v>698</v>
      </c>
      <c r="G776" s="38">
        <f t="shared" si="61"/>
        <v>919</v>
      </c>
      <c r="H776" s="19">
        <f t="shared" si="17"/>
        <v>0.3688969259</v>
      </c>
      <c r="I776" s="20">
        <f t="shared" si="18"/>
        <v>0.4288946348</v>
      </c>
      <c r="J776" s="21">
        <f t="shared" si="19"/>
        <v>0.4637563456</v>
      </c>
      <c r="K776" s="22">
        <f t="shared" si="20"/>
        <v>0.4622736419</v>
      </c>
      <c r="L776" s="23">
        <f t="shared" si="21"/>
        <v>-0.001482703739</v>
      </c>
      <c r="M776" s="12"/>
      <c r="N776" s="12"/>
      <c r="O776" s="12"/>
      <c r="P776" s="12"/>
      <c r="Q776" s="12"/>
      <c r="R776" s="12"/>
      <c r="S776" s="12"/>
      <c r="T776" s="4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29"/>
      <c r="AN776" s="29"/>
      <c r="AO776" s="29"/>
      <c r="AP776" s="12"/>
      <c r="AQ776" s="12"/>
      <c r="AR776" s="12"/>
      <c r="AS776" s="12"/>
      <c r="AT776" s="12"/>
      <c r="AU776" s="12"/>
      <c r="AV776" s="12"/>
    </row>
    <row r="777">
      <c r="A777" s="39">
        <f t="shared" ref="A777:C777" si="62">RANDBETWEEN(1,700)</f>
        <v>638</v>
      </c>
      <c r="B777" s="39">
        <f t="shared" si="62"/>
        <v>679</v>
      </c>
      <c r="C777" s="39">
        <f t="shared" si="62"/>
        <v>176</v>
      </c>
      <c r="D777" s="35">
        <f t="shared" ref="D777:G777" si="63">OFFSET(D$2,$A777,0)+OFFSET(D$2,$B777,0)+OFFSET(D$2,$C777,0)</f>
        <v>703</v>
      </c>
      <c r="E777" s="36">
        <f t="shared" si="63"/>
        <v>454</v>
      </c>
      <c r="F777" s="37">
        <f t="shared" si="63"/>
        <v>407</v>
      </c>
      <c r="G777" s="38">
        <f t="shared" si="63"/>
        <v>796</v>
      </c>
      <c r="H777" s="19">
        <f t="shared" si="17"/>
        <v>0.5272938444</v>
      </c>
      <c r="I777" s="20">
        <f t="shared" si="18"/>
        <v>0.5296610169</v>
      </c>
      <c r="J777" s="21">
        <f t="shared" si="19"/>
        <v>0.5305502317</v>
      </c>
      <c r="K777" s="22">
        <f t="shared" si="20"/>
        <v>0.5310206805</v>
      </c>
      <c r="L777" s="23">
        <f t="shared" si="21"/>
        <v>0.000470448712</v>
      </c>
      <c r="M777" s="12"/>
      <c r="N777" s="12"/>
      <c r="O777" s="12"/>
      <c r="P777" s="12"/>
      <c r="Q777" s="12"/>
      <c r="R777" s="12"/>
      <c r="S777" s="12"/>
      <c r="T777" s="4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29"/>
      <c r="AN777" s="29"/>
      <c r="AO777" s="29"/>
      <c r="AP777" s="12"/>
      <c r="AQ777" s="12"/>
      <c r="AR777" s="12"/>
      <c r="AS777" s="12"/>
      <c r="AT777" s="12"/>
      <c r="AU777" s="12"/>
      <c r="AV777" s="12"/>
    </row>
    <row r="778">
      <c r="A778" s="39">
        <f t="shared" ref="A778:C778" si="64">RANDBETWEEN(1,700)</f>
        <v>139</v>
      </c>
      <c r="B778" s="39">
        <f t="shared" si="64"/>
        <v>612</v>
      </c>
      <c r="C778" s="39">
        <f t="shared" si="64"/>
        <v>520</v>
      </c>
      <c r="D778" s="35">
        <f t="shared" ref="D778:G778" si="65">OFFSET(D$2,$A778,0)+OFFSET(D$2,$B778,0)+OFFSET(D$2,$C778,0)</f>
        <v>1678</v>
      </c>
      <c r="E778" s="36">
        <f t="shared" si="65"/>
        <v>716</v>
      </c>
      <c r="F778" s="37">
        <f t="shared" si="65"/>
        <v>1059</v>
      </c>
      <c r="G778" s="38">
        <f t="shared" si="65"/>
        <v>1362</v>
      </c>
      <c r="H778" s="19">
        <f t="shared" si="17"/>
        <v>0.4033802817</v>
      </c>
      <c r="I778" s="20">
        <f t="shared" si="18"/>
        <v>0.4315680166</v>
      </c>
      <c r="J778" s="21">
        <f t="shared" si="19"/>
        <v>0.447888754</v>
      </c>
      <c r="K778" s="22">
        <f t="shared" si="20"/>
        <v>0.4480263158</v>
      </c>
      <c r="L778" s="23">
        <f t="shared" si="21"/>
        <v>0.0001375618168</v>
      </c>
      <c r="M778" s="12"/>
      <c r="N778" s="12"/>
      <c r="O778" s="12"/>
      <c r="P778" s="12"/>
      <c r="Q778" s="12"/>
      <c r="R778" s="12"/>
      <c r="S778" s="12"/>
      <c r="T778" s="4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29"/>
      <c r="AN778" s="29"/>
      <c r="AO778" s="29"/>
      <c r="AP778" s="12"/>
      <c r="AQ778" s="12"/>
      <c r="AR778" s="12"/>
      <c r="AS778" s="12"/>
      <c r="AT778" s="12"/>
      <c r="AU778" s="12"/>
      <c r="AV778" s="12"/>
    </row>
    <row r="779">
      <c r="A779" s="39">
        <f t="shared" ref="A779:C779" si="66">RANDBETWEEN(1,700)</f>
        <v>10</v>
      </c>
      <c r="B779" s="39">
        <f t="shared" si="66"/>
        <v>515</v>
      </c>
      <c r="C779" s="39">
        <f t="shared" si="66"/>
        <v>365</v>
      </c>
      <c r="D779" s="35">
        <f t="shared" ref="D779:G779" si="67">OFFSET(D$2,$A779,0)+OFFSET(D$2,$B779,0)+OFFSET(D$2,$C779,0)</f>
        <v>898</v>
      </c>
      <c r="E779" s="36">
        <f t="shared" si="67"/>
        <v>314</v>
      </c>
      <c r="F779" s="37">
        <f t="shared" si="67"/>
        <v>483</v>
      </c>
      <c r="G779" s="38">
        <f t="shared" si="67"/>
        <v>540</v>
      </c>
      <c r="H779" s="19">
        <f t="shared" si="17"/>
        <v>0.3939774153</v>
      </c>
      <c r="I779" s="20">
        <f t="shared" si="18"/>
        <v>0.3821029083</v>
      </c>
      <c r="J779" s="21">
        <f t="shared" si="19"/>
        <v>0.3752828638</v>
      </c>
      <c r="K779" s="22">
        <f t="shared" si="20"/>
        <v>0.3755215577</v>
      </c>
      <c r="L779" s="23">
        <f t="shared" si="21"/>
        <v>0.0002386938995</v>
      </c>
      <c r="M779" s="12"/>
      <c r="N779" s="12"/>
      <c r="O779" s="12"/>
      <c r="P779" s="12"/>
      <c r="Q779" s="12"/>
      <c r="R779" s="12"/>
      <c r="S779" s="12"/>
      <c r="T779" s="4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29"/>
      <c r="AN779" s="29"/>
      <c r="AO779" s="29"/>
      <c r="AP779" s="12"/>
      <c r="AQ779" s="12"/>
      <c r="AR779" s="12"/>
      <c r="AS779" s="12"/>
      <c r="AT779" s="12"/>
      <c r="AU779" s="12"/>
      <c r="AV779" s="12"/>
    </row>
    <row r="780">
      <c r="A780" s="39">
        <f t="shared" ref="A780:C780" si="68">RANDBETWEEN(1,700)</f>
        <v>514</v>
      </c>
      <c r="B780" s="39">
        <f t="shared" si="68"/>
        <v>95</v>
      </c>
      <c r="C780" s="39">
        <f t="shared" si="68"/>
        <v>225</v>
      </c>
      <c r="D780" s="35">
        <f t="shared" ref="D780:G780" si="69">OFFSET(D$2,$A780,0)+OFFSET(D$2,$B780,0)+OFFSET(D$2,$C780,0)</f>
        <v>1134</v>
      </c>
      <c r="E780" s="36">
        <f t="shared" si="69"/>
        <v>570</v>
      </c>
      <c r="F780" s="37">
        <f t="shared" si="69"/>
        <v>744</v>
      </c>
      <c r="G780" s="38">
        <f t="shared" si="69"/>
        <v>1210</v>
      </c>
      <c r="H780" s="19">
        <f t="shared" si="17"/>
        <v>0.4337899543</v>
      </c>
      <c r="I780" s="20">
        <f t="shared" si="18"/>
        <v>0.486604702</v>
      </c>
      <c r="J780" s="21">
        <f t="shared" si="19"/>
        <v>0.5170525374</v>
      </c>
      <c r="K780" s="22">
        <f t="shared" si="20"/>
        <v>0.5162116041</v>
      </c>
      <c r="L780" s="23">
        <f t="shared" si="21"/>
        <v>-0.0008409332942</v>
      </c>
      <c r="M780" s="12"/>
      <c r="N780" s="12"/>
      <c r="O780" s="12"/>
      <c r="P780" s="12"/>
      <c r="Q780" s="12"/>
      <c r="R780" s="12"/>
      <c r="S780" s="12"/>
      <c r="T780" s="4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29"/>
      <c r="AN780" s="29"/>
      <c r="AO780" s="29"/>
      <c r="AP780" s="12"/>
      <c r="AQ780" s="12"/>
      <c r="AR780" s="12"/>
      <c r="AS780" s="12"/>
      <c r="AT780" s="12"/>
      <c r="AU780" s="12"/>
      <c r="AV780" s="12"/>
    </row>
    <row r="781">
      <c r="A781" s="39">
        <f t="shared" ref="A781:C781" si="70">RANDBETWEEN(1,700)</f>
        <v>112</v>
      </c>
      <c r="B781" s="39">
        <f t="shared" si="70"/>
        <v>685</v>
      </c>
      <c r="C781" s="39">
        <f t="shared" si="70"/>
        <v>601</v>
      </c>
      <c r="D781" s="35">
        <f t="shared" ref="D781:G781" si="71">OFFSET(D$2,$A781,0)+OFFSET(D$2,$B781,0)+OFFSET(D$2,$C781,0)</f>
        <v>992</v>
      </c>
      <c r="E781" s="36">
        <f t="shared" si="71"/>
        <v>461</v>
      </c>
      <c r="F781" s="37">
        <f t="shared" si="71"/>
        <v>691</v>
      </c>
      <c r="G781" s="38">
        <f t="shared" si="71"/>
        <v>1172</v>
      </c>
      <c r="H781" s="19">
        <f t="shared" si="17"/>
        <v>0.4001736111</v>
      </c>
      <c r="I781" s="20">
        <f t="shared" si="18"/>
        <v>0.4924607961</v>
      </c>
      <c r="J781" s="21">
        <f t="shared" si="19"/>
        <v>0.5458793078</v>
      </c>
      <c r="K781" s="22">
        <f t="shared" si="20"/>
        <v>0.5415896488</v>
      </c>
      <c r="L781" s="23">
        <f t="shared" si="21"/>
        <v>-0.004289659045</v>
      </c>
      <c r="M781" s="12"/>
      <c r="N781" s="12"/>
      <c r="O781" s="12"/>
      <c r="P781" s="12"/>
      <c r="Q781" s="12"/>
      <c r="R781" s="12"/>
      <c r="S781" s="12"/>
      <c r="T781" s="4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29"/>
      <c r="AN781" s="29"/>
      <c r="AO781" s="29"/>
      <c r="AP781" s="12"/>
      <c r="AQ781" s="12"/>
      <c r="AR781" s="12"/>
      <c r="AS781" s="12"/>
      <c r="AT781" s="12"/>
      <c r="AU781" s="12"/>
      <c r="AV781" s="12"/>
    </row>
    <row r="782">
      <c r="A782" s="39">
        <f t="shared" ref="A782:C782" si="72">RANDBETWEEN(1,700)</f>
        <v>586</v>
      </c>
      <c r="B782" s="39">
        <f t="shared" si="72"/>
        <v>235</v>
      </c>
      <c r="C782" s="39">
        <f t="shared" si="72"/>
        <v>193</v>
      </c>
      <c r="D782" s="35">
        <f t="shared" ref="D782:G782" si="73">OFFSET(D$2,$A782,0)+OFFSET(D$2,$B782,0)+OFFSET(D$2,$C782,0)</f>
        <v>1030</v>
      </c>
      <c r="E782" s="36">
        <f t="shared" si="73"/>
        <v>462</v>
      </c>
      <c r="F782" s="37">
        <f t="shared" si="73"/>
        <v>611</v>
      </c>
      <c r="G782" s="38">
        <f t="shared" si="73"/>
        <v>971</v>
      </c>
      <c r="H782" s="19">
        <f t="shared" si="17"/>
        <v>0.4305684995</v>
      </c>
      <c r="I782" s="20">
        <f t="shared" si="18"/>
        <v>0.4661678595</v>
      </c>
      <c r="J782" s="21">
        <f t="shared" si="19"/>
        <v>0.4866684715</v>
      </c>
      <c r="K782" s="22">
        <f t="shared" si="20"/>
        <v>0.4852573713</v>
      </c>
      <c r="L782" s="23">
        <f t="shared" si="21"/>
        <v>-0.001411100143</v>
      </c>
      <c r="M782" s="12"/>
      <c r="N782" s="12"/>
      <c r="O782" s="12"/>
      <c r="P782" s="12"/>
      <c r="Q782" s="12"/>
      <c r="R782" s="12"/>
      <c r="S782" s="12"/>
      <c r="T782" s="4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29"/>
      <c r="AN782" s="29"/>
      <c r="AO782" s="29"/>
      <c r="AP782" s="12"/>
      <c r="AQ782" s="12"/>
      <c r="AR782" s="12"/>
      <c r="AS782" s="12"/>
      <c r="AT782" s="12"/>
      <c r="AU782" s="12"/>
      <c r="AV782" s="12"/>
    </row>
    <row r="783">
      <c r="A783" s="39">
        <f t="shared" ref="A783:C783" si="74">RANDBETWEEN(1,700)</f>
        <v>165</v>
      </c>
      <c r="B783" s="39">
        <f t="shared" si="74"/>
        <v>320</v>
      </c>
      <c r="C783" s="39">
        <f t="shared" si="74"/>
        <v>629</v>
      </c>
      <c r="D783" s="35">
        <f t="shared" ref="D783:G783" si="75">OFFSET(D$2,$A783,0)+OFFSET(D$2,$B783,0)+OFFSET(D$2,$C783,0)</f>
        <v>868</v>
      </c>
      <c r="E783" s="36">
        <f t="shared" si="75"/>
        <v>476</v>
      </c>
      <c r="F783" s="37">
        <f t="shared" si="75"/>
        <v>530</v>
      </c>
      <c r="G783" s="38">
        <f t="shared" si="75"/>
        <v>941</v>
      </c>
      <c r="H783" s="19">
        <f t="shared" si="17"/>
        <v>0.4731610338</v>
      </c>
      <c r="I783" s="20">
        <f t="shared" si="18"/>
        <v>0.503374778</v>
      </c>
      <c r="J783" s="21">
        <f t="shared" si="19"/>
        <v>0.520590087</v>
      </c>
      <c r="K783" s="22">
        <f t="shared" si="20"/>
        <v>0.5201768933</v>
      </c>
      <c r="L783" s="23">
        <f t="shared" si="21"/>
        <v>-0.0004131937366</v>
      </c>
      <c r="M783" s="12"/>
      <c r="N783" s="12"/>
      <c r="O783" s="12"/>
      <c r="P783" s="12"/>
      <c r="Q783" s="12"/>
      <c r="R783" s="12"/>
      <c r="S783" s="12"/>
      <c r="T783" s="4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</row>
    <row r="784">
      <c r="A784" s="39">
        <f t="shared" ref="A784:C784" si="76">RANDBETWEEN(1,700)</f>
        <v>102</v>
      </c>
      <c r="B784" s="39">
        <f t="shared" si="76"/>
        <v>634</v>
      </c>
      <c r="C784" s="39">
        <f t="shared" si="76"/>
        <v>638</v>
      </c>
      <c r="D784" s="35">
        <f t="shared" ref="D784:G784" si="77">OFFSET(D$2,$A784,0)+OFFSET(D$2,$B784,0)+OFFSET(D$2,$C784,0)</f>
        <v>604</v>
      </c>
      <c r="E784" s="36">
        <f t="shared" si="77"/>
        <v>230</v>
      </c>
      <c r="F784" s="37">
        <f t="shared" si="77"/>
        <v>351</v>
      </c>
      <c r="G784" s="38">
        <f t="shared" si="77"/>
        <v>469</v>
      </c>
      <c r="H784" s="19">
        <f t="shared" si="17"/>
        <v>0.395869191</v>
      </c>
      <c r="I784" s="20">
        <f t="shared" si="18"/>
        <v>0.4226118501</v>
      </c>
      <c r="J784" s="21">
        <f t="shared" si="19"/>
        <v>0.4381264112</v>
      </c>
      <c r="K784" s="22">
        <f t="shared" si="20"/>
        <v>0.4370922647</v>
      </c>
      <c r="L784" s="23">
        <f t="shared" si="21"/>
        <v>-0.00103414652</v>
      </c>
      <c r="M784" s="12"/>
      <c r="N784" s="12"/>
      <c r="O784" s="12"/>
      <c r="P784" s="12"/>
      <c r="Q784" s="12"/>
      <c r="R784" s="12"/>
      <c r="S784" s="12"/>
      <c r="T784" s="4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29"/>
      <c r="AN784" s="29"/>
      <c r="AO784" s="29"/>
      <c r="AP784" s="12"/>
      <c r="AQ784" s="12"/>
      <c r="AR784" s="12"/>
      <c r="AS784" s="12"/>
      <c r="AT784" s="12"/>
      <c r="AU784" s="12"/>
      <c r="AV784" s="12"/>
    </row>
    <row r="785">
      <c r="A785" s="39">
        <f t="shared" ref="A785:C785" si="78">RANDBETWEEN(1,700)</f>
        <v>124</v>
      </c>
      <c r="B785" s="39">
        <f t="shared" si="78"/>
        <v>231</v>
      </c>
      <c r="C785" s="39">
        <f t="shared" si="78"/>
        <v>438</v>
      </c>
      <c r="D785" s="35">
        <f t="shared" ref="D785:G785" si="79">OFFSET(D$2,$A785,0)+OFFSET(D$2,$B785,0)+OFFSET(D$2,$C785,0)</f>
        <v>1077</v>
      </c>
      <c r="E785" s="36">
        <f t="shared" si="79"/>
        <v>495</v>
      </c>
      <c r="F785" s="37">
        <f t="shared" si="79"/>
        <v>714</v>
      </c>
      <c r="G785" s="38">
        <f t="shared" si="79"/>
        <v>921</v>
      </c>
      <c r="H785" s="19">
        <f t="shared" si="17"/>
        <v>0.4094292804</v>
      </c>
      <c r="I785" s="20">
        <f t="shared" si="18"/>
        <v>0.4415341441</v>
      </c>
      <c r="J785" s="21">
        <f t="shared" si="19"/>
        <v>0.4600970908</v>
      </c>
      <c r="K785" s="22">
        <f t="shared" si="20"/>
        <v>0.460960961</v>
      </c>
      <c r="L785" s="23">
        <f t="shared" si="21"/>
        <v>0.0008638701669</v>
      </c>
      <c r="M785" s="12"/>
      <c r="N785" s="12"/>
      <c r="O785" s="12"/>
      <c r="P785" s="12"/>
      <c r="Q785" s="12"/>
      <c r="R785" s="12"/>
      <c r="S785" s="12"/>
      <c r="T785" s="4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29"/>
      <c r="AN785" s="29"/>
      <c r="AO785" s="29"/>
      <c r="AP785" s="12"/>
      <c r="AQ785" s="12"/>
      <c r="AR785" s="12"/>
      <c r="AS785" s="12"/>
      <c r="AT785" s="12"/>
      <c r="AU785" s="12"/>
      <c r="AV785" s="12"/>
    </row>
    <row r="786">
      <c r="A786" s="39">
        <f t="shared" ref="A786:C786" si="80">RANDBETWEEN(1,700)</f>
        <v>307</v>
      </c>
      <c r="B786" s="39">
        <f t="shared" si="80"/>
        <v>77</v>
      </c>
      <c r="C786" s="39">
        <f t="shared" si="80"/>
        <v>282</v>
      </c>
      <c r="D786" s="35">
        <f t="shared" ref="D786:G786" si="81">OFFSET(D$2,$A786,0)+OFFSET(D$2,$B786,0)+OFFSET(D$2,$C786,0)</f>
        <v>785</v>
      </c>
      <c r="E786" s="36">
        <f t="shared" si="81"/>
        <v>271</v>
      </c>
      <c r="F786" s="37">
        <f t="shared" si="81"/>
        <v>400</v>
      </c>
      <c r="G786" s="38">
        <f t="shared" si="81"/>
        <v>430</v>
      </c>
      <c r="H786" s="19">
        <f t="shared" si="17"/>
        <v>0.4038748137</v>
      </c>
      <c r="I786" s="20">
        <f t="shared" si="18"/>
        <v>0.3716861082</v>
      </c>
      <c r="J786" s="21">
        <f t="shared" si="19"/>
        <v>0.3530738235</v>
      </c>
      <c r="K786" s="22">
        <f t="shared" si="20"/>
        <v>0.353909465</v>
      </c>
      <c r="L786" s="23">
        <f t="shared" si="21"/>
        <v>0.000835641499</v>
      </c>
      <c r="M786" s="12"/>
      <c r="N786" s="12"/>
      <c r="O786" s="12"/>
      <c r="P786" s="12"/>
      <c r="Q786" s="12"/>
      <c r="R786" s="12"/>
      <c r="S786" s="12"/>
      <c r="T786" s="4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29"/>
      <c r="AN786" s="29"/>
      <c r="AO786" s="29"/>
      <c r="AP786" s="12"/>
      <c r="AQ786" s="12"/>
      <c r="AR786" s="12"/>
      <c r="AS786" s="12"/>
      <c r="AT786" s="12"/>
      <c r="AU786" s="12"/>
      <c r="AV786" s="12"/>
    </row>
    <row r="787">
      <c r="A787" s="39">
        <f t="shared" ref="A787:C787" si="82">RANDBETWEEN(1,700)</f>
        <v>217</v>
      </c>
      <c r="B787" s="39">
        <f t="shared" si="82"/>
        <v>51</v>
      </c>
      <c r="C787" s="39">
        <f t="shared" si="82"/>
        <v>485</v>
      </c>
      <c r="D787" s="35">
        <f t="shared" ref="D787:G787" si="83">OFFSET(D$2,$A787,0)+OFFSET(D$2,$B787,0)+OFFSET(D$2,$C787,0)</f>
        <v>1086</v>
      </c>
      <c r="E787" s="36">
        <f t="shared" si="83"/>
        <v>410</v>
      </c>
      <c r="F787" s="37">
        <f t="shared" si="83"/>
        <v>558</v>
      </c>
      <c r="G787" s="38">
        <f t="shared" si="83"/>
        <v>687</v>
      </c>
      <c r="H787" s="19">
        <f t="shared" si="17"/>
        <v>0.423553719</v>
      </c>
      <c r="I787" s="20">
        <f t="shared" si="18"/>
        <v>0.4002188982</v>
      </c>
      <c r="J787" s="21">
        <f t="shared" si="19"/>
        <v>0.3866507856</v>
      </c>
      <c r="K787" s="22">
        <f t="shared" si="20"/>
        <v>0.3874788494</v>
      </c>
      <c r="L787" s="23">
        <f t="shared" si="21"/>
        <v>0.0008280637764</v>
      </c>
      <c r="M787" s="12"/>
      <c r="N787" s="12"/>
      <c r="O787" s="12"/>
      <c r="P787" s="12"/>
      <c r="Q787" s="12"/>
      <c r="R787" s="12"/>
      <c r="S787" s="12"/>
      <c r="T787" s="4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29"/>
      <c r="AN787" s="29"/>
      <c r="AO787" s="29"/>
      <c r="AP787" s="12"/>
      <c r="AQ787" s="12"/>
      <c r="AR787" s="12"/>
      <c r="AS787" s="12"/>
      <c r="AT787" s="12"/>
      <c r="AU787" s="12"/>
      <c r="AV787" s="12"/>
    </row>
    <row r="788">
      <c r="A788" s="39">
        <f t="shared" ref="A788:C788" si="84">RANDBETWEEN(1,700)</f>
        <v>176</v>
      </c>
      <c r="B788" s="39">
        <f t="shared" si="84"/>
        <v>152</v>
      </c>
      <c r="C788" s="39">
        <f t="shared" si="84"/>
        <v>242</v>
      </c>
      <c r="D788" s="35">
        <f t="shared" ref="D788:G788" si="85">OFFSET(D$2,$A788,0)+OFFSET(D$2,$B788,0)+OFFSET(D$2,$C788,0)</f>
        <v>885</v>
      </c>
      <c r="E788" s="36">
        <f t="shared" si="85"/>
        <v>406</v>
      </c>
      <c r="F788" s="37">
        <f t="shared" si="85"/>
        <v>586</v>
      </c>
      <c r="G788" s="38">
        <f t="shared" si="85"/>
        <v>880</v>
      </c>
      <c r="H788" s="19">
        <f t="shared" si="17"/>
        <v>0.4092741935</v>
      </c>
      <c r="I788" s="20">
        <f t="shared" si="18"/>
        <v>0.4664490388</v>
      </c>
      <c r="J788" s="21">
        <f t="shared" si="19"/>
        <v>0.4995169504</v>
      </c>
      <c r="K788" s="22">
        <f t="shared" si="20"/>
        <v>0.4985835694</v>
      </c>
      <c r="L788" s="23">
        <f t="shared" si="21"/>
        <v>-0.0009333810162</v>
      </c>
      <c r="M788" s="12"/>
      <c r="N788" s="12"/>
      <c r="O788" s="12"/>
      <c r="P788" s="12"/>
      <c r="Q788" s="12"/>
      <c r="R788" s="12"/>
      <c r="S788" s="12"/>
      <c r="T788" s="4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29"/>
      <c r="AN788" s="29"/>
      <c r="AO788" s="29"/>
      <c r="AP788" s="12"/>
      <c r="AQ788" s="12"/>
      <c r="AR788" s="12"/>
      <c r="AS788" s="12"/>
      <c r="AT788" s="12"/>
      <c r="AU788" s="12"/>
      <c r="AV788" s="12"/>
    </row>
    <row r="789">
      <c r="A789" s="39">
        <f t="shared" ref="A789:C789" si="86">RANDBETWEEN(1,700)</f>
        <v>590</v>
      </c>
      <c r="B789" s="39">
        <f t="shared" si="86"/>
        <v>217</v>
      </c>
      <c r="C789" s="39">
        <f t="shared" si="86"/>
        <v>228</v>
      </c>
      <c r="D789" s="35">
        <f t="shared" ref="D789:G789" si="87">OFFSET(D$2,$A789,0)+OFFSET(D$2,$B789,0)+OFFSET(D$2,$C789,0)</f>
        <v>671</v>
      </c>
      <c r="E789" s="36">
        <f t="shared" si="87"/>
        <v>334</v>
      </c>
      <c r="F789" s="37">
        <f t="shared" si="87"/>
        <v>398</v>
      </c>
      <c r="G789" s="38">
        <f t="shared" si="87"/>
        <v>758</v>
      </c>
      <c r="H789" s="19">
        <f t="shared" si="17"/>
        <v>0.456284153</v>
      </c>
      <c r="I789" s="20">
        <f t="shared" si="18"/>
        <v>0.5053216104</v>
      </c>
      <c r="J789" s="21">
        <f t="shared" si="19"/>
        <v>0.5334945969</v>
      </c>
      <c r="K789" s="22">
        <f t="shared" si="20"/>
        <v>0.5304408677</v>
      </c>
      <c r="L789" s="23">
        <f t="shared" si="21"/>
        <v>-0.003053729131</v>
      </c>
      <c r="M789" s="12"/>
      <c r="N789" s="12"/>
      <c r="O789" s="12"/>
      <c r="P789" s="12"/>
      <c r="Q789" s="12"/>
      <c r="R789" s="12"/>
      <c r="S789" s="12"/>
      <c r="T789" s="4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29"/>
      <c r="AN789" s="29"/>
      <c r="AO789" s="29"/>
      <c r="AP789" s="12"/>
      <c r="AQ789" s="12"/>
      <c r="AR789" s="12"/>
      <c r="AS789" s="12"/>
      <c r="AT789" s="12"/>
      <c r="AU789" s="12"/>
      <c r="AV789" s="12"/>
    </row>
    <row r="790">
      <c r="A790" s="39">
        <f t="shared" ref="A790:C790" si="88">RANDBETWEEN(1,700)</f>
        <v>411</v>
      </c>
      <c r="B790" s="39">
        <f t="shared" si="88"/>
        <v>309</v>
      </c>
      <c r="C790" s="39">
        <f t="shared" si="88"/>
        <v>424</v>
      </c>
      <c r="D790" s="35">
        <f t="shared" ref="D790:G790" si="89">OFFSET(D$2,$A790,0)+OFFSET(D$2,$B790,0)+OFFSET(D$2,$C790,0)</f>
        <v>864</v>
      </c>
      <c r="E790" s="36">
        <f t="shared" si="89"/>
        <v>352</v>
      </c>
      <c r="F790" s="37">
        <f t="shared" si="89"/>
        <v>559</v>
      </c>
      <c r="G790" s="38">
        <f t="shared" si="89"/>
        <v>605</v>
      </c>
      <c r="H790" s="19">
        <f t="shared" si="17"/>
        <v>0.386388584</v>
      </c>
      <c r="I790" s="20">
        <f t="shared" si="18"/>
        <v>0.4021008403</v>
      </c>
      <c r="J790" s="21">
        <f t="shared" si="19"/>
        <v>0.411271427</v>
      </c>
      <c r="K790" s="22">
        <f t="shared" si="20"/>
        <v>0.4118447924</v>
      </c>
      <c r="L790" s="23">
        <f t="shared" si="21"/>
        <v>0.0005733653454</v>
      </c>
      <c r="M790" s="12"/>
      <c r="N790" s="12"/>
      <c r="O790" s="12"/>
      <c r="P790" s="12"/>
      <c r="Q790" s="12"/>
      <c r="R790" s="12"/>
      <c r="S790" s="12"/>
      <c r="T790" s="4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29"/>
      <c r="AN790" s="29"/>
      <c r="AO790" s="29"/>
      <c r="AP790" s="12"/>
      <c r="AQ790" s="12"/>
      <c r="AR790" s="12"/>
      <c r="AS790" s="12"/>
      <c r="AT790" s="12"/>
      <c r="AU790" s="12"/>
      <c r="AV790" s="12"/>
    </row>
    <row r="791">
      <c r="A791" s="39">
        <f t="shared" ref="A791:C791" si="90">RANDBETWEEN(1,700)</f>
        <v>197</v>
      </c>
      <c r="B791" s="39">
        <f t="shared" si="90"/>
        <v>115</v>
      </c>
      <c r="C791" s="39">
        <f t="shared" si="90"/>
        <v>519</v>
      </c>
      <c r="D791" s="35">
        <f t="shared" ref="D791:G791" si="91">OFFSET(D$2,$A791,0)+OFFSET(D$2,$B791,0)+OFFSET(D$2,$C791,0)</f>
        <v>713</v>
      </c>
      <c r="E791" s="36">
        <f t="shared" si="91"/>
        <v>421</v>
      </c>
      <c r="F791" s="37">
        <f t="shared" si="91"/>
        <v>435</v>
      </c>
      <c r="G791" s="38">
        <f t="shared" si="91"/>
        <v>728</v>
      </c>
      <c r="H791" s="19">
        <f t="shared" si="17"/>
        <v>0.4918224299</v>
      </c>
      <c r="I791" s="20">
        <f t="shared" si="18"/>
        <v>0.5002176752</v>
      </c>
      <c r="J791" s="21">
        <f t="shared" si="19"/>
        <v>0.5047355617</v>
      </c>
      <c r="K791" s="22">
        <f t="shared" si="20"/>
        <v>0.5052047189</v>
      </c>
      <c r="L791" s="23">
        <f t="shared" si="21"/>
        <v>0.0004691572046</v>
      </c>
      <c r="M791" s="12"/>
      <c r="N791" s="12"/>
      <c r="O791" s="12"/>
      <c r="P791" s="12"/>
      <c r="Q791" s="12"/>
      <c r="R791" s="12"/>
      <c r="S791" s="12"/>
      <c r="T791" s="4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29"/>
      <c r="AN791" s="29"/>
      <c r="AO791" s="29"/>
      <c r="AP791" s="12"/>
      <c r="AQ791" s="12"/>
      <c r="AR791" s="12"/>
      <c r="AS791" s="12"/>
      <c r="AT791" s="12"/>
      <c r="AU791" s="12"/>
      <c r="AV791" s="12"/>
    </row>
    <row r="792">
      <c r="A792" s="39">
        <f t="shared" ref="A792:C792" si="92">RANDBETWEEN(1,700)</f>
        <v>283</v>
      </c>
      <c r="B792" s="39">
        <f t="shared" si="92"/>
        <v>137</v>
      </c>
      <c r="C792" s="39">
        <f t="shared" si="92"/>
        <v>410</v>
      </c>
      <c r="D792" s="35">
        <f t="shared" ref="D792:G792" si="93">OFFSET(D$2,$A792,0)+OFFSET(D$2,$B792,0)+OFFSET(D$2,$C792,0)</f>
        <v>578</v>
      </c>
      <c r="E792" s="36">
        <f t="shared" si="93"/>
        <v>440</v>
      </c>
      <c r="F792" s="37">
        <f t="shared" si="93"/>
        <v>370</v>
      </c>
      <c r="G792" s="38">
        <f t="shared" si="93"/>
        <v>921</v>
      </c>
      <c r="H792" s="19">
        <f t="shared" si="17"/>
        <v>0.5432098765</v>
      </c>
      <c r="I792" s="20">
        <f t="shared" si="18"/>
        <v>0.5894326548</v>
      </c>
      <c r="J792" s="21">
        <f t="shared" si="19"/>
        <v>0.6156314096</v>
      </c>
      <c r="K792" s="22">
        <f t="shared" si="20"/>
        <v>0.6144096064</v>
      </c>
      <c r="L792" s="23">
        <f t="shared" si="21"/>
        <v>-0.001221803194</v>
      </c>
      <c r="M792" s="12"/>
      <c r="N792" s="12"/>
      <c r="O792" s="12"/>
      <c r="P792" s="12"/>
      <c r="Q792" s="12"/>
      <c r="R792" s="12"/>
      <c r="S792" s="12"/>
      <c r="T792" s="4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29"/>
      <c r="AN792" s="29"/>
      <c r="AO792" s="29"/>
      <c r="AP792" s="12"/>
      <c r="AQ792" s="12"/>
      <c r="AR792" s="12"/>
      <c r="AS792" s="12"/>
      <c r="AT792" s="12"/>
      <c r="AU792" s="12"/>
      <c r="AV792" s="12"/>
    </row>
    <row r="793">
      <c r="A793" s="39">
        <f t="shared" ref="A793:C793" si="94">RANDBETWEEN(1,700)</f>
        <v>191</v>
      </c>
      <c r="B793" s="39">
        <f t="shared" si="94"/>
        <v>157</v>
      </c>
      <c r="C793" s="39">
        <f t="shared" si="94"/>
        <v>668</v>
      </c>
      <c r="D793" s="35">
        <f t="shared" ref="D793:G793" si="95">OFFSET(D$2,$A793,0)+OFFSET(D$2,$B793,0)+OFFSET(D$2,$C793,0)</f>
        <v>1843</v>
      </c>
      <c r="E793" s="36">
        <f t="shared" si="95"/>
        <v>589</v>
      </c>
      <c r="F793" s="37">
        <f t="shared" si="95"/>
        <v>1090</v>
      </c>
      <c r="G793" s="38">
        <f t="shared" si="95"/>
        <v>989</v>
      </c>
      <c r="H793" s="19">
        <f t="shared" si="17"/>
        <v>0.35080405</v>
      </c>
      <c r="I793" s="20">
        <f t="shared" si="18"/>
        <v>0.3498115717</v>
      </c>
      <c r="J793" s="21">
        <f t="shared" si="19"/>
        <v>0.3494591145</v>
      </c>
      <c r="K793" s="22">
        <f t="shared" si="20"/>
        <v>0.3492231638</v>
      </c>
      <c r="L793" s="23">
        <f t="shared" si="21"/>
        <v>-0.0002359507078</v>
      </c>
      <c r="M793" s="12"/>
      <c r="N793" s="12"/>
      <c r="O793" s="12"/>
      <c r="P793" s="12"/>
      <c r="Q793" s="12"/>
      <c r="R793" s="12"/>
      <c r="S793" s="12"/>
      <c r="T793" s="4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29"/>
      <c r="AN793" s="29"/>
      <c r="AO793" s="29"/>
      <c r="AP793" s="12"/>
      <c r="AQ793" s="12"/>
      <c r="AR793" s="12"/>
      <c r="AS793" s="12"/>
      <c r="AT793" s="12"/>
      <c r="AU793" s="12"/>
      <c r="AV793" s="12"/>
    </row>
    <row r="794">
      <c r="A794" s="39">
        <f t="shared" ref="A794:C794" si="96">RANDBETWEEN(1,700)</f>
        <v>160</v>
      </c>
      <c r="B794" s="39">
        <f t="shared" si="96"/>
        <v>436</v>
      </c>
      <c r="C794" s="39">
        <f t="shared" si="96"/>
        <v>145</v>
      </c>
      <c r="D794" s="35">
        <f t="shared" ref="D794:G794" si="97">OFFSET(D$2,$A794,0)+OFFSET(D$2,$B794,0)+OFFSET(D$2,$C794,0)</f>
        <v>593</v>
      </c>
      <c r="E794" s="36">
        <f t="shared" si="97"/>
        <v>366</v>
      </c>
      <c r="F794" s="37">
        <f t="shared" si="97"/>
        <v>396</v>
      </c>
      <c r="G794" s="38">
        <f t="shared" si="97"/>
        <v>792</v>
      </c>
      <c r="H794" s="19">
        <f t="shared" si="17"/>
        <v>0.4803149606</v>
      </c>
      <c r="I794" s="20">
        <f t="shared" si="18"/>
        <v>0.5393572427</v>
      </c>
      <c r="J794" s="21">
        <f t="shared" si="19"/>
        <v>0.5732229709</v>
      </c>
      <c r="K794" s="22">
        <f t="shared" si="20"/>
        <v>0.5718411552</v>
      </c>
      <c r="L794" s="23">
        <f t="shared" si="21"/>
        <v>-0.001381815665</v>
      </c>
      <c r="M794" s="12"/>
      <c r="N794" s="12"/>
      <c r="O794" s="12"/>
      <c r="P794" s="12"/>
      <c r="Q794" s="12"/>
      <c r="R794" s="12"/>
      <c r="S794" s="12"/>
      <c r="T794" s="4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29"/>
      <c r="AN794" s="29"/>
      <c r="AO794" s="29"/>
      <c r="AP794" s="12"/>
      <c r="AQ794" s="12"/>
      <c r="AR794" s="12"/>
      <c r="AS794" s="12"/>
      <c r="AT794" s="12"/>
      <c r="AU794" s="12"/>
      <c r="AV794" s="12"/>
    </row>
    <row r="795">
      <c r="A795" s="39">
        <f t="shared" ref="A795:C795" si="98">RANDBETWEEN(1,700)</f>
        <v>49</v>
      </c>
      <c r="B795" s="39">
        <f t="shared" si="98"/>
        <v>381</v>
      </c>
      <c r="C795" s="39">
        <f t="shared" si="98"/>
        <v>332</v>
      </c>
      <c r="D795" s="35">
        <f t="shared" ref="D795:G795" si="99">OFFSET(D$2,$A795,0)+OFFSET(D$2,$B795,0)+OFFSET(D$2,$C795,0)</f>
        <v>946</v>
      </c>
      <c r="E795" s="36">
        <f t="shared" si="99"/>
        <v>287</v>
      </c>
      <c r="F795" s="37">
        <f t="shared" si="99"/>
        <v>599</v>
      </c>
      <c r="G795" s="38">
        <f t="shared" si="99"/>
        <v>449</v>
      </c>
      <c r="H795" s="19">
        <f t="shared" si="17"/>
        <v>0.3239277652</v>
      </c>
      <c r="I795" s="20">
        <f t="shared" si="18"/>
        <v>0.3226654976</v>
      </c>
      <c r="J795" s="21">
        <f t="shared" si="19"/>
        <v>0.3222638653</v>
      </c>
      <c r="K795" s="22">
        <f t="shared" si="20"/>
        <v>0.3218637993</v>
      </c>
      <c r="L795" s="23">
        <f t="shared" si="21"/>
        <v>-0.0004000660458</v>
      </c>
      <c r="M795" s="12"/>
      <c r="N795" s="12"/>
      <c r="O795" s="12"/>
      <c r="P795" s="12"/>
      <c r="Q795" s="12"/>
      <c r="R795" s="12"/>
      <c r="S795" s="12"/>
      <c r="T795" s="4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29"/>
      <c r="AN795" s="29"/>
      <c r="AO795" s="29"/>
      <c r="AP795" s="12"/>
      <c r="AQ795" s="12"/>
      <c r="AR795" s="12"/>
      <c r="AS795" s="12"/>
      <c r="AT795" s="12"/>
      <c r="AU795" s="12"/>
      <c r="AV795" s="12"/>
    </row>
    <row r="796">
      <c r="A796" s="39">
        <f t="shared" ref="A796:C796" si="100">RANDBETWEEN(1,700)</f>
        <v>411</v>
      </c>
      <c r="B796" s="39">
        <f t="shared" si="100"/>
        <v>401</v>
      </c>
      <c r="C796" s="39">
        <f t="shared" si="100"/>
        <v>357</v>
      </c>
      <c r="D796" s="35">
        <f t="shared" ref="D796:G796" si="101">OFFSET(D$2,$A796,0)+OFFSET(D$2,$B796,0)+OFFSET(D$2,$C796,0)</f>
        <v>794</v>
      </c>
      <c r="E796" s="36">
        <f t="shared" si="101"/>
        <v>289</v>
      </c>
      <c r="F796" s="37">
        <f t="shared" si="101"/>
        <v>568</v>
      </c>
      <c r="G796" s="38">
        <f t="shared" si="101"/>
        <v>477</v>
      </c>
      <c r="H796" s="19">
        <f t="shared" si="17"/>
        <v>0.3372228705</v>
      </c>
      <c r="I796" s="20">
        <f t="shared" si="18"/>
        <v>0.359962406</v>
      </c>
      <c r="J796" s="21">
        <f t="shared" si="19"/>
        <v>0.373394235</v>
      </c>
      <c r="K796" s="22">
        <f t="shared" si="20"/>
        <v>0.3752950433</v>
      </c>
      <c r="L796" s="23">
        <f t="shared" si="21"/>
        <v>0.00190080824</v>
      </c>
      <c r="M796" s="12"/>
      <c r="N796" s="12"/>
      <c r="O796" s="12"/>
      <c r="P796" s="12"/>
      <c r="Q796" s="12"/>
      <c r="R796" s="12"/>
      <c r="S796" s="12"/>
      <c r="T796" s="4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29"/>
      <c r="AN796" s="29"/>
      <c r="AO796" s="29"/>
      <c r="AP796" s="12"/>
      <c r="AQ796" s="12"/>
      <c r="AR796" s="12"/>
      <c r="AS796" s="12"/>
      <c r="AT796" s="12"/>
      <c r="AU796" s="12"/>
      <c r="AV796" s="12"/>
    </row>
    <row r="797">
      <c r="A797" s="39">
        <f t="shared" ref="A797:C797" si="102">RANDBETWEEN(1,700)</f>
        <v>270</v>
      </c>
      <c r="B797" s="39">
        <f t="shared" si="102"/>
        <v>535</v>
      </c>
      <c r="C797" s="39">
        <f t="shared" si="102"/>
        <v>650</v>
      </c>
      <c r="D797" s="35">
        <f t="shared" ref="D797:G797" si="103">OFFSET(D$2,$A797,0)+OFFSET(D$2,$B797,0)+OFFSET(D$2,$C797,0)</f>
        <v>1325</v>
      </c>
      <c r="E797" s="36">
        <f t="shared" si="103"/>
        <v>501</v>
      </c>
      <c r="F797" s="37">
        <f t="shared" si="103"/>
        <v>836</v>
      </c>
      <c r="G797" s="38">
        <f t="shared" si="103"/>
        <v>1056</v>
      </c>
      <c r="H797" s="19">
        <f t="shared" si="17"/>
        <v>0.3747195213</v>
      </c>
      <c r="I797" s="20">
        <f t="shared" si="18"/>
        <v>0.4187735342</v>
      </c>
      <c r="J797" s="21">
        <f t="shared" si="19"/>
        <v>0.4443877876</v>
      </c>
      <c r="K797" s="22">
        <f t="shared" si="20"/>
        <v>0.4435111298</v>
      </c>
      <c r="L797" s="23">
        <f t="shared" si="21"/>
        <v>-0.000876657778</v>
      </c>
      <c r="M797" s="12"/>
      <c r="N797" s="12"/>
      <c r="O797" s="12"/>
      <c r="P797" s="12"/>
      <c r="Q797" s="12"/>
      <c r="R797" s="12"/>
      <c r="S797" s="12"/>
      <c r="T797" s="4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29"/>
      <c r="AN797" s="29"/>
      <c r="AO797" s="29"/>
      <c r="AP797" s="12"/>
      <c r="AQ797" s="12"/>
      <c r="AR797" s="12"/>
      <c r="AS797" s="12"/>
      <c r="AT797" s="12"/>
      <c r="AU797" s="12"/>
      <c r="AV797" s="12"/>
    </row>
    <row r="798">
      <c r="A798" s="39">
        <f t="shared" ref="A798:C798" si="104">RANDBETWEEN(1,700)</f>
        <v>173</v>
      </c>
      <c r="B798" s="39">
        <f t="shared" si="104"/>
        <v>101</v>
      </c>
      <c r="C798" s="39">
        <f t="shared" si="104"/>
        <v>397</v>
      </c>
      <c r="D798" s="35">
        <f t="shared" ref="D798:G798" si="105">OFFSET(D$2,$A798,0)+OFFSET(D$2,$B798,0)+OFFSET(D$2,$C798,0)</f>
        <v>895</v>
      </c>
      <c r="E798" s="36">
        <f t="shared" si="105"/>
        <v>360</v>
      </c>
      <c r="F798" s="37">
        <f t="shared" si="105"/>
        <v>607</v>
      </c>
      <c r="G798" s="38">
        <f t="shared" si="105"/>
        <v>750</v>
      </c>
      <c r="H798" s="19">
        <f t="shared" si="17"/>
        <v>0.3722854188</v>
      </c>
      <c r="I798" s="20">
        <f t="shared" si="18"/>
        <v>0.4249617152</v>
      </c>
      <c r="J798" s="21">
        <f t="shared" si="19"/>
        <v>0.4555741113</v>
      </c>
      <c r="K798" s="22">
        <f t="shared" si="20"/>
        <v>0.4559270517</v>
      </c>
      <c r="L798" s="23">
        <f t="shared" si="21"/>
        <v>0.0003529403763</v>
      </c>
      <c r="M798" s="12"/>
      <c r="N798" s="12"/>
      <c r="O798" s="12"/>
      <c r="P798" s="12"/>
      <c r="Q798" s="12"/>
      <c r="R798" s="12"/>
      <c r="S798" s="12"/>
      <c r="T798" s="4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</row>
    <row r="799">
      <c r="A799" s="39">
        <f t="shared" ref="A799:C799" si="106">RANDBETWEEN(1,700)</f>
        <v>131</v>
      </c>
      <c r="B799" s="39">
        <f t="shared" si="106"/>
        <v>488</v>
      </c>
      <c r="C799" s="39">
        <f t="shared" si="106"/>
        <v>129</v>
      </c>
      <c r="D799" s="35">
        <f t="shared" ref="D799:G799" si="107">OFFSET(D$2,$A799,0)+OFFSET(D$2,$B799,0)+OFFSET(D$2,$C799,0)</f>
        <v>1067</v>
      </c>
      <c r="E799" s="36">
        <f t="shared" si="107"/>
        <v>358</v>
      </c>
      <c r="F799" s="37">
        <f t="shared" si="107"/>
        <v>747</v>
      </c>
      <c r="G799" s="38">
        <f t="shared" si="107"/>
        <v>720</v>
      </c>
      <c r="H799" s="19">
        <f t="shared" si="17"/>
        <v>0.3239819005</v>
      </c>
      <c r="I799" s="20">
        <f t="shared" si="18"/>
        <v>0.3727524205</v>
      </c>
      <c r="J799" s="21">
        <f t="shared" si="19"/>
        <v>0.4012972619</v>
      </c>
      <c r="K799" s="22">
        <f t="shared" si="20"/>
        <v>0.4029099049</v>
      </c>
      <c r="L799" s="23">
        <f t="shared" si="21"/>
        <v>0.001612642984</v>
      </c>
      <c r="M799" s="12"/>
      <c r="N799" s="12"/>
      <c r="O799" s="12"/>
      <c r="P799" s="12"/>
      <c r="Q799" s="12"/>
      <c r="R799" s="12"/>
      <c r="S799" s="12"/>
      <c r="T799" s="4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29"/>
      <c r="AN799" s="29"/>
      <c r="AO799" s="29"/>
      <c r="AP799" s="12"/>
      <c r="AQ799" s="12"/>
      <c r="AR799" s="12"/>
      <c r="AS799" s="12"/>
      <c r="AT799" s="12"/>
      <c r="AU799" s="12"/>
      <c r="AV799" s="12"/>
    </row>
    <row r="800">
      <c r="A800" s="39">
        <f t="shared" ref="A800:C800" si="108">RANDBETWEEN(1,700)</f>
        <v>511</v>
      </c>
      <c r="B800" s="39">
        <f t="shared" si="108"/>
        <v>126</v>
      </c>
      <c r="C800" s="39">
        <f t="shared" si="108"/>
        <v>190</v>
      </c>
      <c r="D800" s="35">
        <f t="shared" ref="D800:G800" si="109">OFFSET(D$2,$A800,0)+OFFSET(D$2,$B800,0)+OFFSET(D$2,$C800,0)</f>
        <v>888</v>
      </c>
      <c r="E800" s="36">
        <f t="shared" si="109"/>
        <v>277</v>
      </c>
      <c r="F800" s="37">
        <f t="shared" si="109"/>
        <v>500</v>
      </c>
      <c r="G800" s="38">
        <f t="shared" si="109"/>
        <v>461</v>
      </c>
      <c r="H800" s="19">
        <f t="shared" si="17"/>
        <v>0.3564993565</v>
      </c>
      <c r="I800" s="20">
        <f t="shared" si="18"/>
        <v>0.347130762</v>
      </c>
      <c r="J800" s="21">
        <f t="shared" si="19"/>
        <v>0.3419096103</v>
      </c>
      <c r="K800" s="22">
        <f t="shared" si="20"/>
        <v>0.3417346182</v>
      </c>
      <c r="L800" s="23">
        <f t="shared" si="21"/>
        <v>-0.0001749921056</v>
      </c>
      <c r="M800" s="12"/>
      <c r="N800" s="12"/>
      <c r="O800" s="12"/>
      <c r="P800" s="12"/>
      <c r="Q800" s="12"/>
      <c r="R800" s="12"/>
      <c r="S800" s="12"/>
      <c r="T800" s="4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29"/>
      <c r="AN800" s="29"/>
      <c r="AO800" s="29"/>
      <c r="AP800" s="12"/>
      <c r="AQ800" s="12"/>
      <c r="AR800" s="12"/>
      <c r="AS800" s="12"/>
      <c r="AT800" s="12"/>
      <c r="AU800" s="12"/>
      <c r="AV800" s="12"/>
    </row>
    <row r="801">
      <c r="A801" s="39">
        <f t="shared" ref="A801:C801" si="110">RANDBETWEEN(1,700)</f>
        <v>441</v>
      </c>
      <c r="B801" s="39">
        <f t="shared" si="110"/>
        <v>604</v>
      </c>
      <c r="C801" s="39">
        <f t="shared" si="110"/>
        <v>10</v>
      </c>
      <c r="D801" s="35">
        <f t="shared" ref="D801:G801" si="111">OFFSET(D$2,$A801,0)+OFFSET(D$2,$B801,0)+OFFSET(D$2,$C801,0)</f>
        <v>930</v>
      </c>
      <c r="E801" s="36">
        <f t="shared" si="111"/>
        <v>389</v>
      </c>
      <c r="F801" s="37">
        <f t="shared" si="111"/>
        <v>633</v>
      </c>
      <c r="G801" s="38">
        <f t="shared" si="111"/>
        <v>725</v>
      </c>
      <c r="H801" s="19">
        <f t="shared" si="17"/>
        <v>0.3806262231</v>
      </c>
      <c r="I801" s="20">
        <f t="shared" si="18"/>
        <v>0.4161374673</v>
      </c>
      <c r="J801" s="21">
        <f t="shared" si="19"/>
        <v>0.4367857678</v>
      </c>
      <c r="K801" s="22">
        <f t="shared" si="20"/>
        <v>0.4380664653</v>
      </c>
      <c r="L801" s="23">
        <f t="shared" si="21"/>
        <v>0.001280697451</v>
      </c>
      <c r="M801" s="12"/>
      <c r="N801" s="12"/>
      <c r="O801" s="12"/>
      <c r="P801" s="12"/>
      <c r="Q801" s="12"/>
      <c r="R801" s="12"/>
      <c r="S801" s="12"/>
      <c r="T801" s="4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29"/>
      <c r="AN801" s="29"/>
      <c r="AO801" s="29"/>
      <c r="AP801" s="12"/>
      <c r="AQ801" s="12"/>
      <c r="AR801" s="12"/>
      <c r="AS801" s="12"/>
      <c r="AT801" s="12"/>
      <c r="AU801" s="12"/>
      <c r="AV801" s="12"/>
    </row>
    <row r="802">
      <c r="A802" s="39">
        <f t="shared" ref="A802:C802" si="112">RANDBETWEEN(1,700)</f>
        <v>366</v>
      </c>
      <c r="B802" s="39">
        <f t="shared" si="112"/>
        <v>634</v>
      </c>
      <c r="C802" s="39">
        <f t="shared" si="112"/>
        <v>221</v>
      </c>
      <c r="D802" s="35">
        <f t="shared" ref="D802:G802" si="113">OFFSET(D$2,$A802,0)+OFFSET(D$2,$B802,0)+OFFSET(D$2,$C802,0)</f>
        <v>804</v>
      </c>
      <c r="E802" s="36">
        <f t="shared" si="113"/>
        <v>261</v>
      </c>
      <c r="F802" s="37">
        <f t="shared" si="113"/>
        <v>419</v>
      </c>
      <c r="G802" s="38">
        <f t="shared" si="113"/>
        <v>364</v>
      </c>
      <c r="H802" s="19">
        <f t="shared" si="17"/>
        <v>0.3838235294</v>
      </c>
      <c r="I802" s="20">
        <f t="shared" si="18"/>
        <v>0.3382034632</v>
      </c>
      <c r="J802" s="21">
        <f t="shared" si="19"/>
        <v>0.311900169</v>
      </c>
      <c r="K802" s="22">
        <f t="shared" si="20"/>
        <v>0.3116438356</v>
      </c>
      <c r="L802" s="23">
        <f t="shared" si="21"/>
        <v>-0.0002563333965</v>
      </c>
      <c r="M802" s="12"/>
      <c r="N802" s="12"/>
      <c r="O802" s="12"/>
      <c r="P802" s="12"/>
      <c r="Q802" s="12"/>
      <c r="R802" s="12"/>
      <c r="S802" s="12"/>
      <c r="T802" s="4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29"/>
      <c r="AN802" s="29"/>
      <c r="AO802" s="29"/>
      <c r="AP802" s="12"/>
      <c r="AQ802" s="12"/>
      <c r="AR802" s="12"/>
      <c r="AS802" s="12"/>
      <c r="AT802" s="12"/>
      <c r="AU802" s="12"/>
      <c r="AV802" s="12"/>
    </row>
    <row r="803">
      <c r="A803" s="39">
        <f t="shared" ref="A803:C803" si="114">RANDBETWEEN(1,700)</f>
        <v>299</v>
      </c>
      <c r="B803" s="39">
        <f t="shared" si="114"/>
        <v>700</v>
      </c>
      <c r="C803" s="39">
        <f t="shared" si="114"/>
        <v>262</v>
      </c>
      <c r="D803" s="35">
        <f t="shared" ref="D803:G803" si="115">OFFSET(D$2,$A803,0)+OFFSET(D$2,$B803,0)+OFFSET(D$2,$C803,0)</f>
        <v>859</v>
      </c>
      <c r="E803" s="36">
        <f t="shared" si="115"/>
        <v>419</v>
      </c>
      <c r="F803" s="37">
        <f t="shared" si="115"/>
        <v>442</v>
      </c>
      <c r="G803" s="38">
        <f t="shared" si="115"/>
        <v>796</v>
      </c>
      <c r="H803" s="19">
        <f t="shared" si="17"/>
        <v>0.4866434379</v>
      </c>
      <c r="I803" s="20">
        <f t="shared" si="18"/>
        <v>0.48290938</v>
      </c>
      <c r="J803" s="21">
        <f t="shared" si="19"/>
        <v>0.4804304066</v>
      </c>
      <c r="K803" s="22">
        <f t="shared" si="20"/>
        <v>0.4809667674</v>
      </c>
      <c r="L803" s="23">
        <f t="shared" si="21"/>
        <v>0.0005363607248</v>
      </c>
      <c r="M803" s="12"/>
      <c r="N803" s="12"/>
      <c r="O803" s="12"/>
      <c r="P803" s="12"/>
      <c r="Q803" s="12"/>
      <c r="R803" s="12"/>
      <c r="S803" s="12"/>
      <c r="T803" s="4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29"/>
      <c r="AN803" s="29"/>
      <c r="AO803" s="29"/>
      <c r="AP803" s="12"/>
      <c r="AQ803" s="12"/>
      <c r="AR803" s="12"/>
      <c r="AS803" s="12"/>
      <c r="AT803" s="12"/>
      <c r="AU803" s="12"/>
      <c r="AV803" s="12"/>
    </row>
    <row r="804">
      <c r="A804" s="39">
        <f t="shared" ref="A804:C804" si="116">RANDBETWEEN(1,700)</f>
        <v>495</v>
      </c>
      <c r="B804" s="39">
        <f t="shared" si="116"/>
        <v>25</v>
      </c>
      <c r="C804" s="39">
        <f t="shared" si="116"/>
        <v>484</v>
      </c>
      <c r="D804" s="35">
        <f t="shared" ref="D804:G804" si="117">OFFSET(D$2,$A804,0)+OFFSET(D$2,$B804,0)+OFFSET(D$2,$C804,0)</f>
        <v>1047</v>
      </c>
      <c r="E804" s="36">
        <f t="shared" si="117"/>
        <v>334</v>
      </c>
      <c r="F804" s="37">
        <f t="shared" si="117"/>
        <v>649</v>
      </c>
      <c r="G804" s="38">
        <f t="shared" si="117"/>
        <v>555</v>
      </c>
      <c r="H804" s="19">
        <f t="shared" si="17"/>
        <v>0.3397761953</v>
      </c>
      <c r="I804" s="20">
        <f t="shared" si="18"/>
        <v>0.3439071567</v>
      </c>
      <c r="J804" s="21">
        <f t="shared" si="19"/>
        <v>0.3465627564</v>
      </c>
      <c r="K804" s="22">
        <f t="shared" si="20"/>
        <v>0.3464419476</v>
      </c>
      <c r="L804" s="23">
        <f t="shared" si="21"/>
        <v>-0.000120808796</v>
      </c>
      <c r="M804" s="12"/>
      <c r="N804" s="12"/>
      <c r="O804" s="12"/>
      <c r="P804" s="12"/>
      <c r="Q804" s="12"/>
      <c r="R804" s="12"/>
      <c r="S804" s="12"/>
      <c r="T804" s="4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29"/>
      <c r="AN804" s="29"/>
      <c r="AO804" s="29"/>
      <c r="AP804" s="12"/>
      <c r="AQ804" s="12"/>
      <c r="AR804" s="12"/>
      <c r="AS804" s="12"/>
      <c r="AT804" s="12"/>
      <c r="AU804" s="12"/>
      <c r="AV804" s="12"/>
    </row>
    <row r="805">
      <c r="A805" s="39">
        <f t="shared" ref="A805:C805" si="118">RANDBETWEEN(1,700)</f>
        <v>699</v>
      </c>
      <c r="B805" s="39">
        <f t="shared" si="118"/>
        <v>465</v>
      </c>
      <c r="C805" s="39">
        <f t="shared" si="118"/>
        <v>269</v>
      </c>
      <c r="D805" s="35">
        <f t="shared" ref="D805:G805" si="119">OFFSET(D$2,$A805,0)+OFFSET(D$2,$B805,0)+OFFSET(D$2,$C805,0)</f>
        <v>425</v>
      </c>
      <c r="E805" s="36">
        <f t="shared" si="119"/>
        <v>199</v>
      </c>
      <c r="F805" s="37">
        <f t="shared" si="119"/>
        <v>252</v>
      </c>
      <c r="G805" s="38">
        <f t="shared" si="119"/>
        <v>324</v>
      </c>
      <c r="H805" s="19">
        <f t="shared" si="17"/>
        <v>0.4412416851</v>
      </c>
      <c r="I805" s="20">
        <f t="shared" si="18"/>
        <v>0.4358333333</v>
      </c>
      <c r="J805" s="21">
        <f t="shared" si="19"/>
        <v>0.4325662961</v>
      </c>
      <c r="K805" s="22">
        <f t="shared" si="20"/>
        <v>0.432576769</v>
      </c>
      <c r="L805" s="23">
        <f t="shared" si="21"/>
        <v>0.00001047288812</v>
      </c>
      <c r="M805" s="12"/>
      <c r="N805" s="12"/>
      <c r="O805" s="12"/>
      <c r="P805" s="12"/>
      <c r="Q805" s="12"/>
      <c r="R805" s="12"/>
      <c r="S805" s="12"/>
      <c r="T805" s="4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29"/>
      <c r="AN805" s="29"/>
      <c r="AO805" s="29"/>
      <c r="AP805" s="12"/>
      <c r="AQ805" s="12"/>
      <c r="AR805" s="12"/>
      <c r="AS805" s="12"/>
      <c r="AT805" s="12"/>
      <c r="AU805" s="12"/>
      <c r="AV805" s="12"/>
    </row>
    <row r="806">
      <c r="A806" s="39">
        <f t="shared" ref="A806:C806" si="120">RANDBETWEEN(1,700)</f>
        <v>419</v>
      </c>
      <c r="B806" s="39">
        <f t="shared" si="120"/>
        <v>411</v>
      </c>
      <c r="C806" s="39">
        <f t="shared" si="120"/>
        <v>178</v>
      </c>
      <c r="D806" s="35">
        <f t="shared" ref="D806:G806" si="121">OFFSET(D$2,$A806,0)+OFFSET(D$2,$B806,0)+OFFSET(D$2,$C806,0)</f>
        <v>677</v>
      </c>
      <c r="E806" s="36">
        <f t="shared" si="121"/>
        <v>415</v>
      </c>
      <c r="F806" s="37">
        <f t="shared" si="121"/>
        <v>383</v>
      </c>
      <c r="G806" s="38">
        <f t="shared" si="121"/>
        <v>709</v>
      </c>
      <c r="H806" s="19">
        <f t="shared" si="17"/>
        <v>0.5200501253</v>
      </c>
      <c r="I806" s="20">
        <f t="shared" si="18"/>
        <v>0.5146520147</v>
      </c>
      <c r="J806" s="21">
        <f t="shared" si="19"/>
        <v>0.5110774059</v>
      </c>
      <c r="K806" s="22">
        <f t="shared" si="20"/>
        <v>0.5115440115</v>
      </c>
      <c r="L806" s="23">
        <f t="shared" si="21"/>
        <v>0.0004666056175</v>
      </c>
      <c r="M806" s="12"/>
      <c r="N806" s="12"/>
      <c r="O806" s="12"/>
      <c r="P806" s="12"/>
      <c r="Q806" s="12"/>
      <c r="R806" s="12"/>
      <c r="S806" s="12"/>
      <c r="T806" s="4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29"/>
      <c r="AN806" s="29"/>
      <c r="AO806" s="29"/>
      <c r="AP806" s="12"/>
      <c r="AQ806" s="12"/>
      <c r="AR806" s="12"/>
      <c r="AS806" s="12"/>
      <c r="AT806" s="12"/>
      <c r="AU806" s="12"/>
      <c r="AV806" s="12"/>
    </row>
    <row r="807">
      <c r="A807" s="39">
        <f t="shared" ref="A807:C807" si="122">RANDBETWEEN(1,700)</f>
        <v>381</v>
      </c>
      <c r="B807" s="39">
        <f t="shared" si="122"/>
        <v>256</v>
      </c>
      <c r="C807" s="39">
        <f t="shared" si="122"/>
        <v>91</v>
      </c>
      <c r="D807" s="35">
        <f t="shared" ref="D807:G807" si="123">OFFSET(D$2,$A807,0)+OFFSET(D$2,$B807,0)+OFFSET(D$2,$C807,0)</f>
        <v>1029</v>
      </c>
      <c r="E807" s="36">
        <f t="shared" si="123"/>
        <v>372</v>
      </c>
      <c r="F807" s="37">
        <f t="shared" si="123"/>
        <v>611</v>
      </c>
      <c r="G807" s="38">
        <f t="shared" si="123"/>
        <v>702</v>
      </c>
      <c r="H807" s="19">
        <f t="shared" si="17"/>
        <v>0.3784333672</v>
      </c>
      <c r="I807" s="20">
        <f t="shared" si="18"/>
        <v>0.3957258659</v>
      </c>
      <c r="J807" s="21">
        <f t="shared" si="19"/>
        <v>0.4058423542</v>
      </c>
      <c r="K807" s="22">
        <f t="shared" si="20"/>
        <v>0.4055459272</v>
      </c>
      <c r="L807" s="23">
        <f t="shared" si="21"/>
        <v>-0.0002964269836</v>
      </c>
      <c r="M807" s="12"/>
      <c r="N807" s="12"/>
      <c r="O807" s="12"/>
      <c r="P807" s="12"/>
      <c r="Q807" s="12"/>
      <c r="R807" s="12"/>
      <c r="S807" s="12"/>
      <c r="T807" s="4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29"/>
      <c r="AN807" s="29"/>
      <c r="AO807" s="29"/>
      <c r="AP807" s="12"/>
      <c r="AQ807" s="12"/>
      <c r="AR807" s="12"/>
      <c r="AS807" s="12"/>
      <c r="AT807" s="12"/>
      <c r="AU807" s="12"/>
      <c r="AV807" s="12"/>
    </row>
    <row r="808">
      <c r="A808" s="39">
        <f t="shared" ref="A808:C808" si="124">RANDBETWEEN(1,700)</f>
        <v>599</v>
      </c>
      <c r="B808" s="39">
        <f t="shared" si="124"/>
        <v>444</v>
      </c>
      <c r="C808" s="39">
        <f t="shared" si="124"/>
        <v>75</v>
      </c>
      <c r="D808" s="35">
        <f t="shared" ref="D808:G808" si="125">OFFSET(D$2,$A808,0)+OFFSET(D$2,$B808,0)+OFFSET(D$2,$C808,0)</f>
        <v>870</v>
      </c>
      <c r="E808" s="36">
        <f t="shared" si="125"/>
        <v>286</v>
      </c>
      <c r="F808" s="37">
        <f t="shared" si="125"/>
        <v>517</v>
      </c>
      <c r="G808" s="38">
        <f t="shared" si="125"/>
        <v>436</v>
      </c>
      <c r="H808" s="19">
        <f t="shared" si="17"/>
        <v>0.3561643836</v>
      </c>
      <c r="I808" s="20">
        <f t="shared" si="18"/>
        <v>0.3423423423</v>
      </c>
      <c r="J808" s="21">
        <f t="shared" si="19"/>
        <v>0.334545962</v>
      </c>
      <c r="K808" s="22">
        <f t="shared" si="20"/>
        <v>0.3338437979</v>
      </c>
      <c r="L808" s="23">
        <f t="shared" si="21"/>
        <v>-0.0007021641876</v>
      </c>
      <c r="M808" s="12"/>
      <c r="N808" s="12"/>
      <c r="O808" s="12"/>
      <c r="P808" s="12"/>
      <c r="Q808" s="12"/>
      <c r="R808" s="12"/>
      <c r="S808" s="12"/>
      <c r="T808" s="4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29"/>
      <c r="AN808" s="29"/>
      <c r="AO808" s="29"/>
      <c r="AP808" s="12"/>
      <c r="AQ808" s="12"/>
      <c r="AR808" s="12"/>
      <c r="AS808" s="12"/>
      <c r="AT808" s="12"/>
      <c r="AU808" s="12"/>
      <c r="AV808" s="12"/>
    </row>
    <row r="809">
      <c r="A809" s="39">
        <f t="shared" ref="A809:C809" si="126">RANDBETWEEN(1,700)</f>
        <v>33</v>
      </c>
      <c r="B809" s="39">
        <f t="shared" si="126"/>
        <v>187</v>
      </c>
      <c r="C809" s="39">
        <f t="shared" si="126"/>
        <v>516</v>
      </c>
      <c r="D809" s="35">
        <f t="shared" ref="D809:G809" si="127">OFFSET(D$2,$A809,0)+OFFSET(D$2,$B809,0)+OFFSET(D$2,$C809,0)</f>
        <v>1700</v>
      </c>
      <c r="E809" s="36">
        <f t="shared" si="127"/>
        <v>610</v>
      </c>
      <c r="F809" s="37">
        <f t="shared" si="127"/>
        <v>856</v>
      </c>
      <c r="G809" s="38">
        <f t="shared" si="127"/>
        <v>1136</v>
      </c>
      <c r="H809" s="19">
        <f t="shared" si="17"/>
        <v>0.4160982265</v>
      </c>
      <c r="I809" s="20">
        <f t="shared" si="18"/>
        <v>0.4058577406</v>
      </c>
      <c r="J809" s="21">
        <f t="shared" si="19"/>
        <v>0.3998950706</v>
      </c>
      <c r="K809" s="22">
        <f t="shared" si="20"/>
        <v>0.4005641749</v>
      </c>
      <c r="L809" s="23">
        <f t="shared" si="21"/>
        <v>0.0006691042917</v>
      </c>
      <c r="M809" s="12"/>
      <c r="N809" s="12"/>
      <c r="O809" s="12"/>
      <c r="P809" s="12"/>
      <c r="Q809" s="12"/>
      <c r="R809" s="12"/>
      <c r="S809" s="12"/>
      <c r="T809" s="4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29"/>
      <c r="AN809" s="29"/>
      <c r="AO809" s="29"/>
      <c r="AP809" s="12"/>
      <c r="AQ809" s="12"/>
      <c r="AR809" s="12"/>
      <c r="AS809" s="12"/>
      <c r="AT809" s="12"/>
      <c r="AU809" s="12"/>
      <c r="AV809" s="12"/>
    </row>
    <row r="810">
      <c r="A810" s="39">
        <f t="shared" ref="A810:C810" si="128">RANDBETWEEN(1,700)</f>
        <v>463</v>
      </c>
      <c r="B810" s="39">
        <f t="shared" si="128"/>
        <v>495</v>
      </c>
      <c r="C810" s="39">
        <f t="shared" si="128"/>
        <v>537</v>
      </c>
      <c r="D810" s="35">
        <f t="shared" ref="D810:G810" si="129">OFFSET(D$2,$A810,0)+OFFSET(D$2,$B810,0)+OFFSET(D$2,$C810,0)</f>
        <v>890</v>
      </c>
      <c r="E810" s="36">
        <f t="shared" si="129"/>
        <v>259</v>
      </c>
      <c r="F810" s="37">
        <f t="shared" si="129"/>
        <v>512</v>
      </c>
      <c r="G810" s="38">
        <f t="shared" si="129"/>
        <v>404</v>
      </c>
      <c r="H810" s="19">
        <f t="shared" si="17"/>
        <v>0.3359273671</v>
      </c>
      <c r="I810" s="20">
        <f t="shared" si="18"/>
        <v>0.3210653753</v>
      </c>
      <c r="J810" s="21">
        <f t="shared" si="19"/>
        <v>0.312747829</v>
      </c>
      <c r="K810" s="22">
        <f t="shared" si="20"/>
        <v>0.3122102009</v>
      </c>
      <c r="L810" s="23">
        <f t="shared" si="21"/>
        <v>-0.0005376281112</v>
      </c>
      <c r="M810" s="12"/>
      <c r="N810" s="12"/>
      <c r="O810" s="12"/>
      <c r="P810" s="12"/>
      <c r="Q810" s="12"/>
      <c r="R810" s="12"/>
      <c r="S810" s="12"/>
      <c r="T810" s="4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29"/>
      <c r="AN810" s="29"/>
      <c r="AO810" s="29"/>
      <c r="AP810" s="12"/>
      <c r="AQ810" s="12"/>
      <c r="AR810" s="12"/>
      <c r="AS810" s="12"/>
      <c r="AT810" s="12"/>
      <c r="AU810" s="12"/>
      <c r="AV810" s="12"/>
    </row>
    <row r="811">
      <c r="A811" s="39">
        <f t="shared" ref="A811:C811" si="130">RANDBETWEEN(1,700)</f>
        <v>180</v>
      </c>
      <c r="B811" s="39">
        <f t="shared" si="130"/>
        <v>173</v>
      </c>
      <c r="C811" s="39">
        <f t="shared" si="130"/>
        <v>664</v>
      </c>
      <c r="D811" s="35">
        <f t="shared" ref="D811:G811" si="131">OFFSET(D$2,$A811,0)+OFFSET(D$2,$B811,0)+OFFSET(D$2,$C811,0)</f>
        <v>592</v>
      </c>
      <c r="E811" s="36">
        <f t="shared" si="131"/>
        <v>194</v>
      </c>
      <c r="F811" s="37">
        <f t="shared" si="131"/>
        <v>416</v>
      </c>
      <c r="G811" s="38">
        <f t="shared" si="131"/>
        <v>421</v>
      </c>
      <c r="H811" s="19">
        <f t="shared" si="17"/>
        <v>0.3180327869</v>
      </c>
      <c r="I811" s="20">
        <f t="shared" si="18"/>
        <v>0.3789279113</v>
      </c>
      <c r="J811" s="21">
        <f t="shared" si="19"/>
        <v>0.4145111611</v>
      </c>
      <c r="K811" s="22">
        <f t="shared" si="20"/>
        <v>0.4155972359</v>
      </c>
      <c r="L811" s="23">
        <f t="shared" si="21"/>
        <v>0.001086074821</v>
      </c>
      <c r="M811" s="12"/>
      <c r="N811" s="12"/>
      <c r="O811" s="12"/>
      <c r="P811" s="12"/>
      <c r="Q811" s="12"/>
      <c r="R811" s="12"/>
      <c r="S811" s="12"/>
      <c r="T811" s="4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</row>
    <row r="812">
      <c r="A812" s="39">
        <f t="shared" ref="A812:C812" si="132">RANDBETWEEN(1,700)</f>
        <v>645</v>
      </c>
      <c r="B812" s="39">
        <f t="shared" si="132"/>
        <v>277</v>
      </c>
      <c r="C812" s="39">
        <f t="shared" si="132"/>
        <v>501</v>
      </c>
      <c r="D812" s="35">
        <f t="shared" ref="D812:G812" si="133">OFFSET(D$2,$A812,0)+OFFSET(D$2,$B812,0)+OFFSET(D$2,$C812,0)</f>
        <v>1704</v>
      </c>
      <c r="E812" s="36">
        <f t="shared" si="133"/>
        <v>680</v>
      </c>
      <c r="F812" s="37">
        <f t="shared" si="133"/>
        <v>803</v>
      </c>
      <c r="G812" s="38">
        <f t="shared" si="133"/>
        <v>1164</v>
      </c>
      <c r="H812" s="19">
        <f t="shared" si="17"/>
        <v>0.4585300067</v>
      </c>
      <c r="I812" s="20">
        <f t="shared" si="18"/>
        <v>0.4238106182</v>
      </c>
      <c r="J812" s="21">
        <f t="shared" si="19"/>
        <v>0.4035167799</v>
      </c>
      <c r="K812" s="22">
        <f t="shared" si="20"/>
        <v>0.4058577406</v>
      </c>
      <c r="L812" s="23">
        <f t="shared" si="21"/>
        <v>0.002340960726</v>
      </c>
      <c r="M812" s="12"/>
      <c r="N812" s="12"/>
      <c r="O812" s="12"/>
      <c r="P812" s="12"/>
      <c r="Q812" s="12"/>
      <c r="R812" s="12"/>
      <c r="S812" s="12"/>
      <c r="T812" s="4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29"/>
      <c r="AN812" s="29"/>
      <c r="AO812" s="29"/>
      <c r="AP812" s="12"/>
      <c r="AQ812" s="12"/>
      <c r="AR812" s="12"/>
      <c r="AS812" s="12"/>
      <c r="AT812" s="12"/>
      <c r="AU812" s="12"/>
      <c r="AV812" s="12"/>
    </row>
    <row r="813">
      <c r="A813" s="39">
        <f t="shared" ref="A813:C813" si="134">RANDBETWEEN(1,700)</f>
        <v>654</v>
      </c>
      <c r="B813" s="39">
        <f t="shared" si="134"/>
        <v>592</v>
      </c>
      <c r="C813" s="39">
        <f t="shared" si="134"/>
        <v>613</v>
      </c>
      <c r="D813" s="35">
        <f t="shared" ref="D813:G813" si="135">OFFSET(D$2,$A813,0)+OFFSET(D$2,$B813,0)+OFFSET(D$2,$C813,0)</f>
        <v>1542</v>
      </c>
      <c r="E813" s="36">
        <f t="shared" si="135"/>
        <v>607</v>
      </c>
      <c r="F813" s="37">
        <f t="shared" si="135"/>
        <v>846</v>
      </c>
      <c r="G813" s="38">
        <f t="shared" si="135"/>
        <v>991</v>
      </c>
      <c r="H813" s="19">
        <f t="shared" si="17"/>
        <v>0.4177563661</v>
      </c>
      <c r="I813" s="20">
        <f t="shared" si="18"/>
        <v>0.4009031611</v>
      </c>
      <c r="J813" s="21">
        <f t="shared" si="19"/>
        <v>0.3911080773</v>
      </c>
      <c r="K813" s="22">
        <f t="shared" si="20"/>
        <v>0.3912356889</v>
      </c>
      <c r="L813" s="23">
        <f t="shared" si="21"/>
        <v>0.0001276115639</v>
      </c>
      <c r="M813" s="12"/>
      <c r="N813" s="12"/>
      <c r="O813" s="12"/>
      <c r="P813" s="12"/>
      <c r="Q813" s="12"/>
      <c r="R813" s="12"/>
      <c r="S813" s="12"/>
      <c r="T813" s="4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29"/>
      <c r="AN813" s="29"/>
      <c r="AO813" s="29"/>
      <c r="AP813" s="12"/>
      <c r="AQ813" s="12"/>
      <c r="AR813" s="12"/>
      <c r="AS813" s="12"/>
      <c r="AT813" s="12"/>
      <c r="AU813" s="12"/>
      <c r="AV813" s="12"/>
    </row>
    <row r="814">
      <c r="A814" s="39">
        <f t="shared" ref="A814:C814" si="136">RANDBETWEEN(1,700)</f>
        <v>225</v>
      </c>
      <c r="B814" s="39">
        <f t="shared" si="136"/>
        <v>279</v>
      </c>
      <c r="C814" s="39">
        <f t="shared" si="136"/>
        <v>591</v>
      </c>
      <c r="D814" s="35">
        <f t="shared" ref="D814:G814" si="137">OFFSET(D$2,$A814,0)+OFFSET(D$2,$B814,0)+OFFSET(D$2,$C814,0)</f>
        <v>1033</v>
      </c>
      <c r="E814" s="36">
        <f t="shared" si="137"/>
        <v>458</v>
      </c>
      <c r="F814" s="37">
        <f t="shared" si="137"/>
        <v>587</v>
      </c>
      <c r="G814" s="38">
        <f t="shared" si="137"/>
        <v>985</v>
      </c>
      <c r="H814" s="19">
        <f t="shared" si="17"/>
        <v>0.438277512</v>
      </c>
      <c r="I814" s="20">
        <f t="shared" si="18"/>
        <v>0.4711067581</v>
      </c>
      <c r="J814" s="21">
        <f t="shared" si="19"/>
        <v>0.4899740424</v>
      </c>
      <c r="K814" s="22">
        <f t="shared" si="20"/>
        <v>0.4881070367</v>
      </c>
      <c r="L814" s="23">
        <f t="shared" si="21"/>
        <v>-0.001867005769</v>
      </c>
      <c r="M814" s="12"/>
      <c r="N814" s="12"/>
      <c r="O814" s="12"/>
      <c r="P814" s="12"/>
      <c r="Q814" s="12"/>
      <c r="R814" s="12"/>
      <c r="S814" s="12"/>
      <c r="T814" s="4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29"/>
      <c r="AN814" s="29"/>
      <c r="AO814" s="29"/>
      <c r="AP814" s="12"/>
      <c r="AQ814" s="12"/>
      <c r="AR814" s="12"/>
      <c r="AS814" s="12"/>
      <c r="AT814" s="12"/>
      <c r="AU814" s="12"/>
      <c r="AV814" s="12"/>
    </row>
    <row r="815">
      <c r="A815" s="39">
        <f t="shared" ref="A815:C815" si="138">RANDBETWEEN(1,700)</f>
        <v>360</v>
      </c>
      <c r="B815" s="39">
        <f t="shared" si="138"/>
        <v>456</v>
      </c>
      <c r="C815" s="39">
        <f t="shared" si="138"/>
        <v>30</v>
      </c>
      <c r="D815" s="35">
        <f t="shared" ref="D815:G815" si="139">OFFSET(D$2,$A815,0)+OFFSET(D$2,$B815,0)+OFFSET(D$2,$C815,0)</f>
        <v>1114</v>
      </c>
      <c r="E815" s="36">
        <f t="shared" si="139"/>
        <v>360</v>
      </c>
      <c r="F815" s="37">
        <f t="shared" si="139"/>
        <v>628</v>
      </c>
      <c r="G815" s="38">
        <f t="shared" si="139"/>
        <v>643</v>
      </c>
      <c r="H815" s="19">
        <f t="shared" si="17"/>
        <v>0.3643724696</v>
      </c>
      <c r="I815" s="20">
        <f t="shared" si="18"/>
        <v>0.3653916211</v>
      </c>
      <c r="J815" s="21">
        <f t="shared" si="19"/>
        <v>0.3661490266</v>
      </c>
      <c r="K815" s="22">
        <f t="shared" si="20"/>
        <v>0.3659647126</v>
      </c>
      <c r="L815" s="23">
        <f t="shared" si="21"/>
        <v>-0.0001843140569</v>
      </c>
      <c r="M815" s="12"/>
      <c r="N815" s="12"/>
      <c r="O815" s="12"/>
      <c r="P815" s="12"/>
      <c r="Q815" s="12"/>
      <c r="R815" s="12"/>
      <c r="S815" s="12"/>
      <c r="T815" s="4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29"/>
      <c r="AN815" s="29"/>
      <c r="AO815" s="29"/>
      <c r="AP815" s="12"/>
      <c r="AQ815" s="12"/>
      <c r="AR815" s="12"/>
      <c r="AS815" s="12"/>
      <c r="AT815" s="12"/>
      <c r="AU815" s="12"/>
      <c r="AV815" s="12"/>
    </row>
    <row r="816">
      <c r="A816" s="39">
        <f t="shared" ref="A816:C816" si="140">RANDBETWEEN(1,700)</f>
        <v>660</v>
      </c>
      <c r="B816" s="39">
        <f t="shared" si="140"/>
        <v>73</v>
      </c>
      <c r="C816" s="39">
        <f t="shared" si="140"/>
        <v>414</v>
      </c>
      <c r="D816" s="35">
        <f t="shared" ref="D816:G816" si="141">OFFSET(D$2,$A816,0)+OFFSET(D$2,$B816,0)+OFFSET(D$2,$C816,0)</f>
        <v>1063</v>
      </c>
      <c r="E816" s="36">
        <f t="shared" si="141"/>
        <v>363</v>
      </c>
      <c r="F816" s="37">
        <f t="shared" si="141"/>
        <v>610</v>
      </c>
      <c r="G816" s="38">
        <f t="shared" si="141"/>
        <v>665</v>
      </c>
      <c r="H816" s="19">
        <f t="shared" si="17"/>
        <v>0.3730729702</v>
      </c>
      <c r="I816" s="20">
        <f t="shared" si="18"/>
        <v>0.3805997779</v>
      </c>
      <c r="J816" s="21">
        <f t="shared" si="19"/>
        <v>0.3850876062</v>
      </c>
      <c r="K816" s="22">
        <f t="shared" si="20"/>
        <v>0.384837963</v>
      </c>
      <c r="L816" s="23">
        <f t="shared" si="21"/>
        <v>-0.0002496432412</v>
      </c>
      <c r="M816" s="12"/>
      <c r="N816" s="12"/>
      <c r="O816" s="12"/>
      <c r="P816" s="12"/>
      <c r="Q816" s="12"/>
      <c r="R816" s="12"/>
      <c r="S816" s="12"/>
      <c r="T816" s="4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29"/>
      <c r="AN816" s="29"/>
      <c r="AO816" s="29"/>
      <c r="AP816" s="12"/>
      <c r="AQ816" s="12"/>
      <c r="AR816" s="12"/>
      <c r="AS816" s="12"/>
      <c r="AT816" s="12"/>
      <c r="AU816" s="12"/>
      <c r="AV816" s="12"/>
    </row>
    <row r="817">
      <c r="A817" s="39">
        <f t="shared" ref="A817:C817" si="142">RANDBETWEEN(1,700)</f>
        <v>482</v>
      </c>
      <c r="B817" s="39">
        <f t="shared" si="142"/>
        <v>237</v>
      </c>
      <c r="C817" s="39">
        <f t="shared" si="142"/>
        <v>199</v>
      </c>
      <c r="D817" s="35">
        <f t="shared" ref="D817:G817" si="143">OFFSET(D$2,$A817,0)+OFFSET(D$2,$B817,0)+OFFSET(D$2,$C817,0)</f>
        <v>1038</v>
      </c>
      <c r="E817" s="36">
        <f t="shared" si="143"/>
        <v>350</v>
      </c>
      <c r="F817" s="37">
        <f t="shared" si="143"/>
        <v>522</v>
      </c>
      <c r="G817" s="38">
        <f t="shared" si="143"/>
        <v>603</v>
      </c>
      <c r="H817" s="19">
        <f t="shared" si="17"/>
        <v>0.4013761468</v>
      </c>
      <c r="I817" s="20">
        <f t="shared" si="18"/>
        <v>0.3792280143</v>
      </c>
      <c r="J817" s="21">
        <f t="shared" si="19"/>
        <v>0.3664346869</v>
      </c>
      <c r="K817" s="22">
        <f t="shared" si="20"/>
        <v>0.3674588665</v>
      </c>
      <c r="L817" s="23">
        <f t="shared" si="21"/>
        <v>0.001024179624</v>
      </c>
      <c r="M817" s="12"/>
      <c r="N817" s="12"/>
      <c r="O817" s="12"/>
      <c r="P817" s="12"/>
      <c r="Q817" s="12"/>
      <c r="R817" s="12"/>
      <c r="S817" s="12"/>
      <c r="T817" s="4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29"/>
      <c r="AN817" s="29"/>
      <c r="AO817" s="29"/>
      <c r="AP817" s="12"/>
      <c r="AQ817" s="12"/>
      <c r="AR817" s="12"/>
      <c r="AS817" s="12"/>
      <c r="AT817" s="12"/>
      <c r="AU817" s="12"/>
      <c r="AV817" s="12"/>
    </row>
    <row r="818">
      <c r="A818" s="39">
        <f t="shared" ref="A818:C818" si="144">RANDBETWEEN(1,700)</f>
        <v>249</v>
      </c>
      <c r="B818" s="39">
        <f t="shared" si="144"/>
        <v>281</v>
      </c>
      <c r="C818" s="39">
        <f t="shared" si="144"/>
        <v>91</v>
      </c>
      <c r="D818" s="35">
        <f t="shared" ref="D818:G818" si="145">OFFSET(D$2,$A818,0)+OFFSET(D$2,$B818,0)+OFFSET(D$2,$C818,0)</f>
        <v>731</v>
      </c>
      <c r="E818" s="36">
        <f t="shared" si="145"/>
        <v>366</v>
      </c>
      <c r="F818" s="37">
        <f t="shared" si="145"/>
        <v>410</v>
      </c>
      <c r="G818" s="38">
        <f t="shared" si="145"/>
        <v>745</v>
      </c>
      <c r="H818" s="19">
        <f t="shared" si="17"/>
        <v>0.4716494845</v>
      </c>
      <c r="I818" s="20">
        <f t="shared" si="18"/>
        <v>0.493339254</v>
      </c>
      <c r="J818" s="21">
        <f t="shared" si="19"/>
        <v>0.5056289929</v>
      </c>
      <c r="K818" s="22">
        <f t="shared" si="20"/>
        <v>0.5047425474</v>
      </c>
      <c r="L818" s="23">
        <f t="shared" si="21"/>
        <v>-0.0008864455161</v>
      </c>
      <c r="M818" s="12"/>
      <c r="N818" s="12"/>
      <c r="O818" s="12"/>
      <c r="P818" s="12"/>
      <c r="Q818" s="12"/>
      <c r="R818" s="12"/>
      <c r="S818" s="12"/>
      <c r="T818" s="4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29"/>
      <c r="AN818" s="29"/>
      <c r="AO818" s="29"/>
      <c r="AP818" s="12"/>
      <c r="AQ818" s="12"/>
      <c r="AR818" s="12"/>
      <c r="AS818" s="12"/>
      <c r="AT818" s="12"/>
      <c r="AU818" s="12"/>
      <c r="AV818" s="12"/>
    </row>
    <row r="819">
      <c r="A819" s="39">
        <f t="shared" ref="A819:C819" si="146">RANDBETWEEN(1,700)</f>
        <v>612</v>
      </c>
      <c r="B819" s="39">
        <f t="shared" si="146"/>
        <v>466</v>
      </c>
      <c r="C819" s="39">
        <f t="shared" si="146"/>
        <v>123</v>
      </c>
      <c r="D819" s="35">
        <f t="shared" ref="D819:G819" si="147">OFFSET(D$2,$A819,0)+OFFSET(D$2,$B819,0)+OFFSET(D$2,$C819,0)</f>
        <v>1352</v>
      </c>
      <c r="E819" s="36">
        <f t="shared" si="147"/>
        <v>466</v>
      </c>
      <c r="F819" s="37">
        <f t="shared" si="147"/>
        <v>960</v>
      </c>
      <c r="G819" s="38">
        <f t="shared" si="147"/>
        <v>920</v>
      </c>
      <c r="H819" s="19">
        <f t="shared" si="17"/>
        <v>0.3267882188</v>
      </c>
      <c r="I819" s="20">
        <f t="shared" si="18"/>
        <v>0.3747971877</v>
      </c>
      <c r="J819" s="21">
        <f t="shared" si="19"/>
        <v>0.4028902669</v>
      </c>
      <c r="K819" s="22">
        <f t="shared" si="20"/>
        <v>0.4049295775</v>
      </c>
      <c r="L819" s="23">
        <f t="shared" si="21"/>
        <v>0.002039310554</v>
      </c>
      <c r="M819" s="12"/>
      <c r="N819" s="12"/>
      <c r="O819" s="12"/>
      <c r="P819" s="12"/>
      <c r="Q819" s="12"/>
      <c r="R819" s="12"/>
      <c r="S819" s="12"/>
      <c r="T819" s="4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29"/>
      <c r="AN819" s="29"/>
      <c r="AO819" s="29"/>
      <c r="AP819" s="12"/>
      <c r="AQ819" s="12"/>
      <c r="AR819" s="12"/>
      <c r="AS819" s="12"/>
      <c r="AT819" s="12"/>
      <c r="AU819" s="12"/>
      <c r="AV819" s="12"/>
    </row>
    <row r="820">
      <c r="A820" s="39">
        <f t="shared" ref="A820:C820" si="148">RANDBETWEEN(1,700)</f>
        <v>475</v>
      </c>
      <c r="B820" s="39">
        <f t="shared" si="148"/>
        <v>388</v>
      </c>
      <c r="C820" s="39">
        <f t="shared" si="148"/>
        <v>169</v>
      </c>
      <c r="D820" s="35">
        <f t="shared" ref="D820:G820" si="149">OFFSET(D$2,$A820,0)+OFFSET(D$2,$B820,0)+OFFSET(D$2,$C820,0)</f>
        <v>850</v>
      </c>
      <c r="E820" s="36">
        <f t="shared" si="149"/>
        <v>241</v>
      </c>
      <c r="F820" s="37">
        <f t="shared" si="149"/>
        <v>527</v>
      </c>
      <c r="G820" s="38">
        <f t="shared" si="149"/>
        <v>402</v>
      </c>
      <c r="H820" s="19">
        <f t="shared" si="17"/>
        <v>0.3138020833</v>
      </c>
      <c r="I820" s="20">
        <f t="shared" si="18"/>
        <v>0.3183168317</v>
      </c>
      <c r="J820" s="21">
        <f t="shared" si="19"/>
        <v>0.3212977969</v>
      </c>
      <c r="K820" s="22">
        <f t="shared" si="20"/>
        <v>0.321086262</v>
      </c>
      <c r="L820" s="23">
        <f t="shared" si="21"/>
        <v>-0.0002115349456</v>
      </c>
      <c r="M820" s="12"/>
      <c r="N820" s="12"/>
      <c r="O820" s="12"/>
      <c r="P820" s="12"/>
      <c r="Q820" s="12"/>
      <c r="R820" s="12"/>
      <c r="S820" s="12"/>
      <c r="T820" s="4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29"/>
      <c r="AN820" s="29"/>
      <c r="AO820" s="29"/>
      <c r="AP820" s="12"/>
      <c r="AQ820" s="12"/>
      <c r="AR820" s="12"/>
      <c r="AS820" s="12"/>
      <c r="AT820" s="12"/>
      <c r="AU820" s="12"/>
      <c r="AV820" s="12"/>
    </row>
    <row r="821">
      <c r="A821" s="39">
        <f t="shared" ref="A821:C821" si="150">RANDBETWEEN(1,700)</f>
        <v>524</v>
      </c>
      <c r="B821" s="39">
        <f t="shared" si="150"/>
        <v>284</v>
      </c>
      <c r="C821" s="39">
        <f t="shared" si="150"/>
        <v>188</v>
      </c>
      <c r="D821" s="35">
        <f t="shared" ref="D821:G821" si="151">OFFSET(D$2,$A821,0)+OFFSET(D$2,$B821,0)+OFFSET(D$2,$C821,0)</f>
        <v>1276</v>
      </c>
      <c r="E821" s="36">
        <f t="shared" si="151"/>
        <v>466</v>
      </c>
      <c r="F821" s="37">
        <f t="shared" si="151"/>
        <v>792</v>
      </c>
      <c r="G821" s="38">
        <f t="shared" si="151"/>
        <v>885</v>
      </c>
      <c r="H821" s="19">
        <f t="shared" si="17"/>
        <v>0.3704292528</v>
      </c>
      <c r="I821" s="20">
        <f t="shared" si="18"/>
        <v>0.3951447792</v>
      </c>
      <c r="J821" s="21">
        <f t="shared" si="19"/>
        <v>0.4095877328</v>
      </c>
      <c r="K821" s="22">
        <f t="shared" si="20"/>
        <v>0.4095326238</v>
      </c>
      <c r="L821" s="23">
        <f t="shared" si="21"/>
        <v>-0.00005510903213</v>
      </c>
      <c r="M821" s="12"/>
      <c r="N821" s="12"/>
      <c r="O821" s="12"/>
      <c r="P821" s="12"/>
      <c r="Q821" s="12"/>
      <c r="R821" s="12"/>
      <c r="S821" s="12"/>
      <c r="T821" s="4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29"/>
      <c r="AN821" s="29"/>
      <c r="AO821" s="29"/>
      <c r="AP821" s="12"/>
      <c r="AQ821" s="12"/>
      <c r="AR821" s="12"/>
      <c r="AS821" s="12"/>
      <c r="AT821" s="12"/>
      <c r="AU821" s="12"/>
      <c r="AV821" s="12"/>
    </row>
    <row r="822">
      <c r="A822" s="39">
        <f t="shared" ref="A822:C822" si="152">RANDBETWEEN(1,700)</f>
        <v>238</v>
      </c>
      <c r="B822" s="39">
        <f t="shared" si="152"/>
        <v>241</v>
      </c>
      <c r="C822" s="39">
        <f t="shared" si="152"/>
        <v>486</v>
      </c>
      <c r="D822" s="35">
        <f t="shared" ref="D822:G822" si="153">OFFSET(D$2,$A822,0)+OFFSET(D$2,$B822,0)+OFFSET(D$2,$C822,0)</f>
        <v>995</v>
      </c>
      <c r="E822" s="36">
        <f t="shared" si="153"/>
        <v>418</v>
      </c>
      <c r="F822" s="37">
        <f t="shared" si="153"/>
        <v>593</v>
      </c>
      <c r="G822" s="38">
        <f t="shared" si="153"/>
        <v>723</v>
      </c>
      <c r="H822" s="19">
        <f t="shared" si="17"/>
        <v>0.4134520277</v>
      </c>
      <c r="I822" s="20">
        <f t="shared" si="18"/>
        <v>0.4181018688</v>
      </c>
      <c r="J822" s="21">
        <f t="shared" si="19"/>
        <v>0.4207645894</v>
      </c>
      <c r="K822" s="22">
        <f t="shared" si="20"/>
        <v>0.4208381839</v>
      </c>
      <c r="L822" s="23">
        <f t="shared" si="21"/>
        <v>0.00007359455938</v>
      </c>
      <c r="M822" s="12"/>
      <c r="N822" s="12"/>
      <c r="O822" s="12"/>
      <c r="P822" s="12"/>
      <c r="Q822" s="12"/>
      <c r="R822" s="12"/>
      <c r="S822" s="12"/>
      <c r="T822" s="4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29"/>
      <c r="AN822" s="29"/>
      <c r="AO822" s="29"/>
      <c r="AP822" s="12"/>
      <c r="AQ822" s="12"/>
      <c r="AR822" s="12"/>
      <c r="AS822" s="12"/>
      <c r="AT822" s="12"/>
      <c r="AU822" s="12"/>
      <c r="AV822" s="12"/>
    </row>
    <row r="823">
      <c r="A823" s="39">
        <f t="shared" ref="A823:C823" si="154">RANDBETWEEN(1,700)</f>
        <v>7</v>
      </c>
      <c r="B823" s="39">
        <f t="shared" si="154"/>
        <v>181</v>
      </c>
      <c r="C823" s="39">
        <f t="shared" si="154"/>
        <v>161</v>
      </c>
      <c r="D823" s="35">
        <f t="shared" ref="D823:G823" si="155">OFFSET(D$2,$A823,0)+OFFSET(D$2,$B823,0)+OFFSET(D$2,$C823,0)</f>
        <v>1236</v>
      </c>
      <c r="E823" s="36">
        <f t="shared" si="155"/>
        <v>494</v>
      </c>
      <c r="F823" s="37">
        <f t="shared" si="155"/>
        <v>830</v>
      </c>
      <c r="G823" s="38">
        <f t="shared" si="155"/>
        <v>1044</v>
      </c>
      <c r="H823" s="19">
        <f t="shared" si="17"/>
        <v>0.3731117825</v>
      </c>
      <c r="I823" s="20">
        <f t="shared" si="18"/>
        <v>0.4267480577</v>
      </c>
      <c r="J823" s="21">
        <f t="shared" si="19"/>
        <v>0.4579125666</v>
      </c>
      <c r="K823" s="22">
        <f t="shared" si="20"/>
        <v>0.4578947368</v>
      </c>
      <c r="L823" s="23">
        <f t="shared" si="21"/>
        <v>-0.0000178297734</v>
      </c>
      <c r="M823" s="12"/>
      <c r="N823" s="12"/>
      <c r="O823" s="12"/>
      <c r="P823" s="12"/>
      <c r="Q823" s="12"/>
      <c r="R823" s="12"/>
      <c r="S823" s="12"/>
      <c r="T823" s="4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29"/>
      <c r="AN823" s="29"/>
      <c r="AO823" s="29"/>
      <c r="AP823" s="12"/>
      <c r="AQ823" s="12"/>
      <c r="AR823" s="12"/>
      <c r="AS823" s="12"/>
      <c r="AT823" s="12"/>
      <c r="AU823" s="12"/>
      <c r="AV823" s="12"/>
    </row>
    <row r="824">
      <c r="A824" s="39">
        <f t="shared" ref="A824:C824" si="156">RANDBETWEEN(1,700)</f>
        <v>585</v>
      </c>
      <c r="B824" s="39">
        <f t="shared" si="156"/>
        <v>393</v>
      </c>
      <c r="C824" s="39">
        <f t="shared" si="156"/>
        <v>553</v>
      </c>
      <c r="D824" s="35">
        <f t="shared" ref="D824:G824" si="157">OFFSET(D$2,$A824,0)+OFFSET(D$2,$B824,0)+OFFSET(D$2,$C824,0)</f>
        <v>876</v>
      </c>
      <c r="E824" s="36">
        <f t="shared" si="157"/>
        <v>343</v>
      </c>
      <c r="F824" s="37">
        <f t="shared" si="157"/>
        <v>484</v>
      </c>
      <c r="G824" s="38">
        <f t="shared" si="157"/>
        <v>513</v>
      </c>
      <c r="H824" s="19">
        <f t="shared" si="17"/>
        <v>0.4147521161</v>
      </c>
      <c r="I824" s="20">
        <f t="shared" si="18"/>
        <v>0.3862815884</v>
      </c>
      <c r="J824" s="21">
        <f t="shared" si="19"/>
        <v>0.3697772025</v>
      </c>
      <c r="K824" s="22">
        <f t="shared" si="20"/>
        <v>0.3693304536</v>
      </c>
      <c r="L824" s="23">
        <f t="shared" si="21"/>
        <v>-0.0004467489568</v>
      </c>
      <c r="M824" s="12"/>
      <c r="N824" s="12"/>
      <c r="O824" s="12"/>
      <c r="P824" s="12"/>
      <c r="Q824" s="12"/>
      <c r="R824" s="12"/>
      <c r="S824" s="12"/>
      <c r="T824" s="4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29"/>
      <c r="AN824" s="29"/>
      <c r="AO824" s="29"/>
      <c r="AP824" s="12"/>
      <c r="AQ824" s="12"/>
      <c r="AR824" s="12"/>
      <c r="AS824" s="12"/>
      <c r="AT824" s="12"/>
      <c r="AU824" s="12"/>
      <c r="AV824" s="12"/>
    </row>
    <row r="825">
      <c r="A825" s="39">
        <f t="shared" ref="A825:C825" si="158">RANDBETWEEN(1,700)</f>
        <v>397</v>
      </c>
      <c r="B825" s="39">
        <f t="shared" si="158"/>
        <v>364</v>
      </c>
      <c r="C825" s="39">
        <f t="shared" si="158"/>
        <v>643</v>
      </c>
      <c r="D825" s="35">
        <f t="shared" ref="D825:G825" si="159">OFFSET(D$2,$A825,0)+OFFSET(D$2,$B825,0)+OFFSET(D$2,$C825,0)</f>
        <v>858</v>
      </c>
      <c r="E825" s="36">
        <f t="shared" si="159"/>
        <v>383</v>
      </c>
      <c r="F825" s="37">
        <f t="shared" si="159"/>
        <v>501</v>
      </c>
      <c r="G825" s="38">
        <f t="shared" si="159"/>
        <v>658</v>
      </c>
      <c r="H825" s="19">
        <f t="shared" si="17"/>
        <v>0.4332579186</v>
      </c>
      <c r="I825" s="20">
        <f t="shared" si="18"/>
        <v>0.43375</v>
      </c>
      <c r="J825" s="21">
        <f t="shared" si="19"/>
        <v>0.4339284435</v>
      </c>
      <c r="K825" s="22">
        <f t="shared" si="20"/>
        <v>0.4340369393</v>
      </c>
      <c r="L825" s="23">
        <f t="shared" si="21"/>
        <v>0.000108495856</v>
      </c>
      <c r="M825" s="12"/>
      <c r="N825" s="12"/>
      <c r="O825" s="12"/>
      <c r="P825" s="12"/>
      <c r="Q825" s="12"/>
      <c r="R825" s="12"/>
      <c r="S825" s="12"/>
      <c r="T825" s="4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29"/>
      <c r="AN825" s="29"/>
      <c r="AO825" s="29"/>
      <c r="AP825" s="12"/>
      <c r="AQ825" s="12"/>
      <c r="AR825" s="12"/>
      <c r="AS825" s="12"/>
      <c r="AT825" s="12"/>
      <c r="AU825" s="12"/>
      <c r="AV825" s="12"/>
    </row>
    <row r="826">
      <c r="A826" s="39">
        <f t="shared" ref="A826:C826" si="160">RANDBETWEEN(1,700)</f>
        <v>638</v>
      </c>
      <c r="B826" s="39">
        <f t="shared" si="160"/>
        <v>668</v>
      </c>
      <c r="C826" s="39">
        <f t="shared" si="160"/>
        <v>430</v>
      </c>
      <c r="D826" s="35">
        <f t="shared" ref="D826:G826" si="161">OFFSET(D$2,$A826,0)+OFFSET(D$2,$B826,0)+OFFSET(D$2,$C826,0)</f>
        <v>1100</v>
      </c>
      <c r="E826" s="36">
        <f t="shared" si="161"/>
        <v>429</v>
      </c>
      <c r="F826" s="37">
        <f t="shared" si="161"/>
        <v>638</v>
      </c>
      <c r="G826" s="38">
        <f t="shared" si="161"/>
        <v>787</v>
      </c>
      <c r="H826" s="19">
        <f t="shared" si="17"/>
        <v>0.4020618557</v>
      </c>
      <c r="I826" s="20">
        <f t="shared" si="18"/>
        <v>0.4116452268</v>
      </c>
      <c r="J826" s="21">
        <f t="shared" si="19"/>
        <v>0.4172075724</v>
      </c>
      <c r="K826" s="22">
        <f t="shared" si="20"/>
        <v>0.4170641229</v>
      </c>
      <c r="L826" s="23">
        <f t="shared" si="21"/>
        <v>-0.0001434494974</v>
      </c>
      <c r="M826" s="12"/>
      <c r="N826" s="12"/>
      <c r="O826" s="12"/>
      <c r="P826" s="12"/>
      <c r="Q826" s="12"/>
      <c r="R826" s="12"/>
      <c r="S826" s="12"/>
      <c r="T826" s="4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29"/>
      <c r="AN826" s="29"/>
      <c r="AO826" s="29"/>
      <c r="AP826" s="12"/>
      <c r="AQ826" s="12"/>
      <c r="AR826" s="12"/>
      <c r="AS826" s="12"/>
      <c r="AT826" s="12"/>
      <c r="AU826" s="12"/>
      <c r="AV826" s="12"/>
    </row>
    <row r="827">
      <c r="A827" s="39">
        <f t="shared" ref="A827:C827" si="162">RANDBETWEEN(1,700)</f>
        <v>558</v>
      </c>
      <c r="B827" s="39">
        <f t="shared" si="162"/>
        <v>398</v>
      </c>
      <c r="C827" s="39">
        <f t="shared" si="162"/>
        <v>220</v>
      </c>
      <c r="D827" s="35">
        <f t="shared" ref="D827:G827" si="163">OFFSET(D$2,$A827,0)+OFFSET(D$2,$B827,0)+OFFSET(D$2,$C827,0)</f>
        <v>812</v>
      </c>
      <c r="E827" s="36">
        <f t="shared" si="163"/>
        <v>400</v>
      </c>
      <c r="F827" s="37">
        <f t="shared" si="163"/>
        <v>488</v>
      </c>
      <c r="G827" s="38">
        <f t="shared" si="163"/>
        <v>649</v>
      </c>
      <c r="H827" s="19">
        <f t="shared" si="17"/>
        <v>0.4504504505</v>
      </c>
      <c r="I827" s="20">
        <f t="shared" si="18"/>
        <v>0.4465730098</v>
      </c>
      <c r="J827" s="21">
        <f t="shared" si="19"/>
        <v>0.4441550559</v>
      </c>
      <c r="K827" s="22">
        <f t="shared" si="20"/>
        <v>0.4442162902</v>
      </c>
      <c r="L827" s="23">
        <f t="shared" si="21"/>
        <v>0.00006123432012</v>
      </c>
      <c r="M827" s="12"/>
      <c r="N827" s="12"/>
      <c r="O827" s="12"/>
      <c r="P827" s="12"/>
      <c r="Q827" s="12"/>
      <c r="R827" s="12"/>
      <c r="S827" s="12"/>
      <c r="T827" s="4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29"/>
      <c r="AN827" s="29"/>
      <c r="AO827" s="29"/>
      <c r="AP827" s="12"/>
      <c r="AQ827" s="12"/>
      <c r="AR827" s="12"/>
      <c r="AS827" s="12"/>
      <c r="AT827" s="12"/>
      <c r="AU827" s="12"/>
      <c r="AV827" s="12"/>
    </row>
    <row r="828">
      <c r="A828" s="39">
        <f t="shared" ref="A828:C828" si="164">RANDBETWEEN(1,700)</f>
        <v>391</v>
      </c>
      <c r="B828" s="39">
        <f t="shared" si="164"/>
        <v>678</v>
      </c>
      <c r="C828" s="39">
        <f t="shared" si="164"/>
        <v>421</v>
      </c>
      <c r="D828" s="35">
        <f t="shared" ref="D828:G828" si="165">OFFSET(D$2,$A828,0)+OFFSET(D$2,$B828,0)+OFFSET(D$2,$C828,0)</f>
        <v>1002</v>
      </c>
      <c r="E828" s="36">
        <f t="shared" si="165"/>
        <v>844</v>
      </c>
      <c r="F828" s="37">
        <f t="shared" si="165"/>
        <v>368</v>
      </c>
      <c r="G828" s="38">
        <f t="shared" si="165"/>
        <v>1008</v>
      </c>
      <c r="H828" s="19">
        <f t="shared" si="17"/>
        <v>0.696369637</v>
      </c>
      <c r="I828" s="20">
        <f t="shared" si="18"/>
        <v>0.5747982619</v>
      </c>
      <c r="J828" s="21">
        <f t="shared" si="19"/>
        <v>0.5033097095</v>
      </c>
      <c r="K828" s="22">
        <f t="shared" si="20"/>
        <v>0.5014925373</v>
      </c>
      <c r="L828" s="23">
        <f t="shared" si="21"/>
        <v>-0.001817172201</v>
      </c>
      <c r="M828" s="12"/>
      <c r="N828" s="12"/>
      <c r="O828" s="12"/>
      <c r="P828" s="12"/>
      <c r="Q828" s="12"/>
      <c r="R828" s="12"/>
      <c r="S828" s="12"/>
      <c r="T828" s="4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29"/>
      <c r="AN828" s="29"/>
      <c r="AO828" s="29"/>
      <c r="AP828" s="12"/>
      <c r="AQ828" s="12"/>
      <c r="AR828" s="12"/>
      <c r="AS828" s="12"/>
      <c r="AT828" s="12"/>
      <c r="AU828" s="12"/>
      <c r="AV828" s="12"/>
    </row>
    <row r="829">
      <c r="A829" s="39">
        <f t="shared" ref="A829:C829" si="166">RANDBETWEEN(1,700)</f>
        <v>350</v>
      </c>
      <c r="B829" s="39">
        <f t="shared" si="166"/>
        <v>55</v>
      </c>
      <c r="C829" s="39">
        <f t="shared" si="166"/>
        <v>499</v>
      </c>
      <c r="D829" s="35">
        <f t="shared" ref="D829:G829" si="167">OFFSET(D$2,$A829,0)+OFFSET(D$2,$B829,0)+OFFSET(D$2,$C829,0)</f>
        <v>966</v>
      </c>
      <c r="E829" s="36">
        <f t="shared" si="167"/>
        <v>469</v>
      </c>
      <c r="F829" s="37">
        <f t="shared" si="167"/>
        <v>475</v>
      </c>
      <c r="G829" s="38">
        <f t="shared" si="167"/>
        <v>634</v>
      </c>
      <c r="H829" s="19">
        <f t="shared" si="17"/>
        <v>0.4968220339</v>
      </c>
      <c r="I829" s="20">
        <f t="shared" si="18"/>
        <v>0.4335691824</v>
      </c>
      <c r="J829" s="21">
        <f t="shared" si="19"/>
        <v>0.3966148596</v>
      </c>
      <c r="K829" s="22">
        <f t="shared" si="20"/>
        <v>0.39625</v>
      </c>
      <c r="L829" s="23">
        <f t="shared" si="21"/>
        <v>-0.000364859631</v>
      </c>
      <c r="M829" s="12"/>
      <c r="N829" s="12"/>
      <c r="O829" s="12"/>
      <c r="P829" s="12"/>
      <c r="Q829" s="12"/>
      <c r="R829" s="12"/>
      <c r="S829" s="12"/>
      <c r="T829" s="4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29"/>
      <c r="AN829" s="29"/>
      <c r="AO829" s="29"/>
      <c r="AP829" s="12"/>
      <c r="AQ829" s="12"/>
      <c r="AR829" s="12"/>
      <c r="AS829" s="12"/>
      <c r="AT829" s="12"/>
      <c r="AU829" s="12"/>
      <c r="AV829" s="12"/>
    </row>
    <row r="830">
      <c r="A830" s="39">
        <f t="shared" ref="A830:C830" si="168">RANDBETWEEN(1,700)</f>
        <v>139</v>
      </c>
      <c r="B830" s="39">
        <f t="shared" si="168"/>
        <v>282</v>
      </c>
      <c r="C830" s="39">
        <f t="shared" si="168"/>
        <v>569</v>
      </c>
      <c r="D830" s="35">
        <f t="shared" ref="D830:G830" si="169">OFFSET(D$2,$A830,0)+OFFSET(D$2,$B830,0)+OFFSET(D$2,$C830,0)</f>
        <v>1278</v>
      </c>
      <c r="E830" s="36">
        <f t="shared" si="169"/>
        <v>462</v>
      </c>
      <c r="F830" s="37">
        <f t="shared" si="169"/>
        <v>733</v>
      </c>
      <c r="G830" s="38">
        <f t="shared" si="169"/>
        <v>869</v>
      </c>
      <c r="H830" s="19">
        <f t="shared" si="17"/>
        <v>0.3866108787</v>
      </c>
      <c r="I830" s="20">
        <f t="shared" si="18"/>
        <v>0.3982645123</v>
      </c>
      <c r="J830" s="21">
        <f t="shared" si="19"/>
        <v>0.4050860807</v>
      </c>
      <c r="K830" s="22">
        <f t="shared" si="20"/>
        <v>0.4047508151</v>
      </c>
      <c r="L830" s="23">
        <f t="shared" si="21"/>
        <v>-0.0003352655744</v>
      </c>
      <c r="M830" s="12"/>
      <c r="N830" s="12"/>
      <c r="O830" s="12"/>
      <c r="P830" s="12"/>
      <c r="Q830" s="12"/>
      <c r="R830" s="12"/>
      <c r="S830" s="12"/>
      <c r="T830" s="4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29"/>
      <c r="AN830" s="29"/>
      <c r="AO830" s="29"/>
      <c r="AP830" s="12"/>
      <c r="AQ830" s="12"/>
      <c r="AR830" s="12"/>
      <c r="AS830" s="12"/>
      <c r="AT830" s="12"/>
      <c r="AU830" s="12"/>
      <c r="AV830" s="12"/>
    </row>
    <row r="831">
      <c r="A831" s="39">
        <f t="shared" ref="A831:C831" si="170">RANDBETWEEN(1,700)</f>
        <v>137</v>
      </c>
      <c r="B831" s="39">
        <f t="shared" si="170"/>
        <v>484</v>
      </c>
      <c r="C831" s="39">
        <f t="shared" si="170"/>
        <v>665</v>
      </c>
      <c r="D831" s="35">
        <f t="shared" ref="D831:G831" si="171">OFFSET(D$2,$A831,0)+OFFSET(D$2,$B831,0)+OFFSET(D$2,$C831,0)</f>
        <v>887</v>
      </c>
      <c r="E831" s="36">
        <f t="shared" si="171"/>
        <v>441</v>
      </c>
      <c r="F831" s="37">
        <f t="shared" si="171"/>
        <v>581</v>
      </c>
      <c r="G831" s="38">
        <f t="shared" si="171"/>
        <v>824</v>
      </c>
      <c r="H831" s="19">
        <f t="shared" si="17"/>
        <v>0.4315068493</v>
      </c>
      <c r="I831" s="20">
        <f t="shared" si="18"/>
        <v>0.4628613246</v>
      </c>
      <c r="J831" s="21">
        <f t="shared" si="19"/>
        <v>0.4809023071</v>
      </c>
      <c r="K831" s="22">
        <f t="shared" si="20"/>
        <v>0.4815897136</v>
      </c>
      <c r="L831" s="23">
        <f t="shared" si="21"/>
        <v>0.0006874064723</v>
      </c>
      <c r="M831" s="12"/>
      <c r="N831" s="12"/>
      <c r="O831" s="12"/>
      <c r="P831" s="12"/>
      <c r="Q831" s="12"/>
      <c r="R831" s="12"/>
      <c r="S831" s="12"/>
      <c r="T831" s="4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29"/>
      <c r="AN831" s="29"/>
      <c r="AO831" s="29"/>
      <c r="AP831" s="12"/>
      <c r="AQ831" s="12"/>
      <c r="AR831" s="12"/>
      <c r="AS831" s="12"/>
      <c r="AT831" s="12"/>
      <c r="AU831" s="12"/>
      <c r="AV831" s="12"/>
    </row>
    <row r="832">
      <c r="A832" s="39">
        <f t="shared" ref="A832:C832" si="172">RANDBETWEEN(1,700)</f>
        <v>226</v>
      </c>
      <c r="B832" s="39">
        <f t="shared" si="172"/>
        <v>159</v>
      </c>
      <c r="C832" s="39">
        <f t="shared" si="172"/>
        <v>307</v>
      </c>
      <c r="D832" s="35">
        <f t="shared" ref="D832:G832" si="173">OFFSET(D$2,$A832,0)+OFFSET(D$2,$B832,0)+OFFSET(D$2,$C832,0)</f>
        <v>358</v>
      </c>
      <c r="E832" s="36">
        <f t="shared" si="173"/>
        <v>246</v>
      </c>
      <c r="F832" s="37">
        <f t="shared" si="173"/>
        <v>198</v>
      </c>
      <c r="G832" s="38">
        <f t="shared" si="173"/>
        <v>455</v>
      </c>
      <c r="H832" s="19">
        <f t="shared" si="17"/>
        <v>0.5540540541</v>
      </c>
      <c r="I832" s="20">
        <f t="shared" si="18"/>
        <v>0.5576770088</v>
      </c>
      <c r="J832" s="21">
        <f t="shared" si="19"/>
        <v>0.5591863108</v>
      </c>
      <c r="K832" s="22">
        <f t="shared" si="20"/>
        <v>0.5596555966</v>
      </c>
      <c r="L832" s="23">
        <f t="shared" si="21"/>
        <v>0.0004692857205</v>
      </c>
      <c r="M832" s="12"/>
      <c r="N832" s="12"/>
      <c r="O832" s="12"/>
      <c r="P832" s="12"/>
      <c r="Q832" s="12"/>
      <c r="R832" s="12"/>
      <c r="S832" s="12"/>
      <c r="T832" s="4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29"/>
      <c r="AN832" s="29"/>
      <c r="AO832" s="29"/>
      <c r="AP832" s="12"/>
      <c r="AQ832" s="12"/>
      <c r="AR832" s="12"/>
      <c r="AS832" s="12"/>
      <c r="AT832" s="12"/>
      <c r="AU832" s="12"/>
      <c r="AV832" s="12"/>
    </row>
    <row r="833">
      <c r="A833" s="39">
        <f t="shared" ref="A833:C833" si="174">RANDBETWEEN(1,700)</f>
        <v>340</v>
      </c>
      <c r="B833" s="39">
        <f t="shared" si="174"/>
        <v>143</v>
      </c>
      <c r="C833" s="39">
        <f t="shared" si="174"/>
        <v>643</v>
      </c>
      <c r="D833" s="35">
        <f t="shared" ref="D833:G833" si="175">OFFSET(D$2,$A833,0)+OFFSET(D$2,$B833,0)+OFFSET(D$2,$C833,0)</f>
        <v>1367</v>
      </c>
      <c r="E833" s="36">
        <f t="shared" si="175"/>
        <v>608</v>
      </c>
      <c r="F833" s="37">
        <f t="shared" si="175"/>
        <v>763</v>
      </c>
      <c r="G833" s="38">
        <f t="shared" si="175"/>
        <v>939</v>
      </c>
      <c r="H833" s="19">
        <f t="shared" si="17"/>
        <v>0.4434719183</v>
      </c>
      <c r="I833" s="20">
        <f t="shared" si="18"/>
        <v>0.4207234158</v>
      </c>
      <c r="J833" s="21">
        <f t="shared" si="19"/>
        <v>0.4074152865</v>
      </c>
      <c r="K833" s="22">
        <f t="shared" si="20"/>
        <v>0.4071986123</v>
      </c>
      <c r="L833" s="23">
        <f t="shared" si="21"/>
        <v>-0.0002166742265</v>
      </c>
      <c r="M833" s="12"/>
      <c r="N833" s="12"/>
      <c r="O833" s="12"/>
      <c r="P833" s="12"/>
      <c r="Q833" s="12"/>
      <c r="R833" s="12"/>
      <c r="S833" s="12"/>
      <c r="T833" s="4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29"/>
      <c r="AN833" s="29"/>
      <c r="AO833" s="29"/>
      <c r="AP833" s="12"/>
      <c r="AQ833" s="12"/>
      <c r="AR833" s="12"/>
      <c r="AS833" s="12"/>
      <c r="AT833" s="12"/>
      <c r="AU833" s="12"/>
      <c r="AV833" s="12"/>
    </row>
    <row r="834">
      <c r="A834" s="39">
        <f t="shared" ref="A834:C834" si="176">RANDBETWEEN(1,700)</f>
        <v>572</v>
      </c>
      <c r="B834" s="39">
        <f t="shared" si="176"/>
        <v>490</v>
      </c>
      <c r="C834" s="39">
        <f t="shared" si="176"/>
        <v>18</v>
      </c>
      <c r="D834" s="35">
        <f t="shared" ref="D834:G834" si="177">OFFSET(D$2,$A834,0)+OFFSET(D$2,$B834,0)+OFFSET(D$2,$C834,0)</f>
        <v>1038</v>
      </c>
      <c r="E834" s="36">
        <f t="shared" si="177"/>
        <v>432</v>
      </c>
      <c r="F834" s="37">
        <f t="shared" si="177"/>
        <v>509</v>
      </c>
      <c r="G834" s="38">
        <f t="shared" si="177"/>
        <v>705</v>
      </c>
      <c r="H834" s="19">
        <f t="shared" si="17"/>
        <v>0.4590860786</v>
      </c>
      <c r="I834" s="20">
        <f t="shared" si="18"/>
        <v>0.4236214605</v>
      </c>
      <c r="J834" s="21">
        <f t="shared" si="19"/>
        <v>0.4028942542</v>
      </c>
      <c r="K834" s="22">
        <f t="shared" si="20"/>
        <v>0.404475043</v>
      </c>
      <c r="L834" s="23">
        <f t="shared" si="21"/>
        <v>0.001580788821</v>
      </c>
      <c r="M834" s="12"/>
      <c r="N834" s="12"/>
      <c r="O834" s="12"/>
      <c r="P834" s="12"/>
      <c r="Q834" s="12"/>
      <c r="R834" s="12"/>
      <c r="S834" s="12"/>
      <c r="T834" s="4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29"/>
      <c r="AN834" s="29"/>
      <c r="AO834" s="29"/>
      <c r="AP834" s="12"/>
      <c r="AQ834" s="12"/>
      <c r="AR834" s="12"/>
      <c r="AS834" s="12"/>
      <c r="AT834" s="12"/>
      <c r="AU834" s="12"/>
      <c r="AV834" s="12"/>
    </row>
    <row r="835">
      <c r="A835" s="39">
        <f t="shared" ref="A835:C835" si="178">RANDBETWEEN(1,700)</f>
        <v>99</v>
      </c>
      <c r="B835" s="39">
        <f t="shared" si="178"/>
        <v>676</v>
      </c>
      <c r="C835" s="39">
        <f t="shared" si="178"/>
        <v>691</v>
      </c>
      <c r="D835" s="35">
        <f t="shared" ref="D835:G835" si="179">OFFSET(D$2,$A835,0)+OFFSET(D$2,$B835,0)+OFFSET(D$2,$C835,0)</f>
        <v>916</v>
      </c>
      <c r="E835" s="36">
        <f t="shared" si="179"/>
        <v>422</v>
      </c>
      <c r="F835" s="37">
        <f t="shared" si="179"/>
        <v>632</v>
      </c>
      <c r="G835" s="38">
        <f t="shared" si="179"/>
        <v>890</v>
      </c>
      <c r="H835" s="19">
        <f t="shared" si="17"/>
        <v>0.4003795066</v>
      </c>
      <c r="I835" s="20">
        <f t="shared" si="18"/>
        <v>0.4587412587</v>
      </c>
      <c r="J835" s="21">
        <f t="shared" si="19"/>
        <v>0.4925312432</v>
      </c>
      <c r="K835" s="22">
        <f t="shared" si="20"/>
        <v>0.4928017719</v>
      </c>
      <c r="L835" s="23">
        <f t="shared" si="21"/>
        <v>0.0002705286733</v>
      </c>
      <c r="M835" s="12"/>
      <c r="N835" s="12"/>
      <c r="O835" s="12"/>
      <c r="P835" s="12"/>
      <c r="Q835" s="12"/>
      <c r="R835" s="12"/>
      <c r="S835" s="12"/>
      <c r="T835" s="4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29"/>
      <c r="AN835" s="29"/>
      <c r="AO835" s="29"/>
      <c r="AP835" s="12"/>
      <c r="AQ835" s="12"/>
      <c r="AR835" s="12"/>
      <c r="AS835" s="12"/>
      <c r="AT835" s="12"/>
      <c r="AU835" s="12"/>
      <c r="AV835" s="12"/>
    </row>
    <row r="836">
      <c r="A836" s="39">
        <f t="shared" ref="A836:C836" si="180">RANDBETWEEN(1,700)</f>
        <v>446</v>
      </c>
      <c r="B836" s="39">
        <f t="shared" si="180"/>
        <v>506</v>
      </c>
      <c r="C836" s="39">
        <f t="shared" si="180"/>
        <v>46</v>
      </c>
      <c r="D836" s="35">
        <f t="shared" ref="D836:G836" si="181">OFFSET(D$2,$A836,0)+OFFSET(D$2,$B836,0)+OFFSET(D$2,$C836,0)</f>
        <v>986</v>
      </c>
      <c r="E836" s="36">
        <f t="shared" si="181"/>
        <v>562</v>
      </c>
      <c r="F836" s="37">
        <f t="shared" si="181"/>
        <v>386</v>
      </c>
      <c r="G836" s="38">
        <f t="shared" si="181"/>
        <v>638</v>
      </c>
      <c r="H836" s="19">
        <f t="shared" si="17"/>
        <v>0.5928270042</v>
      </c>
      <c r="I836" s="20">
        <f t="shared" si="18"/>
        <v>0.466562986</v>
      </c>
      <c r="J836" s="21">
        <f t="shared" si="19"/>
        <v>0.3927713724</v>
      </c>
      <c r="K836" s="22">
        <f t="shared" si="20"/>
        <v>0.3928571429</v>
      </c>
      <c r="L836" s="23">
        <f t="shared" si="21"/>
        <v>0.00008577047296</v>
      </c>
      <c r="M836" s="12"/>
      <c r="N836" s="12"/>
      <c r="O836" s="12"/>
      <c r="P836" s="12"/>
      <c r="Q836" s="12"/>
      <c r="R836" s="12"/>
      <c r="S836" s="12"/>
      <c r="T836" s="4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29"/>
      <c r="AN836" s="29"/>
      <c r="AO836" s="29"/>
      <c r="AP836" s="12"/>
      <c r="AQ836" s="12"/>
      <c r="AR836" s="12"/>
      <c r="AS836" s="12"/>
      <c r="AT836" s="12"/>
      <c r="AU836" s="12"/>
      <c r="AV836" s="12"/>
    </row>
    <row r="837">
      <c r="A837" s="39">
        <f t="shared" ref="A837:C837" si="182">RANDBETWEEN(1,700)</f>
        <v>1</v>
      </c>
      <c r="B837" s="39">
        <f t="shared" si="182"/>
        <v>336</v>
      </c>
      <c r="C837" s="39">
        <f t="shared" si="182"/>
        <v>681</v>
      </c>
      <c r="D837" s="35">
        <f t="shared" ref="D837:G837" si="183">OFFSET(D$2,$A837,0)+OFFSET(D$2,$B837,0)+OFFSET(D$2,$C837,0)</f>
        <v>751</v>
      </c>
      <c r="E837" s="36">
        <f t="shared" si="183"/>
        <v>265</v>
      </c>
      <c r="F837" s="37">
        <f t="shared" si="183"/>
        <v>417</v>
      </c>
      <c r="G837" s="38">
        <f t="shared" si="183"/>
        <v>431</v>
      </c>
      <c r="H837" s="19">
        <f t="shared" si="17"/>
        <v>0.3885630499</v>
      </c>
      <c r="I837" s="20">
        <f t="shared" si="18"/>
        <v>0.3733905579</v>
      </c>
      <c r="J837" s="21">
        <f t="shared" si="19"/>
        <v>0.364683988</v>
      </c>
      <c r="K837" s="22">
        <f t="shared" si="20"/>
        <v>0.3646362098</v>
      </c>
      <c r="L837" s="23">
        <f t="shared" si="21"/>
        <v>-0.00004777814424</v>
      </c>
      <c r="M837" s="12"/>
      <c r="N837" s="12"/>
      <c r="O837" s="12"/>
      <c r="P837" s="12"/>
      <c r="Q837" s="12"/>
      <c r="R837" s="12"/>
      <c r="S837" s="12"/>
      <c r="T837" s="4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29"/>
      <c r="AN837" s="29"/>
      <c r="AO837" s="29"/>
      <c r="AP837" s="12"/>
      <c r="AQ837" s="12"/>
      <c r="AR837" s="12"/>
      <c r="AS837" s="12"/>
      <c r="AT837" s="12"/>
      <c r="AU837" s="12"/>
      <c r="AV837" s="12"/>
    </row>
    <row r="838">
      <c r="A838" s="39">
        <f t="shared" ref="A838:C838" si="184">RANDBETWEEN(1,700)</f>
        <v>503</v>
      </c>
      <c r="B838" s="39">
        <f t="shared" si="184"/>
        <v>437</v>
      </c>
      <c r="C838" s="39">
        <f t="shared" si="184"/>
        <v>146</v>
      </c>
      <c r="D838" s="35">
        <f t="shared" ref="D838:G838" si="185">OFFSET(D$2,$A838,0)+OFFSET(D$2,$B838,0)+OFFSET(D$2,$C838,0)</f>
        <v>862</v>
      </c>
      <c r="E838" s="36">
        <f t="shared" si="185"/>
        <v>322</v>
      </c>
      <c r="F838" s="37">
        <f t="shared" si="185"/>
        <v>511</v>
      </c>
      <c r="G838" s="38">
        <f t="shared" si="185"/>
        <v>550</v>
      </c>
      <c r="H838" s="19">
        <f t="shared" si="17"/>
        <v>0.3865546218</v>
      </c>
      <c r="I838" s="20">
        <f t="shared" si="18"/>
        <v>0.3884187082</v>
      </c>
      <c r="J838" s="21">
        <f t="shared" si="19"/>
        <v>0.3895767149</v>
      </c>
      <c r="K838" s="22">
        <f t="shared" si="20"/>
        <v>0.3895184136</v>
      </c>
      <c r="L838" s="23">
        <f t="shared" si="21"/>
        <v>-0.00005830129532</v>
      </c>
      <c r="M838" s="12"/>
      <c r="N838" s="12"/>
      <c r="O838" s="12"/>
      <c r="P838" s="12"/>
      <c r="Q838" s="12"/>
      <c r="R838" s="12"/>
      <c r="S838" s="12"/>
      <c r="T838" s="4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29"/>
      <c r="AN838" s="29"/>
      <c r="AO838" s="29"/>
      <c r="AP838" s="12"/>
      <c r="AQ838" s="12"/>
      <c r="AR838" s="12"/>
      <c r="AS838" s="12"/>
      <c r="AT838" s="12"/>
      <c r="AU838" s="12"/>
      <c r="AV838" s="12"/>
    </row>
    <row r="839">
      <c r="A839" s="39">
        <f t="shared" ref="A839:C839" si="186">RANDBETWEEN(1,700)</f>
        <v>675</v>
      </c>
      <c r="B839" s="39">
        <f t="shared" si="186"/>
        <v>127</v>
      </c>
      <c r="C839" s="39">
        <f t="shared" si="186"/>
        <v>178</v>
      </c>
      <c r="D839" s="35">
        <f t="shared" ref="D839:G839" si="187">OFFSET(D$2,$A839,0)+OFFSET(D$2,$B839,0)+OFFSET(D$2,$C839,0)</f>
        <v>916</v>
      </c>
      <c r="E839" s="36">
        <f t="shared" si="187"/>
        <v>340</v>
      </c>
      <c r="F839" s="37">
        <f t="shared" si="187"/>
        <v>600</v>
      </c>
      <c r="G839" s="38">
        <f t="shared" si="187"/>
        <v>742</v>
      </c>
      <c r="H839" s="19">
        <f t="shared" si="17"/>
        <v>0.3617021277</v>
      </c>
      <c r="I839" s="20">
        <f t="shared" si="18"/>
        <v>0.4164742109</v>
      </c>
      <c r="J839" s="21">
        <f t="shared" si="19"/>
        <v>0.4483412337</v>
      </c>
      <c r="K839" s="22">
        <f t="shared" si="20"/>
        <v>0.4475271411</v>
      </c>
      <c r="L839" s="23">
        <f t="shared" si="21"/>
        <v>-0.0008140925433</v>
      </c>
      <c r="M839" s="12"/>
      <c r="N839" s="12"/>
      <c r="O839" s="12"/>
      <c r="P839" s="12"/>
      <c r="Q839" s="12"/>
      <c r="R839" s="12"/>
      <c r="S839" s="12"/>
      <c r="T839" s="4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29"/>
      <c r="AN839" s="29"/>
      <c r="AO839" s="29"/>
      <c r="AP839" s="12"/>
      <c r="AQ839" s="12"/>
      <c r="AR839" s="12"/>
      <c r="AS839" s="12"/>
      <c r="AT839" s="12"/>
      <c r="AU839" s="12"/>
      <c r="AV839" s="12"/>
    </row>
    <row r="840">
      <c r="A840" s="39">
        <f t="shared" ref="A840:C840" si="188">RANDBETWEEN(1,700)</f>
        <v>508</v>
      </c>
      <c r="B840" s="39">
        <f t="shared" si="188"/>
        <v>9</v>
      </c>
      <c r="C840" s="39">
        <f t="shared" si="188"/>
        <v>369</v>
      </c>
      <c r="D840" s="35">
        <f t="shared" ref="D840:G840" si="189">OFFSET(D$2,$A840,0)+OFFSET(D$2,$B840,0)+OFFSET(D$2,$C840,0)</f>
        <v>1056</v>
      </c>
      <c r="E840" s="36">
        <f t="shared" si="189"/>
        <v>370</v>
      </c>
      <c r="F840" s="37">
        <f t="shared" si="189"/>
        <v>597</v>
      </c>
      <c r="G840" s="38">
        <f t="shared" si="189"/>
        <v>554</v>
      </c>
      <c r="H840" s="19">
        <f t="shared" si="17"/>
        <v>0.3826266805</v>
      </c>
      <c r="I840" s="20">
        <f t="shared" si="18"/>
        <v>0.358556461</v>
      </c>
      <c r="J840" s="21">
        <f t="shared" si="19"/>
        <v>0.3447256863</v>
      </c>
      <c r="K840" s="22">
        <f t="shared" si="20"/>
        <v>0.3440993789</v>
      </c>
      <c r="L840" s="23">
        <f t="shared" si="21"/>
        <v>-0.0006263074175</v>
      </c>
      <c r="M840" s="12"/>
      <c r="N840" s="12"/>
      <c r="O840" s="12"/>
      <c r="P840" s="12"/>
      <c r="Q840" s="12"/>
      <c r="R840" s="12"/>
      <c r="S840" s="12"/>
      <c r="T840" s="4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29"/>
      <c r="AN840" s="29"/>
      <c r="AO840" s="29"/>
      <c r="AP840" s="12"/>
      <c r="AQ840" s="12"/>
      <c r="AR840" s="12"/>
      <c r="AS840" s="12"/>
      <c r="AT840" s="12"/>
      <c r="AU840" s="12"/>
      <c r="AV840" s="12"/>
    </row>
    <row r="841">
      <c r="A841" s="39">
        <f t="shared" ref="A841:C841" si="190">RANDBETWEEN(1,700)</f>
        <v>474</v>
      </c>
      <c r="B841" s="39">
        <f t="shared" si="190"/>
        <v>122</v>
      </c>
      <c r="C841" s="39">
        <f t="shared" si="190"/>
        <v>691</v>
      </c>
      <c r="D841" s="35">
        <f t="shared" ref="D841:G841" si="191">OFFSET(D$2,$A841,0)+OFFSET(D$2,$B841,0)+OFFSET(D$2,$C841,0)</f>
        <v>949</v>
      </c>
      <c r="E841" s="36">
        <f t="shared" si="191"/>
        <v>426</v>
      </c>
      <c r="F841" s="37">
        <f t="shared" si="191"/>
        <v>587</v>
      </c>
      <c r="G841" s="38">
        <f t="shared" si="191"/>
        <v>843</v>
      </c>
      <c r="H841" s="19">
        <f t="shared" si="17"/>
        <v>0.4205330701</v>
      </c>
      <c r="I841" s="20">
        <f t="shared" si="18"/>
        <v>0.4524064171</v>
      </c>
      <c r="J841" s="21">
        <f t="shared" si="19"/>
        <v>0.4707912485</v>
      </c>
      <c r="K841" s="22">
        <f t="shared" si="20"/>
        <v>0.4704241071</v>
      </c>
      <c r="L841" s="23">
        <f t="shared" si="21"/>
        <v>-0.0003671413366</v>
      </c>
      <c r="M841" s="12"/>
      <c r="N841" s="12"/>
      <c r="O841" s="12"/>
      <c r="P841" s="12"/>
      <c r="Q841" s="12"/>
      <c r="R841" s="12"/>
      <c r="S841" s="12"/>
      <c r="T841" s="4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29"/>
      <c r="AN841" s="29"/>
      <c r="AO841" s="29"/>
      <c r="AP841" s="12"/>
      <c r="AQ841" s="12"/>
      <c r="AR841" s="12"/>
      <c r="AS841" s="12"/>
      <c r="AT841" s="12"/>
      <c r="AU841" s="12"/>
      <c r="AV841" s="12"/>
    </row>
    <row r="842">
      <c r="A842" s="39">
        <f t="shared" ref="A842:C842" si="192">RANDBETWEEN(1,700)</f>
        <v>59</v>
      </c>
      <c r="B842" s="39">
        <f t="shared" si="192"/>
        <v>315</v>
      </c>
      <c r="C842" s="39">
        <f t="shared" si="192"/>
        <v>133</v>
      </c>
      <c r="D842" s="35">
        <f t="shared" ref="D842:G842" si="193">OFFSET(D$2,$A842,0)+OFFSET(D$2,$B842,0)+OFFSET(D$2,$C842,0)</f>
        <v>1429</v>
      </c>
      <c r="E842" s="36">
        <f t="shared" si="193"/>
        <v>426</v>
      </c>
      <c r="F842" s="37">
        <f t="shared" si="193"/>
        <v>908</v>
      </c>
      <c r="G842" s="38">
        <f t="shared" si="193"/>
        <v>636</v>
      </c>
      <c r="H842" s="19">
        <f t="shared" si="17"/>
        <v>0.3193403298</v>
      </c>
      <c r="I842" s="20">
        <f t="shared" si="18"/>
        <v>0.3124448367</v>
      </c>
      <c r="J842" s="21">
        <f t="shared" si="19"/>
        <v>0.3088023257</v>
      </c>
      <c r="K842" s="22">
        <f t="shared" si="20"/>
        <v>0.3079903148</v>
      </c>
      <c r="L842" s="23">
        <f t="shared" si="21"/>
        <v>-0.0008120109741</v>
      </c>
      <c r="M842" s="12"/>
      <c r="N842" s="12"/>
      <c r="O842" s="12"/>
      <c r="P842" s="12"/>
      <c r="Q842" s="12"/>
      <c r="R842" s="12"/>
      <c r="S842" s="12"/>
      <c r="T842" s="4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29"/>
      <c r="AN842" s="29"/>
      <c r="AO842" s="29"/>
      <c r="AP842" s="12"/>
      <c r="AQ842" s="12"/>
      <c r="AR842" s="12"/>
      <c r="AS842" s="12"/>
      <c r="AT842" s="12"/>
      <c r="AU842" s="12"/>
      <c r="AV842" s="12"/>
    </row>
    <row r="843">
      <c r="A843" s="39">
        <f t="shared" ref="A843:C843" si="194">RANDBETWEEN(1,700)</f>
        <v>295</v>
      </c>
      <c r="B843" s="39">
        <f t="shared" si="194"/>
        <v>448</v>
      </c>
      <c r="C843" s="39">
        <f t="shared" si="194"/>
        <v>403</v>
      </c>
      <c r="D843" s="35">
        <f t="shared" ref="D843:G843" si="195">OFFSET(D$2,$A843,0)+OFFSET(D$2,$B843,0)+OFFSET(D$2,$C843,0)</f>
        <v>734</v>
      </c>
      <c r="E843" s="36">
        <f t="shared" si="195"/>
        <v>309</v>
      </c>
      <c r="F843" s="37">
        <f t="shared" si="195"/>
        <v>381</v>
      </c>
      <c r="G843" s="38">
        <f t="shared" si="195"/>
        <v>373</v>
      </c>
      <c r="H843" s="19">
        <f t="shared" si="17"/>
        <v>0.447826087</v>
      </c>
      <c r="I843" s="20">
        <f t="shared" si="18"/>
        <v>0.3795214246</v>
      </c>
      <c r="J843" s="21">
        <f t="shared" si="19"/>
        <v>0.3398392583</v>
      </c>
      <c r="K843" s="22">
        <f t="shared" si="20"/>
        <v>0.3369467028</v>
      </c>
      <c r="L843" s="23">
        <f t="shared" si="21"/>
        <v>-0.002892555458</v>
      </c>
      <c r="M843" s="12"/>
      <c r="N843" s="12"/>
      <c r="O843" s="12"/>
      <c r="P843" s="12"/>
      <c r="Q843" s="12"/>
      <c r="R843" s="12"/>
      <c r="S843" s="12"/>
      <c r="T843" s="4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29"/>
      <c r="AN843" s="29"/>
      <c r="AO843" s="29"/>
      <c r="AP843" s="12"/>
      <c r="AQ843" s="12"/>
      <c r="AR843" s="12"/>
      <c r="AS843" s="12"/>
      <c r="AT843" s="12"/>
      <c r="AU843" s="12"/>
      <c r="AV843" s="12"/>
    </row>
    <row r="844">
      <c r="A844" s="39">
        <f t="shared" ref="A844:C844" si="196">RANDBETWEEN(1,700)</f>
        <v>471</v>
      </c>
      <c r="B844" s="39">
        <f t="shared" si="196"/>
        <v>534</v>
      </c>
      <c r="C844" s="39">
        <f t="shared" si="196"/>
        <v>144</v>
      </c>
      <c r="D844" s="35">
        <f t="shared" ref="D844:G844" si="197">OFFSET(D$2,$A844,0)+OFFSET(D$2,$B844,0)+OFFSET(D$2,$C844,0)</f>
        <v>1228</v>
      </c>
      <c r="E844" s="36">
        <f t="shared" si="197"/>
        <v>556</v>
      </c>
      <c r="F844" s="37">
        <f t="shared" si="197"/>
        <v>801</v>
      </c>
      <c r="G844" s="38">
        <f t="shared" si="197"/>
        <v>1084</v>
      </c>
      <c r="H844" s="19">
        <f t="shared" si="17"/>
        <v>0.4097273397</v>
      </c>
      <c r="I844" s="20">
        <f t="shared" si="18"/>
        <v>0.4469882802</v>
      </c>
      <c r="J844" s="21">
        <f t="shared" si="19"/>
        <v>0.4685331121</v>
      </c>
      <c r="K844" s="22">
        <f t="shared" si="20"/>
        <v>0.4688581315</v>
      </c>
      <c r="L844" s="23">
        <f t="shared" si="21"/>
        <v>0.0003250193587</v>
      </c>
      <c r="M844" s="12"/>
      <c r="N844" s="12"/>
      <c r="O844" s="12"/>
      <c r="P844" s="12"/>
      <c r="Q844" s="12"/>
      <c r="R844" s="12"/>
      <c r="S844" s="12"/>
      <c r="T844" s="4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29"/>
      <c r="AN844" s="29"/>
      <c r="AO844" s="29"/>
      <c r="AP844" s="12"/>
      <c r="AQ844" s="12"/>
      <c r="AR844" s="12"/>
      <c r="AS844" s="12"/>
      <c r="AT844" s="12"/>
      <c r="AU844" s="12"/>
      <c r="AV844" s="12"/>
    </row>
    <row r="845">
      <c r="A845" s="39">
        <f t="shared" ref="A845:C845" si="198">RANDBETWEEN(1,700)</f>
        <v>315</v>
      </c>
      <c r="B845" s="39">
        <f t="shared" si="198"/>
        <v>472</v>
      </c>
      <c r="C845" s="39">
        <f t="shared" si="198"/>
        <v>69</v>
      </c>
      <c r="D845" s="35">
        <f t="shared" ref="D845:G845" si="199">OFFSET(D$2,$A845,0)+OFFSET(D$2,$B845,0)+OFFSET(D$2,$C845,0)</f>
        <v>790</v>
      </c>
      <c r="E845" s="36">
        <f t="shared" si="199"/>
        <v>300</v>
      </c>
      <c r="F845" s="37">
        <f t="shared" si="199"/>
        <v>418</v>
      </c>
      <c r="G845" s="38">
        <f t="shared" si="199"/>
        <v>379</v>
      </c>
      <c r="H845" s="19">
        <f t="shared" si="17"/>
        <v>0.4178272981</v>
      </c>
      <c r="I845" s="20">
        <f t="shared" si="18"/>
        <v>0.3598304187</v>
      </c>
      <c r="J845" s="21">
        <f t="shared" si="19"/>
        <v>0.3262311993</v>
      </c>
      <c r="K845" s="22">
        <f t="shared" si="20"/>
        <v>0.3242087254</v>
      </c>
      <c r="L845" s="23">
        <f t="shared" si="21"/>
        <v>-0.002022473903</v>
      </c>
      <c r="M845" s="12"/>
      <c r="N845" s="12"/>
      <c r="O845" s="12"/>
      <c r="P845" s="12"/>
      <c r="Q845" s="12"/>
      <c r="R845" s="12"/>
      <c r="S845" s="12"/>
      <c r="T845" s="4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29"/>
      <c r="AN845" s="29"/>
      <c r="AO845" s="29"/>
      <c r="AP845" s="12"/>
      <c r="AQ845" s="12"/>
      <c r="AR845" s="12"/>
      <c r="AS845" s="12"/>
      <c r="AT845" s="12"/>
      <c r="AU845" s="12"/>
      <c r="AV845" s="12"/>
    </row>
    <row r="846">
      <c r="A846" s="39">
        <f t="shared" ref="A846:C846" si="200">RANDBETWEEN(1,700)</f>
        <v>296</v>
      </c>
      <c r="B846" s="39">
        <f t="shared" si="200"/>
        <v>294</v>
      </c>
      <c r="C846" s="39">
        <f t="shared" si="200"/>
        <v>599</v>
      </c>
      <c r="D846" s="35">
        <f t="shared" ref="D846:G846" si="201">OFFSET(D$2,$A846,0)+OFFSET(D$2,$B846,0)+OFFSET(D$2,$C846,0)</f>
        <v>809</v>
      </c>
      <c r="E846" s="36">
        <f t="shared" si="201"/>
        <v>415</v>
      </c>
      <c r="F846" s="37">
        <f t="shared" si="201"/>
        <v>351</v>
      </c>
      <c r="G846" s="38">
        <f t="shared" si="201"/>
        <v>465</v>
      </c>
      <c r="H846" s="19">
        <f t="shared" si="17"/>
        <v>0.5417754569</v>
      </c>
      <c r="I846" s="20">
        <f t="shared" si="18"/>
        <v>0.431372549</v>
      </c>
      <c r="J846" s="21">
        <f t="shared" si="19"/>
        <v>0.3669605313</v>
      </c>
      <c r="K846" s="22">
        <f t="shared" si="20"/>
        <v>0.3649921507</v>
      </c>
      <c r="L846" s="23">
        <f t="shared" si="21"/>
        <v>-0.001968380585</v>
      </c>
      <c r="M846" s="12"/>
      <c r="N846" s="12"/>
      <c r="O846" s="12"/>
      <c r="P846" s="12"/>
      <c r="Q846" s="12"/>
      <c r="R846" s="12"/>
      <c r="S846" s="12"/>
      <c r="T846" s="4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29"/>
      <c r="AN846" s="29"/>
      <c r="AO846" s="29"/>
      <c r="AP846" s="12"/>
      <c r="AQ846" s="12"/>
      <c r="AR846" s="12"/>
      <c r="AS846" s="12"/>
      <c r="AT846" s="12"/>
      <c r="AU846" s="12"/>
      <c r="AV846" s="12"/>
    </row>
    <row r="847">
      <c r="A847" s="39">
        <f t="shared" ref="A847:C847" si="202">RANDBETWEEN(1,700)</f>
        <v>222</v>
      </c>
      <c r="B847" s="39">
        <f t="shared" si="202"/>
        <v>675</v>
      </c>
      <c r="C847" s="39">
        <f t="shared" si="202"/>
        <v>517</v>
      </c>
      <c r="D847" s="35">
        <f t="shared" ref="D847:G847" si="203">OFFSET(D$2,$A847,0)+OFFSET(D$2,$B847,0)+OFFSET(D$2,$C847,0)</f>
        <v>987</v>
      </c>
      <c r="E847" s="36">
        <f t="shared" si="203"/>
        <v>395</v>
      </c>
      <c r="F847" s="37">
        <f t="shared" si="203"/>
        <v>599</v>
      </c>
      <c r="G847" s="38">
        <f t="shared" si="203"/>
        <v>891</v>
      </c>
      <c r="H847" s="19">
        <f t="shared" si="17"/>
        <v>0.3973843058</v>
      </c>
      <c r="I847" s="20">
        <f t="shared" si="18"/>
        <v>0.4477715877</v>
      </c>
      <c r="J847" s="21">
        <f t="shared" si="19"/>
        <v>0.4769598222</v>
      </c>
      <c r="K847" s="22">
        <f t="shared" si="20"/>
        <v>0.4744408946</v>
      </c>
      <c r="L847" s="23">
        <f t="shared" si="21"/>
        <v>-0.002518927664</v>
      </c>
      <c r="M847" s="12"/>
      <c r="N847" s="12"/>
      <c r="O847" s="12"/>
      <c r="P847" s="12"/>
      <c r="Q847" s="12"/>
      <c r="R847" s="12"/>
      <c r="S847" s="12"/>
      <c r="T847" s="4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29"/>
      <c r="AN847" s="29"/>
      <c r="AO847" s="29"/>
      <c r="AP847" s="12"/>
      <c r="AQ847" s="12"/>
      <c r="AR847" s="12"/>
      <c r="AS847" s="12"/>
      <c r="AT847" s="12"/>
      <c r="AU847" s="12"/>
      <c r="AV847" s="12"/>
    </row>
    <row r="848">
      <c r="A848" s="39">
        <f t="shared" ref="A848:C848" si="204">RANDBETWEEN(1,700)</f>
        <v>244</v>
      </c>
      <c r="B848" s="39">
        <f t="shared" si="204"/>
        <v>189</v>
      </c>
      <c r="C848" s="39">
        <f t="shared" si="204"/>
        <v>126</v>
      </c>
      <c r="D848" s="35">
        <f t="shared" ref="D848:G848" si="205">OFFSET(D$2,$A848,0)+OFFSET(D$2,$B848,0)+OFFSET(D$2,$C848,0)</f>
        <v>543</v>
      </c>
      <c r="E848" s="36">
        <f t="shared" si="205"/>
        <v>229</v>
      </c>
      <c r="F848" s="37">
        <f t="shared" si="205"/>
        <v>428</v>
      </c>
      <c r="G848" s="38">
        <f t="shared" si="205"/>
        <v>475</v>
      </c>
      <c r="H848" s="19">
        <f t="shared" si="17"/>
        <v>0.3485540335</v>
      </c>
      <c r="I848" s="20">
        <f t="shared" si="18"/>
        <v>0.4202985075</v>
      </c>
      <c r="J848" s="21">
        <f t="shared" si="19"/>
        <v>0.4620372839</v>
      </c>
      <c r="K848" s="22">
        <f t="shared" si="20"/>
        <v>0.4666011788</v>
      </c>
      <c r="L848" s="23">
        <f t="shared" si="21"/>
        <v>0.004563894843</v>
      </c>
      <c r="M848" s="12"/>
      <c r="N848" s="12"/>
      <c r="O848" s="12"/>
      <c r="P848" s="12"/>
      <c r="Q848" s="12"/>
      <c r="R848" s="12"/>
      <c r="S848" s="12"/>
      <c r="T848" s="4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29"/>
      <c r="AN848" s="29"/>
      <c r="AO848" s="29"/>
      <c r="AP848" s="12"/>
      <c r="AQ848" s="12"/>
      <c r="AR848" s="12"/>
      <c r="AS848" s="12"/>
      <c r="AT848" s="12"/>
      <c r="AU848" s="12"/>
      <c r="AV848" s="12"/>
    </row>
    <row r="849">
      <c r="A849" s="39">
        <f t="shared" ref="A849:C849" si="206">RANDBETWEEN(1,700)</f>
        <v>415</v>
      </c>
      <c r="B849" s="39">
        <f t="shared" si="206"/>
        <v>512</v>
      </c>
      <c r="C849" s="39">
        <f t="shared" si="206"/>
        <v>622</v>
      </c>
      <c r="D849" s="35">
        <f t="shared" ref="D849:G849" si="207">OFFSET(D$2,$A849,0)+OFFSET(D$2,$B849,0)+OFFSET(D$2,$C849,0)</f>
        <v>645</v>
      </c>
      <c r="E849" s="36">
        <f t="shared" si="207"/>
        <v>252</v>
      </c>
      <c r="F849" s="37">
        <f t="shared" si="207"/>
        <v>430</v>
      </c>
      <c r="G849" s="38">
        <f t="shared" si="207"/>
        <v>491</v>
      </c>
      <c r="H849" s="19">
        <f t="shared" si="17"/>
        <v>0.3695014663</v>
      </c>
      <c r="I849" s="20">
        <f t="shared" si="18"/>
        <v>0.4086908691</v>
      </c>
      <c r="J849" s="21">
        <f t="shared" si="19"/>
        <v>0.4315114382</v>
      </c>
      <c r="K849" s="22">
        <f t="shared" si="20"/>
        <v>0.4322183099</v>
      </c>
      <c r="L849" s="23">
        <f t="shared" si="21"/>
        <v>0.0007068716719</v>
      </c>
      <c r="M849" s="12"/>
      <c r="N849" s="12"/>
      <c r="O849" s="12"/>
      <c r="P849" s="12"/>
      <c r="Q849" s="12"/>
      <c r="R849" s="12"/>
      <c r="S849" s="12"/>
      <c r="T849" s="4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29"/>
      <c r="AN849" s="29"/>
      <c r="AO849" s="29"/>
      <c r="AP849" s="12"/>
      <c r="AQ849" s="12"/>
      <c r="AR849" s="12"/>
      <c r="AS849" s="12"/>
      <c r="AT849" s="12"/>
      <c r="AU849" s="12"/>
      <c r="AV849" s="12"/>
    </row>
    <row r="850">
      <c r="A850" s="39">
        <f t="shared" ref="A850:C850" si="208">RANDBETWEEN(1,700)</f>
        <v>675</v>
      </c>
      <c r="B850" s="39">
        <f t="shared" si="208"/>
        <v>474</v>
      </c>
      <c r="C850" s="39">
        <f t="shared" si="208"/>
        <v>506</v>
      </c>
      <c r="D850" s="35">
        <f t="shared" ref="D850:G850" si="209">OFFSET(D$2,$A850,0)+OFFSET(D$2,$B850,0)+OFFSET(D$2,$C850,0)</f>
        <v>733</v>
      </c>
      <c r="E850" s="36">
        <f t="shared" si="209"/>
        <v>207</v>
      </c>
      <c r="F850" s="37">
        <f t="shared" si="209"/>
        <v>442</v>
      </c>
      <c r="G850" s="38">
        <f t="shared" si="209"/>
        <v>405</v>
      </c>
      <c r="H850" s="19">
        <f t="shared" si="17"/>
        <v>0.3189522342</v>
      </c>
      <c r="I850" s="20">
        <f t="shared" si="18"/>
        <v>0.3424734191</v>
      </c>
      <c r="J850" s="21">
        <f t="shared" si="19"/>
        <v>0.3564301547</v>
      </c>
      <c r="K850" s="22">
        <f t="shared" si="20"/>
        <v>0.355887522</v>
      </c>
      <c r="L850" s="23">
        <f t="shared" si="21"/>
        <v>-0.0005426326846</v>
      </c>
      <c r="M850" s="12"/>
      <c r="N850" s="12"/>
      <c r="O850" s="12"/>
      <c r="P850" s="12"/>
      <c r="Q850" s="12"/>
      <c r="R850" s="12"/>
      <c r="S850" s="12"/>
      <c r="T850" s="4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29"/>
      <c r="AN850" s="29"/>
      <c r="AO850" s="29"/>
      <c r="AP850" s="12"/>
      <c r="AQ850" s="12"/>
      <c r="AR850" s="12"/>
      <c r="AS850" s="12"/>
      <c r="AT850" s="12"/>
      <c r="AU850" s="12"/>
      <c r="AV850" s="12"/>
    </row>
    <row r="851">
      <c r="A851" s="39">
        <f t="shared" ref="A851:C851" si="210">RANDBETWEEN(1,700)</f>
        <v>551</v>
      </c>
      <c r="B851" s="39">
        <f t="shared" si="210"/>
        <v>492</v>
      </c>
      <c r="C851" s="39">
        <f t="shared" si="210"/>
        <v>117</v>
      </c>
      <c r="D851" s="35">
        <f t="shared" ref="D851:G851" si="211">OFFSET(D$2,$A851,0)+OFFSET(D$2,$B851,0)+OFFSET(D$2,$C851,0)</f>
        <v>1135</v>
      </c>
      <c r="E851" s="36">
        <f t="shared" si="211"/>
        <v>356</v>
      </c>
      <c r="F851" s="37">
        <f t="shared" si="211"/>
        <v>743</v>
      </c>
      <c r="G851" s="38">
        <f t="shared" si="211"/>
        <v>623</v>
      </c>
      <c r="H851" s="19">
        <f t="shared" si="17"/>
        <v>0.3239308462</v>
      </c>
      <c r="I851" s="20">
        <f t="shared" si="18"/>
        <v>0.3426671334</v>
      </c>
      <c r="J851" s="21">
        <f t="shared" si="19"/>
        <v>0.3538357405</v>
      </c>
      <c r="K851" s="22">
        <f t="shared" si="20"/>
        <v>0.3543799772</v>
      </c>
      <c r="L851" s="23">
        <f t="shared" si="21"/>
        <v>0.0005442367146</v>
      </c>
      <c r="M851" s="12"/>
      <c r="N851" s="12"/>
      <c r="O851" s="12"/>
      <c r="P851" s="12"/>
      <c r="Q851" s="12"/>
      <c r="R851" s="12"/>
      <c r="S851" s="12"/>
      <c r="T851" s="4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29"/>
      <c r="AN851" s="29"/>
      <c r="AO851" s="29"/>
      <c r="AP851" s="12"/>
      <c r="AQ851" s="12"/>
      <c r="AR851" s="12"/>
      <c r="AS851" s="12"/>
      <c r="AT851" s="12"/>
      <c r="AU851" s="12"/>
      <c r="AV851" s="12"/>
    </row>
    <row r="852">
      <c r="A852" s="39">
        <f t="shared" ref="A852:C852" si="212">RANDBETWEEN(1,700)</f>
        <v>556</v>
      </c>
      <c r="B852" s="39">
        <f t="shared" si="212"/>
        <v>95</v>
      </c>
      <c r="C852" s="39">
        <f t="shared" si="212"/>
        <v>212</v>
      </c>
      <c r="D852" s="35">
        <f t="shared" ref="D852:G852" si="213">OFFSET(D$2,$A852,0)+OFFSET(D$2,$B852,0)+OFFSET(D$2,$C852,0)</f>
        <v>741</v>
      </c>
      <c r="E852" s="36">
        <f t="shared" si="213"/>
        <v>429</v>
      </c>
      <c r="F852" s="37">
        <f t="shared" si="213"/>
        <v>470</v>
      </c>
      <c r="G852" s="38">
        <f t="shared" si="213"/>
        <v>829</v>
      </c>
      <c r="H852" s="19">
        <f t="shared" si="17"/>
        <v>0.4771968854</v>
      </c>
      <c r="I852" s="20">
        <f t="shared" si="18"/>
        <v>0.5095180235</v>
      </c>
      <c r="J852" s="21">
        <f t="shared" si="19"/>
        <v>0.5279365201</v>
      </c>
      <c r="K852" s="22">
        <f t="shared" si="20"/>
        <v>0.5280254777</v>
      </c>
      <c r="L852" s="23">
        <f t="shared" si="21"/>
        <v>0.00008895760082</v>
      </c>
      <c r="M852" s="12"/>
      <c r="N852" s="12"/>
      <c r="O852" s="12"/>
      <c r="P852" s="12"/>
      <c r="Q852" s="12"/>
      <c r="R852" s="12"/>
      <c r="S852" s="12"/>
      <c r="T852" s="4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29"/>
      <c r="AN852" s="29"/>
      <c r="AO852" s="29"/>
      <c r="AP852" s="12"/>
      <c r="AQ852" s="12"/>
      <c r="AR852" s="12"/>
      <c r="AS852" s="12"/>
      <c r="AT852" s="12"/>
      <c r="AU852" s="12"/>
      <c r="AV852" s="12"/>
    </row>
    <row r="853">
      <c r="A853" s="39">
        <f t="shared" ref="A853:C853" si="214">RANDBETWEEN(1,700)</f>
        <v>45</v>
      </c>
      <c r="B853" s="39">
        <f t="shared" si="214"/>
        <v>565</v>
      </c>
      <c r="C853" s="39">
        <f t="shared" si="214"/>
        <v>192</v>
      </c>
      <c r="D853" s="35">
        <f t="shared" ref="D853:G853" si="215">OFFSET(D$2,$A853,0)+OFFSET(D$2,$B853,0)+OFFSET(D$2,$C853,0)</f>
        <v>826</v>
      </c>
      <c r="E853" s="36">
        <f t="shared" si="215"/>
        <v>547</v>
      </c>
      <c r="F853" s="37">
        <f t="shared" si="215"/>
        <v>384</v>
      </c>
      <c r="G853" s="38">
        <f t="shared" si="215"/>
        <v>794</v>
      </c>
      <c r="H853" s="19">
        <f t="shared" si="17"/>
        <v>0.5875402793</v>
      </c>
      <c r="I853" s="20">
        <f t="shared" si="18"/>
        <v>0.5256762054</v>
      </c>
      <c r="J853" s="21">
        <f t="shared" si="19"/>
        <v>0.4891644928</v>
      </c>
      <c r="K853" s="22">
        <f t="shared" si="20"/>
        <v>0.4901234568</v>
      </c>
      <c r="L853" s="23">
        <f t="shared" si="21"/>
        <v>0.0009589640174</v>
      </c>
      <c r="M853" s="12"/>
      <c r="N853" s="12"/>
      <c r="O853" s="12"/>
      <c r="P853" s="12"/>
      <c r="Q853" s="12"/>
      <c r="R853" s="12"/>
      <c r="S853" s="12"/>
      <c r="T853" s="4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29"/>
      <c r="AN853" s="29"/>
      <c r="AO853" s="29"/>
      <c r="AP853" s="12"/>
      <c r="AQ853" s="12"/>
      <c r="AR853" s="12"/>
      <c r="AS853" s="12"/>
      <c r="AT853" s="12"/>
      <c r="AU853" s="12"/>
      <c r="AV853" s="12"/>
    </row>
    <row r="854">
      <c r="A854" s="39">
        <f t="shared" ref="A854:C854" si="216">RANDBETWEEN(1,700)</f>
        <v>359</v>
      </c>
      <c r="B854" s="39">
        <f t="shared" si="216"/>
        <v>111</v>
      </c>
      <c r="C854" s="39">
        <f t="shared" si="216"/>
        <v>212</v>
      </c>
      <c r="D854" s="35">
        <f t="shared" ref="D854:G854" si="217">OFFSET(D$2,$A854,0)+OFFSET(D$2,$B854,0)+OFFSET(D$2,$C854,0)</f>
        <v>1264</v>
      </c>
      <c r="E854" s="36">
        <f t="shared" si="217"/>
        <v>384</v>
      </c>
      <c r="F854" s="37">
        <f t="shared" si="217"/>
        <v>720</v>
      </c>
      <c r="G854" s="38">
        <f t="shared" si="217"/>
        <v>655</v>
      </c>
      <c r="H854" s="19">
        <f t="shared" si="17"/>
        <v>0.347826087</v>
      </c>
      <c r="I854" s="20">
        <f t="shared" si="18"/>
        <v>0.3436983129</v>
      </c>
      <c r="J854" s="21">
        <f t="shared" si="19"/>
        <v>0.3415437629</v>
      </c>
      <c r="K854" s="22">
        <f t="shared" si="20"/>
        <v>0.341323606</v>
      </c>
      <c r="L854" s="23">
        <f t="shared" si="21"/>
        <v>-0.0002201568353</v>
      </c>
      <c r="M854" s="12"/>
      <c r="N854" s="12"/>
      <c r="O854" s="12"/>
      <c r="P854" s="12"/>
      <c r="Q854" s="12"/>
      <c r="R854" s="12"/>
      <c r="S854" s="12"/>
      <c r="T854" s="4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29"/>
      <c r="AN854" s="29"/>
      <c r="AO854" s="29"/>
      <c r="AP854" s="12"/>
      <c r="AQ854" s="12"/>
      <c r="AR854" s="12"/>
      <c r="AS854" s="12"/>
      <c r="AT854" s="12"/>
      <c r="AU854" s="12"/>
      <c r="AV854" s="12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57"/>
    <col customWidth="1" min="4" max="4" width="10.71"/>
    <col customWidth="1" min="5" max="12" width="11.57"/>
    <col customWidth="1" min="13" max="14" width="11.43"/>
    <col customWidth="1" min="15" max="51" width="11.57"/>
  </cols>
  <sheetData>
    <row r="1" ht="12.75" customHeight="1">
      <c r="A1" s="1" t="s">
        <v>0</v>
      </c>
      <c r="B1" s="1">
        <f>0.0010245</f>
        <v>0.0010245</v>
      </c>
      <c r="C1" s="2" t="s">
        <v>1</v>
      </c>
      <c r="D1" s="4" t="s">
        <v>3</v>
      </c>
      <c r="E1" s="5" t="s">
        <v>4</v>
      </c>
      <c r="F1" s="6" t="s">
        <v>5</v>
      </c>
      <c r="G1" s="3" t="s">
        <v>2</v>
      </c>
      <c r="H1" s="7" t="s">
        <v>6</v>
      </c>
      <c r="I1" s="8" t="s">
        <v>7</v>
      </c>
      <c r="J1" s="9" t="s">
        <v>8</v>
      </c>
      <c r="K1" s="43" t="s">
        <v>9</v>
      </c>
      <c r="L1" s="9" t="s">
        <v>21</v>
      </c>
      <c r="M1" s="30" t="s">
        <v>22</v>
      </c>
      <c r="N1" s="44" t="s">
        <v>23</v>
      </c>
      <c r="O1" s="12"/>
      <c r="P1" s="12"/>
      <c r="Q1" s="12"/>
      <c r="R1" s="12"/>
      <c r="S1" s="12"/>
      <c r="T1" s="45"/>
      <c r="U1" s="45"/>
      <c r="V1" s="45"/>
      <c r="W1" s="45"/>
      <c r="X1" s="45"/>
      <c r="Y1" s="45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41"/>
      <c r="AK1" s="41"/>
      <c r="AL1" s="41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</row>
    <row r="2" ht="12.75" customHeight="1">
      <c r="A2" s="1" t="s">
        <v>17</v>
      </c>
      <c r="B2" s="1">
        <v>0.633491</v>
      </c>
      <c r="C2" s="18">
        <v>1063.0</v>
      </c>
      <c r="D2" s="4">
        <v>166.0</v>
      </c>
      <c r="E2" s="5">
        <v>215.0</v>
      </c>
      <c r="F2" s="6">
        <v>317.0</v>
      </c>
      <c r="G2" s="3">
        <v>388.0</v>
      </c>
      <c r="H2" s="19">
        <f t="shared" ref="H2:H752" si="1">D2/(D2+E2)</f>
        <v>0.4356955381</v>
      </c>
      <c r="I2" s="20">
        <f t="shared" ref="I2:I752" si="2">(D2+F2)/(G2+D2+E2+F2)</f>
        <v>0.4447513812</v>
      </c>
      <c r="J2" s="21">
        <f t="shared" ref="J2:J752" si="3">(I2+$B$1+$B$3*H2)/($B$2)</f>
        <v>0.4498747299</v>
      </c>
      <c r="K2" s="46">
        <f t="shared" ref="K2:K752" si="4">F2/(F2+G2)</f>
        <v>0.4496453901</v>
      </c>
      <c r="L2" s="21">
        <f t="shared" ref="L2:L752" si="5">J2*(F2+G2)</f>
        <v>317.1616846</v>
      </c>
      <c r="M2" s="47">
        <f t="shared" ref="M2:M752" si="6">IF(L2-F2&gt;0,Floor(L2-F2,1), CEILING(L2-F2,1))</f>
        <v>0</v>
      </c>
      <c r="N2" s="48">
        <f t="shared" ref="N2:N752" si="7">IF(M2=0,0,FLOOR((ABS(M2)-1)/2,1))</f>
        <v>0</v>
      </c>
      <c r="O2" s="12"/>
      <c r="P2" s="12"/>
      <c r="Q2" s="12"/>
      <c r="R2" s="12"/>
      <c r="S2" s="12"/>
      <c r="T2" s="42"/>
      <c r="U2" s="49"/>
      <c r="V2" s="50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2"/>
      <c r="AK2" s="52"/>
      <c r="AL2" s="52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</row>
    <row r="3" ht="12.75" customHeight="1">
      <c r="A3" s="1" t="s">
        <v>18</v>
      </c>
      <c r="B3" s="1">
        <f>-0.369029</f>
        <v>-0.369029</v>
      </c>
      <c r="C3" s="18">
        <v>1072.0</v>
      </c>
      <c r="D3" s="4">
        <v>47.0</v>
      </c>
      <c r="E3" s="5">
        <v>17.0</v>
      </c>
      <c r="F3" s="6">
        <v>69.0</v>
      </c>
      <c r="G3" s="3">
        <v>36.0</v>
      </c>
      <c r="H3" s="19">
        <f t="shared" si="1"/>
        <v>0.734375</v>
      </c>
      <c r="I3" s="20">
        <f t="shared" si="2"/>
        <v>0.6863905325</v>
      </c>
      <c r="J3" s="21">
        <f t="shared" si="3"/>
        <v>0.6573248249</v>
      </c>
      <c r="K3" s="46">
        <f t="shared" si="4"/>
        <v>0.6571428571</v>
      </c>
      <c r="L3" s="21">
        <f t="shared" si="5"/>
        <v>69.01910662</v>
      </c>
      <c r="M3" s="47">
        <f t="shared" si="6"/>
        <v>0</v>
      </c>
      <c r="N3" s="48">
        <f t="shared" si="7"/>
        <v>0</v>
      </c>
      <c r="O3" s="12"/>
      <c r="P3" s="12"/>
      <c r="Q3" s="12"/>
      <c r="R3" s="12"/>
      <c r="S3" s="12"/>
      <c r="T3" s="42"/>
      <c r="U3" s="49"/>
      <c r="V3" s="50"/>
      <c r="W3" s="51"/>
      <c r="X3" s="51"/>
      <c r="Y3" s="51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4"/>
      <c r="AK3" s="54"/>
      <c r="AL3" s="54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</row>
    <row r="4" ht="12.75" customHeight="1">
      <c r="A4" s="33"/>
      <c r="B4" s="33"/>
      <c r="C4" s="18">
        <v>1137.0</v>
      </c>
      <c r="D4" s="4">
        <v>175.0</v>
      </c>
      <c r="E4" s="5">
        <v>203.0</v>
      </c>
      <c r="F4" s="6">
        <v>310.0</v>
      </c>
      <c r="G4" s="3">
        <v>341.0</v>
      </c>
      <c r="H4" s="19">
        <f t="shared" si="1"/>
        <v>0.462962963</v>
      </c>
      <c r="I4" s="20">
        <f t="shared" si="2"/>
        <v>0.4713313897</v>
      </c>
      <c r="J4" s="21">
        <f t="shared" si="3"/>
        <v>0.4759485619</v>
      </c>
      <c r="K4" s="46">
        <f t="shared" si="4"/>
        <v>0.4761904762</v>
      </c>
      <c r="L4" s="21">
        <f t="shared" si="5"/>
        <v>309.8425138</v>
      </c>
      <c r="M4" s="47">
        <f t="shared" si="6"/>
        <v>0</v>
      </c>
      <c r="N4" s="48">
        <f t="shared" si="7"/>
        <v>0</v>
      </c>
      <c r="O4" s="12"/>
      <c r="P4" s="12"/>
      <c r="Q4" s="12"/>
      <c r="R4" s="12"/>
      <c r="S4" s="12"/>
      <c r="T4" s="42"/>
      <c r="U4" s="49"/>
      <c r="V4" s="50"/>
      <c r="W4" s="51"/>
      <c r="X4" s="51"/>
      <c r="Y4" s="51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4"/>
      <c r="AK4" s="54"/>
      <c r="AL4" s="54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</row>
    <row r="5" ht="12.75" customHeight="1">
      <c r="A5" s="34"/>
      <c r="B5" s="34"/>
      <c r="C5" s="18">
        <v>1302.0</v>
      </c>
      <c r="D5" s="4">
        <v>292.0</v>
      </c>
      <c r="E5" s="5">
        <v>416.0</v>
      </c>
      <c r="F5" s="6">
        <v>422.0</v>
      </c>
      <c r="G5" s="3">
        <v>688.0</v>
      </c>
      <c r="H5" s="19">
        <f t="shared" si="1"/>
        <v>0.4124293785</v>
      </c>
      <c r="I5" s="20">
        <f t="shared" si="2"/>
        <v>0.3927392739</v>
      </c>
      <c r="J5" s="21">
        <f t="shared" si="3"/>
        <v>0.3813240801</v>
      </c>
      <c r="K5" s="46">
        <f t="shared" si="4"/>
        <v>0.3801801802</v>
      </c>
      <c r="L5" s="21">
        <f t="shared" si="5"/>
        <v>423.2697289</v>
      </c>
      <c r="M5" s="47">
        <f t="shared" si="6"/>
        <v>1</v>
      </c>
      <c r="N5" s="48">
        <f t="shared" si="7"/>
        <v>0</v>
      </c>
      <c r="O5" s="12"/>
      <c r="P5" s="12"/>
      <c r="Q5" s="12"/>
      <c r="R5" s="12"/>
      <c r="S5" s="12"/>
      <c r="T5" s="42"/>
      <c r="U5" s="49"/>
      <c r="V5" s="50"/>
      <c r="W5" s="51"/>
      <c r="X5" s="51"/>
      <c r="Y5" s="51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4"/>
      <c r="AK5" s="54"/>
      <c r="AL5" s="54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</row>
    <row r="6" ht="12.75" customHeight="1">
      <c r="A6" s="33"/>
      <c r="B6" s="33"/>
      <c r="C6" s="18">
        <v>1303.0</v>
      </c>
      <c r="D6" s="4">
        <v>230.0</v>
      </c>
      <c r="E6" s="5">
        <v>259.0</v>
      </c>
      <c r="F6" s="6">
        <v>334.0</v>
      </c>
      <c r="G6" s="3">
        <v>431.0</v>
      </c>
      <c r="H6" s="19">
        <f t="shared" si="1"/>
        <v>0.4703476483</v>
      </c>
      <c r="I6" s="20">
        <f t="shared" si="2"/>
        <v>0.4497607656</v>
      </c>
      <c r="J6" s="21">
        <f t="shared" si="3"/>
        <v>0.4375963404</v>
      </c>
      <c r="K6" s="46">
        <f t="shared" si="4"/>
        <v>0.4366013072</v>
      </c>
      <c r="L6" s="21">
        <f t="shared" si="5"/>
        <v>334.7612004</v>
      </c>
      <c r="M6" s="47">
        <f t="shared" si="6"/>
        <v>0</v>
      </c>
      <c r="N6" s="48">
        <f t="shared" si="7"/>
        <v>0</v>
      </c>
      <c r="O6" s="12"/>
      <c r="P6" s="12"/>
      <c r="Q6" s="12"/>
      <c r="R6" s="12"/>
      <c r="S6" s="12"/>
      <c r="T6" s="42"/>
      <c r="U6" s="49"/>
      <c r="V6" s="50"/>
      <c r="W6" s="51"/>
      <c r="X6" s="51"/>
      <c r="Y6" s="51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4"/>
      <c r="AK6" s="54"/>
      <c r="AL6" s="54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</row>
    <row r="7" ht="12.75" customHeight="1">
      <c r="A7" s="33"/>
      <c r="B7" s="33"/>
      <c r="C7" s="18">
        <v>1307.0</v>
      </c>
      <c r="D7" s="4">
        <v>230.0</v>
      </c>
      <c r="E7" s="5">
        <v>314.0</v>
      </c>
      <c r="F7" s="6">
        <v>467.0</v>
      </c>
      <c r="G7" s="3">
        <v>519.0</v>
      </c>
      <c r="H7" s="19">
        <f t="shared" si="1"/>
        <v>0.4227941176</v>
      </c>
      <c r="I7" s="20">
        <f t="shared" si="2"/>
        <v>0.4555555556</v>
      </c>
      <c r="J7" s="21">
        <f t="shared" si="3"/>
        <v>0.4744452015</v>
      </c>
      <c r="K7" s="46">
        <f t="shared" si="4"/>
        <v>0.4736308316</v>
      </c>
      <c r="L7" s="21">
        <f t="shared" si="5"/>
        <v>467.8029686</v>
      </c>
      <c r="M7" s="47">
        <f t="shared" si="6"/>
        <v>0</v>
      </c>
      <c r="N7" s="48">
        <f t="shared" si="7"/>
        <v>0</v>
      </c>
      <c r="O7" s="12"/>
      <c r="P7" s="12"/>
      <c r="Q7" s="12"/>
      <c r="R7" s="12"/>
      <c r="S7" s="12"/>
      <c r="T7" s="42"/>
      <c r="U7" s="49"/>
      <c r="V7" s="50"/>
      <c r="W7" s="51"/>
      <c r="X7" s="51"/>
      <c r="Y7" s="51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4"/>
      <c r="AK7" s="54"/>
      <c r="AL7" s="54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</row>
    <row r="8" ht="12.75" customHeight="1">
      <c r="A8" s="33"/>
      <c r="B8" s="33"/>
      <c r="C8" s="18">
        <v>1318.0</v>
      </c>
      <c r="D8" s="4">
        <v>147.0</v>
      </c>
      <c r="E8" s="5">
        <v>308.0</v>
      </c>
      <c r="F8" s="6">
        <v>217.0</v>
      </c>
      <c r="G8" s="3">
        <v>462.0</v>
      </c>
      <c r="H8" s="19">
        <f t="shared" si="1"/>
        <v>0.3230769231</v>
      </c>
      <c r="I8" s="20">
        <f t="shared" si="2"/>
        <v>0.3209876543</v>
      </c>
      <c r="J8" s="21">
        <f t="shared" si="3"/>
        <v>0.3201109416</v>
      </c>
      <c r="K8" s="46">
        <f t="shared" si="4"/>
        <v>0.3195876289</v>
      </c>
      <c r="L8" s="21">
        <f t="shared" si="5"/>
        <v>217.3553293</v>
      </c>
      <c r="M8" s="47">
        <f t="shared" si="6"/>
        <v>0</v>
      </c>
      <c r="N8" s="48">
        <f t="shared" si="7"/>
        <v>0</v>
      </c>
      <c r="O8" s="12"/>
      <c r="P8" s="12"/>
      <c r="Q8" s="12"/>
      <c r="R8" s="12"/>
      <c r="S8" s="12"/>
      <c r="T8" s="42"/>
      <c r="U8" s="49"/>
      <c r="V8" s="50"/>
      <c r="W8" s="51"/>
      <c r="X8" s="51"/>
      <c r="Y8" s="51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4"/>
      <c r="AK8" s="54"/>
      <c r="AL8" s="54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</row>
    <row r="9" ht="12.75" customHeight="1">
      <c r="A9" s="34"/>
      <c r="B9" s="34"/>
      <c r="C9" s="18">
        <v>1327.0</v>
      </c>
      <c r="D9" s="4">
        <v>165.0</v>
      </c>
      <c r="E9" s="5">
        <v>372.0</v>
      </c>
      <c r="F9" s="6">
        <v>356.0</v>
      </c>
      <c r="G9" s="3">
        <v>583.0</v>
      </c>
      <c r="H9" s="19">
        <f t="shared" si="1"/>
        <v>0.3072625698</v>
      </c>
      <c r="I9" s="20">
        <f t="shared" si="2"/>
        <v>0.3529810298</v>
      </c>
      <c r="J9" s="21">
        <f t="shared" si="3"/>
        <v>0.3798265973</v>
      </c>
      <c r="K9" s="46">
        <f t="shared" si="4"/>
        <v>0.3791267306</v>
      </c>
      <c r="L9" s="21">
        <f t="shared" si="5"/>
        <v>356.6571748</v>
      </c>
      <c r="M9" s="47">
        <f t="shared" si="6"/>
        <v>0</v>
      </c>
      <c r="N9" s="48">
        <f t="shared" si="7"/>
        <v>0</v>
      </c>
      <c r="O9" s="12"/>
      <c r="P9" s="12"/>
      <c r="Q9" s="12"/>
      <c r="R9" s="12"/>
      <c r="S9" s="12"/>
      <c r="T9" s="42"/>
      <c r="U9" s="49"/>
      <c r="V9" s="50"/>
      <c r="W9" s="51"/>
      <c r="X9" s="51"/>
      <c r="Y9" s="51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4"/>
      <c r="AK9" s="54"/>
      <c r="AL9" s="54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</row>
    <row r="10" ht="12.75" customHeight="1">
      <c r="A10" s="33"/>
      <c r="B10" s="33"/>
      <c r="C10" s="18">
        <v>1328.0</v>
      </c>
      <c r="D10" s="4">
        <v>216.0</v>
      </c>
      <c r="E10" s="5">
        <v>246.0</v>
      </c>
      <c r="F10" s="6">
        <v>312.0</v>
      </c>
      <c r="G10" s="3">
        <v>541.0</v>
      </c>
      <c r="H10" s="19">
        <f t="shared" si="1"/>
        <v>0.4675324675</v>
      </c>
      <c r="I10" s="20">
        <f t="shared" si="2"/>
        <v>0.4015209125</v>
      </c>
      <c r="J10" s="21">
        <f t="shared" si="3"/>
        <v>0.3630870424</v>
      </c>
      <c r="K10" s="46">
        <f t="shared" si="4"/>
        <v>0.3657678781</v>
      </c>
      <c r="L10" s="21">
        <f t="shared" si="5"/>
        <v>309.7132472</v>
      </c>
      <c r="M10" s="47">
        <f t="shared" si="6"/>
        <v>-2</v>
      </c>
      <c r="N10" s="48">
        <f t="shared" si="7"/>
        <v>0</v>
      </c>
      <c r="O10" s="12"/>
      <c r="P10" s="12"/>
      <c r="Q10" s="12"/>
      <c r="R10" s="12"/>
      <c r="S10" s="12"/>
      <c r="T10" s="42"/>
      <c r="U10" s="49"/>
      <c r="V10" s="50"/>
      <c r="W10" s="51"/>
      <c r="X10" s="51"/>
      <c r="Y10" s="51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4"/>
      <c r="AK10" s="54"/>
      <c r="AL10" s="54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</row>
    <row r="11" ht="12.75" customHeight="1">
      <c r="A11" s="33"/>
      <c r="B11" s="33"/>
      <c r="C11" s="18">
        <v>1331.0</v>
      </c>
      <c r="D11" s="4">
        <v>175.0</v>
      </c>
      <c r="E11" s="5">
        <v>240.0</v>
      </c>
      <c r="F11" s="6">
        <v>278.0</v>
      </c>
      <c r="G11" s="3">
        <v>452.0</v>
      </c>
      <c r="H11" s="19">
        <f t="shared" si="1"/>
        <v>0.421686747</v>
      </c>
      <c r="I11" s="20">
        <f t="shared" si="2"/>
        <v>0.3956331878</v>
      </c>
      <c r="J11" s="21">
        <f t="shared" si="3"/>
        <v>0.3804995639</v>
      </c>
      <c r="K11" s="46">
        <f t="shared" si="4"/>
        <v>0.3808219178</v>
      </c>
      <c r="L11" s="21">
        <f t="shared" si="5"/>
        <v>277.7646816</v>
      </c>
      <c r="M11" s="47">
        <f t="shared" si="6"/>
        <v>0</v>
      </c>
      <c r="N11" s="48">
        <f t="shared" si="7"/>
        <v>0</v>
      </c>
      <c r="O11" s="12"/>
      <c r="P11" s="12"/>
      <c r="Q11" s="12"/>
      <c r="R11" s="12"/>
      <c r="S11" s="12"/>
      <c r="T11" s="42"/>
      <c r="U11" s="49"/>
      <c r="V11" s="50"/>
      <c r="W11" s="51"/>
      <c r="X11" s="51"/>
      <c r="Y11" s="51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4"/>
      <c r="AK11" s="54"/>
      <c r="AL11" s="54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</row>
    <row r="12" ht="12.75" customHeight="1">
      <c r="A12" s="33"/>
      <c r="B12" s="33"/>
      <c r="C12" s="18">
        <v>1332.0</v>
      </c>
      <c r="D12" s="4">
        <v>71.0</v>
      </c>
      <c r="E12" s="5">
        <v>104.0</v>
      </c>
      <c r="F12" s="6">
        <v>155.0</v>
      </c>
      <c r="G12" s="3">
        <v>196.0</v>
      </c>
      <c r="H12" s="19">
        <f t="shared" si="1"/>
        <v>0.4057142857</v>
      </c>
      <c r="I12" s="20">
        <f t="shared" si="2"/>
        <v>0.4296577947</v>
      </c>
      <c r="J12" s="21">
        <f t="shared" si="3"/>
        <v>0.4435137319</v>
      </c>
      <c r="K12" s="46">
        <f t="shared" si="4"/>
        <v>0.4415954416</v>
      </c>
      <c r="L12" s="21">
        <f t="shared" si="5"/>
        <v>155.6733199</v>
      </c>
      <c r="M12" s="47">
        <f t="shared" si="6"/>
        <v>0</v>
      </c>
      <c r="N12" s="48">
        <f t="shared" si="7"/>
        <v>0</v>
      </c>
      <c r="O12" s="12"/>
      <c r="P12" s="12"/>
      <c r="Q12" s="12"/>
      <c r="R12" s="12"/>
      <c r="S12" s="12"/>
      <c r="T12" s="42"/>
      <c r="U12" s="49"/>
      <c r="V12" s="50"/>
      <c r="W12" s="51"/>
      <c r="X12" s="51"/>
      <c r="Y12" s="51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4"/>
      <c r="AK12" s="54"/>
      <c r="AL12" s="54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</row>
    <row r="13" ht="12.75" customHeight="1">
      <c r="A13" s="33"/>
      <c r="B13" s="33"/>
      <c r="C13" s="18">
        <v>1333.0</v>
      </c>
      <c r="D13" s="4">
        <v>177.0</v>
      </c>
      <c r="E13" s="5">
        <v>202.0</v>
      </c>
      <c r="F13" s="6">
        <v>307.0</v>
      </c>
      <c r="G13" s="3">
        <v>352.0</v>
      </c>
      <c r="H13" s="19">
        <f t="shared" si="1"/>
        <v>0.4670184697</v>
      </c>
      <c r="I13" s="20">
        <f t="shared" si="2"/>
        <v>0.4662813102</v>
      </c>
      <c r="J13" s="21">
        <f t="shared" si="3"/>
        <v>0.4656142729</v>
      </c>
      <c r="K13" s="46">
        <f t="shared" si="4"/>
        <v>0.4658573596</v>
      </c>
      <c r="L13" s="21">
        <f t="shared" si="5"/>
        <v>306.8398059</v>
      </c>
      <c r="M13" s="47">
        <f t="shared" si="6"/>
        <v>0</v>
      </c>
      <c r="N13" s="48">
        <f t="shared" si="7"/>
        <v>0</v>
      </c>
      <c r="O13" s="12"/>
      <c r="P13" s="12"/>
      <c r="Q13" s="12"/>
      <c r="R13" s="12"/>
      <c r="S13" s="12"/>
      <c r="T13" s="42"/>
      <c r="U13" s="49"/>
      <c r="V13" s="50"/>
      <c r="W13" s="51"/>
      <c r="X13" s="51"/>
      <c r="Y13" s="51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4"/>
      <c r="AK13" s="54"/>
      <c r="AL13" s="54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</row>
    <row r="14" ht="12.75" customHeight="1">
      <c r="A14" s="34"/>
      <c r="B14" s="34"/>
      <c r="C14" s="18">
        <v>1334.0</v>
      </c>
      <c r="D14" s="4">
        <v>192.0</v>
      </c>
      <c r="E14" s="5">
        <v>308.0</v>
      </c>
      <c r="F14" s="6">
        <v>382.0</v>
      </c>
      <c r="G14" s="3">
        <v>429.0</v>
      </c>
      <c r="H14" s="19">
        <f t="shared" si="1"/>
        <v>0.384</v>
      </c>
      <c r="I14" s="20">
        <f t="shared" si="2"/>
        <v>0.4378337147</v>
      </c>
      <c r="J14" s="21">
        <f t="shared" si="3"/>
        <v>0.4690691402</v>
      </c>
      <c r="K14" s="46">
        <f t="shared" si="4"/>
        <v>0.4710234279</v>
      </c>
      <c r="L14" s="21">
        <f t="shared" si="5"/>
        <v>380.4150727</v>
      </c>
      <c r="M14" s="47">
        <f t="shared" si="6"/>
        <v>-1</v>
      </c>
      <c r="N14" s="48">
        <f t="shared" si="7"/>
        <v>0</v>
      </c>
      <c r="O14" s="12"/>
      <c r="P14" s="12"/>
      <c r="Q14" s="12"/>
      <c r="R14" s="12"/>
      <c r="S14" s="12"/>
      <c r="T14" s="42"/>
      <c r="U14" s="49"/>
      <c r="V14" s="50"/>
      <c r="W14" s="51"/>
      <c r="X14" s="51"/>
      <c r="Y14" s="51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4"/>
      <c r="AK14" s="54"/>
      <c r="AL14" s="54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</row>
    <row r="15" ht="12.75" customHeight="1">
      <c r="A15" s="33"/>
      <c r="B15" s="33"/>
      <c r="C15" s="18">
        <v>1335.0</v>
      </c>
      <c r="D15" s="4">
        <v>207.0</v>
      </c>
      <c r="E15" s="5">
        <v>199.0</v>
      </c>
      <c r="F15" s="6">
        <v>379.0</v>
      </c>
      <c r="G15" s="3">
        <v>383.0</v>
      </c>
      <c r="H15" s="19">
        <f t="shared" si="1"/>
        <v>0.5098522167</v>
      </c>
      <c r="I15" s="20">
        <f t="shared" si="2"/>
        <v>0.5017123288</v>
      </c>
      <c r="J15" s="21">
        <f t="shared" si="3"/>
        <v>0.4965920196</v>
      </c>
      <c r="K15" s="46">
        <f t="shared" si="4"/>
        <v>0.4973753281</v>
      </c>
      <c r="L15" s="21">
        <f t="shared" si="5"/>
        <v>378.4031189</v>
      </c>
      <c r="M15" s="47">
        <f t="shared" si="6"/>
        <v>0</v>
      </c>
      <c r="N15" s="48">
        <f t="shared" si="7"/>
        <v>0</v>
      </c>
      <c r="O15" s="12"/>
      <c r="P15" s="12"/>
      <c r="Q15" s="12"/>
      <c r="R15" s="12"/>
      <c r="S15" s="12"/>
      <c r="T15" s="42"/>
      <c r="U15" s="49"/>
      <c r="V15" s="50"/>
      <c r="W15" s="51"/>
      <c r="X15" s="51"/>
      <c r="Y15" s="51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4"/>
      <c r="AK15" s="54"/>
      <c r="AL15" s="54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</row>
    <row r="16" ht="12.75" customHeight="1">
      <c r="A16" s="33"/>
      <c r="B16" s="33"/>
      <c r="C16" s="18">
        <v>1336.0</v>
      </c>
      <c r="D16" s="4">
        <v>167.0</v>
      </c>
      <c r="E16" s="5">
        <v>177.0</v>
      </c>
      <c r="F16" s="6">
        <v>218.0</v>
      </c>
      <c r="G16" s="3">
        <v>385.0</v>
      </c>
      <c r="H16" s="19">
        <f t="shared" si="1"/>
        <v>0.4854651163</v>
      </c>
      <c r="I16" s="20">
        <f t="shared" si="2"/>
        <v>0.4065469905</v>
      </c>
      <c r="J16" s="21">
        <f t="shared" si="3"/>
        <v>0.3605746318</v>
      </c>
      <c r="K16" s="46">
        <f t="shared" si="4"/>
        <v>0.3615257048</v>
      </c>
      <c r="L16" s="21">
        <f t="shared" si="5"/>
        <v>217.426503</v>
      </c>
      <c r="M16" s="47">
        <f t="shared" si="6"/>
        <v>0</v>
      </c>
      <c r="N16" s="48">
        <f t="shared" si="7"/>
        <v>0</v>
      </c>
      <c r="O16" s="12"/>
      <c r="P16" s="12"/>
      <c r="Q16" s="12"/>
      <c r="R16" s="12"/>
      <c r="S16" s="12"/>
      <c r="T16" s="42"/>
      <c r="U16" s="49"/>
      <c r="V16" s="50"/>
      <c r="W16" s="51"/>
      <c r="X16" s="51"/>
      <c r="Y16" s="51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4"/>
      <c r="AK16" s="54"/>
      <c r="AL16" s="54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</row>
    <row r="17" ht="12.75" customHeight="1">
      <c r="A17" s="33"/>
      <c r="B17" s="33"/>
      <c r="C17" s="18">
        <v>1337.0</v>
      </c>
      <c r="D17" s="4">
        <v>217.0</v>
      </c>
      <c r="E17" s="5">
        <v>295.0</v>
      </c>
      <c r="F17" s="6">
        <v>363.0</v>
      </c>
      <c r="G17" s="3">
        <v>482.0</v>
      </c>
      <c r="H17" s="19">
        <f t="shared" si="1"/>
        <v>0.423828125</v>
      </c>
      <c r="I17" s="20">
        <f t="shared" si="2"/>
        <v>0.4274134119</v>
      </c>
      <c r="J17" s="21">
        <f t="shared" si="3"/>
        <v>0.4294189543</v>
      </c>
      <c r="K17" s="46">
        <f t="shared" si="4"/>
        <v>0.4295857988</v>
      </c>
      <c r="L17" s="21">
        <f t="shared" si="5"/>
        <v>362.8590164</v>
      </c>
      <c r="M17" s="47">
        <f t="shared" si="6"/>
        <v>0</v>
      </c>
      <c r="N17" s="48">
        <f t="shared" si="7"/>
        <v>0</v>
      </c>
      <c r="O17" s="12"/>
      <c r="P17" s="12"/>
      <c r="Q17" s="12"/>
      <c r="R17" s="12"/>
      <c r="S17" s="12"/>
      <c r="T17" s="42"/>
      <c r="U17" s="49"/>
      <c r="V17" s="50"/>
      <c r="W17" s="51"/>
      <c r="X17" s="51"/>
      <c r="Y17" s="51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4"/>
      <c r="AK17" s="54"/>
      <c r="AL17" s="54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</row>
    <row r="18" ht="12.75" customHeight="1">
      <c r="A18" s="18"/>
      <c r="B18" s="18"/>
      <c r="C18" s="18">
        <v>1340.0</v>
      </c>
      <c r="D18" s="4">
        <v>216.0</v>
      </c>
      <c r="E18" s="5">
        <v>328.0</v>
      </c>
      <c r="F18" s="6">
        <v>349.0</v>
      </c>
      <c r="G18" s="3">
        <v>663.0</v>
      </c>
      <c r="H18" s="19">
        <f t="shared" si="1"/>
        <v>0.3970588235</v>
      </c>
      <c r="I18" s="20">
        <f t="shared" si="2"/>
        <v>0.3631105398</v>
      </c>
      <c r="J18" s="21">
        <f t="shared" si="3"/>
        <v>0.3435073573</v>
      </c>
      <c r="K18" s="46">
        <f t="shared" si="4"/>
        <v>0.3448616601</v>
      </c>
      <c r="L18" s="21">
        <f t="shared" si="5"/>
        <v>347.6294455</v>
      </c>
      <c r="M18" s="47">
        <f t="shared" si="6"/>
        <v>-1</v>
      </c>
      <c r="N18" s="48">
        <f t="shared" si="7"/>
        <v>0</v>
      </c>
      <c r="O18" s="12"/>
      <c r="P18" s="12"/>
      <c r="Q18" s="12"/>
      <c r="R18" s="12"/>
      <c r="S18" s="12"/>
      <c r="T18" s="42"/>
      <c r="U18" s="49"/>
      <c r="V18" s="50"/>
      <c r="W18" s="51"/>
      <c r="X18" s="51"/>
      <c r="Y18" s="51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4"/>
      <c r="AK18" s="54"/>
      <c r="AL18" s="54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</row>
    <row r="19" ht="12.75" customHeight="1">
      <c r="A19" s="33"/>
      <c r="B19" s="33"/>
      <c r="C19" s="18">
        <v>1341.0</v>
      </c>
      <c r="D19" s="4">
        <v>148.0</v>
      </c>
      <c r="E19" s="5">
        <v>250.0</v>
      </c>
      <c r="F19" s="6">
        <v>335.0</v>
      </c>
      <c r="G19" s="3">
        <v>422.0</v>
      </c>
      <c r="H19" s="19">
        <f t="shared" si="1"/>
        <v>0.3718592965</v>
      </c>
      <c r="I19" s="20">
        <f t="shared" si="2"/>
        <v>0.4181818182</v>
      </c>
      <c r="J19" s="21">
        <f t="shared" si="3"/>
        <v>0.4451199052</v>
      </c>
      <c r="K19" s="46">
        <f t="shared" si="4"/>
        <v>0.4425363276</v>
      </c>
      <c r="L19" s="21">
        <f t="shared" si="5"/>
        <v>336.9557682</v>
      </c>
      <c r="M19" s="47">
        <f t="shared" si="6"/>
        <v>1</v>
      </c>
      <c r="N19" s="48">
        <f t="shared" si="7"/>
        <v>0</v>
      </c>
      <c r="O19" s="12"/>
      <c r="P19" s="12"/>
      <c r="Q19" s="12"/>
      <c r="R19" s="12"/>
      <c r="S19" s="12"/>
      <c r="T19" s="42"/>
      <c r="U19" s="49"/>
      <c r="V19" s="50"/>
      <c r="W19" s="51"/>
      <c r="X19" s="51"/>
      <c r="Y19" s="51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4"/>
      <c r="AK19" s="54"/>
      <c r="AL19" s="54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</row>
    <row r="20" ht="12.75" customHeight="1">
      <c r="A20" s="33"/>
      <c r="B20" s="33"/>
      <c r="C20" s="18">
        <v>1342.0</v>
      </c>
      <c r="D20" s="4">
        <v>123.0</v>
      </c>
      <c r="E20" s="5">
        <v>168.0</v>
      </c>
      <c r="F20" s="6">
        <v>254.0</v>
      </c>
      <c r="G20" s="3">
        <v>322.0</v>
      </c>
      <c r="H20" s="19">
        <f t="shared" si="1"/>
        <v>0.4226804124</v>
      </c>
      <c r="I20" s="20">
        <f t="shared" si="2"/>
        <v>0.4348327566</v>
      </c>
      <c r="J20" s="21">
        <f t="shared" si="3"/>
        <v>0.4417993732</v>
      </c>
      <c r="K20" s="46">
        <f t="shared" si="4"/>
        <v>0.4409722222</v>
      </c>
      <c r="L20" s="21">
        <f t="shared" si="5"/>
        <v>254.476439</v>
      </c>
      <c r="M20" s="47">
        <f t="shared" si="6"/>
        <v>0</v>
      </c>
      <c r="N20" s="48">
        <f t="shared" si="7"/>
        <v>0</v>
      </c>
      <c r="O20" s="12"/>
      <c r="P20" s="12"/>
      <c r="Q20" s="12"/>
      <c r="R20" s="12"/>
      <c r="S20" s="12"/>
      <c r="T20" s="42"/>
      <c r="U20" s="49"/>
      <c r="V20" s="50"/>
      <c r="W20" s="51"/>
      <c r="X20" s="51"/>
      <c r="Y20" s="51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4"/>
      <c r="AK20" s="54"/>
      <c r="AL20" s="54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</row>
    <row r="21" ht="12.75" customHeight="1">
      <c r="A21" s="18"/>
      <c r="B21" s="18"/>
      <c r="C21" s="18">
        <v>1343.0</v>
      </c>
      <c r="D21" s="4">
        <v>139.0</v>
      </c>
      <c r="E21" s="5">
        <v>129.0</v>
      </c>
      <c r="F21" s="6">
        <v>280.0</v>
      </c>
      <c r="G21" s="3">
        <v>207.0</v>
      </c>
      <c r="H21" s="19">
        <f t="shared" si="1"/>
        <v>0.5186567164</v>
      </c>
      <c r="I21" s="20">
        <f t="shared" si="2"/>
        <v>0.5549668874</v>
      </c>
      <c r="J21" s="21">
        <f t="shared" si="3"/>
        <v>0.5755283311</v>
      </c>
      <c r="K21" s="46">
        <f t="shared" si="4"/>
        <v>0.5749486653</v>
      </c>
      <c r="L21" s="21">
        <f t="shared" si="5"/>
        <v>280.2822973</v>
      </c>
      <c r="M21" s="47">
        <f t="shared" si="6"/>
        <v>0</v>
      </c>
      <c r="N21" s="48">
        <f t="shared" si="7"/>
        <v>0</v>
      </c>
      <c r="O21" s="12"/>
      <c r="P21" s="12"/>
      <c r="Q21" s="12"/>
      <c r="R21" s="12"/>
      <c r="S21" s="12"/>
      <c r="T21" s="42"/>
      <c r="U21" s="49"/>
      <c r="V21" s="50"/>
      <c r="W21" s="51"/>
      <c r="X21" s="51"/>
      <c r="Y21" s="51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4"/>
      <c r="AK21" s="54"/>
      <c r="AL21" s="54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</row>
    <row r="22" ht="12.75" customHeight="1">
      <c r="A22" s="33"/>
      <c r="B22" s="33"/>
      <c r="C22" s="18">
        <v>1344.0</v>
      </c>
      <c r="D22" s="4">
        <v>85.0</v>
      </c>
      <c r="E22" s="5">
        <v>101.0</v>
      </c>
      <c r="F22" s="6">
        <v>131.0</v>
      </c>
      <c r="G22" s="3">
        <v>227.0</v>
      </c>
      <c r="H22" s="19">
        <f t="shared" si="1"/>
        <v>0.4569892473</v>
      </c>
      <c r="I22" s="20">
        <f t="shared" si="2"/>
        <v>0.3970588235</v>
      </c>
      <c r="J22" s="21">
        <f t="shared" si="3"/>
        <v>0.362185159</v>
      </c>
      <c r="K22" s="46">
        <f t="shared" si="4"/>
        <v>0.3659217877</v>
      </c>
      <c r="L22" s="21">
        <f t="shared" si="5"/>
        <v>129.6622869</v>
      </c>
      <c r="M22" s="47">
        <f t="shared" si="6"/>
        <v>-1</v>
      </c>
      <c r="N22" s="48">
        <f t="shared" si="7"/>
        <v>0</v>
      </c>
      <c r="O22" s="12"/>
      <c r="P22" s="12"/>
      <c r="Q22" s="12"/>
      <c r="R22" s="12"/>
      <c r="S22" s="12"/>
      <c r="T22" s="42"/>
      <c r="U22" s="49"/>
      <c r="V22" s="50"/>
      <c r="W22" s="51"/>
      <c r="X22" s="51"/>
      <c r="Y22" s="51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4"/>
      <c r="AK22" s="54"/>
      <c r="AL22" s="54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</row>
    <row r="23" ht="12.75" customHeight="1">
      <c r="A23" s="33"/>
      <c r="B23" s="33"/>
      <c r="C23" s="18">
        <v>1345.0</v>
      </c>
      <c r="D23" s="4">
        <v>92.0</v>
      </c>
      <c r="E23" s="5">
        <v>123.0</v>
      </c>
      <c r="F23" s="6">
        <v>143.0</v>
      </c>
      <c r="G23" s="3">
        <v>187.0</v>
      </c>
      <c r="H23" s="19">
        <f t="shared" si="1"/>
        <v>0.4279069767</v>
      </c>
      <c r="I23" s="20">
        <f t="shared" si="2"/>
        <v>0.4311926606</v>
      </c>
      <c r="J23" s="21">
        <f t="shared" si="3"/>
        <v>0.4330086407</v>
      </c>
      <c r="K23" s="46">
        <f t="shared" si="4"/>
        <v>0.4333333333</v>
      </c>
      <c r="L23" s="21">
        <f t="shared" si="5"/>
        <v>142.8928514</v>
      </c>
      <c r="M23" s="47">
        <f t="shared" si="6"/>
        <v>0</v>
      </c>
      <c r="N23" s="48">
        <f t="shared" si="7"/>
        <v>0</v>
      </c>
      <c r="O23" s="12"/>
      <c r="P23" s="12"/>
      <c r="Q23" s="12"/>
      <c r="R23" s="12"/>
      <c r="S23" s="12"/>
      <c r="T23" s="42"/>
      <c r="U23" s="49"/>
      <c r="V23" s="50"/>
      <c r="W23" s="51"/>
      <c r="X23" s="51"/>
      <c r="Y23" s="51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4"/>
      <c r="AK23" s="54"/>
      <c r="AL23" s="54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</row>
    <row r="24" ht="12.75" customHeight="1">
      <c r="A24" s="33"/>
      <c r="B24" s="33"/>
      <c r="C24" s="18">
        <v>1346.0</v>
      </c>
      <c r="D24" s="4">
        <v>203.0</v>
      </c>
      <c r="E24" s="5">
        <v>183.0</v>
      </c>
      <c r="F24" s="6">
        <v>391.0</v>
      </c>
      <c r="G24" s="3">
        <v>322.0</v>
      </c>
      <c r="H24" s="19">
        <f t="shared" si="1"/>
        <v>0.5259067358</v>
      </c>
      <c r="I24" s="20">
        <f t="shared" si="2"/>
        <v>0.5404913558</v>
      </c>
      <c r="J24" s="21">
        <f t="shared" si="3"/>
        <v>0.5484545463</v>
      </c>
      <c r="K24" s="46">
        <f t="shared" si="4"/>
        <v>0.5483870968</v>
      </c>
      <c r="L24" s="21">
        <f t="shared" si="5"/>
        <v>391.0480915</v>
      </c>
      <c r="M24" s="47">
        <f t="shared" si="6"/>
        <v>0</v>
      </c>
      <c r="N24" s="48">
        <f t="shared" si="7"/>
        <v>0</v>
      </c>
      <c r="O24" s="12"/>
      <c r="P24" s="12"/>
      <c r="Q24" s="12"/>
      <c r="R24" s="12"/>
      <c r="S24" s="12"/>
      <c r="T24" s="42"/>
      <c r="U24" s="49"/>
      <c r="V24" s="50"/>
      <c r="W24" s="51"/>
      <c r="X24" s="51"/>
      <c r="Y24" s="51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4"/>
      <c r="AK24" s="54"/>
      <c r="AL24" s="54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</row>
    <row r="25" ht="12.75" customHeight="1">
      <c r="A25" s="33"/>
      <c r="B25" s="33"/>
      <c r="C25" s="18">
        <v>1348.0</v>
      </c>
      <c r="D25" s="4">
        <v>162.0</v>
      </c>
      <c r="E25" s="5">
        <v>235.0</v>
      </c>
      <c r="F25" s="6">
        <v>296.0</v>
      </c>
      <c r="G25" s="3">
        <v>430.0</v>
      </c>
      <c r="H25" s="19">
        <f t="shared" si="1"/>
        <v>0.4080604534</v>
      </c>
      <c r="I25" s="20">
        <f t="shared" si="2"/>
        <v>0.4078361532</v>
      </c>
      <c r="J25" s="21">
        <f t="shared" si="3"/>
        <v>0.4077003653</v>
      </c>
      <c r="K25" s="46">
        <f t="shared" si="4"/>
        <v>0.4077134986</v>
      </c>
      <c r="L25" s="21">
        <f t="shared" si="5"/>
        <v>295.9904652</v>
      </c>
      <c r="M25" s="47">
        <f t="shared" si="6"/>
        <v>0</v>
      </c>
      <c r="N25" s="48">
        <f t="shared" si="7"/>
        <v>0</v>
      </c>
      <c r="O25" s="12"/>
      <c r="P25" s="12"/>
      <c r="Q25" s="12"/>
      <c r="R25" s="12"/>
      <c r="S25" s="12"/>
      <c r="T25" s="42"/>
      <c r="U25" s="49"/>
      <c r="V25" s="50"/>
      <c r="W25" s="51"/>
      <c r="X25" s="51"/>
      <c r="Y25" s="51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4"/>
      <c r="AK25" s="54"/>
      <c r="AL25" s="54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</row>
    <row r="26" ht="12.75" customHeight="1">
      <c r="A26" s="33"/>
      <c r="B26" s="33"/>
      <c r="C26" s="18">
        <v>1349.0</v>
      </c>
      <c r="D26" s="4">
        <v>161.0</v>
      </c>
      <c r="E26" s="5">
        <v>250.0</v>
      </c>
      <c r="F26" s="6">
        <v>282.0</v>
      </c>
      <c r="G26" s="3">
        <v>427.0</v>
      </c>
      <c r="H26" s="19">
        <f t="shared" si="1"/>
        <v>0.3917274939</v>
      </c>
      <c r="I26" s="20">
        <f t="shared" si="2"/>
        <v>0.3955357143</v>
      </c>
      <c r="J26" s="21">
        <f t="shared" si="3"/>
        <v>0.3977979307</v>
      </c>
      <c r="K26" s="46">
        <f t="shared" si="4"/>
        <v>0.3977433004</v>
      </c>
      <c r="L26" s="21">
        <f t="shared" si="5"/>
        <v>282.0387329</v>
      </c>
      <c r="M26" s="47">
        <f t="shared" si="6"/>
        <v>0</v>
      </c>
      <c r="N26" s="48">
        <f t="shared" si="7"/>
        <v>0</v>
      </c>
      <c r="O26" s="12"/>
      <c r="P26" s="12"/>
      <c r="Q26" s="12"/>
      <c r="R26" s="12"/>
      <c r="S26" s="12"/>
      <c r="T26" s="42"/>
      <c r="U26" s="49"/>
      <c r="V26" s="50"/>
      <c r="W26" s="51"/>
      <c r="X26" s="51"/>
      <c r="Y26" s="51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4"/>
      <c r="AK26" s="54"/>
      <c r="AL26" s="54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</row>
    <row r="27" ht="12.75" customHeight="1">
      <c r="A27" s="18"/>
      <c r="B27" s="18"/>
      <c r="C27" s="18">
        <v>1352.0</v>
      </c>
      <c r="D27" s="4">
        <v>142.0</v>
      </c>
      <c r="E27" s="5">
        <v>206.0</v>
      </c>
      <c r="F27" s="6">
        <v>267.0</v>
      </c>
      <c r="G27" s="3">
        <v>377.0</v>
      </c>
      <c r="H27" s="19">
        <f t="shared" si="1"/>
        <v>0.408045977</v>
      </c>
      <c r="I27" s="20">
        <f t="shared" si="2"/>
        <v>0.4122983871</v>
      </c>
      <c r="J27" s="21">
        <f t="shared" si="3"/>
        <v>0.4147526772</v>
      </c>
      <c r="K27" s="46">
        <f t="shared" si="4"/>
        <v>0.4145962733</v>
      </c>
      <c r="L27" s="21">
        <f t="shared" si="5"/>
        <v>267.1007241</v>
      </c>
      <c r="M27" s="47">
        <f t="shared" si="6"/>
        <v>0</v>
      </c>
      <c r="N27" s="48">
        <f t="shared" si="7"/>
        <v>0</v>
      </c>
      <c r="O27" s="12"/>
      <c r="P27" s="12"/>
      <c r="Q27" s="12"/>
      <c r="R27" s="12"/>
      <c r="S27" s="12"/>
      <c r="T27" s="42"/>
      <c r="U27" s="49"/>
      <c r="V27" s="50"/>
      <c r="W27" s="51"/>
      <c r="X27" s="51"/>
      <c r="Y27" s="51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4"/>
      <c r="AK27" s="54"/>
      <c r="AL27" s="54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</row>
    <row r="28" ht="12.75" customHeight="1">
      <c r="A28" s="33"/>
      <c r="B28" s="33"/>
      <c r="C28" s="18">
        <v>1353.0</v>
      </c>
      <c r="D28" s="4">
        <v>223.0</v>
      </c>
      <c r="E28" s="5">
        <v>367.0</v>
      </c>
      <c r="F28" s="6">
        <v>408.0</v>
      </c>
      <c r="G28" s="3">
        <v>705.0</v>
      </c>
      <c r="H28" s="19">
        <f t="shared" si="1"/>
        <v>0.3779661017</v>
      </c>
      <c r="I28" s="20">
        <f t="shared" si="2"/>
        <v>0.3705226072</v>
      </c>
      <c r="J28" s="21">
        <f t="shared" si="3"/>
        <v>0.3663298368</v>
      </c>
      <c r="K28" s="46">
        <f t="shared" si="4"/>
        <v>0.3665768194</v>
      </c>
      <c r="L28" s="21">
        <f t="shared" si="5"/>
        <v>407.7251083</v>
      </c>
      <c r="M28" s="47">
        <f t="shared" si="6"/>
        <v>0</v>
      </c>
      <c r="N28" s="48">
        <f t="shared" si="7"/>
        <v>0</v>
      </c>
      <c r="O28" s="12"/>
      <c r="P28" s="12"/>
      <c r="Q28" s="12"/>
      <c r="R28" s="12"/>
      <c r="S28" s="12"/>
      <c r="T28" s="42"/>
      <c r="U28" s="49"/>
      <c r="V28" s="50"/>
      <c r="W28" s="51"/>
      <c r="X28" s="51"/>
      <c r="Y28" s="51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4"/>
      <c r="AK28" s="54"/>
      <c r="AL28" s="54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</row>
    <row r="29" ht="12.75" customHeight="1">
      <c r="A29" s="33"/>
      <c r="B29" s="33"/>
      <c r="C29" s="18">
        <v>1354.0</v>
      </c>
      <c r="D29" s="4">
        <v>106.0</v>
      </c>
      <c r="E29" s="5">
        <v>179.0</v>
      </c>
      <c r="F29" s="6">
        <v>153.0</v>
      </c>
      <c r="G29" s="3">
        <v>270.0</v>
      </c>
      <c r="H29" s="19">
        <f t="shared" si="1"/>
        <v>0.3719298246</v>
      </c>
      <c r="I29" s="20">
        <f t="shared" si="2"/>
        <v>0.365819209</v>
      </c>
      <c r="J29" s="21">
        <f t="shared" si="3"/>
        <v>0.3624215937</v>
      </c>
      <c r="K29" s="46">
        <f t="shared" si="4"/>
        <v>0.3617021277</v>
      </c>
      <c r="L29" s="21">
        <f t="shared" si="5"/>
        <v>153.3043341</v>
      </c>
      <c r="M29" s="47">
        <f t="shared" si="6"/>
        <v>0</v>
      </c>
      <c r="N29" s="48">
        <f t="shared" si="7"/>
        <v>0</v>
      </c>
      <c r="O29" s="12"/>
      <c r="P29" s="12"/>
      <c r="Q29" s="12"/>
      <c r="R29" s="12"/>
      <c r="S29" s="12"/>
      <c r="T29" s="42"/>
      <c r="U29" s="49"/>
      <c r="V29" s="50"/>
      <c r="W29" s="51"/>
      <c r="X29" s="51"/>
      <c r="Y29" s="51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4"/>
      <c r="AK29" s="54"/>
      <c r="AL29" s="54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</row>
    <row r="30" ht="12.75" customHeight="1">
      <c r="A30" s="33"/>
      <c r="B30" s="33"/>
      <c r="C30" s="18">
        <v>1356.0</v>
      </c>
      <c r="D30" s="4">
        <v>231.0</v>
      </c>
      <c r="E30" s="5">
        <v>329.0</v>
      </c>
      <c r="F30" s="6">
        <v>367.0</v>
      </c>
      <c r="G30" s="3">
        <v>552.0</v>
      </c>
      <c r="H30" s="19">
        <f t="shared" si="1"/>
        <v>0.4125</v>
      </c>
      <c r="I30" s="20">
        <f t="shared" si="2"/>
        <v>0.4043272481</v>
      </c>
      <c r="J30" s="21">
        <f t="shared" si="3"/>
        <v>0.3995751883</v>
      </c>
      <c r="K30" s="46">
        <f t="shared" si="4"/>
        <v>0.3993471164</v>
      </c>
      <c r="L30" s="21">
        <f t="shared" si="5"/>
        <v>367.2095981</v>
      </c>
      <c r="M30" s="47">
        <f t="shared" si="6"/>
        <v>0</v>
      </c>
      <c r="N30" s="48">
        <f t="shared" si="7"/>
        <v>0</v>
      </c>
      <c r="O30" s="12"/>
      <c r="P30" s="12"/>
      <c r="Q30" s="12"/>
      <c r="R30" s="12"/>
      <c r="S30" s="12"/>
      <c r="T30" s="42"/>
      <c r="U30" s="49"/>
      <c r="V30" s="50"/>
      <c r="W30" s="51"/>
      <c r="X30" s="51"/>
      <c r="Y30" s="51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4"/>
      <c r="AK30" s="54"/>
      <c r="AL30" s="54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</row>
    <row r="31" ht="12.75" customHeight="1">
      <c r="A31" s="33"/>
      <c r="B31" s="33"/>
      <c r="C31" s="18">
        <v>1367.0</v>
      </c>
      <c r="D31" s="4">
        <v>179.0</v>
      </c>
      <c r="E31" s="5">
        <v>298.0</v>
      </c>
      <c r="F31" s="6">
        <v>366.0</v>
      </c>
      <c r="G31" s="3">
        <v>582.0</v>
      </c>
      <c r="H31" s="19">
        <f t="shared" si="1"/>
        <v>0.3752620545</v>
      </c>
      <c r="I31" s="20">
        <f t="shared" si="2"/>
        <v>0.3824561404</v>
      </c>
      <c r="J31" s="21">
        <f t="shared" si="3"/>
        <v>0.3867427629</v>
      </c>
      <c r="K31" s="46">
        <f t="shared" si="4"/>
        <v>0.3860759494</v>
      </c>
      <c r="L31" s="21">
        <f t="shared" si="5"/>
        <v>366.6321393</v>
      </c>
      <c r="M31" s="47">
        <f t="shared" si="6"/>
        <v>0</v>
      </c>
      <c r="N31" s="48">
        <f t="shared" si="7"/>
        <v>0</v>
      </c>
      <c r="O31" s="12"/>
      <c r="P31" s="12"/>
      <c r="Q31" s="12"/>
      <c r="R31" s="12"/>
      <c r="S31" s="12"/>
      <c r="T31" s="42"/>
      <c r="U31" s="49"/>
      <c r="V31" s="50"/>
      <c r="W31" s="51"/>
      <c r="X31" s="51"/>
      <c r="Y31" s="51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4"/>
      <c r="AK31" s="54"/>
      <c r="AL31" s="54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</row>
    <row r="32" ht="12.75" customHeight="1">
      <c r="A32" s="33"/>
      <c r="B32" s="33"/>
      <c r="C32" s="18">
        <v>1368.0</v>
      </c>
      <c r="D32" s="4">
        <v>180.0</v>
      </c>
      <c r="E32" s="5">
        <v>282.0</v>
      </c>
      <c r="F32" s="6">
        <v>343.0</v>
      </c>
      <c r="G32" s="3">
        <v>532.0</v>
      </c>
      <c r="H32" s="19">
        <f t="shared" si="1"/>
        <v>0.3896103896</v>
      </c>
      <c r="I32" s="20">
        <f t="shared" si="2"/>
        <v>0.3911742708</v>
      </c>
      <c r="J32" s="21">
        <f t="shared" si="3"/>
        <v>0.3921464366</v>
      </c>
      <c r="K32" s="46">
        <f t="shared" si="4"/>
        <v>0.392</v>
      </c>
      <c r="L32" s="21">
        <f t="shared" si="5"/>
        <v>343.1281321</v>
      </c>
      <c r="M32" s="47">
        <f t="shared" si="6"/>
        <v>0</v>
      </c>
      <c r="N32" s="48">
        <f t="shared" si="7"/>
        <v>0</v>
      </c>
      <c r="O32" s="12"/>
      <c r="P32" s="12"/>
      <c r="Q32" s="12"/>
      <c r="R32" s="12"/>
      <c r="S32" s="12"/>
      <c r="T32" s="42"/>
      <c r="U32" s="49"/>
      <c r="V32" s="50"/>
      <c r="W32" s="51"/>
      <c r="X32" s="51"/>
      <c r="Y32" s="51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4"/>
      <c r="AK32" s="54"/>
      <c r="AL32" s="54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</row>
    <row r="33" ht="12.75" customHeight="1">
      <c r="A33" s="33"/>
      <c r="B33" s="33"/>
      <c r="C33" s="18">
        <v>1384.0</v>
      </c>
      <c r="D33" s="4">
        <v>609.0</v>
      </c>
      <c r="E33" s="5">
        <v>468.0</v>
      </c>
      <c r="F33" s="6">
        <v>924.0</v>
      </c>
      <c r="G33" s="3">
        <v>1069.0</v>
      </c>
      <c r="H33" s="19">
        <f t="shared" si="1"/>
        <v>0.56545961</v>
      </c>
      <c r="I33" s="20">
        <f t="shared" si="2"/>
        <v>0.4993485342</v>
      </c>
      <c r="J33" s="21">
        <f t="shared" si="3"/>
        <v>0.4604675359</v>
      </c>
      <c r="K33" s="46">
        <f t="shared" si="4"/>
        <v>0.4636226794</v>
      </c>
      <c r="L33" s="21">
        <f t="shared" si="5"/>
        <v>917.711799</v>
      </c>
      <c r="M33" s="47">
        <f t="shared" si="6"/>
        <v>-6</v>
      </c>
      <c r="N33" s="48">
        <f t="shared" si="7"/>
        <v>2</v>
      </c>
      <c r="O33" s="12"/>
      <c r="P33" s="12"/>
      <c r="Q33" s="12"/>
      <c r="R33" s="12"/>
      <c r="S33" s="12"/>
      <c r="T33" s="42"/>
      <c r="U33" s="49"/>
      <c r="V33" s="50"/>
      <c r="W33" s="51"/>
      <c r="X33" s="51"/>
      <c r="Y33" s="51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4"/>
      <c r="AK33" s="54"/>
      <c r="AL33" s="54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</row>
    <row r="34" ht="12.75" customHeight="1">
      <c r="A34" s="33"/>
      <c r="B34" s="33"/>
      <c r="C34" s="18">
        <v>1389.0</v>
      </c>
      <c r="D34" s="4">
        <v>161.0</v>
      </c>
      <c r="E34" s="5">
        <v>156.0</v>
      </c>
      <c r="F34" s="6">
        <v>272.0</v>
      </c>
      <c r="G34" s="3">
        <v>337.0</v>
      </c>
      <c r="H34" s="19">
        <f t="shared" si="1"/>
        <v>0.5078864353</v>
      </c>
      <c r="I34" s="20">
        <f t="shared" si="2"/>
        <v>0.4676025918</v>
      </c>
      <c r="J34" s="21">
        <f t="shared" si="3"/>
        <v>0.4438930757</v>
      </c>
      <c r="K34" s="46">
        <f t="shared" si="4"/>
        <v>0.4466338259</v>
      </c>
      <c r="L34" s="21">
        <f t="shared" si="5"/>
        <v>270.3308831</v>
      </c>
      <c r="M34" s="47">
        <f t="shared" si="6"/>
        <v>-1</v>
      </c>
      <c r="N34" s="48">
        <f t="shared" si="7"/>
        <v>0</v>
      </c>
      <c r="O34" s="12"/>
      <c r="P34" s="12"/>
      <c r="Q34" s="12"/>
      <c r="R34" s="12"/>
      <c r="S34" s="12"/>
      <c r="T34" s="42"/>
      <c r="U34" s="49"/>
      <c r="V34" s="50"/>
      <c r="W34" s="51"/>
      <c r="X34" s="51"/>
      <c r="Y34" s="51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4"/>
      <c r="AK34" s="54"/>
      <c r="AL34" s="54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</row>
    <row r="35" ht="12.75" customHeight="1">
      <c r="A35" s="33"/>
      <c r="B35" s="33"/>
      <c r="C35" s="18">
        <v>1390.0</v>
      </c>
      <c r="D35" s="4">
        <v>389.0</v>
      </c>
      <c r="E35" s="5">
        <v>461.0</v>
      </c>
      <c r="F35" s="6">
        <v>666.0</v>
      </c>
      <c r="G35" s="3">
        <v>987.0</v>
      </c>
      <c r="H35" s="19">
        <f t="shared" si="1"/>
        <v>0.4576470588</v>
      </c>
      <c r="I35" s="20">
        <f t="shared" si="2"/>
        <v>0.421494207</v>
      </c>
      <c r="J35" s="21">
        <f t="shared" si="3"/>
        <v>0.4003745444</v>
      </c>
      <c r="K35" s="46">
        <f t="shared" si="4"/>
        <v>0.4029038113</v>
      </c>
      <c r="L35" s="21">
        <f t="shared" si="5"/>
        <v>661.8191218</v>
      </c>
      <c r="M35" s="47">
        <f t="shared" si="6"/>
        <v>-4</v>
      </c>
      <c r="N35" s="48">
        <f t="shared" si="7"/>
        <v>1</v>
      </c>
      <c r="O35" s="12"/>
      <c r="P35" s="12"/>
      <c r="Q35" s="12"/>
      <c r="R35" s="12"/>
      <c r="S35" s="12"/>
      <c r="T35" s="42"/>
      <c r="U35" s="49"/>
      <c r="V35" s="50"/>
      <c r="W35" s="51"/>
      <c r="X35" s="51"/>
      <c r="Y35" s="51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4"/>
      <c r="AK35" s="54"/>
      <c r="AL35" s="54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</row>
    <row r="36" ht="12.75" customHeight="1">
      <c r="A36" s="33"/>
      <c r="B36" s="33"/>
      <c r="C36" s="18">
        <v>1391.0</v>
      </c>
      <c r="D36" s="4">
        <v>257.0</v>
      </c>
      <c r="E36" s="5">
        <v>244.0</v>
      </c>
      <c r="F36" s="6">
        <v>337.0</v>
      </c>
      <c r="G36" s="3">
        <v>532.0</v>
      </c>
      <c r="H36" s="19">
        <f t="shared" si="1"/>
        <v>0.5129740519</v>
      </c>
      <c r="I36" s="20">
        <f t="shared" si="2"/>
        <v>0.4335766423</v>
      </c>
      <c r="J36" s="21">
        <f t="shared" si="3"/>
        <v>0.3872175626</v>
      </c>
      <c r="K36" s="46">
        <f t="shared" si="4"/>
        <v>0.3878020713</v>
      </c>
      <c r="L36" s="21">
        <f t="shared" si="5"/>
        <v>336.4920619</v>
      </c>
      <c r="M36" s="47">
        <f t="shared" si="6"/>
        <v>0</v>
      </c>
      <c r="N36" s="48">
        <f t="shared" si="7"/>
        <v>0</v>
      </c>
      <c r="O36" s="12"/>
      <c r="P36" s="12"/>
      <c r="Q36" s="12"/>
      <c r="R36" s="12"/>
      <c r="S36" s="12"/>
      <c r="T36" s="42"/>
      <c r="U36" s="49"/>
      <c r="V36" s="50"/>
      <c r="W36" s="51"/>
      <c r="X36" s="51"/>
      <c r="Y36" s="51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4"/>
      <c r="AK36" s="54"/>
      <c r="AL36" s="54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</row>
    <row r="37" ht="12.75" customHeight="1">
      <c r="A37" s="34"/>
      <c r="B37" s="34"/>
      <c r="C37" s="18">
        <v>1394.0</v>
      </c>
      <c r="D37" s="4">
        <v>247.0</v>
      </c>
      <c r="E37" s="5">
        <v>167.0</v>
      </c>
      <c r="F37" s="6">
        <v>382.0</v>
      </c>
      <c r="G37" s="3">
        <v>355.0</v>
      </c>
      <c r="H37" s="19">
        <f t="shared" si="1"/>
        <v>0.5966183575</v>
      </c>
      <c r="I37" s="20">
        <f t="shared" si="2"/>
        <v>0.5464813206</v>
      </c>
      <c r="J37" s="21">
        <f t="shared" si="3"/>
        <v>0.5167182245</v>
      </c>
      <c r="K37" s="46">
        <f t="shared" si="4"/>
        <v>0.5183175034</v>
      </c>
      <c r="L37" s="21">
        <f t="shared" si="5"/>
        <v>380.8213314</v>
      </c>
      <c r="M37" s="47">
        <f t="shared" si="6"/>
        <v>-1</v>
      </c>
      <c r="N37" s="48">
        <f t="shared" si="7"/>
        <v>0</v>
      </c>
      <c r="O37" s="12"/>
      <c r="P37" s="12"/>
      <c r="Q37" s="12"/>
      <c r="R37" s="12"/>
      <c r="S37" s="12"/>
      <c r="T37" s="42"/>
      <c r="U37" s="49"/>
      <c r="V37" s="50"/>
      <c r="W37" s="51"/>
      <c r="X37" s="51"/>
      <c r="Y37" s="51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4"/>
      <c r="AK37" s="54"/>
      <c r="AL37" s="54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</row>
    <row r="38" ht="12.75" customHeight="1">
      <c r="A38" s="33"/>
      <c r="B38" s="33"/>
      <c r="C38" s="18">
        <v>1395.0</v>
      </c>
      <c r="D38" s="4">
        <v>280.0</v>
      </c>
      <c r="E38" s="5">
        <v>159.0</v>
      </c>
      <c r="F38" s="6">
        <v>359.0</v>
      </c>
      <c r="G38" s="3">
        <v>351.0</v>
      </c>
      <c r="H38" s="19">
        <f t="shared" si="1"/>
        <v>0.6378132118</v>
      </c>
      <c r="I38" s="20">
        <f t="shared" si="2"/>
        <v>0.5561357702</v>
      </c>
      <c r="J38" s="21">
        <f t="shared" si="3"/>
        <v>0.5079609631</v>
      </c>
      <c r="K38" s="46">
        <f t="shared" si="4"/>
        <v>0.5056338028</v>
      </c>
      <c r="L38" s="21">
        <f t="shared" si="5"/>
        <v>360.6522838</v>
      </c>
      <c r="M38" s="47">
        <f t="shared" si="6"/>
        <v>1</v>
      </c>
      <c r="N38" s="48">
        <f t="shared" si="7"/>
        <v>0</v>
      </c>
      <c r="O38" s="12"/>
      <c r="P38" s="12"/>
      <c r="Q38" s="12"/>
      <c r="R38" s="12"/>
      <c r="S38" s="12"/>
      <c r="T38" s="42"/>
      <c r="U38" s="49"/>
      <c r="V38" s="50"/>
      <c r="W38" s="51"/>
      <c r="X38" s="51"/>
      <c r="Y38" s="51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4"/>
      <c r="AK38" s="54"/>
      <c r="AL38" s="54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</row>
    <row r="39" ht="12.75" customHeight="1">
      <c r="A39" s="33"/>
      <c r="B39" s="33"/>
      <c r="C39" s="18">
        <v>1396.0</v>
      </c>
      <c r="D39" s="4">
        <v>120.0</v>
      </c>
      <c r="E39" s="5">
        <v>182.0</v>
      </c>
      <c r="F39" s="6">
        <v>242.0</v>
      </c>
      <c r="G39" s="3">
        <v>331.0</v>
      </c>
      <c r="H39" s="19">
        <f t="shared" si="1"/>
        <v>0.3973509934</v>
      </c>
      <c r="I39" s="20">
        <f t="shared" si="2"/>
        <v>0.4137142857</v>
      </c>
      <c r="J39" s="21">
        <f t="shared" si="3"/>
        <v>0.4232179241</v>
      </c>
      <c r="K39" s="46">
        <f t="shared" si="4"/>
        <v>0.4223385689</v>
      </c>
      <c r="L39" s="21">
        <f t="shared" si="5"/>
        <v>242.5038705</v>
      </c>
      <c r="M39" s="47">
        <f t="shared" si="6"/>
        <v>0</v>
      </c>
      <c r="N39" s="48">
        <f t="shared" si="7"/>
        <v>0</v>
      </c>
      <c r="O39" s="12"/>
      <c r="P39" s="12"/>
      <c r="Q39" s="12"/>
      <c r="R39" s="12"/>
      <c r="S39" s="12"/>
      <c r="T39" s="42"/>
      <c r="U39" s="49"/>
      <c r="V39" s="50"/>
      <c r="W39" s="51"/>
      <c r="X39" s="51"/>
      <c r="Y39" s="51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4"/>
      <c r="AK39" s="54"/>
      <c r="AL39" s="54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</row>
    <row r="40" ht="12.75" customHeight="1">
      <c r="A40" s="18"/>
      <c r="B40" s="18"/>
      <c r="C40" s="18">
        <v>1410.0</v>
      </c>
      <c r="D40" s="4">
        <v>230.0</v>
      </c>
      <c r="E40" s="5">
        <v>269.0</v>
      </c>
      <c r="F40" s="6">
        <v>480.0</v>
      </c>
      <c r="G40" s="3">
        <v>531.0</v>
      </c>
      <c r="H40" s="19">
        <f t="shared" si="1"/>
        <v>0.4609218437</v>
      </c>
      <c r="I40" s="20">
        <f t="shared" si="2"/>
        <v>0.4701986755</v>
      </c>
      <c r="J40" s="21">
        <f t="shared" si="3"/>
        <v>0.4753495289</v>
      </c>
      <c r="K40" s="46">
        <f t="shared" si="4"/>
        <v>0.4747774481</v>
      </c>
      <c r="L40" s="21">
        <f t="shared" si="5"/>
        <v>480.5783738</v>
      </c>
      <c r="M40" s="47">
        <f t="shared" si="6"/>
        <v>0</v>
      </c>
      <c r="N40" s="48">
        <f t="shared" si="7"/>
        <v>0</v>
      </c>
      <c r="O40" s="12"/>
      <c r="P40" s="12"/>
      <c r="Q40" s="12"/>
      <c r="R40" s="12"/>
      <c r="S40" s="12"/>
      <c r="T40" s="42"/>
      <c r="U40" s="49"/>
      <c r="V40" s="50"/>
      <c r="W40" s="51"/>
      <c r="X40" s="51"/>
      <c r="Y40" s="51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4"/>
      <c r="AK40" s="54"/>
      <c r="AL40" s="54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</row>
    <row r="41" ht="12.75" customHeight="1">
      <c r="A41" s="33"/>
      <c r="B41" s="33"/>
      <c r="C41" s="18">
        <v>1510.0</v>
      </c>
      <c r="D41" s="4">
        <v>250.0</v>
      </c>
      <c r="E41" s="5">
        <v>121.0</v>
      </c>
      <c r="F41" s="6">
        <v>319.0</v>
      </c>
      <c r="G41" s="3">
        <v>198.0</v>
      </c>
      <c r="H41" s="19">
        <f t="shared" si="1"/>
        <v>0.6738544474</v>
      </c>
      <c r="I41" s="20">
        <f t="shared" si="2"/>
        <v>0.6407657658</v>
      </c>
      <c r="J41" s="21">
        <f t="shared" si="3"/>
        <v>0.6205588286</v>
      </c>
      <c r="K41" s="46">
        <f t="shared" si="4"/>
        <v>0.6170212766</v>
      </c>
      <c r="L41" s="21">
        <f t="shared" si="5"/>
        <v>320.8289144</v>
      </c>
      <c r="M41" s="47">
        <f t="shared" si="6"/>
        <v>1</v>
      </c>
      <c r="N41" s="48">
        <f t="shared" si="7"/>
        <v>0</v>
      </c>
      <c r="O41" s="12"/>
      <c r="P41" s="12"/>
      <c r="Q41" s="12"/>
      <c r="R41" s="12"/>
      <c r="S41" s="12"/>
      <c r="T41" s="42"/>
      <c r="U41" s="49"/>
      <c r="V41" s="50"/>
      <c r="W41" s="51"/>
      <c r="X41" s="51"/>
      <c r="Y41" s="51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4"/>
      <c r="AK41" s="54"/>
      <c r="AL41" s="54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</row>
    <row r="42" ht="12.75" customHeight="1">
      <c r="A42" s="33"/>
      <c r="B42" s="33"/>
      <c r="C42" s="18">
        <v>1511.0</v>
      </c>
      <c r="D42" s="4">
        <v>137.0</v>
      </c>
      <c r="E42" s="5">
        <v>195.0</v>
      </c>
      <c r="F42" s="6">
        <v>345.0</v>
      </c>
      <c r="G42" s="3">
        <v>279.0</v>
      </c>
      <c r="H42" s="19">
        <f t="shared" si="1"/>
        <v>0.4126506024</v>
      </c>
      <c r="I42" s="20">
        <f t="shared" si="2"/>
        <v>0.5041841004</v>
      </c>
      <c r="J42" s="21">
        <f t="shared" si="3"/>
        <v>0.5571169303</v>
      </c>
      <c r="K42" s="46">
        <f t="shared" si="4"/>
        <v>0.5528846154</v>
      </c>
      <c r="L42" s="21">
        <f t="shared" si="5"/>
        <v>347.6409645</v>
      </c>
      <c r="M42" s="47">
        <f t="shared" si="6"/>
        <v>2</v>
      </c>
      <c r="N42" s="48">
        <f t="shared" si="7"/>
        <v>0</v>
      </c>
      <c r="O42" s="12"/>
      <c r="P42" s="12"/>
      <c r="Q42" s="12"/>
      <c r="R42" s="12"/>
      <c r="S42" s="12"/>
      <c r="T42" s="42"/>
      <c r="U42" s="49"/>
      <c r="V42" s="50"/>
      <c r="W42" s="51"/>
      <c r="X42" s="51"/>
      <c r="Y42" s="51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4"/>
      <c r="AK42" s="54"/>
      <c r="AL42" s="54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</row>
    <row r="43" ht="12.75" customHeight="1">
      <c r="A43" s="33"/>
      <c r="B43" s="33"/>
      <c r="C43" s="18">
        <v>1513.0</v>
      </c>
      <c r="D43" s="4">
        <v>309.0</v>
      </c>
      <c r="E43" s="5">
        <v>233.0</v>
      </c>
      <c r="F43" s="6">
        <v>554.0</v>
      </c>
      <c r="G43" s="3">
        <v>359.0</v>
      </c>
      <c r="H43" s="19">
        <f t="shared" si="1"/>
        <v>0.5701107011</v>
      </c>
      <c r="I43" s="20">
        <f t="shared" si="2"/>
        <v>0.5931271478</v>
      </c>
      <c r="J43" s="21">
        <f t="shared" si="3"/>
        <v>0.6057927671</v>
      </c>
      <c r="K43" s="46">
        <f t="shared" si="4"/>
        <v>0.6067907996</v>
      </c>
      <c r="L43" s="21">
        <f t="shared" si="5"/>
        <v>553.0887964</v>
      </c>
      <c r="M43" s="47">
        <f t="shared" si="6"/>
        <v>0</v>
      </c>
      <c r="N43" s="48">
        <f t="shared" si="7"/>
        <v>0</v>
      </c>
      <c r="O43" s="12"/>
      <c r="P43" s="12"/>
      <c r="Q43" s="12"/>
      <c r="R43" s="12"/>
      <c r="S43" s="12"/>
      <c r="T43" s="42"/>
      <c r="U43" s="49"/>
      <c r="V43" s="50"/>
      <c r="W43" s="51"/>
      <c r="X43" s="51"/>
      <c r="Y43" s="51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4"/>
      <c r="AK43" s="54"/>
      <c r="AL43" s="54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</row>
    <row r="44" ht="12.75" customHeight="1">
      <c r="A44" s="34"/>
      <c r="B44" s="34"/>
      <c r="C44" s="18">
        <v>1514.0</v>
      </c>
      <c r="D44" s="4">
        <v>263.0</v>
      </c>
      <c r="E44" s="5">
        <v>226.0</v>
      </c>
      <c r="F44" s="6">
        <v>529.0</v>
      </c>
      <c r="G44" s="3">
        <v>405.0</v>
      </c>
      <c r="H44" s="19">
        <f t="shared" si="1"/>
        <v>0.5378323108</v>
      </c>
      <c r="I44" s="20">
        <f t="shared" si="2"/>
        <v>0.5565706254</v>
      </c>
      <c r="J44" s="21">
        <f t="shared" si="3"/>
        <v>0.5668895148</v>
      </c>
      <c r="K44" s="46">
        <f t="shared" si="4"/>
        <v>0.5663811563</v>
      </c>
      <c r="L44" s="21">
        <f t="shared" si="5"/>
        <v>529.4748068</v>
      </c>
      <c r="M44" s="47">
        <f t="shared" si="6"/>
        <v>0</v>
      </c>
      <c r="N44" s="48">
        <f t="shared" si="7"/>
        <v>0</v>
      </c>
      <c r="O44" s="12"/>
      <c r="P44" s="12"/>
      <c r="Q44" s="12"/>
      <c r="R44" s="12"/>
      <c r="S44" s="12"/>
      <c r="T44" s="42"/>
      <c r="U44" s="49"/>
      <c r="V44" s="50"/>
      <c r="W44" s="51"/>
      <c r="X44" s="51"/>
      <c r="Y44" s="51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4"/>
      <c r="AK44" s="54"/>
      <c r="AL44" s="54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</row>
    <row r="45" ht="12.75" customHeight="1">
      <c r="A45" s="33"/>
      <c r="B45" s="33"/>
      <c r="C45" s="18">
        <v>1517.0</v>
      </c>
      <c r="D45" s="4">
        <v>189.0</v>
      </c>
      <c r="E45" s="5">
        <v>74.0</v>
      </c>
      <c r="F45" s="6">
        <v>209.0</v>
      </c>
      <c r="G45" s="3">
        <v>229.0</v>
      </c>
      <c r="H45" s="19">
        <f t="shared" si="1"/>
        <v>0.7186311787</v>
      </c>
      <c r="I45" s="20">
        <f t="shared" si="2"/>
        <v>0.5677603424</v>
      </c>
      <c r="J45" s="21">
        <f t="shared" si="3"/>
        <v>0.4792319025</v>
      </c>
      <c r="K45" s="46">
        <f t="shared" si="4"/>
        <v>0.4771689498</v>
      </c>
      <c r="L45" s="21">
        <f t="shared" si="5"/>
        <v>209.9035733</v>
      </c>
      <c r="M45" s="47">
        <f t="shared" si="6"/>
        <v>0</v>
      </c>
      <c r="N45" s="48">
        <f t="shared" si="7"/>
        <v>0</v>
      </c>
      <c r="O45" s="12"/>
      <c r="P45" s="12"/>
      <c r="Q45" s="12"/>
      <c r="R45" s="12"/>
      <c r="S45" s="12"/>
      <c r="T45" s="42"/>
      <c r="U45" s="49"/>
      <c r="V45" s="50"/>
      <c r="W45" s="51"/>
      <c r="X45" s="51"/>
      <c r="Y45" s="51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4"/>
      <c r="AK45" s="54"/>
      <c r="AL45" s="54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</row>
    <row r="46" ht="12.75" customHeight="1">
      <c r="A46" s="33"/>
      <c r="B46" s="33"/>
      <c r="C46" s="18">
        <v>1518.0</v>
      </c>
      <c r="D46" s="4">
        <v>361.0</v>
      </c>
      <c r="E46" s="5">
        <v>170.0</v>
      </c>
      <c r="F46" s="6">
        <v>434.0</v>
      </c>
      <c r="G46" s="3">
        <v>420.0</v>
      </c>
      <c r="H46" s="19">
        <f t="shared" si="1"/>
        <v>0.6798493409</v>
      </c>
      <c r="I46" s="20">
        <f t="shared" si="2"/>
        <v>0.5740072202</v>
      </c>
      <c r="J46" s="21">
        <f t="shared" si="3"/>
        <v>0.511684614</v>
      </c>
      <c r="K46" s="46">
        <f t="shared" si="4"/>
        <v>0.5081967213</v>
      </c>
      <c r="L46" s="21">
        <f t="shared" si="5"/>
        <v>436.9786604</v>
      </c>
      <c r="M46" s="47">
        <f t="shared" si="6"/>
        <v>2</v>
      </c>
      <c r="N46" s="48">
        <f t="shared" si="7"/>
        <v>0</v>
      </c>
      <c r="O46" s="12"/>
      <c r="P46" s="12"/>
      <c r="Q46" s="12"/>
      <c r="R46" s="12"/>
      <c r="S46" s="12"/>
      <c r="T46" s="42"/>
      <c r="U46" s="49"/>
      <c r="V46" s="50"/>
      <c r="W46" s="51"/>
      <c r="X46" s="51"/>
      <c r="Y46" s="51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4"/>
      <c r="AK46" s="54"/>
      <c r="AL46" s="54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</row>
    <row r="47" ht="12.75" customHeight="1">
      <c r="A47" s="18"/>
      <c r="B47" s="18"/>
      <c r="C47" s="18">
        <v>1519.0</v>
      </c>
      <c r="D47" s="4">
        <v>148.0</v>
      </c>
      <c r="E47" s="5">
        <v>49.0</v>
      </c>
      <c r="F47" s="6">
        <v>206.0</v>
      </c>
      <c r="G47" s="3">
        <v>109.0</v>
      </c>
      <c r="H47" s="19">
        <f t="shared" si="1"/>
        <v>0.7512690355</v>
      </c>
      <c r="I47" s="20">
        <f t="shared" si="2"/>
        <v>0.69140625</v>
      </c>
      <c r="J47" s="21">
        <f t="shared" si="3"/>
        <v>0.6554010856</v>
      </c>
      <c r="K47" s="46">
        <f t="shared" si="4"/>
        <v>0.653968254</v>
      </c>
      <c r="L47" s="21">
        <f t="shared" si="5"/>
        <v>206.4513419</v>
      </c>
      <c r="M47" s="47">
        <f t="shared" si="6"/>
        <v>0</v>
      </c>
      <c r="N47" s="48">
        <f t="shared" si="7"/>
        <v>0</v>
      </c>
      <c r="O47" s="12"/>
      <c r="P47" s="12"/>
      <c r="Q47" s="12"/>
      <c r="R47" s="12"/>
      <c r="S47" s="12"/>
      <c r="T47" s="42"/>
      <c r="U47" s="49"/>
      <c r="V47" s="50"/>
      <c r="W47" s="51"/>
      <c r="X47" s="51"/>
      <c r="Y47" s="51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4"/>
      <c r="AK47" s="54"/>
      <c r="AL47" s="54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</row>
    <row r="48" ht="12.75" customHeight="1">
      <c r="A48" s="33"/>
      <c r="B48" s="33"/>
      <c r="C48" s="18">
        <v>1525.0</v>
      </c>
      <c r="D48" s="4">
        <v>444.0</v>
      </c>
      <c r="E48" s="5">
        <v>107.0</v>
      </c>
      <c r="F48" s="6">
        <v>388.0</v>
      </c>
      <c r="G48" s="3">
        <v>551.0</v>
      </c>
      <c r="H48" s="19">
        <f t="shared" si="1"/>
        <v>0.8058076225</v>
      </c>
      <c r="I48" s="20">
        <f t="shared" si="2"/>
        <v>0.5583892617</v>
      </c>
      <c r="J48" s="21">
        <f t="shared" si="3"/>
        <v>0.4136560434</v>
      </c>
      <c r="K48" s="46">
        <f t="shared" si="4"/>
        <v>0.4132055378</v>
      </c>
      <c r="L48" s="21">
        <f t="shared" si="5"/>
        <v>388.4230248</v>
      </c>
      <c r="M48" s="47">
        <f t="shared" si="6"/>
        <v>0</v>
      </c>
      <c r="N48" s="48">
        <f t="shared" si="7"/>
        <v>0</v>
      </c>
      <c r="O48" s="12"/>
      <c r="P48" s="12"/>
      <c r="Q48" s="12"/>
      <c r="R48" s="12"/>
      <c r="S48" s="12"/>
      <c r="T48" s="42"/>
      <c r="U48" s="49"/>
      <c r="V48" s="50"/>
      <c r="W48" s="51"/>
      <c r="X48" s="51"/>
      <c r="Y48" s="51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4"/>
      <c r="AK48" s="54"/>
      <c r="AL48" s="54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</row>
    <row r="49" ht="12.75" customHeight="1">
      <c r="A49" s="33"/>
      <c r="B49" s="33"/>
      <c r="C49" s="18">
        <v>1528.0</v>
      </c>
      <c r="D49" s="4">
        <v>391.0</v>
      </c>
      <c r="E49" s="5">
        <v>245.0</v>
      </c>
      <c r="F49" s="6">
        <v>543.0</v>
      </c>
      <c r="G49" s="3">
        <v>554.0</v>
      </c>
      <c r="H49" s="19">
        <f t="shared" si="1"/>
        <v>0.6147798742</v>
      </c>
      <c r="I49" s="20">
        <f t="shared" si="2"/>
        <v>0.538949798</v>
      </c>
      <c r="J49" s="21">
        <f t="shared" si="3"/>
        <v>0.4942496355</v>
      </c>
      <c r="K49" s="46">
        <f t="shared" si="4"/>
        <v>0.4949863263</v>
      </c>
      <c r="L49" s="21">
        <f t="shared" si="5"/>
        <v>542.1918501</v>
      </c>
      <c r="M49" s="47">
        <f t="shared" si="6"/>
        <v>0</v>
      </c>
      <c r="N49" s="48">
        <f t="shared" si="7"/>
        <v>0</v>
      </c>
      <c r="O49" s="12"/>
      <c r="P49" s="12"/>
      <c r="Q49" s="12"/>
      <c r="R49" s="12"/>
      <c r="S49" s="12"/>
      <c r="T49" s="42"/>
      <c r="U49" s="49"/>
      <c r="V49" s="50"/>
      <c r="W49" s="51"/>
      <c r="X49" s="51"/>
      <c r="Y49" s="51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4"/>
      <c r="AK49" s="54"/>
      <c r="AL49" s="54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</row>
    <row r="50" ht="12.75" customHeight="1">
      <c r="A50" s="18"/>
      <c r="B50" s="18"/>
      <c r="C50" s="18">
        <v>1550.0</v>
      </c>
      <c r="D50" s="4">
        <v>173.0</v>
      </c>
      <c r="E50" s="5">
        <v>118.0</v>
      </c>
      <c r="F50" s="6">
        <v>265.0</v>
      </c>
      <c r="G50" s="3">
        <v>213.0</v>
      </c>
      <c r="H50" s="19">
        <f t="shared" si="1"/>
        <v>0.5945017182</v>
      </c>
      <c r="I50" s="20">
        <f t="shared" si="2"/>
        <v>0.5695708713</v>
      </c>
      <c r="J50" s="21">
        <f t="shared" si="3"/>
        <v>0.5543993469</v>
      </c>
      <c r="K50" s="46">
        <f t="shared" si="4"/>
        <v>0.5543933054</v>
      </c>
      <c r="L50" s="21">
        <f t="shared" si="5"/>
        <v>265.0028878</v>
      </c>
      <c r="M50" s="47">
        <f t="shared" si="6"/>
        <v>0</v>
      </c>
      <c r="N50" s="48">
        <f t="shared" si="7"/>
        <v>0</v>
      </c>
      <c r="O50" s="12"/>
      <c r="P50" s="12"/>
      <c r="Q50" s="12"/>
      <c r="R50" s="12"/>
      <c r="S50" s="12"/>
      <c r="T50" s="42"/>
      <c r="U50" s="49"/>
      <c r="V50" s="50"/>
      <c r="W50" s="51"/>
      <c r="X50" s="51"/>
      <c r="Y50" s="51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4"/>
      <c r="AK50" s="54"/>
      <c r="AL50" s="54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</row>
    <row r="51" ht="12.75" customHeight="1">
      <c r="A51" s="34"/>
      <c r="B51" s="34"/>
      <c r="C51" s="18">
        <v>1552.0</v>
      </c>
      <c r="D51" s="4">
        <v>149.0</v>
      </c>
      <c r="E51" s="5">
        <v>110.0</v>
      </c>
      <c r="F51" s="6">
        <v>244.0</v>
      </c>
      <c r="G51" s="3">
        <v>248.0</v>
      </c>
      <c r="H51" s="19">
        <f t="shared" si="1"/>
        <v>0.5752895753</v>
      </c>
      <c r="I51" s="20">
        <f t="shared" si="2"/>
        <v>0.5233022636</v>
      </c>
      <c r="J51" s="21">
        <f t="shared" si="3"/>
        <v>0.4925535279</v>
      </c>
      <c r="K51" s="46">
        <f t="shared" si="4"/>
        <v>0.4959349593</v>
      </c>
      <c r="L51" s="21">
        <f t="shared" si="5"/>
        <v>242.3363357</v>
      </c>
      <c r="M51" s="47">
        <f t="shared" si="6"/>
        <v>-1</v>
      </c>
      <c r="N51" s="48">
        <f t="shared" si="7"/>
        <v>0</v>
      </c>
      <c r="O51" s="12"/>
      <c r="P51" s="12"/>
      <c r="Q51" s="12"/>
      <c r="R51" s="12"/>
      <c r="S51" s="12"/>
      <c r="T51" s="42"/>
      <c r="U51" s="49"/>
      <c r="V51" s="50"/>
      <c r="W51" s="51"/>
      <c r="X51" s="51"/>
      <c r="Y51" s="51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4"/>
      <c r="AK51" s="54"/>
      <c r="AL51" s="54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</row>
    <row r="52" ht="12.75" customHeight="1">
      <c r="A52" s="34"/>
      <c r="B52" s="34"/>
      <c r="C52" s="18">
        <v>1601.0</v>
      </c>
      <c r="D52" s="4">
        <v>133.0</v>
      </c>
      <c r="E52" s="5">
        <v>161.0</v>
      </c>
      <c r="F52" s="6">
        <v>165.0</v>
      </c>
      <c r="G52" s="3">
        <v>325.0</v>
      </c>
      <c r="H52" s="19">
        <f t="shared" si="1"/>
        <v>0.4523809524</v>
      </c>
      <c r="I52" s="20">
        <f t="shared" si="2"/>
        <v>0.3801020408</v>
      </c>
      <c r="J52" s="21">
        <f t="shared" si="3"/>
        <v>0.3381024361</v>
      </c>
      <c r="K52" s="46">
        <f t="shared" si="4"/>
        <v>0.3367346939</v>
      </c>
      <c r="L52" s="21">
        <f t="shared" si="5"/>
        <v>165.6701937</v>
      </c>
      <c r="M52" s="47">
        <f t="shared" si="6"/>
        <v>0</v>
      </c>
      <c r="N52" s="48">
        <f t="shared" si="7"/>
        <v>0</v>
      </c>
      <c r="O52" s="12"/>
      <c r="P52" s="12"/>
      <c r="Q52" s="12"/>
      <c r="R52" s="12"/>
      <c r="S52" s="12"/>
      <c r="T52" s="42"/>
      <c r="U52" s="49"/>
      <c r="V52" s="50"/>
      <c r="W52" s="51"/>
      <c r="X52" s="51"/>
      <c r="Y52" s="51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4"/>
      <c r="AK52" s="54"/>
      <c r="AL52" s="54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</row>
    <row r="53" ht="12.75" customHeight="1">
      <c r="A53" s="33"/>
      <c r="B53" s="33"/>
      <c r="C53" s="18">
        <v>1602.0</v>
      </c>
      <c r="D53" s="4">
        <v>129.0</v>
      </c>
      <c r="E53" s="5">
        <v>159.0</v>
      </c>
      <c r="F53" s="6">
        <v>147.0</v>
      </c>
      <c r="G53" s="3">
        <v>303.0</v>
      </c>
      <c r="H53" s="19">
        <f t="shared" si="1"/>
        <v>0.4479166667</v>
      </c>
      <c r="I53" s="20">
        <f t="shared" si="2"/>
        <v>0.3739837398</v>
      </c>
      <c r="J53" s="21">
        <f t="shared" si="3"/>
        <v>0.3310449561</v>
      </c>
      <c r="K53" s="46">
        <f t="shared" si="4"/>
        <v>0.3266666667</v>
      </c>
      <c r="L53" s="21">
        <f t="shared" si="5"/>
        <v>148.9702302</v>
      </c>
      <c r="M53" s="47">
        <f t="shared" si="6"/>
        <v>1</v>
      </c>
      <c r="N53" s="48">
        <f t="shared" si="7"/>
        <v>0</v>
      </c>
      <c r="O53" s="12"/>
      <c r="P53" s="12"/>
      <c r="Q53" s="12"/>
      <c r="R53" s="12"/>
      <c r="S53" s="12"/>
      <c r="T53" s="42"/>
      <c r="U53" s="49"/>
      <c r="V53" s="50"/>
      <c r="W53" s="51"/>
      <c r="X53" s="51"/>
      <c r="Y53" s="51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4"/>
      <c r="AK53" s="54"/>
      <c r="AL53" s="54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</row>
    <row r="54" ht="12.75" customHeight="1">
      <c r="A54" s="33"/>
      <c r="B54" s="33"/>
      <c r="C54" s="18">
        <v>1603.0</v>
      </c>
      <c r="D54" s="4">
        <v>93.0</v>
      </c>
      <c r="E54" s="5">
        <v>169.0</v>
      </c>
      <c r="F54" s="6">
        <v>159.0</v>
      </c>
      <c r="G54" s="3">
        <v>331.0</v>
      </c>
      <c r="H54" s="19">
        <f t="shared" si="1"/>
        <v>0.3549618321</v>
      </c>
      <c r="I54" s="20">
        <f t="shared" si="2"/>
        <v>0.335106383</v>
      </c>
      <c r="J54" s="21">
        <f t="shared" si="3"/>
        <v>0.3238241318</v>
      </c>
      <c r="K54" s="46">
        <f t="shared" si="4"/>
        <v>0.3244897959</v>
      </c>
      <c r="L54" s="21">
        <f t="shared" si="5"/>
        <v>158.6738246</v>
      </c>
      <c r="M54" s="47">
        <f t="shared" si="6"/>
        <v>0</v>
      </c>
      <c r="N54" s="48">
        <f t="shared" si="7"/>
        <v>0</v>
      </c>
      <c r="O54" s="12"/>
      <c r="P54" s="12"/>
      <c r="Q54" s="12"/>
      <c r="R54" s="12"/>
      <c r="S54" s="12"/>
      <c r="T54" s="42"/>
      <c r="U54" s="49"/>
      <c r="V54" s="50"/>
      <c r="W54" s="51"/>
      <c r="X54" s="51"/>
      <c r="Y54" s="51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4"/>
      <c r="AK54" s="54"/>
      <c r="AL54" s="54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</row>
    <row r="55" ht="12.75" customHeight="1">
      <c r="A55" s="33"/>
      <c r="B55" s="33"/>
      <c r="C55" s="18">
        <v>1604.0</v>
      </c>
      <c r="D55" s="4">
        <v>140.0</v>
      </c>
      <c r="E55" s="5">
        <v>184.0</v>
      </c>
      <c r="F55" s="6">
        <v>220.0</v>
      </c>
      <c r="G55" s="3">
        <v>308.0</v>
      </c>
      <c r="H55" s="19">
        <f t="shared" si="1"/>
        <v>0.4320987654</v>
      </c>
      <c r="I55" s="20">
        <f t="shared" si="2"/>
        <v>0.4225352113</v>
      </c>
      <c r="J55" s="21">
        <f t="shared" si="3"/>
        <v>0.4169005336</v>
      </c>
      <c r="K55" s="46">
        <f t="shared" si="4"/>
        <v>0.4166666667</v>
      </c>
      <c r="L55" s="21">
        <f t="shared" si="5"/>
        <v>220.1234818</v>
      </c>
      <c r="M55" s="47">
        <f t="shared" si="6"/>
        <v>0</v>
      </c>
      <c r="N55" s="48">
        <f t="shared" si="7"/>
        <v>0</v>
      </c>
      <c r="O55" s="12"/>
      <c r="P55" s="12"/>
      <c r="Q55" s="12"/>
      <c r="R55" s="12"/>
      <c r="S55" s="12"/>
      <c r="T55" s="42"/>
      <c r="U55" s="49"/>
      <c r="V55" s="50"/>
      <c r="W55" s="51"/>
      <c r="X55" s="51"/>
      <c r="Y55" s="51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4"/>
      <c r="AK55" s="54"/>
      <c r="AL55" s="54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</row>
    <row r="56" ht="12.75" customHeight="1">
      <c r="A56" s="33"/>
      <c r="B56" s="33"/>
      <c r="C56" s="18">
        <v>1605.0</v>
      </c>
      <c r="D56" s="4">
        <v>143.0</v>
      </c>
      <c r="E56" s="5">
        <v>178.0</v>
      </c>
      <c r="F56" s="6">
        <v>174.0</v>
      </c>
      <c r="G56" s="3">
        <v>365.0</v>
      </c>
      <c r="H56" s="19">
        <f t="shared" si="1"/>
        <v>0.445482866</v>
      </c>
      <c r="I56" s="20">
        <f t="shared" si="2"/>
        <v>0.3686046512</v>
      </c>
      <c r="J56" s="21">
        <f t="shared" si="3"/>
        <v>0.3239715396</v>
      </c>
      <c r="K56" s="46">
        <f t="shared" si="4"/>
        <v>0.3228200371</v>
      </c>
      <c r="L56" s="21">
        <f t="shared" si="5"/>
        <v>174.6206598</v>
      </c>
      <c r="M56" s="47">
        <f t="shared" si="6"/>
        <v>0</v>
      </c>
      <c r="N56" s="48">
        <f t="shared" si="7"/>
        <v>0</v>
      </c>
      <c r="O56" s="12"/>
      <c r="P56" s="12"/>
      <c r="Q56" s="12"/>
      <c r="R56" s="12"/>
      <c r="S56" s="12"/>
      <c r="T56" s="42"/>
      <c r="U56" s="49"/>
      <c r="V56" s="50"/>
      <c r="W56" s="51"/>
      <c r="X56" s="51"/>
      <c r="Y56" s="51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4"/>
      <c r="AK56" s="54"/>
      <c r="AL56" s="54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</row>
    <row r="57" ht="12.75" customHeight="1">
      <c r="A57" s="34"/>
      <c r="B57" s="34"/>
      <c r="C57" s="18">
        <v>1606.0</v>
      </c>
      <c r="D57" s="4">
        <v>84.0</v>
      </c>
      <c r="E57" s="5">
        <v>85.0</v>
      </c>
      <c r="F57" s="6">
        <v>158.0</v>
      </c>
      <c r="G57" s="3">
        <v>146.0</v>
      </c>
      <c r="H57" s="19">
        <f t="shared" si="1"/>
        <v>0.4970414201</v>
      </c>
      <c r="I57" s="20">
        <f t="shared" si="2"/>
        <v>0.511627907</v>
      </c>
      <c r="J57" s="21">
        <f t="shared" si="3"/>
        <v>0.5197070025</v>
      </c>
      <c r="K57" s="46">
        <f t="shared" si="4"/>
        <v>0.5197368421</v>
      </c>
      <c r="L57" s="21">
        <f t="shared" si="5"/>
        <v>157.9909288</v>
      </c>
      <c r="M57" s="47">
        <f t="shared" si="6"/>
        <v>0</v>
      </c>
      <c r="N57" s="48">
        <f t="shared" si="7"/>
        <v>0</v>
      </c>
      <c r="O57" s="12"/>
      <c r="P57" s="12"/>
      <c r="Q57" s="12"/>
      <c r="R57" s="12"/>
      <c r="S57" s="12"/>
      <c r="T57" s="42"/>
      <c r="U57" s="49"/>
      <c r="V57" s="50"/>
      <c r="W57" s="51"/>
      <c r="X57" s="51"/>
      <c r="Y57" s="51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4"/>
      <c r="AK57" s="54"/>
      <c r="AL57" s="54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</row>
    <row r="58" ht="12.75" customHeight="1">
      <c r="A58" s="33"/>
      <c r="B58" s="33"/>
      <c r="C58" s="18">
        <v>1607.0</v>
      </c>
      <c r="D58" s="4">
        <v>48.0</v>
      </c>
      <c r="E58" s="5">
        <v>58.0</v>
      </c>
      <c r="F58" s="6">
        <v>81.0</v>
      </c>
      <c r="G58" s="3">
        <v>102.0</v>
      </c>
      <c r="H58" s="19">
        <f t="shared" si="1"/>
        <v>0.4528301887</v>
      </c>
      <c r="I58" s="20">
        <f t="shared" si="2"/>
        <v>0.446366782</v>
      </c>
      <c r="J58" s="21">
        <f t="shared" si="3"/>
        <v>0.4424432396</v>
      </c>
      <c r="K58" s="46">
        <f t="shared" si="4"/>
        <v>0.4426229508</v>
      </c>
      <c r="L58" s="21">
        <f t="shared" si="5"/>
        <v>80.96711285</v>
      </c>
      <c r="M58" s="47">
        <f t="shared" si="6"/>
        <v>0</v>
      </c>
      <c r="N58" s="48">
        <f t="shared" si="7"/>
        <v>0</v>
      </c>
      <c r="O58" s="12"/>
      <c r="P58" s="12"/>
      <c r="Q58" s="12"/>
      <c r="R58" s="12"/>
      <c r="S58" s="12"/>
      <c r="T58" s="42"/>
      <c r="U58" s="49"/>
      <c r="V58" s="50"/>
      <c r="W58" s="51"/>
      <c r="X58" s="51"/>
      <c r="Y58" s="51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4"/>
      <c r="AK58" s="54"/>
      <c r="AL58" s="54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</row>
    <row r="59" ht="12.75" customHeight="1">
      <c r="A59" s="33"/>
      <c r="B59" s="33"/>
      <c r="C59" s="18">
        <v>1608.0</v>
      </c>
      <c r="D59" s="4">
        <v>287.0</v>
      </c>
      <c r="E59" s="5">
        <v>214.0</v>
      </c>
      <c r="F59" s="6">
        <v>483.0</v>
      </c>
      <c r="G59" s="3">
        <v>477.0</v>
      </c>
      <c r="H59" s="19">
        <f t="shared" si="1"/>
        <v>0.5728542914</v>
      </c>
      <c r="I59" s="20">
        <f t="shared" si="2"/>
        <v>0.5270362765</v>
      </c>
      <c r="J59" s="21">
        <f t="shared" si="3"/>
        <v>0.499866502</v>
      </c>
      <c r="K59" s="46">
        <f t="shared" si="4"/>
        <v>0.503125</v>
      </c>
      <c r="L59" s="21">
        <f t="shared" si="5"/>
        <v>479.8718419</v>
      </c>
      <c r="M59" s="47">
        <f t="shared" si="6"/>
        <v>-3</v>
      </c>
      <c r="N59" s="48">
        <f t="shared" si="7"/>
        <v>1</v>
      </c>
      <c r="O59" s="12"/>
      <c r="P59" s="12"/>
      <c r="Q59" s="12"/>
      <c r="R59" s="12"/>
      <c r="S59" s="12"/>
      <c r="T59" s="42"/>
      <c r="U59" s="49"/>
      <c r="V59" s="50"/>
      <c r="W59" s="51"/>
      <c r="X59" s="51"/>
      <c r="Y59" s="51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4"/>
      <c r="AK59" s="54"/>
      <c r="AL59" s="54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</row>
    <row r="60" ht="12.75" customHeight="1">
      <c r="A60" s="33"/>
      <c r="B60" s="33"/>
      <c r="C60" s="18">
        <v>1609.0</v>
      </c>
      <c r="D60" s="4">
        <v>205.0</v>
      </c>
      <c r="E60" s="5">
        <v>342.0</v>
      </c>
      <c r="F60" s="6">
        <v>387.0</v>
      </c>
      <c r="G60" s="3">
        <v>499.0</v>
      </c>
      <c r="H60" s="19">
        <f t="shared" si="1"/>
        <v>0.3747714808</v>
      </c>
      <c r="I60" s="20">
        <f t="shared" si="2"/>
        <v>0.4131193301</v>
      </c>
      <c r="J60" s="21">
        <f t="shared" si="3"/>
        <v>0.4354320508</v>
      </c>
      <c r="K60" s="46">
        <f t="shared" si="4"/>
        <v>0.4367945824</v>
      </c>
      <c r="L60" s="21">
        <f t="shared" si="5"/>
        <v>385.792797</v>
      </c>
      <c r="M60" s="47">
        <f t="shared" si="6"/>
        <v>-1</v>
      </c>
      <c r="N60" s="48">
        <f t="shared" si="7"/>
        <v>0</v>
      </c>
      <c r="O60" s="12"/>
      <c r="P60" s="12"/>
      <c r="Q60" s="12"/>
      <c r="R60" s="12"/>
      <c r="S60" s="12"/>
      <c r="T60" s="42"/>
      <c r="U60" s="49"/>
      <c r="V60" s="50"/>
      <c r="W60" s="51"/>
      <c r="X60" s="51"/>
      <c r="Y60" s="51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4"/>
      <c r="AK60" s="54"/>
      <c r="AL60" s="54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</row>
    <row r="61" ht="12.75" customHeight="1">
      <c r="A61" s="34"/>
      <c r="B61" s="34"/>
      <c r="C61" s="18">
        <v>1611.0</v>
      </c>
      <c r="D61" s="4">
        <v>144.0</v>
      </c>
      <c r="E61" s="5">
        <v>226.0</v>
      </c>
      <c r="F61" s="6">
        <v>215.0</v>
      </c>
      <c r="G61" s="3">
        <v>471.0</v>
      </c>
      <c r="H61" s="19">
        <f t="shared" si="1"/>
        <v>0.3891891892</v>
      </c>
      <c r="I61" s="20">
        <f t="shared" si="2"/>
        <v>0.3399621212</v>
      </c>
      <c r="J61" s="21">
        <f t="shared" si="3"/>
        <v>0.3115506359</v>
      </c>
      <c r="K61" s="46">
        <f t="shared" si="4"/>
        <v>0.3134110787</v>
      </c>
      <c r="L61" s="21">
        <f t="shared" si="5"/>
        <v>213.7237363</v>
      </c>
      <c r="M61" s="47">
        <f t="shared" si="6"/>
        <v>-1</v>
      </c>
      <c r="N61" s="48">
        <f t="shared" si="7"/>
        <v>0</v>
      </c>
      <c r="O61" s="12"/>
      <c r="P61" s="12"/>
      <c r="Q61" s="12"/>
      <c r="R61" s="12"/>
      <c r="S61" s="12"/>
      <c r="T61" s="42"/>
      <c r="U61" s="49"/>
      <c r="V61" s="50"/>
      <c r="W61" s="51"/>
      <c r="X61" s="51"/>
      <c r="Y61" s="51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4"/>
      <c r="AK61" s="54"/>
      <c r="AL61" s="54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</row>
    <row r="62" ht="12.75" customHeight="1">
      <c r="A62" s="33"/>
      <c r="B62" s="33"/>
      <c r="C62" s="18">
        <v>1612.0</v>
      </c>
      <c r="D62" s="4">
        <v>313.0</v>
      </c>
      <c r="E62" s="5">
        <v>277.0</v>
      </c>
      <c r="F62" s="6">
        <v>427.0</v>
      </c>
      <c r="G62" s="3">
        <v>582.0</v>
      </c>
      <c r="H62" s="19">
        <f t="shared" si="1"/>
        <v>0.5305084746</v>
      </c>
      <c r="I62" s="20">
        <f t="shared" si="2"/>
        <v>0.4627892433</v>
      </c>
      <c r="J62" s="21">
        <f t="shared" si="3"/>
        <v>0.4231168737</v>
      </c>
      <c r="K62" s="46">
        <f t="shared" si="4"/>
        <v>0.4231912785</v>
      </c>
      <c r="L62" s="21">
        <f t="shared" si="5"/>
        <v>426.9249255</v>
      </c>
      <c r="M62" s="47">
        <f t="shared" si="6"/>
        <v>0</v>
      </c>
      <c r="N62" s="48">
        <f t="shared" si="7"/>
        <v>0</v>
      </c>
      <c r="O62" s="12"/>
      <c r="P62" s="12"/>
      <c r="Q62" s="12"/>
      <c r="R62" s="12"/>
      <c r="S62" s="12"/>
      <c r="T62" s="42"/>
      <c r="U62" s="49"/>
      <c r="V62" s="50"/>
      <c r="W62" s="51"/>
      <c r="X62" s="51"/>
      <c r="Y62" s="51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4"/>
      <c r="AK62" s="54"/>
      <c r="AL62" s="54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</row>
    <row r="63" ht="12.75" customHeight="1">
      <c r="A63" s="33"/>
      <c r="B63" s="33"/>
      <c r="C63" s="18">
        <v>1613.0</v>
      </c>
      <c r="D63" s="4">
        <v>130.0</v>
      </c>
      <c r="E63" s="5">
        <v>154.0</v>
      </c>
      <c r="F63" s="6">
        <v>157.0</v>
      </c>
      <c r="G63" s="3">
        <v>281.0</v>
      </c>
      <c r="H63" s="19">
        <f t="shared" si="1"/>
        <v>0.4577464789</v>
      </c>
      <c r="I63" s="20">
        <f t="shared" si="2"/>
        <v>0.3975069252</v>
      </c>
      <c r="J63" s="21">
        <f t="shared" si="3"/>
        <v>0.3624514</v>
      </c>
      <c r="K63" s="46">
        <f t="shared" si="4"/>
        <v>0.3584474886</v>
      </c>
      <c r="L63" s="21">
        <f t="shared" si="5"/>
        <v>158.7537132</v>
      </c>
      <c r="M63" s="47">
        <f t="shared" si="6"/>
        <v>1</v>
      </c>
      <c r="N63" s="48">
        <f t="shared" si="7"/>
        <v>0</v>
      </c>
      <c r="O63" s="12"/>
      <c r="P63" s="12"/>
      <c r="Q63" s="12"/>
      <c r="R63" s="12"/>
      <c r="S63" s="12"/>
      <c r="T63" s="42"/>
      <c r="U63" s="49"/>
      <c r="V63" s="50"/>
      <c r="W63" s="51"/>
      <c r="X63" s="51"/>
      <c r="Y63" s="51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4"/>
      <c r="AK63" s="54"/>
      <c r="AL63" s="54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</row>
    <row r="64" ht="12.75" customHeight="1">
      <c r="A64" s="33"/>
      <c r="B64" s="33"/>
      <c r="C64" s="18">
        <v>1614.0</v>
      </c>
      <c r="D64" s="4">
        <v>151.0</v>
      </c>
      <c r="E64" s="5">
        <v>159.0</v>
      </c>
      <c r="F64" s="6">
        <v>220.0</v>
      </c>
      <c r="G64" s="3">
        <v>271.0</v>
      </c>
      <c r="H64" s="19">
        <f t="shared" si="1"/>
        <v>0.4870967742</v>
      </c>
      <c r="I64" s="20">
        <f t="shared" si="2"/>
        <v>0.4631710362</v>
      </c>
      <c r="J64" s="21">
        <f t="shared" si="3"/>
        <v>0.4490082743</v>
      </c>
      <c r="K64" s="46">
        <f t="shared" si="4"/>
        <v>0.4480651731</v>
      </c>
      <c r="L64" s="21">
        <f t="shared" si="5"/>
        <v>220.4630627</v>
      </c>
      <c r="M64" s="47">
        <f t="shared" si="6"/>
        <v>0</v>
      </c>
      <c r="N64" s="48">
        <f t="shared" si="7"/>
        <v>0</v>
      </c>
      <c r="O64" s="12"/>
      <c r="P64" s="12"/>
      <c r="Q64" s="12"/>
      <c r="R64" s="12"/>
      <c r="S64" s="12"/>
      <c r="T64" s="42"/>
      <c r="U64" s="49"/>
      <c r="V64" s="50"/>
      <c r="W64" s="51"/>
      <c r="X64" s="51"/>
      <c r="Y64" s="51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4"/>
      <c r="AK64" s="54"/>
      <c r="AL64" s="54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</row>
    <row r="65" ht="12.75" customHeight="1">
      <c r="A65" s="33"/>
      <c r="B65" s="33"/>
      <c r="C65" s="18">
        <v>1615.0</v>
      </c>
      <c r="D65" s="4">
        <v>144.0</v>
      </c>
      <c r="E65" s="5">
        <v>183.0</v>
      </c>
      <c r="F65" s="6">
        <v>217.0</v>
      </c>
      <c r="G65" s="3">
        <v>298.0</v>
      </c>
      <c r="H65" s="19">
        <f t="shared" si="1"/>
        <v>0.4403669725</v>
      </c>
      <c r="I65" s="20">
        <f t="shared" si="2"/>
        <v>0.4287410926</v>
      </c>
      <c r="J65" s="21">
        <f t="shared" si="3"/>
        <v>0.4218803569</v>
      </c>
      <c r="K65" s="46">
        <f t="shared" si="4"/>
        <v>0.4213592233</v>
      </c>
      <c r="L65" s="21">
        <f t="shared" si="5"/>
        <v>217.2683838</v>
      </c>
      <c r="M65" s="47">
        <f t="shared" si="6"/>
        <v>0</v>
      </c>
      <c r="N65" s="48">
        <f t="shared" si="7"/>
        <v>0</v>
      </c>
      <c r="O65" s="12"/>
      <c r="P65" s="12"/>
      <c r="Q65" s="12"/>
      <c r="R65" s="12"/>
      <c r="S65" s="12"/>
      <c r="T65" s="42"/>
      <c r="U65" s="49"/>
      <c r="V65" s="50"/>
      <c r="W65" s="51"/>
      <c r="X65" s="51"/>
      <c r="Y65" s="51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4"/>
      <c r="AK65" s="54"/>
      <c r="AL65" s="54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</row>
    <row r="66" ht="12.75" customHeight="1">
      <c r="A66" s="33"/>
      <c r="B66" s="33"/>
      <c r="C66" s="18">
        <v>1616.0</v>
      </c>
      <c r="D66" s="4">
        <v>124.0</v>
      </c>
      <c r="E66" s="5">
        <v>136.0</v>
      </c>
      <c r="F66" s="6">
        <v>186.0</v>
      </c>
      <c r="G66" s="3">
        <v>226.0</v>
      </c>
      <c r="H66" s="19">
        <f t="shared" si="1"/>
        <v>0.4769230769</v>
      </c>
      <c r="I66" s="20">
        <f t="shared" si="2"/>
        <v>0.4613095238</v>
      </c>
      <c r="J66" s="21">
        <f t="shared" si="3"/>
        <v>0.4519962835</v>
      </c>
      <c r="K66" s="46">
        <f t="shared" si="4"/>
        <v>0.4514563107</v>
      </c>
      <c r="L66" s="21">
        <f t="shared" si="5"/>
        <v>186.2224688</v>
      </c>
      <c r="M66" s="47">
        <f t="shared" si="6"/>
        <v>0</v>
      </c>
      <c r="N66" s="48">
        <f t="shared" si="7"/>
        <v>0</v>
      </c>
      <c r="O66" s="12"/>
      <c r="P66" s="12"/>
      <c r="Q66" s="12"/>
      <c r="R66" s="12"/>
      <c r="S66" s="12"/>
      <c r="T66" s="42"/>
      <c r="U66" s="49"/>
      <c r="V66" s="50"/>
      <c r="W66" s="51"/>
      <c r="X66" s="51"/>
      <c r="Y66" s="51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4"/>
      <c r="AK66" s="54"/>
      <c r="AL66" s="54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</row>
    <row r="67" ht="12.75" customHeight="1">
      <c r="A67" s="33"/>
      <c r="B67" s="33"/>
      <c r="C67" s="18">
        <v>1617.0</v>
      </c>
      <c r="D67" s="4">
        <v>161.0</v>
      </c>
      <c r="E67" s="5">
        <v>203.0</v>
      </c>
      <c r="F67" s="6">
        <v>230.0</v>
      </c>
      <c r="G67" s="3">
        <v>438.0</v>
      </c>
      <c r="H67" s="19">
        <f t="shared" si="1"/>
        <v>0.4423076923</v>
      </c>
      <c r="I67" s="20">
        <f t="shared" si="2"/>
        <v>0.378875969</v>
      </c>
      <c r="J67" s="21">
        <f t="shared" si="3"/>
        <v>0.3420350149</v>
      </c>
      <c r="K67" s="46">
        <f t="shared" si="4"/>
        <v>0.3443113772</v>
      </c>
      <c r="L67" s="21">
        <f t="shared" si="5"/>
        <v>228.4793899</v>
      </c>
      <c r="M67" s="47">
        <f t="shared" si="6"/>
        <v>-1</v>
      </c>
      <c r="N67" s="48">
        <f t="shared" si="7"/>
        <v>0</v>
      </c>
      <c r="O67" s="12"/>
      <c r="P67" s="12"/>
      <c r="Q67" s="12"/>
      <c r="R67" s="12"/>
      <c r="S67" s="12"/>
      <c r="T67" s="42"/>
      <c r="U67" s="49"/>
      <c r="V67" s="50"/>
      <c r="W67" s="51"/>
      <c r="X67" s="51"/>
      <c r="Y67" s="51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4"/>
      <c r="AK67" s="54"/>
      <c r="AL67" s="54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</row>
    <row r="68" ht="12.75" customHeight="1">
      <c r="A68" s="33"/>
      <c r="B68" s="33"/>
      <c r="C68" s="18">
        <v>1618.0</v>
      </c>
      <c r="D68" s="4">
        <v>166.0</v>
      </c>
      <c r="E68" s="5">
        <v>261.0</v>
      </c>
      <c r="F68" s="6">
        <v>253.0</v>
      </c>
      <c r="G68" s="3">
        <v>421.0</v>
      </c>
      <c r="H68" s="19">
        <f t="shared" si="1"/>
        <v>0.3887587822</v>
      </c>
      <c r="I68" s="20">
        <f t="shared" si="2"/>
        <v>0.3805631244</v>
      </c>
      <c r="J68" s="21">
        <f t="shared" si="3"/>
        <v>0.3758922539</v>
      </c>
      <c r="K68" s="46">
        <f t="shared" si="4"/>
        <v>0.3753709199</v>
      </c>
      <c r="L68" s="21">
        <f t="shared" si="5"/>
        <v>253.3513791</v>
      </c>
      <c r="M68" s="47">
        <f t="shared" si="6"/>
        <v>0</v>
      </c>
      <c r="N68" s="48">
        <f t="shared" si="7"/>
        <v>0</v>
      </c>
      <c r="O68" s="12"/>
      <c r="P68" s="12"/>
      <c r="Q68" s="12"/>
      <c r="R68" s="12"/>
      <c r="S68" s="12"/>
      <c r="T68" s="42"/>
      <c r="U68" s="49"/>
      <c r="V68" s="50"/>
      <c r="W68" s="51"/>
      <c r="X68" s="51"/>
      <c r="Y68" s="51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4"/>
      <c r="AK68" s="54"/>
      <c r="AL68" s="54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</row>
    <row r="69" ht="12.75" customHeight="1">
      <c r="A69" s="34"/>
      <c r="B69" s="34"/>
      <c r="C69" s="18">
        <v>1619.0</v>
      </c>
      <c r="D69" s="4">
        <v>225.0</v>
      </c>
      <c r="E69" s="5">
        <v>298.0</v>
      </c>
      <c r="F69" s="6">
        <v>398.0</v>
      </c>
      <c r="G69" s="3">
        <v>493.0</v>
      </c>
      <c r="H69" s="19">
        <f t="shared" si="1"/>
        <v>0.430210325</v>
      </c>
      <c r="I69" s="20">
        <f t="shared" si="2"/>
        <v>0.4405940594</v>
      </c>
      <c r="J69" s="21">
        <f t="shared" si="3"/>
        <v>0.4465074853</v>
      </c>
      <c r="K69" s="46">
        <f t="shared" si="4"/>
        <v>0.4466891134</v>
      </c>
      <c r="L69" s="21">
        <f t="shared" si="5"/>
        <v>397.8381694</v>
      </c>
      <c r="M69" s="47">
        <f t="shared" si="6"/>
        <v>0</v>
      </c>
      <c r="N69" s="48">
        <f t="shared" si="7"/>
        <v>0</v>
      </c>
      <c r="O69" s="12"/>
      <c r="P69" s="12"/>
      <c r="Q69" s="12"/>
      <c r="R69" s="12"/>
      <c r="S69" s="12"/>
      <c r="T69" s="42"/>
      <c r="U69" s="49"/>
      <c r="V69" s="50"/>
      <c r="W69" s="51"/>
      <c r="X69" s="51"/>
      <c r="Y69" s="51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4"/>
      <c r="AK69" s="54"/>
      <c r="AL69" s="54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</row>
    <row r="70" ht="12.75" customHeight="1">
      <c r="A70" s="33"/>
      <c r="B70" s="33"/>
      <c r="C70" s="18">
        <v>1621.0</v>
      </c>
      <c r="D70" s="4">
        <v>114.0</v>
      </c>
      <c r="E70" s="5">
        <v>149.0</v>
      </c>
      <c r="F70" s="6">
        <v>185.0</v>
      </c>
      <c r="G70" s="3">
        <v>288.0</v>
      </c>
      <c r="H70" s="19">
        <f t="shared" si="1"/>
        <v>0.433460076</v>
      </c>
      <c r="I70" s="20">
        <f t="shared" si="2"/>
        <v>0.40625</v>
      </c>
      <c r="J70" s="21">
        <f t="shared" si="3"/>
        <v>0.3904004344</v>
      </c>
      <c r="K70" s="46">
        <f t="shared" si="4"/>
        <v>0.3911205074</v>
      </c>
      <c r="L70" s="21">
        <f t="shared" si="5"/>
        <v>184.6594055</v>
      </c>
      <c r="M70" s="47">
        <f t="shared" si="6"/>
        <v>0</v>
      </c>
      <c r="N70" s="48">
        <f t="shared" si="7"/>
        <v>0</v>
      </c>
      <c r="O70" s="12"/>
      <c r="P70" s="12"/>
      <c r="Q70" s="12"/>
      <c r="R70" s="12"/>
      <c r="S70" s="12"/>
      <c r="T70" s="42"/>
      <c r="U70" s="49"/>
      <c r="V70" s="50"/>
      <c r="W70" s="51"/>
      <c r="X70" s="51"/>
      <c r="Y70" s="51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4"/>
      <c r="AK70" s="54"/>
      <c r="AL70" s="54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</row>
    <row r="71" ht="12.75" customHeight="1">
      <c r="A71" s="33"/>
      <c r="B71" s="33"/>
      <c r="C71" s="18">
        <v>1623.0</v>
      </c>
      <c r="D71" s="4">
        <v>77.0</v>
      </c>
      <c r="E71" s="5">
        <v>87.0</v>
      </c>
      <c r="F71" s="6">
        <v>97.0</v>
      </c>
      <c r="G71" s="3">
        <v>151.0</v>
      </c>
      <c r="H71" s="19">
        <f t="shared" si="1"/>
        <v>0.4695121951</v>
      </c>
      <c r="I71" s="20">
        <f t="shared" si="2"/>
        <v>0.4223300971</v>
      </c>
      <c r="J71" s="21">
        <f t="shared" si="3"/>
        <v>0.3947822167</v>
      </c>
      <c r="K71" s="46">
        <f t="shared" si="4"/>
        <v>0.3911290323</v>
      </c>
      <c r="L71" s="21">
        <f t="shared" si="5"/>
        <v>97.90598974</v>
      </c>
      <c r="M71" s="47">
        <f t="shared" si="6"/>
        <v>0</v>
      </c>
      <c r="N71" s="48">
        <f t="shared" si="7"/>
        <v>0</v>
      </c>
      <c r="O71" s="12"/>
      <c r="P71" s="12"/>
      <c r="Q71" s="12"/>
      <c r="R71" s="12"/>
      <c r="S71" s="12"/>
      <c r="T71" s="42"/>
      <c r="U71" s="49"/>
      <c r="V71" s="50"/>
      <c r="W71" s="51"/>
      <c r="X71" s="51"/>
      <c r="Y71" s="51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4"/>
      <c r="AK71" s="54"/>
      <c r="AL71" s="54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</row>
    <row r="72" ht="12.75" customHeight="1">
      <c r="A72" s="33"/>
      <c r="B72" s="33"/>
      <c r="C72" s="18">
        <v>1624.0</v>
      </c>
      <c r="D72" s="4">
        <v>77.0</v>
      </c>
      <c r="E72" s="5">
        <v>97.0</v>
      </c>
      <c r="F72" s="6">
        <v>144.0</v>
      </c>
      <c r="G72" s="3">
        <v>177.0</v>
      </c>
      <c r="H72" s="19">
        <f t="shared" si="1"/>
        <v>0.4425287356</v>
      </c>
      <c r="I72" s="20">
        <f t="shared" si="2"/>
        <v>0.4464646465</v>
      </c>
      <c r="J72" s="21">
        <f t="shared" si="3"/>
        <v>0.4485986536</v>
      </c>
      <c r="K72" s="46">
        <f t="shared" si="4"/>
        <v>0.4485981308</v>
      </c>
      <c r="L72" s="21">
        <f t="shared" si="5"/>
        <v>144.0001678</v>
      </c>
      <c r="M72" s="47">
        <f t="shared" si="6"/>
        <v>0</v>
      </c>
      <c r="N72" s="48">
        <f t="shared" si="7"/>
        <v>0</v>
      </c>
      <c r="O72" s="12"/>
      <c r="P72" s="12"/>
      <c r="Q72" s="12"/>
      <c r="R72" s="12"/>
      <c r="S72" s="12"/>
      <c r="T72" s="42"/>
      <c r="U72" s="49"/>
      <c r="V72" s="50"/>
      <c r="W72" s="51"/>
      <c r="X72" s="51"/>
      <c r="Y72" s="51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4"/>
      <c r="AK72" s="54"/>
      <c r="AL72" s="54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</row>
    <row r="73" ht="12.75" customHeight="1">
      <c r="A73" s="33"/>
      <c r="B73" s="33"/>
      <c r="C73" s="18">
        <v>1625.0</v>
      </c>
      <c r="D73" s="4">
        <v>122.0</v>
      </c>
      <c r="E73" s="5">
        <v>133.0</v>
      </c>
      <c r="F73" s="6">
        <v>207.0</v>
      </c>
      <c r="G73" s="3">
        <v>285.0</v>
      </c>
      <c r="H73" s="19">
        <f t="shared" si="1"/>
        <v>0.4784313725</v>
      </c>
      <c r="I73" s="20">
        <f t="shared" si="2"/>
        <v>0.4404283802</v>
      </c>
      <c r="J73" s="21">
        <f t="shared" si="3"/>
        <v>0.4181556316</v>
      </c>
      <c r="K73" s="46">
        <f t="shared" si="4"/>
        <v>0.4207317073</v>
      </c>
      <c r="L73" s="21">
        <f t="shared" si="5"/>
        <v>205.7325707</v>
      </c>
      <c r="M73" s="47">
        <f t="shared" si="6"/>
        <v>-1</v>
      </c>
      <c r="N73" s="48">
        <f t="shared" si="7"/>
        <v>0</v>
      </c>
      <c r="O73" s="12"/>
      <c r="P73" s="12"/>
      <c r="Q73" s="12"/>
      <c r="R73" s="12"/>
      <c r="S73" s="12"/>
      <c r="T73" s="42"/>
      <c r="U73" s="49"/>
      <c r="V73" s="50"/>
      <c r="W73" s="51"/>
      <c r="X73" s="51"/>
      <c r="Y73" s="51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4"/>
      <c r="AK73" s="54"/>
      <c r="AL73" s="54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</row>
    <row r="74" ht="12.75" customHeight="1">
      <c r="A74" s="33"/>
      <c r="B74" s="33"/>
      <c r="C74" s="18">
        <v>1631.0</v>
      </c>
      <c r="D74" s="4">
        <v>167.0</v>
      </c>
      <c r="E74" s="5">
        <v>236.0</v>
      </c>
      <c r="F74" s="6">
        <v>232.0</v>
      </c>
      <c r="G74" s="3">
        <v>374.0</v>
      </c>
      <c r="H74" s="19">
        <f t="shared" si="1"/>
        <v>0.4143920596</v>
      </c>
      <c r="I74" s="20">
        <f t="shared" si="2"/>
        <v>0.3954410307</v>
      </c>
      <c r="J74" s="21">
        <f t="shared" si="3"/>
        <v>0.3844456249</v>
      </c>
      <c r="K74" s="46">
        <f t="shared" si="4"/>
        <v>0.3828382838</v>
      </c>
      <c r="L74" s="21">
        <f t="shared" si="5"/>
        <v>232.9740487</v>
      </c>
      <c r="M74" s="47">
        <f t="shared" si="6"/>
        <v>0</v>
      </c>
      <c r="N74" s="48">
        <f t="shared" si="7"/>
        <v>0</v>
      </c>
      <c r="O74" s="12"/>
      <c r="P74" s="12"/>
      <c r="Q74" s="12"/>
      <c r="R74" s="12"/>
      <c r="S74" s="12"/>
      <c r="T74" s="42"/>
      <c r="U74" s="49"/>
      <c r="V74" s="50"/>
      <c r="W74" s="51"/>
      <c r="X74" s="51"/>
      <c r="Y74" s="51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4"/>
      <c r="AK74" s="54"/>
      <c r="AL74" s="54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</row>
    <row r="75" ht="12.75" customHeight="1">
      <c r="A75" s="33"/>
      <c r="B75" s="33"/>
      <c r="C75" s="18">
        <v>1632.0</v>
      </c>
      <c r="D75" s="4">
        <v>89.0</v>
      </c>
      <c r="E75" s="5">
        <v>118.0</v>
      </c>
      <c r="F75" s="6">
        <v>138.0</v>
      </c>
      <c r="G75" s="3">
        <v>221.0</v>
      </c>
      <c r="H75" s="19">
        <f t="shared" si="1"/>
        <v>0.4299516908</v>
      </c>
      <c r="I75" s="20">
        <f t="shared" si="2"/>
        <v>0.4010600707</v>
      </c>
      <c r="J75" s="21">
        <f t="shared" si="3"/>
        <v>0.3842515966</v>
      </c>
      <c r="K75" s="46">
        <f t="shared" si="4"/>
        <v>0.3844011142</v>
      </c>
      <c r="L75" s="21">
        <f t="shared" si="5"/>
        <v>137.9463232</v>
      </c>
      <c r="M75" s="47">
        <f t="shared" si="6"/>
        <v>0</v>
      </c>
      <c r="N75" s="48">
        <f t="shared" si="7"/>
        <v>0</v>
      </c>
      <c r="O75" s="12"/>
      <c r="P75" s="12"/>
      <c r="Q75" s="12"/>
      <c r="R75" s="12"/>
      <c r="S75" s="12"/>
      <c r="T75" s="42"/>
      <c r="U75" s="49"/>
      <c r="V75" s="50"/>
      <c r="W75" s="51"/>
      <c r="X75" s="51"/>
      <c r="Y75" s="51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4"/>
      <c r="AK75" s="54"/>
      <c r="AL75" s="54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</row>
    <row r="76" ht="12.75" customHeight="1">
      <c r="A76" s="33"/>
      <c r="B76" s="33"/>
      <c r="C76" s="18">
        <v>1633.0</v>
      </c>
      <c r="D76" s="4">
        <v>163.0</v>
      </c>
      <c r="E76" s="5">
        <v>252.0</v>
      </c>
      <c r="F76" s="6">
        <v>195.0</v>
      </c>
      <c r="G76" s="3">
        <v>500.0</v>
      </c>
      <c r="H76" s="19">
        <f t="shared" si="1"/>
        <v>0.3927710843</v>
      </c>
      <c r="I76" s="20">
        <f t="shared" si="2"/>
        <v>0.3225225225</v>
      </c>
      <c r="J76" s="21">
        <f t="shared" si="3"/>
        <v>0.2819347111</v>
      </c>
      <c r="K76" s="46">
        <f t="shared" si="4"/>
        <v>0.2805755396</v>
      </c>
      <c r="L76" s="21">
        <f t="shared" si="5"/>
        <v>195.9446242</v>
      </c>
      <c r="M76" s="47">
        <f t="shared" si="6"/>
        <v>0</v>
      </c>
      <c r="N76" s="48">
        <f t="shared" si="7"/>
        <v>0</v>
      </c>
      <c r="O76" s="12"/>
      <c r="P76" s="12"/>
      <c r="Q76" s="12"/>
      <c r="R76" s="12"/>
      <c r="S76" s="12"/>
      <c r="T76" s="42"/>
      <c r="U76" s="49"/>
      <c r="V76" s="50"/>
      <c r="W76" s="51"/>
      <c r="X76" s="51"/>
      <c r="Y76" s="51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4"/>
      <c r="AK76" s="54"/>
      <c r="AL76" s="54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</row>
    <row r="77" ht="12.75" customHeight="1">
      <c r="A77" s="33"/>
      <c r="B77" s="33"/>
      <c r="C77" s="18">
        <v>1634.0</v>
      </c>
      <c r="D77" s="4">
        <v>95.0</v>
      </c>
      <c r="E77" s="5">
        <v>175.0</v>
      </c>
      <c r="F77" s="6">
        <v>107.0</v>
      </c>
      <c r="G77" s="3">
        <v>385.0</v>
      </c>
      <c r="H77" s="19">
        <f t="shared" si="1"/>
        <v>0.3518518519</v>
      </c>
      <c r="I77" s="20">
        <f t="shared" si="2"/>
        <v>0.2650918635</v>
      </c>
      <c r="J77" s="21">
        <f t="shared" si="3"/>
        <v>0.2151140687</v>
      </c>
      <c r="K77" s="46">
        <f t="shared" si="4"/>
        <v>0.2174796748</v>
      </c>
      <c r="L77" s="21">
        <f t="shared" si="5"/>
        <v>105.8361218</v>
      </c>
      <c r="M77" s="47">
        <f t="shared" si="6"/>
        <v>-1</v>
      </c>
      <c r="N77" s="48">
        <f t="shared" si="7"/>
        <v>0</v>
      </c>
      <c r="O77" s="12"/>
      <c r="P77" s="12"/>
      <c r="Q77" s="12"/>
      <c r="R77" s="12"/>
      <c r="S77" s="12"/>
      <c r="T77" s="42"/>
      <c r="U77" s="49"/>
      <c r="V77" s="50"/>
      <c r="W77" s="51"/>
      <c r="X77" s="51"/>
      <c r="Y77" s="51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4"/>
      <c r="AK77" s="54"/>
      <c r="AL77" s="54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</row>
    <row r="78" ht="12.75" customHeight="1">
      <c r="A78" s="33"/>
      <c r="B78" s="33"/>
      <c r="C78" s="18">
        <v>1635.0</v>
      </c>
      <c r="D78" s="4">
        <v>67.0</v>
      </c>
      <c r="E78" s="5">
        <v>153.0</v>
      </c>
      <c r="F78" s="6">
        <v>96.0</v>
      </c>
      <c r="G78" s="3">
        <v>280.0</v>
      </c>
      <c r="H78" s="19">
        <f t="shared" si="1"/>
        <v>0.3045454545</v>
      </c>
      <c r="I78" s="20">
        <f t="shared" si="2"/>
        <v>0.2734899329</v>
      </c>
      <c r="J78" s="21">
        <f t="shared" si="3"/>
        <v>0.2559283847</v>
      </c>
      <c r="K78" s="46">
        <f t="shared" si="4"/>
        <v>0.2553191489</v>
      </c>
      <c r="L78" s="21">
        <f t="shared" si="5"/>
        <v>96.22907264</v>
      </c>
      <c r="M78" s="47">
        <f t="shared" si="6"/>
        <v>0</v>
      </c>
      <c r="N78" s="48">
        <f t="shared" si="7"/>
        <v>0</v>
      </c>
      <c r="O78" s="12"/>
      <c r="P78" s="12"/>
      <c r="Q78" s="12"/>
      <c r="R78" s="12"/>
      <c r="S78" s="12"/>
      <c r="T78" s="42"/>
      <c r="U78" s="49"/>
      <c r="V78" s="50"/>
      <c r="W78" s="51"/>
      <c r="X78" s="51"/>
      <c r="Y78" s="51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4"/>
      <c r="AK78" s="54"/>
      <c r="AL78" s="54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</row>
    <row r="79" ht="12.75" customHeight="1">
      <c r="A79" s="33"/>
      <c r="B79" s="33"/>
      <c r="C79" s="18">
        <v>1641.0</v>
      </c>
      <c r="D79" s="4">
        <v>140.0</v>
      </c>
      <c r="E79" s="5">
        <v>137.0</v>
      </c>
      <c r="F79" s="6">
        <v>169.0</v>
      </c>
      <c r="G79" s="3">
        <v>304.0</v>
      </c>
      <c r="H79" s="19">
        <f t="shared" si="1"/>
        <v>0.5054151625</v>
      </c>
      <c r="I79" s="20">
        <f t="shared" si="2"/>
        <v>0.412</v>
      </c>
      <c r="J79" s="21">
        <f t="shared" si="3"/>
        <v>0.3575609567</v>
      </c>
      <c r="K79" s="46">
        <f t="shared" si="4"/>
        <v>0.3572938689</v>
      </c>
      <c r="L79" s="21">
        <f t="shared" si="5"/>
        <v>169.1263325</v>
      </c>
      <c r="M79" s="47">
        <f t="shared" si="6"/>
        <v>0</v>
      </c>
      <c r="N79" s="48">
        <f t="shared" si="7"/>
        <v>0</v>
      </c>
      <c r="O79" s="12"/>
      <c r="P79" s="12"/>
      <c r="Q79" s="12"/>
      <c r="R79" s="12"/>
      <c r="S79" s="12"/>
      <c r="T79" s="42"/>
      <c r="U79" s="49"/>
      <c r="V79" s="50"/>
      <c r="W79" s="51"/>
      <c r="X79" s="51"/>
      <c r="Y79" s="51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4"/>
      <c r="AK79" s="54"/>
      <c r="AL79" s="54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</row>
    <row r="80" ht="12.75" customHeight="1">
      <c r="A80" s="33"/>
      <c r="B80" s="33"/>
      <c r="C80" s="18">
        <v>1642.0</v>
      </c>
      <c r="D80" s="4">
        <v>53.0</v>
      </c>
      <c r="E80" s="5">
        <v>114.0</v>
      </c>
      <c r="F80" s="6">
        <v>81.0</v>
      </c>
      <c r="G80" s="3">
        <v>200.0</v>
      </c>
      <c r="H80" s="19">
        <f t="shared" si="1"/>
        <v>0.3173652695</v>
      </c>
      <c r="I80" s="20">
        <f t="shared" si="2"/>
        <v>0.2991071429</v>
      </c>
      <c r="J80" s="21">
        <f t="shared" si="3"/>
        <v>0.2888985871</v>
      </c>
      <c r="K80" s="46">
        <f t="shared" si="4"/>
        <v>0.2882562278</v>
      </c>
      <c r="L80" s="21">
        <f t="shared" si="5"/>
        <v>81.18050297</v>
      </c>
      <c r="M80" s="47">
        <f t="shared" si="6"/>
        <v>0</v>
      </c>
      <c r="N80" s="48">
        <f t="shared" si="7"/>
        <v>0</v>
      </c>
      <c r="O80" s="12"/>
      <c r="P80" s="12"/>
      <c r="Q80" s="12"/>
      <c r="R80" s="12"/>
      <c r="S80" s="12"/>
      <c r="T80" s="42"/>
      <c r="U80" s="49"/>
      <c r="V80" s="50"/>
      <c r="W80" s="51"/>
      <c r="X80" s="51"/>
      <c r="Y80" s="51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4"/>
      <c r="AK80" s="54"/>
      <c r="AL80" s="54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</row>
    <row r="81" ht="12.75" customHeight="1">
      <c r="A81" s="33"/>
      <c r="B81" s="33"/>
      <c r="C81" s="18">
        <v>1651.0</v>
      </c>
      <c r="D81" s="4">
        <v>103.0</v>
      </c>
      <c r="E81" s="5">
        <v>51.0</v>
      </c>
      <c r="F81" s="6">
        <v>255.0</v>
      </c>
      <c r="G81" s="3">
        <v>112.0</v>
      </c>
      <c r="H81" s="19">
        <f t="shared" si="1"/>
        <v>0.6688311688</v>
      </c>
      <c r="I81" s="20">
        <f t="shared" si="2"/>
        <v>0.6871401152</v>
      </c>
      <c r="J81" s="21">
        <f t="shared" si="3"/>
        <v>0.6966894838</v>
      </c>
      <c r="K81" s="46">
        <f t="shared" si="4"/>
        <v>0.6948228883</v>
      </c>
      <c r="L81" s="21">
        <f t="shared" si="5"/>
        <v>255.6850405</v>
      </c>
      <c r="M81" s="47">
        <f t="shared" si="6"/>
        <v>0</v>
      </c>
      <c r="N81" s="48">
        <f t="shared" si="7"/>
        <v>0</v>
      </c>
      <c r="O81" s="12"/>
      <c r="P81" s="12"/>
      <c r="Q81" s="12"/>
      <c r="R81" s="12"/>
      <c r="S81" s="12"/>
      <c r="T81" s="42"/>
      <c r="U81" s="49"/>
      <c r="V81" s="50"/>
      <c r="W81" s="51"/>
      <c r="X81" s="51"/>
      <c r="Y81" s="51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4"/>
      <c r="AK81" s="54"/>
      <c r="AL81" s="54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</row>
    <row r="82" ht="12.75" customHeight="1">
      <c r="A82" s="33"/>
      <c r="B82" s="33"/>
      <c r="C82" s="18">
        <v>1652.0</v>
      </c>
      <c r="D82" s="4">
        <v>217.0</v>
      </c>
      <c r="E82" s="5">
        <v>351.0</v>
      </c>
      <c r="F82" s="6">
        <v>307.0</v>
      </c>
      <c r="G82" s="3">
        <v>660.0</v>
      </c>
      <c r="H82" s="19">
        <f t="shared" si="1"/>
        <v>0.3820422535</v>
      </c>
      <c r="I82" s="20">
        <f t="shared" si="2"/>
        <v>0.3413680782</v>
      </c>
      <c r="J82" s="21">
        <f t="shared" si="3"/>
        <v>0.3179333367</v>
      </c>
      <c r="K82" s="46">
        <f t="shared" si="4"/>
        <v>0.3174767322</v>
      </c>
      <c r="L82" s="21">
        <f t="shared" si="5"/>
        <v>307.4415366</v>
      </c>
      <c r="M82" s="47">
        <f t="shared" si="6"/>
        <v>0</v>
      </c>
      <c r="N82" s="48">
        <f t="shared" si="7"/>
        <v>0</v>
      </c>
      <c r="O82" s="12"/>
      <c r="P82" s="12"/>
      <c r="Q82" s="12"/>
      <c r="R82" s="12"/>
      <c r="S82" s="12"/>
      <c r="T82" s="42"/>
      <c r="U82" s="49"/>
      <c r="V82" s="50"/>
      <c r="W82" s="51"/>
      <c r="X82" s="51"/>
      <c r="Y82" s="51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4"/>
      <c r="AK82" s="54"/>
      <c r="AL82" s="54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</row>
    <row r="83" ht="12.75" customHeight="1">
      <c r="A83" s="33"/>
      <c r="B83" s="33"/>
      <c r="C83" s="18">
        <v>1655.0</v>
      </c>
      <c r="D83" s="4">
        <v>119.0</v>
      </c>
      <c r="E83" s="5">
        <v>271.0</v>
      </c>
      <c r="F83" s="6">
        <v>174.0</v>
      </c>
      <c r="G83" s="3">
        <v>465.0</v>
      </c>
      <c r="H83" s="19">
        <f t="shared" si="1"/>
        <v>0.3051282051</v>
      </c>
      <c r="I83" s="20">
        <f t="shared" si="2"/>
        <v>0.2847424684</v>
      </c>
      <c r="J83" s="21">
        <f t="shared" si="3"/>
        <v>0.273351653</v>
      </c>
      <c r="K83" s="46">
        <f t="shared" si="4"/>
        <v>0.2723004695</v>
      </c>
      <c r="L83" s="21">
        <f t="shared" si="5"/>
        <v>174.6717063</v>
      </c>
      <c r="M83" s="47">
        <f t="shared" si="6"/>
        <v>0</v>
      </c>
      <c r="N83" s="48">
        <f t="shared" si="7"/>
        <v>0</v>
      </c>
      <c r="O83" s="12"/>
      <c r="P83" s="12"/>
      <c r="Q83" s="12"/>
      <c r="R83" s="12"/>
      <c r="S83" s="12"/>
      <c r="T83" s="42"/>
      <c r="U83" s="49"/>
      <c r="V83" s="50"/>
      <c r="W83" s="51"/>
      <c r="X83" s="51"/>
      <c r="Y83" s="51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4"/>
      <c r="AK83" s="54"/>
      <c r="AL83" s="54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</row>
    <row r="84" ht="12.75" customHeight="1">
      <c r="A84" s="33"/>
      <c r="B84" s="33"/>
      <c r="C84" s="18">
        <v>1661.0</v>
      </c>
      <c r="D84" s="4">
        <v>182.0</v>
      </c>
      <c r="E84" s="5">
        <v>237.0</v>
      </c>
      <c r="F84" s="6">
        <v>203.0</v>
      </c>
      <c r="G84" s="3">
        <v>503.0</v>
      </c>
      <c r="H84" s="19">
        <f t="shared" si="1"/>
        <v>0.4343675418</v>
      </c>
      <c r="I84" s="20">
        <f t="shared" si="2"/>
        <v>0.3422222222</v>
      </c>
      <c r="J84" s="21">
        <f t="shared" si="3"/>
        <v>0.2888004765</v>
      </c>
      <c r="K84" s="46">
        <f t="shared" si="4"/>
        <v>0.2875354108</v>
      </c>
      <c r="L84" s="21">
        <f t="shared" si="5"/>
        <v>203.8931364</v>
      </c>
      <c r="M84" s="47">
        <f t="shared" si="6"/>
        <v>0</v>
      </c>
      <c r="N84" s="48">
        <f t="shared" si="7"/>
        <v>0</v>
      </c>
      <c r="O84" s="12"/>
      <c r="P84" s="12"/>
      <c r="Q84" s="12"/>
      <c r="R84" s="12"/>
      <c r="S84" s="12"/>
      <c r="T84" s="42"/>
      <c r="U84" s="49"/>
      <c r="V84" s="50"/>
      <c r="W84" s="51"/>
      <c r="X84" s="51"/>
      <c r="Y84" s="51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4"/>
      <c r="AK84" s="54"/>
      <c r="AL84" s="54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</row>
    <row r="85" ht="12.75" customHeight="1">
      <c r="A85" s="33"/>
      <c r="B85" s="33"/>
      <c r="C85" s="18">
        <v>1662.0</v>
      </c>
      <c r="D85" s="4">
        <v>142.0</v>
      </c>
      <c r="E85" s="5">
        <v>194.0</v>
      </c>
      <c r="F85" s="6">
        <v>225.0</v>
      </c>
      <c r="G85" s="3">
        <v>354.0</v>
      </c>
      <c r="H85" s="19">
        <f t="shared" si="1"/>
        <v>0.4226190476</v>
      </c>
      <c r="I85" s="20">
        <f t="shared" si="2"/>
        <v>0.4010928962</v>
      </c>
      <c r="J85" s="21">
        <f t="shared" si="3"/>
        <v>0.3885749153</v>
      </c>
      <c r="K85" s="46">
        <f t="shared" si="4"/>
        <v>0.3886010363</v>
      </c>
      <c r="L85" s="21">
        <f t="shared" si="5"/>
        <v>224.9848759</v>
      </c>
      <c r="M85" s="47">
        <f t="shared" si="6"/>
        <v>0</v>
      </c>
      <c r="N85" s="48">
        <f t="shared" si="7"/>
        <v>0</v>
      </c>
      <c r="O85" s="12"/>
      <c r="P85" s="12"/>
      <c r="Q85" s="12"/>
      <c r="R85" s="12"/>
      <c r="S85" s="12"/>
      <c r="T85" s="42"/>
      <c r="U85" s="49"/>
      <c r="V85" s="50"/>
      <c r="W85" s="51"/>
      <c r="X85" s="51"/>
      <c r="Y85" s="51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4"/>
      <c r="AK85" s="54"/>
      <c r="AL85" s="54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</row>
    <row r="86" ht="12.75" customHeight="1">
      <c r="A86" s="33"/>
      <c r="B86" s="33"/>
      <c r="C86" s="18">
        <v>1664.0</v>
      </c>
      <c r="D86" s="4">
        <v>170.0</v>
      </c>
      <c r="E86" s="5">
        <v>131.0</v>
      </c>
      <c r="F86" s="6">
        <v>259.0</v>
      </c>
      <c r="G86" s="3">
        <v>269.0</v>
      </c>
      <c r="H86" s="19">
        <f t="shared" si="1"/>
        <v>0.5647840532</v>
      </c>
      <c r="I86" s="20">
        <f t="shared" si="2"/>
        <v>0.517490953</v>
      </c>
      <c r="J86" s="21">
        <f t="shared" si="3"/>
        <v>0.4894998644</v>
      </c>
      <c r="K86" s="46">
        <f t="shared" si="4"/>
        <v>0.490530303</v>
      </c>
      <c r="L86" s="21">
        <f t="shared" si="5"/>
        <v>258.4559284</v>
      </c>
      <c r="M86" s="47">
        <f t="shared" si="6"/>
        <v>0</v>
      </c>
      <c r="N86" s="48">
        <f t="shared" si="7"/>
        <v>0</v>
      </c>
      <c r="O86" s="12"/>
      <c r="P86" s="12"/>
      <c r="Q86" s="12"/>
      <c r="R86" s="12"/>
      <c r="S86" s="12"/>
      <c r="T86" s="42"/>
      <c r="U86" s="49"/>
      <c r="V86" s="50"/>
      <c r="W86" s="51"/>
      <c r="X86" s="51"/>
      <c r="Y86" s="51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4"/>
      <c r="AK86" s="54"/>
      <c r="AL86" s="54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</row>
    <row r="87" ht="12.75" customHeight="1">
      <c r="A87" s="18"/>
      <c r="B87" s="18"/>
      <c r="C87" s="34">
        <v>1668.0</v>
      </c>
      <c r="D87" s="4">
        <v>472.0</v>
      </c>
      <c r="E87" s="5">
        <v>392.0</v>
      </c>
      <c r="F87" s="6">
        <v>842.0</v>
      </c>
      <c r="G87" s="3">
        <v>682.0</v>
      </c>
      <c r="H87" s="19">
        <f t="shared" si="1"/>
        <v>0.5462962963</v>
      </c>
      <c r="I87" s="20">
        <f t="shared" si="2"/>
        <v>0.5502512563</v>
      </c>
      <c r="J87" s="21">
        <f t="shared" si="3"/>
        <v>0.5519835015</v>
      </c>
      <c r="K87" s="46">
        <f t="shared" si="4"/>
        <v>0.5524934383</v>
      </c>
      <c r="L87" s="21">
        <f t="shared" si="5"/>
        <v>841.2228563</v>
      </c>
      <c r="M87" s="47">
        <f t="shared" si="6"/>
        <v>0</v>
      </c>
      <c r="N87" s="48">
        <f t="shared" si="7"/>
        <v>0</v>
      </c>
      <c r="O87" s="12"/>
      <c r="P87" s="12"/>
      <c r="Q87" s="12"/>
      <c r="R87" s="12"/>
      <c r="S87" s="12"/>
      <c r="T87" s="42"/>
      <c r="U87" s="49"/>
      <c r="V87" s="50"/>
      <c r="W87" s="51"/>
      <c r="X87" s="51"/>
      <c r="Y87" s="51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4"/>
      <c r="AK87" s="54"/>
      <c r="AL87" s="54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</row>
    <row r="88" ht="12.75" customHeight="1">
      <c r="A88" s="33"/>
      <c r="B88" s="33"/>
      <c r="C88" s="34">
        <v>1669.0</v>
      </c>
      <c r="D88" s="4">
        <v>102.0</v>
      </c>
      <c r="E88" s="5">
        <v>81.0</v>
      </c>
      <c r="F88" s="6">
        <v>181.0</v>
      </c>
      <c r="G88" s="3">
        <v>178.0</v>
      </c>
      <c r="H88" s="19">
        <f t="shared" si="1"/>
        <v>0.5573770492</v>
      </c>
      <c r="I88" s="20">
        <f t="shared" si="2"/>
        <v>0.5221402214</v>
      </c>
      <c r="J88" s="21">
        <f t="shared" si="3"/>
        <v>0.501153807</v>
      </c>
      <c r="K88" s="46">
        <f t="shared" si="4"/>
        <v>0.504178273</v>
      </c>
      <c r="L88" s="21">
        <f t="shared" si="5"/>
        <v>179.9142167</v>
      </c>
      <c r="M88" s="47">
        <f t="shared" si="6"/>
        <v>-1</v>
      </c>
      <c r="N88" s="48">
        <f t="shared" si="7"/>
        <v>0</v>
      </c>
      <c r="O88" s="12"/>
      <c r="P88" s="12"/>
      <c r="Q88" s="12"/>
      <c r="R88" s="12"/>
      <c r="S88" s="12"/>
      <c r="T88" s="42"/>
      <c r="U88" s="49"/>
      <c r="V88" s="50"/>
      <c r="W88" s="51"/>
      <c r="X88" s="51"/>
      <c r="Y88" s="51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4"/>
      <c r="AK88" s="54"/>
      <c r="AL88" s="54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</row>
    <row r="89" ht="12.75" customHeight="1">
      <c r="A89" s="33"/>
      <c r="B89" s="33"/>
      <c r="C89" s="34">
        <v>1670.0</v>
      </c>
      <c r="D89" s="4">
        <v>182.0</v>
      </c>
      <c r="E89" s="5">
        <v>222.0</v>
      </c>
      <c r="F89" s="6">
        <v>305.0</v>
      </c>
      <c r="G89" s="3">
        <v>386.0</v>
      </c>
      <c r="H89" s="19">
        <f t="shared" si="1"/>
        <v>0.4504950495</v>
      </c>
      <c r="I89" s="20">
        <f t="shared" si="2"/>
        <v>0.4447488584</v>
      </c>
      <c r="J89" s="21">
        <f t="shared" si="3"/>
        <v>0.4412495534</v>
      </c>
      <c r="K89" s="46">
        <f t="shared" si="4"/>
        <v>0.4413892909</v>
      </c>
      <c r="L89" s="21">
        <f t="shared" si="5"/>
        <v>304.9034414</v>
      </c>
      <c r="M89" s="47">
        <f t="shared" si="6"/>
        <v>0</v>
      </c>
      <c r="N89" s="48">
        <f t="shared" si="7"/>
        <v>0</v>
      </c>
      <c r="O89" s="12"/>
      <c r="P89" s="12"/>
      <c r="Q89" s="12"/>
      <c r="R89" s="12"/>
      <c r="S89" s="12"/>
      <c r="T89" s="42"/>
      <c r="U89" s="49"/>
      <c r="V89" s="50"/>
      <c r="W89" s="51"/>
      <c r="X89" s="51"/>
      <c r="Y89" s="51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4"/>
      <c r="AK89" s="54"/>
      <c r="AL89" s="54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</row>
    <row r="90" ht="12.75" customHeight="1">
      <c r="A90" s="33"/>
      <c r="B90" s="33"/>
      <c r="C90" s="34">
        <v>1672.0</v>
      </c>
      <c r="D90" s="4">
        <v>183.0</v>
      </c>
      <c r="E90" s="5">
        <v>167.0</v>
      </c>
      <c r="F90" s="6">
        <v>251.0</v>
      </c>
      <c r="G90" s="3">
        <v>402.0</v>
      </c>
      <c r="H90" s="19">
        <f t="shared" si="1"/>
        <v>0.5228571429</v>
      </c>
      <c r="I90" s="20">
        <f t="shared" si="2"/>
        <v>0.4327018943</v>
      </c>
      <c r="J90" s="21">
        <f t="shared" si="3"/>
        <v>0.3800795051</v>
      </c>
      <c r="K90" s="46">
        <f t="shared" si="4"/>
        <v>0.3843797856</v>
      </c>
      <c r="L90" s="21">
        <f t="shared" si="5"/>
        <v>248.1919168</v>
      </c>
      <c r="M90" s="47">
        <f t="shared" si="6"/>
        <v>-2</v>
      </c>
      <c r="N90" s="48">
        <f t="shared" si="7"/>
        <v>0</v>
      </c>
      <c r="O90" s="12"/>
      <c r="P90" s="12"/>
      <c r="Q90" s="12"/>
      <c r="R90" s="12"/>
      <c r="S90" s="12"/>
      <c r="T90" s="42"/>
      <c r="U90" s="49"/>
      <c r="V90" s="50"/>
      <c r="W90" s="51"/>
      <c r="X90" s="51"/>
      <c r="Y90" s="51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4"/>
      <c r="AK90" s="54"/>
      <c r="AL90" s="54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</row>
    <row r="91" ht="12.75" customHeight="1">
      <c r="A91" s="33"/>
      <c r="B91" s="33"/>
      <c r="C91" s="34">
        <v>1674.0</v>
      </c>
      <c r="D91" s="4">
        <v>304.0</v>
      </c>
      <c r="E91" s="5">
        <v>159.0</v>
      </c>
      <c r="F91" s="6">
        <v>417.0</v>
      </c>
      <c r="G91" s="3">
        <v>401.0</v>
      </c>
      <c r="H91" s="19">
        <f t="shared" si="1"/>
        <v>0.656587473</v>
      </c>
      <c r="I91" s="20">
        <f t="shared" si="2"/>
        <v>0.5628415301</v>
      </c>
      <c r="J91" s="21">
        <f t="shared" si="3"/>
        <v>0.5076097553</v>
      </c>
      <c r="K91" s="46">
        <f t="shared" si="4"/>
        <v>0.5097799511</v>
      </c>
      <c r="L91" s="21">
        <f t="shared" si="5"/>
        <v>415.2247798</v>
      </c>
      <c r="M91" s="47">
        <f t="shared" si="6"/>
        <v>-1</v>
      </c>
      <c r="N91" s="48">
        <f t="shared" si="7"/>
        <v>0</v>
      </c>
      <c r="O91" s="12"/>
      <c r="P91" s="12"/>
      <c r="Q91" s="12"/>
      <c r="R91" s="12"/>
      <c r="S91" s="12"/>
      <c r="T91" s="42"/>
      <c r="U91" s="49"/>
      <c r="V91" s="50"/>
      <c r="W91" s="51"/>
      <c r="X91" s="51"/>
      <c r="Y91" s="51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4"/>
      <c r="AK91" s="54"/>
      <c r="AL91" s="54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</row>
    <row r="92" ht="12.75" customHeight="1">
      <c r="A92" s="33"/>
      <c r="B92" s="33"/>
      <c r="C92" s="34">
        <v>1676.0</v>
      </c>
      <c r="D92" s="4">
        <v>98.0</v>
      </c>
      <c r="E92" s="5">
        <v>86.0</v>
      </c>
      <c r="F92" s="6">
        <v>180.0</v>
      </c>
      <c r="G92" s="3">
        <v>156.0</v>
      </c>
      <c r="H92" s="19">
        <f t="shared" si="1"/>
        <v>0.5326086957</v>
      </c>
      <c r="I92" s="20">
        <f t="shared" si="2"/>
        <v>0.5346153846</v>
      </c>
      <c r="J92" s="21">
        <f t="shared" si="3"/>
        <v>0.5352748978</v>
      </c>
      <c r="K92" s="46">
        <f t="shared" si="4"/>
        <v>0.5357142857</v>
      </c>
      <c r="L92" s="21">
        <f t="shared" si="5"/>
        <v>179.8523657</v>
      </c>
      <c r="M92" s="47">
        <f t="shared" si="6"/>
        <v>0</v>
      </c>
      <c r="N92" s="48">
        <f t="shared" si="7"/>
        <v>0</v>
      </c>
      <c r="O92" s="12"/>
      <c r="P92" s="12"/>
      <c r="Q92" s="12"/>
      <c r="R92" s="12"/>
      <c r="S92" s="12"/>
      <c r="T92" s="42"/>
      <c r="U92" s="49"/>
      <c r="V92" s="50"/>
      <c r="W92" s="51"/>
      <c r="X92" s="51"/>
      <c r="Y92" s="51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4"/>
      <c r="AK92" s="54"/>
      <c r="AL92" s="54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</row>
    <row r="93" ht="12.75" customHeight="1">
      <c r="A93" s="34"/>
      <c r="B93" s="34"/>
      <c r="C93" s="34">
        <v>1678.0</v>
      </c>
      <c r="D93" s="4">
        <v>150.0</v>
      </c>
      <c r="E93" s="5">
        <v>132.0</v>
      </c>
      <c r="F93" s="6">
        <v>338.0</v>
      </c>
      <c r="G93" s="3">
        <v>225.0</v>
      </c>
      <c r="H93" s="19">
        <f t="shared" si="1"/>
        <v>0.5319148936</v>
      </c>
      <c r="I93" s="20">
        <f t="shared" si="2"/>
        <v>0.5775147929</v>
      </c>
      <c r="J93" s="21">
        <f t="shared" si="3"/>
        <v>0.6033981092</v>
      </c>
      <c r="K93" s="46">
        <f t="shared" si="4"/>
        <v>0.6003552398</v>
      </c>
      <c r="L93" s="21">
        <f t="shared" si="5"/>
        <v>339.7131355</v>
      </c>
      <c r="M93" s="47">
        <f t="shared" si="6"/>
        <v>1</v>
      </c>
      <c r="N93" s="48">
        <f t="shared" si="7"/>
        <v>0</v>
      </c>
      <c r="O93" s="12"/>
      <c r="P93" s="12"/>
      <c r="Q93" s="12"/>
      <c r="R93" s="12"/>
      <c r="S93" s="12"/>
      <c r="T93" s="42"/>
      <c r="U93" s="49"/>
      <c r="V93" s="50"/>
      <c r="W93" s="51"/>
      <c r="X93" s="51"/>
      <c r="Y93" s="51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4"/>
      <c r="AK93" s="54"/>
      <c r="AL93" s="54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</row>
    <row r="94" ht="12.75" customHeight="1">
      <c r="A94" s="33"/>
      <c r="B94" s="33"/>
      <c r="C94" s="34">
        <v>1680.0</v>
      </c>
      <c r="D94" s="4">
        <v>197.0</v>
      </c>
      <c r="E94" s="5">
        <v>314.0</v>
      </c>
      <c r="F94" s="6">
        <v>465.0</v>
      </c>
      <c r="G94" s="3">
        <v>463.0</v>
      </c>
      <c r="H94" s="19">
        <f t="shared" si="1"/>
        <v>0.385518591</v>
      </c>
      <c r="I94" s="20">
        <f t="shared" si="2"/>
        <v>0.4600416956</v>
      </c>
      <c r="J94" s="21">
        <f t="shared" si="3"/>
        <v>0.5032410176</v>
      </c>
      <c r="K94" s="46">
        <f t="shared" si="4"/>
        <v>0.5010775862</v>
      </c>
      <c r="L94" s="21">
        <f t="shared" si="5"/>
        <v>467.0076644</v>
      </c>
      <c r="M94" s="47">
        <f t="shared" si="6"/>
        <v>2</v>
      </c>
      <c r="N94" s="48">
        <f t="shared" si="7"/>
        <v>0</v>
      </c>
      <c r="O94" s="12"/>
      <c r="P94" s="12"/>
      <c r="Q94" s="12"/>
      <c r="R94" s="12"/>
      <c r="S94" s="12"/>
      <c r="T94" s="42"/>
      <c r="U94" s="49"/>
      <c r="V94" s="50"/>
      <c r="W94" s="51"/>
      <c r="X94" s="51"/>
      <c r="Y94" s="51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4"/>
      <c r="AK94" s="54"/>
      <c r="AL94" s="54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</row>
    <row r="95" ht="12.75" customHeight="1">
      <c r="A95" s="33"/>
      <c r="B95" s="33"/>
      <c r="C95" s="34">
        <v>1682.0</v>
      </c>
      <c r="D95" s="4">
        <v>118.0</v>
      </c>
      <c r="E95" s="5">
        <v>251.0</v>
      </c>
      <c r="F95" s="6">
        <v>274.0</v>
      </c>
      <c r="G95" s="3">
        <v>334.0</v>
      </c>
      <c r="H95" s="19">
        <f t="shared" si="1"/>
        <v>0.3197831978</v>
      </c>
      <c r="I95" s="20">
        <f t="shared" si="2"/>
        <v>0.4012282497</v>
      </c>
      <c r="J95" s="21">
        <f t="shared" si="3"/>
        <v>0.4486937873</v>
      </c>
      <c r="K95" s="46">
        <f t="shared" si="4"/>
        <v>0.4506578947</v>
      </c>
      <c r="L95" s="21">
        <f t="shared" si="5"/>
        <v>272.8058227</v>
      </c>
      <c r="M95" s="47">
        <f t="shared" si="6"/>
        <v>-1</v>
      </c>
      <c r="N95" s="48">
        <f t="shared" si="7"/>
        <v>0</v>
      </c>
      <c r="O95" s="12"/>
      <c r="P95" s="12"/>
      <c r="Q95" s="12"/>
      <c r="R95" s="12"/>
      <c r="S95" s="12"/>
      <c r="T95" s="42"/>
      <c r="U95" s="49"/>
      <c r="V95" s="50"/>
      <c r="W95" s="51"/>
      <c r="X95" s="51"/>
      <c r="Y95" s="51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4"/>
      <c r="AK95" s="54"/>
      <c r="AL95" s="54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</row>
    <row r="96" ht="12.75" customHeight="1">
      <c r="A96" s="33"/>
      <c r="B96" s="33"/>
      <c r="C96" s="34">
        <v>1683.0</v>
      </c>
      <c r="D96" s="4">
        <v>158.0</v>
      </c>
      <c r="E96" s="5">
        <v>255.0</v>
      </c>
      <c r="F96" s="6">
        <v>292.0</v>
      </c>
      <c r="G96" s="3">
        <v>427.0</v>
      </c>
      <c r="H96" s="19">
        <f t="shared" si="1"/>
        <v>0.382566586</v>
      </c>
      <c r="I96" s="20">
        <f t="shared" si="2"/>
        <v>0.3975265018</v>
      </c>
      <c r="J96" s="21">
        <f t="shared" si="3"/>
        <v>0.4062770223</v>
      </c>
      <c r="K96" s="46">
        <f t="shared" si="4"/>
        <v>0.4061196106</v>
      </c>
      <c r="L96" s="21">
        <f t="shared" si="5"/>
        <v>292.113179</v>
      </c>
      <c r="M96" s="47">
        <f t="shared" si="6"/>
        <v>0</v>
      </c>
      <c r="N96" s="48">
        <f t="shared" si="7"/>
        <v>0</v>
      </c>
      <c r="O96" s="12"/>
      <c r="P96" s="12"/>
      <c r="Q96" s="12"/>
      <c r="R96" s="12"/>
      <c r="S96" s="12"/>
      <c r="T96" s="42"/>
      <c r="U96" s="49"/>
      <c r="V96" s="50"/>
      <c r="W96" s="51"/>
      <c r="X96" s="51"/>
      <c r="Y96" s="51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4"/>
      <c r="AK96" s="54"/>
      <c r="AL96" s="54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</row>
    <row r="97" ht="12.75" customHeight="1">
      <c r="A97" s="34"/>
      <c r="B97" s="34"/>
      <c r="C97" s="34">
        <v>1686.0</v>
      </c>
      <c r="D97" s="4">
        <v>144.0</v>
      </c>
      <c r="E97" s="5">
        <v>141.0</v>
      </c>
      <c r="F97" s="6">
        <v>334.0</v>
      </c>
      <c r="G97" s="3">
        <v>213.0</v>
      </c>
      <c r="H97" s="19">
        <f t="shared" si="1"/>
        <v>0.5052631579</v>
      </c>
      <c r="I97" s="20">
        <f t="shared" si="2"/>
        <v>0.5745192308</v>
      </c>
      <c r="J97" s="21">
        <f t="shared" si="3"/>
        <v>0.6141949497</v>
      </c>
      <c r="K97" s="46">
        <f t="shared" si="4"/>
        <v>0.6106032907</v>
      </c>
      <c r="L97" s="21">
        <f t="shared" si="5"/>
        <v>335.9646375</v>
      </c>
      <c r="M97" s="47">
        <f t="shared" si="6"/>
        <v>1</v>
      </c>
      <c r="N97" s="48">
        <f t="shared" si="7"/>
        <v>0</v>
      </c>
      <c r="O97" s="12"/>
      <c r="P97" s="12"/>
      <c r="Q97" s="12"/>
      <c r="R97" s="12"/>
      <c r="S97" s="12"/>
      <c r="T97" s="42"/>
      <c r="U97" s="49"/>
      <c r="V97" s="50"/>
      <c r="W97" s="51"/>
      <c r="X97" s="51"/>
      <c r="Y97" s="51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4"/>
      <c r="AK97" s="54"/>
      <c r="AL97" s="54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</row>
    <row r="98" ht="12.75" customHeight="1">
      <c r="A98" s="33"/>
      <c r="B98" s="33"/>
      <c r="C98" s="34">
        <v>1688.0</v>
      </c>
      <c r="D98" s="4">
        <v>126.0</v>
      </c>
      <c r="E98" s="5">
        <v>184.0</v>
      </c>
      <c r="F98" s="6">
        <v>290.0</v>
      </c>
      <c r="G98" s="3">
        <v>319.0</v>
      </c>
      <c r="H98" s="19">
        <f t="shared" si="1"/>
        <v>0.4064516129</v>
      </c>
      <c r="I98" s="20">
        <f t="shared" si="2"/>
        <v>0.4526659412</v>
      </c>
      <c r="J98" s="21">
        <f t="shared" si="3"/>
        <v>0.4794038258</v>
      </c>
      <c r="K98" s="46">
        <f t="shared" si="4"/>
        <v>0.4761904762</v>
      </c>
      <c r="L98" s="21">
        <f t="shared" si="5"/>
        <v>291.9569299</v>
      </c>
      <c r="M98" s="47">
        <f t="shared" si="6"/>
        <v>1</v>
      </c>
      <c r="N98" s="48">
        <f t="shared" si="7"/>
        <v>0</v>
      </c>
      <c r="O98" s="12"/>
      <c r="P98" s="12"/>
      <c r="Q98" s="12"/>
      <c r="R98" s="12"/>
      <c r="S98" s="12"/>
      <c r="T98" s="42"/>
      <c r="U98" s="49"/>
      <c r="V98" s="50"/>
      <c r="W98" s="51"/>
      <c r="X98" s="51"/>
      <c r="Y98" s="51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4"/>
      <c r="AK98" s="54"/>
      <c r="AL98" s="54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</row>
    <row r="99" ht="12.75" customHeight="1">
      <c r="A99" s="33"/>
      <c r="B99" s="33"/>
      <c r="C99" s="34">
        <v>1689.0</v>
      </c>
      <c r="D99" s="4">
        <v>165.0</v>
      </c>
      <c r="E99" s="5">
        <v>167.0</v>
      </c>
      <c r="F99" s="6">
        <v>241.0</v>
      </c>
      <c r="G99" s="3">
        <v>318.0</v>
      </c>
      <c r="H99" s="19">
        <f t="shared" si="1"/>
        <v>0.4969879518</v>
      </c>
      <c r="I99" s="20">
        <f t="shared" si="2"/>
        <v>0.455667789</v>
      </c>
      <c r="J99" s="21">
        <f t="shared" si="3"/>
        <v>0.4314020596</v>
      </c>
      <c r="K99" s="46">
        <f t="shared" si="4"/>
        <v>0.4311270125</v>
      </c>
      <c r="L99" s="21">
        <f t="shared" si="5"/>
        <v>241.1537513</v>
      </c>
      <c r="M99" s="47">
        <f t="shared" si="6"/>
        <v>0</v>
      </c>
      <c r="N99" s="48">
        <f t="shared" si="7"/>
        <v>0</v>
      </c>
      <c r="O99" s="12"/>
      <c r="P99" s="12"/>
      <c r="Q99" s="12"/>
      <c r="R99" s="12"/>
      <c r="S99" s="12"/>
      <c r="T99" s="42"/>
      <c r="U99" s="49"/>
      <c r="V99" s="50"/>
      <c r="W99" s="51"/>
      <c r="X99" s="51"/>
      <c r="Y99" s="51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4"/>
      <c r="AK99" s="54"/>
      <c r="AL99" s="54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</row>
    <row r="100" ht="12.75" customHeight="1">
      <c r="A100" s="33"/>
      <c r="B100" s="33"/>
      <c r="C100" s="34">
        <v>1695.0</v>
      </c>
      <c r="D100" s="4">
        <v>172.0</v>
      </c>
      <c r="E100" s="5">
        <v>248.0</v>
      </c>
      <c r="F100" s="6">
        <v>234.0</v>
      </c>
      <c r="G100" s="3">
        <v>393.0</v>
      </c>
      <c r="H100" s="19">
        <f t="shared" si="1"/>
        <v>0.4095238095</v>
      </c>
      <c r="I100" s="20">
        <f t="shared" si="2"/>
        <v>0.3877745941</v>
      </c>
      <c r="J100" s="21">
        <f t="shared" si="3"/>
        <v>0.3751796508</v>
      </c>
      <c r="K100" s="46">
        <f t="shared" si="4"/>
        <v>0.3732057416</v>
      </c>
      <c r="L100" s="21">
        <f t="shared" si="5"/>
        <v>235.2376411</v>
      </c>
      <c r="M100" s="47">
        <f t="shared" si="6"/>
        <v>1</v>
      </c>
      <c r="N100" s="48">
        <f t="shared" si="7"/>
        <v>0</v>
      </c>
      <c r="O100" s="12"/>
      <c r="P100" s="12"/>
      <c r="Q100" s="12"/>
      <c r="R100" s="12"/>
      <c r="S100" s="12"/>
      <c r="T100" s="42"/>
      <c r="U100" s="49"/>
      <c r="V100" s="50"/>
      <c r="W100" s="51"/>
      <c r="X100" s="51"/>
      <c r="Y100" s="51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4"/>
      <c r="AK100" s="54"/>
      <c r="AL100" s="54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</row>
    <row r="101" ht="12.75" customHeight="1">
      <c r="A101" s="33"/>
      <c r="B101" s="33"/>
      <c r="C101" s="34">
        <v>1702.0</v>
      </c>
      <c r="D101" s="4">
        <v>150.0</v>
      </c>
      <c r="E101" s="5">
        <v>284.0</v>
      </c>
      <c r="F101" s="6">
        <v>349.0</v>
      </c>
      <c r="G101" s="3">
        <v>363.0</v>
      </c>
      <c r="H101" s="19">
        <f t="shared" si="1"/>
        <v>0.3456221198</v>
      </c>
      <c r="I101" s="20">
        <f t="shared" si="2"/>
        <v>0.4354275742</v>
      </c>
      <c r="J101" s="21">
        <f t="shared" si="3"/>
        <v>0.4876272732</v>
      </c>
      <c r="K101" s="46">
        <f t="shared" si="4"/>
        <v>0.4901685393</v>
      </c>
      <c r="L101" s="21">
        <f t="shared" si="5"/>
        <v>347.1906185</v>
      </c>
      <c r="M101" s="47">
        <f t="shared" si="6"/>
        <v>-1</v>
      </c>
      <c r="N101" s="48">
        <f t="shared" si="7"/>
        <v>0</v>
      </c>
      <c r="O101" s="12"/>
      <c r="P101" s="12"/>
      <c r="Q101" s="12"/>
      <c r="R101" s="12"/>
      <c r="S101" s="12"/>
      <c r="T101" s="42"/>
      <c r="U101" s="49"/>
      <c r="V101" s="50"/>
      <c r="W101" s="51"/>
      <c r="X101" s="51"/>
      <c r="Y101" s="51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4"/>
      <c r="AK101" s="54"/>
      <c r="AL101" s="54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</row>
    <row r="102" ht="12.75" customHeight="1">
      <c r="A102" s="33"/>
      <c r="B102" s="33"/>
      <c r="C102" s="34">
        <v>1703.0</v>
      </c>
      <c r="D102" s="4">
        <v>176.0</v>
      </c>
      <c r="E102" s="5">
        <v>302.0</v>
      </c>
      <c r="F102" s="6">
        <v>238.0</v>
      </c>
      <c r="G102" s="3">
        <v>522.0</v>
      </c>
      <c r="H102" s="19">
        <f t="shared" si="1"/>
        <v>0.3682008368</v>
      </c>
      <c r="I102" s="20">
        <f t="shared" si="2"/>
        <v>0.3344103393</v>
      </c>
      <c r="J102" s="21">
        <f t="shared" si="3"/>
        <v>0.3150132404</v>
      </c>
      <c r="K102" s="46">
        <f t="shared" si="4"/>
        <v>0.3131578947</v>
      </c>
      <c r="L102" s="21">
        <f t="shared" si="5"/>
        <v>239.4100627</v>
      </c>
      <c r="M102" s="47">
        <f t="shared" si="6"/>
        <v>1</v>
      </c>
      <c r="N102" s="48">
        <f t="shared" si="7"/>
        <v>0</v>
      </c>
      <c r="O102" s="12"/>
      <c r="P102" s="12"/>
      <c r="Q102" s="12"/>
      <c r="R102" s="12"/>
      <c r="S102" s="12"/>
      <c r="T102" s="42"/>
      <c r="U102" s="49"/>
      <c r="V102" s="50"/>
      <c r="W102" s="51"/>
      <c r="X102" s="51"/>
      <c r="Y102" s="51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4"/>
      <c r="AK102" s="54"/>
      <c r="AL102" s="54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</row>
    <row r="103" ht="12.75" customHeight="1">
      <c r="A103" s="33"/>
      <c r="B103" s="33"/>
      <c r="C103" s="34">
        <v>1704.0</v>
      </c>
      <c r="D103" s="4">
        <v>123.0</v>
      </c>
      <c r="E103" s="5">
        <v>208.0</v>
      </c>
      <c r="F103" s="6">
        <v>282.0</v>
      </c>
      <c r="G103" s="3">
        <v>275.0</v>
      </c>
      <c r="H103" s="19">
        <f t="shared" si="1"/>
        <v>0.3716012085</v>
      </c>
      <c r="I103" s="20">
        <f t="shared" si="2"/>
        <v>0.4560810811</v>
      </c>
      <c r="J103" s="21">
        <f t="shared" si="3"/>
        <v>0.5050962977</v>
      </c>
      <c r="K103" s="46">
        <f t="shared" si="4"/>
        <v>0.5062836625</v>
      </c>
      <c r="L103" s="21">
        <f t="shared" si="5"/>
        <v>281.3386378</v>
      </c>
      <c r="M103" s="47">
        <f t="shared" si="6"/>
        <v>0</v>
      </c>
      <c r="N103" s="48">
        <f t="shared" si="7"/>
        <v>0</v>
      </c>
      <c r="O103" s="12"/>
      <c r="P103" s="12"/>
      <c r="Q103" s="12"/>
      <c r="R103" s="12"/>
      <c r="S103" s="12"/>
      <c r="T103" s="42"/>
      <c r="U103" s="49"/>
      <c r="V103" s="50"/>
      <c r="W103" s="51"/>
      <c r="X103" s="51"/>
      <c r="Y103" s="51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4"/>
      <c r="AK103" s="54"/>
      <c r="AL103" s="54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</row>
    <row r="104" ht="12.75" customHeight="1">
      <c r="A104" s="18"/>
      <c r="B104" s="18"/>
      <c r="C104" s="34">
        <v>1711.0</v>
      </c>
      <c r="D104" s="4">
        <v>24.0</v>
      </c>
      <c r="E104" s="5">
        <v>45.0</v>
      </c>
      <c r="F104" s="6">
        <v>29.0</v>
      </c>
      <c r="G104" s="3">
        <v>53.0</v>
      </c>
      <c r="H104" s="19">
        <f t="shared" si="1"/>
        <v>0.347826087</v>
      </c>
      <c r="I104" s="20">
        <f t="shared" si="2"/>
        <v>0.3509933775</v>
      </c>
      <c r="J104" s="21">
        <f t="shared" si="3"/>
        <v>0.3530594191</v>
      </c>
      <c r="K104" s="46">
        <f t="shared" si="4"/>
        <v>0.3536585366</v>
      </c>
      <c r="L104" s="21">
        <f t="shared" si="5"/>
        <v>28.95087236</v>
      </c>
      <c r="M104" s="47">
        <f t="shared" si="6"/>
        <v>0</v>
      </c>
      <c r="N104" s="48">
        <f t="shared" si="7"/>
        <v>0</v>
      </c>
      <c r="O104" s="12"/>
      <c r="P104" s="12"/>
      <c r="Q104" s="12"/>
      <c r="R104" s="12"/>
      <c r="S104" s="12"/>
      <c r="T104" s="42"/>
      <c r="U104" s="49"/>
      <c r="V104" s="50"/>
      <c r="W104" s="51"/>
      <c r="X104" s="51"/>
      <c r="Y104" s="51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4"/>
      <c r="AK104" s="54"/>
      <c r="AL104" s="54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</row>
    <row r="105" ht="12.75" customHeight="1">
      <c r="A105" s="33"/>
      <c r="B105" s="33"/>
      <c r="C105" s="34">
        <v>1712.0</v>
      </c>
      <c r="D105" s="4">
        <v>423.0</v>
      </c>
      <c r="E105" s="5">
        <v>334.0</v>
      </c>
      <c r="F105" s="6">
        <v>594.0</v>
      </c>
      <c r="G105" s="3">
        <v>717.0</v>
      </c>
      <c r="H105" s="19">
        <f t="shared" si="1"/>
        <v>0.5587846764</v>
      </c>
      <c r="I105" s="20">
        <f t="shared" si="2"/>
        <v>0.4917794971</v>
      </c>
      <c r="J105" s="21">
        <f t="shared" si="3"/>
        <v>0.4524077639</v>
      </c>
      <c r="K105" s="46">
        <f t="shared" si="4"/>
        <v>0.4530892449</v>
      </c>
      <c r="L105" s="21">
        <f t="shared" si="5"/>
        <v>593.1065785</v>
      </c>
      <c r="M105" s="47">
        <f t="shared" si="6"/>
        <v>0</v>
      </c>
      <c r="N105" s="48">
        <f t="shared" si="7"/>
        <v>0</v>
      </c>
      <c r="O105" s="12"/>
      <c r="P105" s="12"/>
      <c r="Q105" s="12"/>
      <c r="R105" s="12"/>
      <c r="S105" s="12"/>
      <c r="T105" s="42"/>
      <c r="U105" s="49"/>
      <c r="V105" s="50"/>
      <c r="W105" s="51"/>
      <c r="X105" s="51"/>
      <c r="Y105" s="51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4"/>
      <c r="AK105" s="54"/>
      <c r="AL105" s="54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</row>
    <row r="106" ht="12.75" customHeight="1">
      <c r="A106" s="33"/>
      <c r="B106" s="33"/>
      <c r="C106" s="34">
        <v>1713.0</v>
      </c>
      <c r="D106" s="4">
        <v>235.0</v>
      </c>
      <c r="E106" s="5">
        <v>249.0</v>
      </c>
      <c r="F106" s="6">
        <v>329.0</v>
      </c>
      <c r="G106" s="3">
        <v>411.0</v>
      </c>
      <c r="H106" s="19">
        <f t="shared" si="1"/>
        <v>0.4855371901</v>
      </c>
      <c r="I106" s="20">
        <f t="shared" si="2"/>
        <v>0.4607843137</v>
      </c>
      <c r="J106" s="21">
        <f t="shared" si="3"/>
        <v>0.4461492113</v>
      </c>
      <c r="K106" s="46">
        <f t="shared" si="4"/>
        <v>0.4445945946</v>
      </c>
      <c r="L106" s="21">
        <f t="shared" si="5"/>
        <v>330.1504164</v>
      </c>
      <c r="M106" s="47">
        <f t="shared" si="6"/>
        <v>1</v>
      </c>
      <c r="N106" s="48">
        <f t="shared" si="7"/>
        <v>0</v>
      </c>
      <c r="O106" s="12"/>
      <c r="P106" s="12"/>
      <c r="Q106" s="12"/>
      <c r="R106" s="12"/>
      <c r="S106" s="12"/>
      <c r="T106" s="42"/>
      <c r="U106" s="49"/>
      <c r="V106" s="50"/>
      <c r="W106" s="51"/>
      <c r="X106" s="51"/>
      <c r="Y106" s="51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4"/>
      <c r="AK106" s="54"/>
      <c r="AL106" s="54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</row>
    <row r="107" ht="12.75" customHeight="1">
      <c r="A107" s="34"/>
      <c r="B107" s="34"/>
      <c r="C107" s="34">
        <v>1727.0</v>
      </c>
      <c r="D107" s="4">
        <v>472.0</v>
      </c>
      <c r="E107" s="5">
        <v>268.0</v>
      </c>
      <c r="F107" s="6">
        <v>584.0</v>
      </c>
      <c r="G107" s="3">
        <v>660.0</v>
      </c>
      <c r="H107" s="19">
        <f t="shared" si="1"/>
        <v>0.6378378378</v>
      </c>
      <c r="I107" s="20">
        <f t="shared" si="2"/>
        <v>0.5322580645</v>
      </c>
      <c r="J107" s="21">
        <f t="shared" si="3"/>
        <v>0.4702543605</v>
      </c>
      <c r="K107" s="46">
        <f t="shared" si="4"/>
        <v>0.4694533762</v>
      </c>
      <c r="L107" s="21">
        <f t="shared" si="5"/>
        <v>584.9964244</v>
      </c>
      <c r="M107" s="47">
        <f t="shared" si="6"/>
        <v>0</v>
      </c>
      <c r="N107" s="48">
        <f t="shared" si="7"/>
        <v>0</v>
      </c>
      <c r="O107" s="12"/>
      <c r="P107" s="12"/>
      <c r="Q107" s="12"/>
      <c r="R107" s="12"/>
      <c r="S107" s="12"/>
      <c r="T107" s="42"/>
      <c r="U107" s="49"/>
      <c r="V107" s="50"/>
      <c r="W107" s="51"/>
      <c r="X107" s="51"/>
      <c r="Y107" s="51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4"/>
      <c r="AK107" s="54"/>
      <c r="AL107" s="54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</row>
    <row r="108" ht="12.75" customHeight="1">
      <c r="A108" s="33"/>
      <c r="B108" s="33"/>
      <c r="C108" s="34">
        <v>2008.0</v>
      </c>
      <c r="D108" s="4">
        <v>187.0</v>
      </c>
      <c r="E108" s="5">
        <v>204.0</v>
      </c>
      <c r="F108" s="6">
        <v>368.0</v>
      </c>
      <c r="G108" s="3">
        <v>286.0</v>
      </c>
      <c r="H108" s="19">
        <f t="shared" si="1"/>
        <v>0.4782608696</v>
      </c>
      <c r="I108" s="20">
        <f t="shared" si="2"/>
        <v>0.5311004785</v>
      </c>
      <c r="J108" s="21">
        <f t="shared" si="3"/>
        <v>0.561385794</v>
      </c>
      <c r="K108" s="46">
        <f t="shared" si="4"/>
        <v>0.5626911315</v>
      </c>
      <c r="L108" s="21">
        <f t="shared" si="5"/>
        <v>367.1463093</v>
      </c>
      <c r="M108" s="47">
        <f t="shared" si="6"/>
        <v>0</v>
      </c>
      <c r="N108" s="48">
        <f t="shared" si="7"/>
        <v>0</v>
      </c>
      <c r="O108" s="12"/>
      <c r="P108" s="12"/>
      <c r="Q108" s="12"/>
      <c r="R108" s="12"/>
      <c r="S108" s="12"/>
      <c r="T108" s="42"/>
      <c r="U108" s="49"/>
      <c r="V108" s="50"/>
      <c r="W108" s="51"/>
      <c r="X108" s="51"/>
      <c r="Y108" s="51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4"/>
      <c r="AK108" s="54"/>
      <c r="AL108" s="54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</row>
    <row r="109" ht="12.75" customHeight="1">
      <c r="A109" s="33"/>
      <c r="B109" s="33"/>
      <c r="C109" s="34">
        <v>2037.0</v>
      </c>
      <c r="D109" s="4">
        <v>188.0</v>
      </c>
      <c r="E109" s="5">
        <v>167.0</v>
      </c>
      <c r="F109" s="6">
        <v>344.0</v>
      </c>
      <c r="G109" s="3">
        <v>370.0</v>
      </c>
      <c r="H109" s="19">
        <f t="shared" si="1"/>
        <v>0.5295774648</v>
      </c>
      <c r="I109" s="20">
        <f t="shared" si="2"/>
        <v>0.4976613658</v>
      </c>
      <c r="J109" s="21">
        <f t="shared" si="3"/>
        <v>0.4787067591</v>
      </c>
      <c r="K109" s="46">
        <f t="shared" si="4"/>
        <v>0.4817927171</v>
      </c>
      <c r="L109" s="21">
        <f t="shared" si="5"/>
        <v>341.796626</v>
      </c>
      <c r="M109" s="47">
        <f t="shared" si="6"/>
        <v>-2</v>
      </c>
      <c r="N109" s="48">
        <f t="shared" si="7"/>
        <v>0</v>
      </c>
      <c r="O109" s="12"/>
      <c r="P109" s="12"/>
      <c r="Q109" s="12"/>
      <c r="R109" s="12"/>
      <c r="S109" s="12"/>
      <c r="T109" s="42"/>
      <c r="U109" s="49"/>
      <c r="V109" s="50"/>
      <c r="W109" s="51"/>
      <c r="X109" s="51"/>
      <c r="Y109" s="51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4"/>
      <c r="AK109" s="54"/>
      <c r="AL109" s="54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</row>
    <row r="110" ht="12.75" customHeight="1">
      <c r="A110" s="33"/>
      <c r="B110" s="33"/>
      <c r="C110" s="34">
        <v>2126.0</v>
      </c>
      <c r="D110" s="4">
        <v>66.0</v>
      </c>
      <c r="E110" s="5">
        <v>79.0</v>
      </c>
      <c r="F110" s="6">
        <v>96.0</v>
      </c>
      <c r="G110" s="3">
        <v>108.0</v>
      </c>
      <c r="H110" s="19">
        <f t="shared" si="1"/>
        <v>0.4551724138</v>
      </c>
      <c r="I110" s="20">
        <f t="shared" si="2"/>
        <v>0.4641833811</v>
      </c>
      <c r="J110" s="21">
        <f t="shared" si="3"/>
        <v>0.4692032884</v>
      </c>
      <c r="K110" s="46">
        <f t="shared" si="4"/>
        <v>0.4705882353</v>
      </c>
      <c r="L110" s="21">
        <f t="shared" si="5"/>
        <v>95.71747084</v>
      </c>
      <c r="M110" s="47">
        <f t="shared" si="6"/>
        <v>0</v>
      </c>
      <c r="N110" s="48">
        <f t="shared" si="7"/>
        <v>0</v>
      </c>
      <c r="O110" s="12"/>
      <c r="P110" s="12"/>
      <c r="Q110" s="12"/>
      <c r="R110" s="12"/>
      <c r="S110" s="12"/>
      <c r="T110" s="42"/>
      <c r="U110" s="49"/>
      <c r="V110" s="50"/>
      <c r="W110" s="51"/>
      <c r="X110" s="51"/>
      <c r="Y110" s="51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4"/>
      <c r="AK110" s="54"/>
      <c r="AL110" s="54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</row>
    <row r="111" ht="12.75" customHeight="1">
      <c r="A111" s="33"/>
      <c r="B111" s="33"/>
      <c r="C111" s="34">
        <v>2352.0</v>
      </c>
      <c r="D111" s="4">
        <v>169.0</v>
      </c>
      <c r="E111" s="5">
        <v>119.0</v>
      </c>
      <c r="F111" s="6">
        <v>292.0</v>
      </c>
      <c r="G111" s="3">
        <v>268.0</v>
      </c>
      <c r="H111" s="19">
        <f t="shared" si="1"/>
        <v>0.5868055556</v>
      </c>
      <c r="I111" s="20">
        <f t="shared" si="2"/>
        <v>0.5436320755</v>
      </c>
      <c r="J111" s="21">
        <f t="shared" si="3"/>
        <v>0.5179368106</v>
      </c>
      <c r="K111" s="46">
        <f t="shared" si="4"/>
        <v>0.5214285714</v>
      </c>
      <c r="L111" s="21">
        <f t="shared" si="5"/>
        <v>290.044614</v>
      </c>
      <c r="M111" s="47">
        <f t="shared" si="6"/>
        <v>-1</v>
      </c>
      <c r="N111" s="48">
        <f t="shared" si="7"/>
        <v>0</v>
      </c>
      <c r="O111" s="12"/>
      <c r="P111" s="12"/>
      <c r="Q111" s="12"/>
      <c r="R111" s="12"/>
      <c r="S111" s="12"/>
      <c r="T111" s="42"/>
      <c r="U111" s="49"/>
      <c r="V111" s="50"/>
      <c r="W111" s="51"/>
      <c r="X111" s="51"/>
      <c r="Y111" s="51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4"/>
      <c r="AK111" s="54"/>
      <c r="AL111" s="54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</row>
    <row r="112" ht="12.75" customHeight="1">
      <c r="A112" s="33"/>
      <c r="B112" s="33"/>
      <c r="C112" s="34">
        <v>2353.0</v>
      </c>
      <c r="D112" s="4">
        <v>250.0</v>
      </c>
      <c r="E112" s="5">
        <v>112.0</v>
      </c>
      <c r="F112" s="6">
        <v>329.0</v>
      </c>
      <c r="G112" s="3">
        <v>314.0</v>
      </c>
      <c r="H112" s="19">
        <f t="shared" si="1"/>
        <v>0.6906077348</v>
      </c>
      <c r="I112" s="20">
        <f t="shared" si="2"/>
        <v>0.576119403</v>
      </c>
      <c r="J112" s="21">
        <f t="shared" si="3"/>
        <v>0.5087516969</v>
      </c>
      <c r="K112" s="46">
        <f t="shared" si="4"/>
        <v>0.5116640747</v>
      </c>
      <c r="L112" s="21">
        <f t="shared" si="5"/>
        <v>327.1273411</v>
      </c>
      <c r="M112" s="47">
        <f t="shared" si="6"/>
        <v>-1</v>
      </c>
      <c r="N112" s="48">
        <f t="shared" si="7"/>
        <v>0</v>
      </c>
      <c r="O112" s="12"/>
      <c r="P112" s="12"/>
      <c r="Q112" s="12"/>
      <c r="R112" s="12"/>
      <c r="S112" s="12"/>
      <c r="T112" s="42"/>
      <c r="U112" s="49"/>
      <c r="V112" s="50"/>
      <c r="W112" s="51"/>
      <c r="X112" s="51"/>
      <c r="Y112" s="51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4"/>
      <c r="AK112" s="54"/>
      <c r="AL112" s="54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</row>
    <row r="113" ht="12.75" customHeight="1">
      <c r="A113" s="33"/>
      <c r="B113" s="33"/>
      <c r="C113" s="34">
        <v>2360.0</v>
      </c>
      <c r="D113" s="4">
        <v>148.0</v>
      </c>
      <c r="E113" s="5">
        <v>353.0</v>
      </c>
      <c r="F113" s="6">
        <v>264.0</v>
      </c>
      <c r="G113" s="3">
        <v>673.0</v>
      </c>
      <c r="H113" s="19">
        <f t="shared" si="1"/>
        <v>0.2954091816</v>
      </c>
      <c r="I113" s="20">
        <f t="shared" si="2"/>
        <v>0.2865090403</v>
      </c>
      <c r="J113" s="21">
        <f t="shared" si="3"/>
        <v>0.2818019284</v>
      </c>
      <c r="K113" s="46">
        <f t="shared" si="4"/>
        <v>0.2817502668</v>
      </c>
      <c r="L113" s="21">
        <f t="shared" si="5"/>
        <v>264.0484069</v>
      </c>
      <c r="M113" s="47">
        <f t="shared" si="6"/>
        <v>0</v>
      </c>
      <c r="N113" s="48">
        <f t="shared" si="7"/>
        <v>0</v>
      </c>
      <c r="O113" s="12"/>
      <c r="P113" s="12"/>
      <c r="Q113" s="12"/>
      <c r="R113" s="12"/>
      <c r="S113" s="12"/>
      <c r="T113" s="42"/>
      <c r="U113" s="49"/>
      <c r="V113" s="50"/>
      <c r="W113" s="51"/>
      <c r="X113" s="51"/>
      <c r="Y113" s="51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4"/>
      <c r="AK113" s="54"/>
      <c r="AL113" s="54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</row>
    <row r="114" ht="12.75" customHeight="1">
      <c r="A114" s="33"/>
      <c r="B114" s="33"/>
      <c r="C114" s="34">
        <v>2366.0</v>
      </c>
      <c r="D114" s="4">
        <v>130.0</v>
      </c>
      <c r="E114" s="5">
        <v>230.0</v>
      </c>
      <c r="F114" s="6">
        <v>314.0</v>
      </c>
      <c r="G114" s="3">
        <v>380.0</v>
      </c>
      <c r="H114" s="19">
        <f t="shared" si="1"/>
        <v>0.3611111111</v>
      </c>
      <c r="I114" s="20">
        <f t="shared" si="2"/>
        <v>0.4212523719</v>
      </c>
      <c r="J114" s="21">
        <f t="shared" si="3"/>
        <v>0.4562281069</v>
      </c>
      <c r="K114" s="46">
        <f t="shared" si="4"/>
        <v>0.4524495677</v>
      </c>
      <c r="L114" s="21">
        <f t="shared" si="5"/>
        <v>316.6223062</v>
      </c>
      <c r="M114" s="47">
        <f t="shared" si="6"/>
        <v>2</v>
      </c>
      <c r="N114" s="48">
        <f t="shared" si="7"/>
        <v>0</v>
      </c>
      <c r="O114" s="12"/>
      <c r="P114" s="12"/>
      <c r="Q114" s="12"/>
      <c r="R114" s="12"/>
      <c r="S114" s="12"/>
      <c r="T114" s="42"/>
      <c r="U114" s="49"/>
      <c r="V114" s="50"/>
      <c r="W114" s="51"/>
      <c r="X114" s="51"/>
      <c r="Y114" s="51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4"/>
      <c r="AK114" s="54"/>
      <c r="AL114" s="54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</row>
    <row r="115" ht="12.75" customHeight="1">
      <c r="A115" s="34"/>
      <c r="B115" s="34"/>
      <c r="C115" s="34">
        <v>2371.0</v>
      </c>
      <c r="D115" s="4">
        <v>151.0</v>
      </c>
      <c r="E115" s="5">
        <v>171.0</v>
      </c>
      <c r="F115" s="6">
        <v>264.0</v>
      </c>
      <c r="G115" s="3">
        <v>296.0</v>
      </c>
      <c r="H115" s="19">
        <f t="shared" si="1"/>
        <v>0.4689440994</v>
      </c>
      <c r="I115" s="20">
        <f t="shared" si="2"/>
        <v>0.470521542</v>
      </c>
      <c r="J115" s="21">
        <f t="shared" si="3"/>
        <v>0.4711859678</v>
      </c>
      <c r="K115" s="46">
        <f t="shared" si="4"/>
        <v>0.4714285714</v>
      </c>
      <c r="L115" s="21">
        <f t="shared" si="5"/>
        <v>263.8641419</v>
      </c>
      <c r="M115" s="47">
        <f t="shared" si="6"/>
        <v>0</v>
      </c>
      <c r="N115" s="48">
        <f t="shared" si="7"/>
        <v>0</v>
      </c>
      <c r="O115" s="12"/>
      <c r="P115" s="12"/>
      <c r="Q115" s="12"/>
      <c r="R115" s="12"/>
      <c r="S115" s="12"/>
      <c r="T115" s="42"/>
      <c r="U115" s="49"/>
      <c r="V115" s="50"/>
      <c r="W115" s="51"/>
      <c r="X115" s="51"/>
      <c r="Y115" s="51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4"/>
      <c r="AK115" s="54"/>
      <c r="AL115" s="54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</row>
    <row r="116" ht="12.75" customHeight="1">
      <c r="A116" s="33"/>
      <c r="B116" s="33"/>
      <c r="C116" s="34">
        <v>2372.0</v>
      </c>
      <c r="D116" s="4">
        <v>104.0</v>
      </c>
      <c r="E116" s="5">
        <v>238.0</v>
      </c>
      <c r="F116" s="6">
        <v>241.0</v>
      </c>
      <c r="G116" s="3">
        <v>303.0</v>
      </c>
      <c r="H116" s="19">
        <f t="shared" si="1"/>
        <v>0.3040935673</v>
      </c>
      <c r="I116" s="20">
        <f t="shared" si="2"/>
        <v>0.3893905192</v>
      </c>
      <c r="J116" s="21">
        <f t="shared" si="3"/>
        <v>0.4391470031</v>
      </c>
      <c r="K116" s="46">
        <f t="shared" si="4"/>
        <v>0.4430147059</v>
      </c>
      <c r="L116" s="21">
        <f t="shared" si="5"/>
        <v>238.8959697</v>
      </c>
      <c r="M116" s="47">
        <f t="shared" si="6"/>
        <v>-2</v>
      </c>
      <c r="N116" s="48">
        <f t="shared" si="7"/>
        <v>0</v>
      </c>
      <c r="O116" s="12"/>
      <c r="P116" s="12"/>
      <c r="Q116" s="12"/>
      <c r="R116" s="12"/>
      <c r="S116" s="12"/>
      <c r="T116" s="42"/>
      <c r="U116" s="49"/>
      <c r="V116" s="50"/>
      <c r="W116" s="51"/>
      <c r="X116" s="51"/>
      <c r="Y116" s="51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4"/>
      <c r="AK116" s="54"/>
      <c r="AL116" s="54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</row>
    <row r="117" ht="12.75" customHeight="1">
      <c r="A117" s="33"/>
      <c r="B117" s="33"/>
      <c r="C117" s="34">
        <v>2373.0</v>
      </c>
      <c r="D117" s="4">
        <v>120.0</v>
      </c>
      <c r="E117" s="5">
        <v>157.0</v>
      </c>
      <c r="F117" s="6">
        <v>201.0</v>
      </c>
      <c r="G117" s="3">
        <v>237.0</v>
      </c>
      <c r="H117" s="19">
        <f t="shared" si="1"/>
        <v>0.4332129964</v>
      </c>
      <c r="I117" s="20">
        <f t="shared" si="2"/>
        <v>0.448951049</v>
      </c>
      <c r="J117" s="21">
        <f t="shared" si="3"/>
        <v>0.4579502946</v>
      </c>
      <c r="K117" s="46">
        <f t="shared" si="4"/>
        <v>0.4589041096</v>
      </c>
      <c r="L117" s="21">
        <f t="shared" si="5"/>
        <v>200.5822291</v>
      </c>
      <c r="M117" s="47">
        <f t="shared" si="6"/>
        <v>0</v>
      </c>
      <c r="N117" s="48">
        <f t="shared" si="7"/>
        <v>0</v>
      </c>
      <c r="O117" s="12"/>
      <c r="P117" s="12"/>
      <c r="Q117" s="12"/>
      <c r="R117" s="12"/>
      <c r="S117" s="12"/>
      <c r="T117" s="42"/>
      <c r="U117" s="49"/>
      <c r="V117" s="50"/>
      <c r="W117" s="51"/>
      <c r="X117" s="51"/>
      <c r="Y117" s="51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4"/>
      <c r="AK117" s="54"/>
      <c r="AL117" s="54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</row>
    <row r="118" ht="12.75" customHeight="1">
      <c r="A118" s="33"/>
      <c r="B118" s="33"/>
      <c r="C118" s="34">
        <v>2380.0</v>
      </c>
      <c r="D118" s="4">
        <v>122.0</v>
      </c>
      <c r="E118" s="5">
        <v>205.0</v>
      </c>
      <c r="F118" s="6">
        <v>234.0</v>
      </c>
      <c r="G118" s="3">
        <v>412.0</v>
      </c>
      <c r="H118" s="19">
        <f t="shared" si="1"/>
        <v>0.373088685</v>
      </c>
      <c r="I118" s="20">
        <f t="shared" si="2"/>
        <v>0.3658787256</v>
      </c>
      <c r="J118" s="21">
        <f t="shared" si="3"/>
        <v>0.3618404701</v>
      </c>
      <c r="K118" s="46">
        <f t="shared" si="4"/>
        <v>0.3622291022</v>
      </c>
      <c r="L118" s="21">
        <f t="shared" si="5"/>
        <v>233.7489437</v>
      </c>
      <c r="M118" s="47">
        <f t="shared" si="6"/>
        <v>0</v>
      </c>
      <c r="N118" s="48">
        <f t="shared" si="7"/>
        <v>0</v>
      </c>
      <c r="O118" s="12"/>
      <c r="P118" s="12"/>
      <c r="Q118" s="12"/>
      <c r="R118" s="12"/>
      <c r="S118" s="12"/>
      <c r="T118" s="42"/>
      <c r="U118" s="49"/>
      <c r="V118" s="50"/>
      <c r="W118" s="51"/>
      <c r="X118" s="51"/>
      <c r="Y118" s="51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4"/>
      <c r="AK118" s="54"/>
      <c r="AL118" s="54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</row>
    <row r="119" ht="12.75" customHeight="1">
      <c r="A119" s="33"/>
      <c r="B119" s="33"/>
      <c r="C119" s="34">
        <v>2381.0</v>
      </c>
      <c r="D119" s="4">
        <v>119.0</v>
      </c>
      <c r="E119" s="5">
        <v>332.0</v>
      </c>
      <c r="F119" s="6">
        <v>206.0</v>
      </c>
      <c r="G119" s="3">
        <v>458.0</v>
      </c>
      <c r="H119" s="19">
        <f t="shared" si="1"/>
        <v>0.2638580931</v>
      </c>
      <c r="I119" s="20">
        <f t="shared" si="2"/>
        <v>0.2914798206</v>
      </c>
      <c r="J119" s="21">
        <f t="shared" si="3"/>
        <v>0.3080281052</v>
      </c>
      <c r="K119" s="46">
        <f t="shared" si="4"/>
        <v>0.3102409639</v>
      </c>
      <c r="L119" s="21">
        <f t="shared" si="5"/>
        <v>204.5306618</v>
      </c>
      <c r="M119" s="47">
        <f t="shared" si="6"/>
        <v>-1</v>
      </c>
      <c r="N119" s="48">
        <f t="shared" si="7"/>
        <v>0</v>
      </c>
      <c r="O119" s="12"/>
      <c r="P119" s="12"/>
      <c r="Q119" s="12"/>
      <c r="R119" s="12"/>
      <c r="S119" s="12"/>
      <c r="T119" s="42"/>
      <c r="U119" s="49"/>
      <c r="V119" s="50"/>
      <c r="W119" s="51"/>
      <c r="X119" s="51"/>
      <c r="Y119" s="51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4"/>
      <c r="AK119" s="54"/>
      <c r="AL119" s="54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</row>
    <row r="120" ht="12.75" customHeight="1">
      <c r="A120" s="34"/>
      <c r="B120" s="34"/>
      <c r="C120" s="34">
        <v>2382.0</v>
      </c>
      <c r="D120" s="4">
        <v>168.0</v>
      </c>
      <c r="E120" s="5">
        <v>327.0</v>
      </c>
      <c r="F120" s="6">
        <v>298.0</v>
      </c>
      <c r="G120" s="3">
        <v>506.0</v>
      </c>
      <c r="H120" s="19">
        <f t="shared" si="1"/>
        <v>0.3393939394</v>
      </c>
      <c r="I120" s="20">
        <f t="shared" si="2"/>
        <v>0.3587374904</v>
      </c>
      <c r="J120" s="21">
        <f t="shared" si="3"/>
        <v>0.3701959212</v>
      </c>
      <c r="K120" s="46">
        <f t="shared" si="4"/>
        <v>0.3706467662</v>
      </c>
      <c r="L120" s="21">
        <f t="shared" si="5"/>
        <v>297.6375206</v>
      </c>
      <c r="M120" s="47">
        <f t="shared" si="6"/>
        <v>0</v>
      </c>
      <c r="N120" s="48">
        <f t="shared" si="7"/>
        <v>0</v>
      </c>
      <c r="O120" s="12"/>
      <c r="P120" s="12"/>
      <c r="Q120" s="12"/>
      <c r="R120" s="12"/>
      <c r="S120" s="12"/>
      <c r="T120" s="42"/>
      <c r="U120" s="49"/>
      <c r="V120" s="50"/>
      <c r="W120" s="51"/>
      <c r="X120" s="51"/>
      <c r="Y120" s="51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4"/>
      <c r="AK120" s="54"/>
      <c r="AL120" s="54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</row>
    <row r="121" ht="12.75" customHeight="1">
      <c r="A121" s="33"/>
      <c r="B121" s="33"/>
      <c r="C121" s="34">
        <v>2383.0</v>
      </c>
      <c r="D121" s="4">
        <v>170.0</v>
      </c>
      <c r="E121" s="5">
        <v>295.0</v>
      </c>
      <c r="F121" s="6">
        <v>318.0</v>
      </c>
      <c r="G121" s="3">
        <v>508.0</v>
      </c>
      <c r="H121" s="19">
        <f t="shared" si="1"/>
        <v>0.3655913978</v>
      </c>
      <c r="I121" s="20">
        <f t="shared" si="2"/>
        <v>0.3780015492</v>
      </c>
      <c r="J121" s="21">
        <f t="shared" si="3"/>
        <v>0.3853444188</v>
      </c>
      <c r="K121" s="46">
        <f t="shared" si="4"/>
        <v>0.3849878935</v>
      </c>
      <c r="L121" s="21">
        <f t="shared" si="5"/>
        <v>318.29449</v>
      </c>
      <c r="M121" s="47">
        <f t="shared" si="6"/>
        <v>0</v>
      </c>
      <c r="N121" s="48">
        <f t="shared" si="7"/>
        <v>0</v>
      </c>
      <c r="O121" s="12"/>
      <c r="P121" s="12"/>
      <c r="Q121" s="12"/>
      <c r="R121" s="12"/>
      <c r="S121" s="12"/>
      <c r="T121" s="42"/>
      <c r="U121" s="49"/>
      <c r="V121" s="50"/>
      <c r="W121" s="51"/>
      <c r="X121" s="51"/>
      <c r="Y121" s="51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4"/>
      <c r="AK121" s="54"/>
      <c r="AL121" s="54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</row>
    <row r="122" ht="12.75" customHeight="1">
      <c r="A122" s="18"/>
      <c r="B122" s="18"/>
      <c r="C122" s="34">
        <v>2384.0</v>
      </c>
      <c r="D122" s="4">
        <v>199.0</v>
      </c>
      <c r="E122" s="5">
        <v>348.0</v>
      </c>
      <c r="F122" s="6">
        <v>478.0</v>
      </c>
      <c r="G122" s="3">
        <v>501.0</v>
      </c>
      <c r="H122" s="19">
        <f t="shared" si="1"/>
        <v>0.3638025594</v>
      </c>
      <c r="I122" s="20">
        <f t="shared" si="2"/>
        <v>0.4436435125</v>
      </c>
      <c r="J122" s="21">
        <f t="shared" si="3"/>
        <v>0.4900058845</v>
      </c>
      <c r="K122" s="46">
        <f t="shared" si="4"/>
        <v>0.4882533197</v>
      </c>
      <c r="L122" s="21">
        <f t="shared" si="5"/>
        <v>479.7157609</v>
      </c>
      <c r="M122" s="47">
        <f t="shared" si="6"/>
        <v>1</v>
      </c>
      <c r="N122" s="48">
        <f t="shared" si="7"/>
        <v>0</v>
      </c>
      <c r="O122" s="12"/>
      <c r="P122" s="12"/>
      <c r="Q122" s="12"/>
      <c r="R122" s="12"/>
      <c r="S122" s="12"/>
      <c r="T122" s="42"/>
      <c r="U122" s="49"/>
      <c r="V122" s="50"/>
      <c r="W122" s="51"/>
      <c r="X122" s="51"/>
      <c r="Y122" s="51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4"/>
      <c r="AK122" s="54"/>
      <c r="AL122" s="54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</row>
    <row r="123" ht="12.75" customHeight="1">
      <c r="A123" s="33"/>
      <c r="B123" s="33"/>
      <c r="C123" s="34">
        <v>2385.0</v>
      </c>
      <c r="D123" s="4">
        <v>145.0</v>
      </c>
      <c r="E123" s="5">
        <v>222.0</v>
      </c>
      <c r="F123" s="6">
        <v>259.0</v>
      </c>
      <c r="G123" s="3">
        <v>345.0</v>
      </c>
      <c r="H123" s="19">
        <f t="shared" si="1"/>
        <v>0.3950953678</v>
      </c>
      <c r="I123" s="20">
        <f t="shared" si="2"/>
        <v>0.4160659114</v>
      </c>
      <c r="J123" s="21">
        <f t="shared" si="3"/>
        <v>0.4282440681</v>
      </c>
      <c r="K123" s="46">
        <f t="shared" si="4"/>
        <v>0.428807947</v>
      </c>
      <c r="L123" s="21">
        <f t="shared" si="5"/>
        <v>258.6594171</v>
      </c>
      <c r="M123" s="47">
        <f t="shared" si="6"/>
        <v>0</v>
      </c>
      <c r="N123" s="48">
        <f t="shared" si="7"/>
        <v>0</v>
      </c>
      <c r="O123" s="12"/>
      <c r="P123" s="12"/>
      <c r="Q123" s="12"/>
      <c r="R123" s="12"/>
      <c r="S123" s="12"/>
      <c r="T123" s="42"/>
      <c r="U123" s="49"/>
      <c r="V123" s="50"/>
      <c r="W123" s="51"/>
      <c r="X123" s="51"/>
      <c r="Y123" s="51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4"/>
      <c r="AK123" s="54"/>
      <c r="AL123" s="54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</row>
    <row r="124" ht="12.75" customHeight="1">
      <c r="A124" s="33"/>
      <c r="B124" s="33"/>
      <c r="C124" s="34">
        <v>2386.0</v>
      </c>
      <c r="D124" s="4">
        <v>190.0</v>
      </c>
      <c r="E124" s="5">
        <v>288.0</v>
      </c>
      <c r="F124" s="6">
        <v>335.0</v>
      </c>
      <c r="G124" s="3">
        <v>465.0</v>
      </c>
      <c r="H124" s="19">
        <f t="shared" si="1"/>
        <v>0.3974895397</v>
      </c>
      <c r="I124" s="20">
        <f t="shared" si="2"/>
        <v>0.4107981221</v>
      </c>
      <c r="J124" s="21">
        <f t="shared" si="3"/>
        <v>0.4185338935</v>
      </c>
      <c r="K124" s="46">
        <f t="shared" si="4"/>
        <v>0.41875</v>
      </c>
      <c r="L124" s="21">
        <f t="shared" si="5"/>
        <v>334.8271148</v>
      </c>
      <c r="M124" s="47">
        <f t="shared" si="6"/>
        <v>0</v>
      </c>
      <c r="N124" s="48">
        <f t="shared" si="7"/>
        <v>0</v>
      </c>
      <c r="O124" s="12"/>
      <c r="P124" s="12"/>
      <c r="Q124" s="12"/>
      <c r="R124" s="12"/>
      <c r="S124" s="12"/>
      <c r="T124" s="42"/>
      <c r="U124" s="49"/>
      <c r="V124" s="50"/>
      <c r="W124" s="51"/>
      <c r="X124" s="51"/>
      <c r="Y124" s="51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4"/>
      <c r="AK124" s="54"/>
      <c r="AL124" s="54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</row>
    <row r="125" ht="12.75" customHeight="1">
      <c r="A125" s="33"/>
      <c r="B125" s="33"/>
      <c r="C125" s="34">
        <v>2387.0</v>
      </c>
      <c r="D125" s="36">
        <v>231.0</v>
      </c>
      <c r="E125" s="37">
        <v>503.0</v>
      </c>
      <c r="F125" s="38">
        <v>444.0</v>
      </c>
      <c r="G125" s="35">
        <v>709.0</v>
      </c>
      <c r="H125" s="19">
        <f t="shared" si="1"/>
        <v>0.3147138965</v>
      </c>
      <c r="I125" s="20">
        <f t="shared" si="2"/>
        <v>0.3577106518</v>
      </c>
      <c r="J125" s="21">
        <f t="shared" si="3"/>
        <v>0.3829519241</v>
      </c>
      <c r="K125" s="46">
        <f t="shared" si="4"/>
        <v>0.3850823938</v>
      </c>
      <c r="L125" s="21">
        <f t="shared" si="5"/>
        <v>441.5435685</v>
      </c>
      <c r="M125" s="47">
        <f t="shared" si="6"/>
        <v>-2</v>
      </c>
      <c r="N125" s="48">
        <f t="shared" si="7"/>
        <v>0</v>
      </c>
      <c r="O125" s="12"/>
      <c r="P125" s="12"/>
      <c r="Q125" s="12"/>
      <c r="R125" s="12"/>
      <c r="S125" s="12"/>
      <c r="T125" s="42"/>
      <c r="U125" s="49"/>
      <c r="V125" s="50"/>
      <c r="W125" s="51"/>
      <c r="X125" s="51"/>
      <c r="Y125" s="51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4"/>
      <c r="AK125" s="54"/>
      <c r="AL125" s="54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</row>
    <row r="126" ht="12.75" customHeight="1">
      <c r="A126" s="33"/>
      <c r="B126" s="33"/>
      <c r="C126" s="34">
        <v>2390.0</v>
      </c>
      <c r="D126" s="36">
        <v>160.0</v>
      </c>
      <c r="E126" s="37">
        <v>279.0</v>
      </c>
      <c r="F126" s="38">
        <v>288.0</v>
      </c>
      <c r="G126" s="35">
        <v>382.0</v>
      </c>
      <c r="H126" s="19">
        <f t="shared" si="1"/>
        <v>0.3644646925</v>
      </c>
      <c r="I126" s="20">
        <f t="shared" si="2"/>
        <v>0.4039675383</v>
      </c>
      <c r="J126" s="21">
        <f t="shared" si="3"/>
        <v>0.4269894873</v>
      </c>
      <c r="K126" s="46">
        <f t="shared" si="4"/>
        <v>0.4298507463</v>
      </c>
      <c r="L126" s="21">
        <f t="shared" si="5"/>
        <v>286.0829565</v>
      </c>
      <c r="M126" s="47">
        <f t="shared" si="6"/>
        <v>-1</v>
      </c>
      <c r="N126" s="48">
        <f t="shared" si="7"/>
        <v>0</v>
      </c>
      <c r="O126" s="12"/>
      <c r="P126" s="12"/>
      <c r="Q126" s="12"/>
      <c r="R126" s="12"/>
      <c r="S126" s="12"/>
      <c r="T126" s="42"/>
      <c r="U126" s="49"/>
      <c r="V126" s="50"/>
      <c r="W126" s="51"/>
      <c r="X126" s="51"/>
      <c r="Y126" s="51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4"/>
      <c r="AK126" s="54"/>
      <c r="AL126" s="54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</row>
    <row r="127" ht="12.75" customHeight="1">
      <c r="A127" s="33"/>
      <c r="B127" s="33"/>
      <c r="C127" s="34">
        <v>2391.0</v>
      </c>
      <c r="D127" s="36">
        <v>98.0</v>
      </c>
      <c r="E127" s="37">
        <v>147.0</v>
      </c>
      <c r="F127" s="38">
        <v>233.0</v>
      </c>
      <c r="G127" s="35">
        <v>229.0</v>
      </c>
      <c r="H127" s="19">
        <f t="shared" si="1"/>
        <v>0.4</v>
      </c>
      <c r="I127" s="20">
        <f t="shared" si="2"/>
        <v>0.468175389</v>
      </c>
      <c r="J127" s="21">
        <f t="shared" si="3"/>
        <v>0.5076446058</v>
      </c>
      <c r="K127" s="46">
        <f t="shared" si="4"/>
        <v>0.5043290043</v>
      </c>
      <c r="L127" s="21">
        <f t="shared" si="5"/>
        <v>234.5318079</v>
      </c>
      <c r="M127" s="47">
        <f t="shared" si="6"/>
        <v>1</v>
      </c>
      <c r="N127" s="48">
        <f t="shared" si="7"/>
        <v>0</v>
      </c>
      <c r="O127" s="12"/>
      <c r="P127" s="12"/>
      <c r="Q127" s="12"/>
      <c r="R127" s="12"/>
      <c r="S127" s="12"/>
      <c r="T127" s="42"/>
      <c r="U127" s="49"/>
      <c r="V127" s="50"/>
      <c r="W127" s="51"/>
      <c r="X127" s="51"/>
      <c r="Y127" s="51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4"/>
      <c r="AK127" s="54"/>
      <c r="AL127" s="54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</row>
    <row r="128" ht="12.75" customHeight="1">
      <c r="A128" s="33"/>
      <c r="B128" s="33"/>
      <c r="C128" s="34">
        <v>2392.0</v>
      </c>
      <c r="D128" s="36">
        <v>105.0</v>
      </c>
      <c r="E128" s="37">
        <v>227.0</v>
      </c>
      <c r="F128" s="38">
        <v>223.0</v>
      </c>
      <c r="G128" s="35">
        <v>294.0</v>
      </c>
      <c r="H128" s="19">
        <f t="shared" si="1"/>
        <v>0.3162650602</v>
      </c>
      <c r="I128" s="20">
        <f t="shared" si="2"/>
        <v>0.3863368669</v>
      </c>
      <c r="J128" s="21">
        <f t="shared" si="3"/>
        <v>0.4272363585</v>
      </c>
      <c r="K128" s="46">
        <f t="shared" si="4"/>
        <v>0.4313346228</v>
      </c>
      <c r="L128" s="21">
        <f t="shared" si="5"/>
        <v>220.8811973</v>
      </c>
      <c r="M128" s="47">
        <f t="shared" si="6"/>
        <v>-2</v>
      </c>
      <c r="N128" s="48">
        <f t="shared" si="7"/>
        <v>0</v>
      </c>
      <c r="O128" s="12"/>
      <c r="P128" s="12"/>
      <c r="Q128" s="12"/>
      <c r="R128" s="12"/>
      <c r="S128" s="12"/>
      <c r="T128" s="42"/>
      <c r="U128" s="49"/>
      <c r="V128" s="50"/>
      <c r="W128" s="51"/>
      <c r="X128" s="51"/>
      <c r="Y128" s="51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4"/>
      <c r="AK128" s="54"/>
      <c r="AL128" s="54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</row>
    <row r="129" ht="12.75" customHeight="1">
      <c r="A129" s="34"/>
      <c r="B129" s="34"/>
      <c r="C129" s="34">
        <v>2394.0</v>
      </c>
      <c r="D129" s="36">
        <v>171.0</v>
      </c>
      <c r="E129" s="37">
        <v>430.0</v>
      </c>
      <c r="F129" s="38">
        <v>359.0</v>
      </c>
      <c r="G129" s="35">
        <v>633.0</v>
      </c>
      <c r="H129" s="19">
        <f t="shared" si="1"/>
        <v>0.2845257903</v>
      </c>
      <c r="I129" s="20">
        <f t="shared" si="2"/>
        <v>0.3327055869</v>
      </c>
      <c r="J129" s="21">
        <f t="shared" si="3"/>
        <v>0.3610656174</v>
      </c>
      <c r="K129" s="46">
        <f t="shared" si="4"/>
        <v>0.3618951613</v>
      </c>
      <c r="L129" s="21">
        <f t="shared" si="5"/>
        <v>358.1770925</v>
      </c>
      <c r="M129" s="47">
        <f t="shared" si="6"/>
        <v>0</v>
      </c>
      <c r="N129" s="48">
        <f t="shared" si="7"/>
        <v>0</v>
      </c>
      <c r="O129" s="12"/>
      <c r="P129" s="12"/>
      <c r="Q129" s="12"/>
      <c r="R129" s="12"/>
      <c r="S129" s="12"/>
      <c r="T129" s="42"/>
      <c r="U129" s="49"/>
      <c r="V129" s="50"/>
      <c r="W129" s="51"/>
      <c r="X129" s="51"/>
      <c r="Y129" s="51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4"/>
      <c r="AK129" s="54"/>
      <c r="AL129" s="54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</row>
    <row r="130" ht="12.75" customHeight="1">
      <c r="A130" s="33"/>
      <c r="B130" s="33"/>
      <c r="C130" s="34">
        <v>2399.0</v>
      </c>
      <c r="D130" s="36">
        <v>291.0</v>
      </c>
      <c r="E130" s="37">
        <v>578.0</v>
      </c>
      <c r="F130" s="38">
        <v>539.0</v>
      </c>
      <c r="G130" s="35">
        <v>829.0</v>
      </c>
      <c r="H130" s="19">
        <f t="shared" si="1"/>
        <v>0.334867664</v>
      </c>
      <c r="I130" s="20">
        <f t="shared" si="2"/>
        <v>0.371032633</v>
      </c>
      <c r="J130" s="21">
        <f t="shared" si="3"/>
        <v>0.3922411744</v>
      </c>
      <c r="K130" s="46">
        <f t="shared" si="4"/>
        <v>0.394005848</v>
      </c>
      <c r="L130" s="21">
        <f t="shared" si="5"/>
        <v>536.5859266</v>
      </c>
      <c r="M130" s="47">
        <f t="shared" si="6"/>
        <v>-2</v>
      </c>
      <c r="N130" s="48">
        <f t="shared" si="7"/>
        <v>0</v>
      </c>
      <c r="O130" s="12"/>
      <c r="P130" s="12"/>
      <c r="Q130" s="12"/>
      <c r="R130" s="12"/>
      <c r="S130" s="12"/>
      <c r="T130" s="42"/>
      <c r="U130" s="49"/>
      <c r="V130" s="50"/>
      <c r="W130" s="51"/>
      <c r="X130" s="51"/>
      <c r="Y130" s="51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4"/>
      <c r="AK130" s="54"/>
      <c r="AL130" s="54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</row>
    <row r="131" ht="12.75" customHeight="1">
      <c r="A131" s="18"/>
      <c r="B131" s="18"/>
      <c r="C131" s="34">
        <v>2430.0</v>
      </c>
      <c r="D131" s="36">
        <v>92.0</v>
      </c>
      <c r="E131" s="37">
        <v>244.0</v>
      </c>
      <c r="F131" s="38">
        <v>195.0</v>
      </c>
      <c r="G131" s="35">
        <v>337.0</v>
      </c>
      <c r="H131" s="19">
        <f t="shared" si="1"/>
        <v>0.2738095238</v>
      </c>
      <c r="I131" s="20">
        <f t="shared" si="2"/>
        <v>0.3306451613</v>
      </c>
      <c r="J131" s="21">
        <f t="shared" si="3"/>
        <v>0.3640556954</v>
      </c>
      <c r="K131" s="46">
        <f t="shared" si="4"/>
        <v>0.3665413534</v>
      </c>
      <c r="L131" s="21">
        <f t="shared" si="5"/>
        <v>193.6776299</v>
      </c>
      <c r="M131" s="47">
        <f t="shared" si="6"/>
        <v>-1</v>
      </c>
      <c r="N131" s="48">
        <f t="shared" si="7"/>
        <v>0</v>
      </c>
      <c r="O131" s="12"/>
      <c r="P131" s="12"/>
      <c r="Q131" s="12"/>
      <c r="R131" s="12"/>
      <c r="S131" s="12"/>
      <c r="T131" s="42"/>
      <c r="U131" s="49"/>
      <c r="V131" s="50"/>
      <c r="W131" s="51"/>
      <c r="X131" s="51"/>
      <c r="Y131" s="51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4"/>
      <c r="AK131" s="54"/>
      <c r="AL131" s="54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</row>
    <row r="132" ht="12.75" customHeight="1">
      <c r="A132" s="18"/>
      <c r="B132" s="18"/>
      <c r="C132" s="34">
        <v>2444.0</v>
      </c>
      <c r="D132" s="36">
        <v>43.0</v>
      </c>
      <c r="E132" s="37">
        <v>53.0</v>
      </c>
      <c r="F132" s="38">
        <v>56.0</v>
      </c>
      <c r="G132" s="35">
        <v>61.0</v>
      </c>
      <c r="H132" s="19">
        <f t="shared" si="1"/>
        <v>0.4479166667</v>
      </c>
      <c r="I132" s="20">
        <f t="shared" si="2"/>
        <v>0.4647887324</v>
      </c>
      <c r="J132" s="21">
        <f t="shared" si="3"/>
        <v>0.4743855758</v>
      </c>
      <c r="K132" s="46">
        <f t="shared" si="4"/>
        <v>0.4786324786</v>
      </c>
      <c r="L132" s="21">
        <f t="shared" si="5"/>
        <v>55.50311237</v>
      </c>
      <c r="M132" s="47">
        <f t="shared" si="6"/>
        <v>0</v>
      </c>
      <c r="N132" s="48">
        <f t="shared" si="7"/>
        <v>0</v>
      </c>
      <c r="O132" s="12"/>
      <c r="P132" s="12"/>
      <c r="Q132" s="12"/>
      <c r="R132" s="12"/>
      <c r="S132" s="12"/>
      <c r="T132" s="42"/>
      <c r="U132" s="49"/>
      <c r="V132" s="50"/>
      <c r="W132" s="51"/>
      <c r="X132" s="51"/>
      <c r="Y132" s="51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4"/>
      <c r="AK132" s="54"/>
      <c r="AL132" s="54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</row>
    <row r="133" ht="12.75" customHeight="1">
      <c r="A133" s="34"/>
      <c r="B133" s="34"/>
      <c r="C133" s="34">
        <v>2449.0</v>
      </c>
      <c r="D133" s="36">
        <v>189.0</v>
      </c>
      <c r="E133" s="37">
        <v>369.0</v>
      </c>
      <c r="F133" s="38">
        <v>379.0</v>
      </c>
      <c r="G133" s="35">
        <v>496.0</v>
      </c>
      <c r="H133" s="19">
        <f t="shared" si="1"/>
        <v>0.3387096774</v>
      </c>
      <c r="I133" s="20">
        <f t="shared" si="2"/>
        <v>0.3963712491</v>
      </c>
      <c r="J133" s="21">
        <f t="shared" si="3"/>
        <v>0.4300014611</v>
      </c>
      <c r="K133" s="46">
        <f t="shared" si="4"/>
        <v>0.4331428571</v>
      </c>
      <c r="L133" s="21">
        <f t="shared" si="5"/>
        <v>376.2512784</v>
      </c>
      <c r="M133" s="47">
        <f t="shared" si="6"/>
        <v>-2</v>
      </c>
      <c r="N133" s="48">
        <f t="shared" si="7"/>
        <v>0</v>
      </c>
      <c r="O133" s="12"/>
      <c r="P133" s="12"/>
      <c r="Q133" s="12"/>
      <c r="R133" s="12"/>
      <c r="S133" s="12"/>
      <c r="T133" s="42"/>
      <c r="U133" s="49"/>
      <c r="V133" s="50"/>
      <c r="W133" s="51"/>
      <c r="X133" s="51"/>
      <c r="Y133" s="51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4"/>
      <c r="AK133" s="54"/>
      <c r="AL133" s="54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</row>
    <row r="134" ht="12.75" customHeight="1">
      <c r="A134" s="33"/>
      <c r="B134" s="33"/>
      <c r="C134" s="34">
        <v>2457.0</v>
      </c>
      <c r="D134" s="36">
        <v>306.0</v>
      </c>
      <c r="E134" s="37">
        <v>366.0</v>
      </c>
      <c r="F134" s="38">
        <v>677.0</v>
      </c>
      <c r="G134" s="35">
        <v>553.0</v>
      </c>
      <c r="H134" s="19">
        <f t="shared" si="1"/>
        <v>0.4553571429</v>
      </c>
      <c r="I134" s="20">
        <f t="shared" si="2"/>
        <v>0.5168243954</v>
      </c>
      <c r="J134" s="21">
        <f t="shared" si="3"/>
        <v>0.5521923821</v>
      </c>
      <c r="K134" s="46">
        <f t="shared" si="4"/>
        <v>0.5504065041</v>
      </c>
      <c r="L134" s="21">
        <f t="shared" si="5"/>
        <v>679.1966299</v>
      </c>
      <c r="M134" s="47">
        <f t="shared" si="6"/>
        <v>2</v>
      </c>
      <c r="N134" s="48">
        <f t="shared" si="7"/>
        <v>0</v>
      </c>
      <c r="O134" s="12"/>
      <c r="P134" s="12"/>
      <c r="Q134" s="12"/>
      <c r="R134" s="12"/>
      <c r="S134" s="12"/>
      <c r="T134" s="42"/>
      <c r="U134" s="49"/>
      <c r="V134" s="50"/>
      <c r="W134" s="51"/>
      <c r="X134" s="51"/>
      <c r="Y134" s="51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4"/>
      <c r="AK134" s="54"/>
      <c r="AL134" s="54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</row>
    <row r="135" ht="12.75" customHeight="1">
      <c r="A135" s="33"/>
      <c r="B135" s="33"/>
      <c r="C135" s="34">
        <v>2463.0</v>
      </c>
      <c r="D135" s="36">
        <v>159.0</v>
      </c>
      <c r="E135" s="37">
        <v>491.0</v>
      </c>
      <c r="F135" s="38">
        <v>273.0</v>
      </c>
      <c r="G135" s="35">
        <v>617.0</v>
      </c>
      <c r="H135" s="19">
        <f t="shared" si="1"/>
        <v>0.2446153846</v>
      </c>
      <c r="I135" s="20">
        <f t="shared" si="2"/>
        <v>0.2805194805</v>
      </c>
      <c r="J135" s="21">
        <f t="shared" si="3"/>
        <v>0.3019361124</v>
      </c>
      <c r="K135" s="46">
        <f t="shared" si="4"/>
        <v>0.306741573</v>
      </c>
      <c r="L135" s="21">
        <f t="shared" si="5"/>
        <v>268.72314</v>
      </c>
      <c r="M135" s="47">
        <f t="shared" si="6"/>
        <v>-4</v>
      </c>
      <c r="N135" s="48">
        <f t="shared" si="7"/>
        <v>1</v>
      </c>
      <c r="O135" s="12"/>
      <c r="P135" s="12"/>
      <c r="Q135" s="12"/>
      <c r="R135" s="12"/>
      <c r="S135" s="12"/>
      <c r="T135" s="42"/>
      <c r="U135" s="49"/>
      <c r="V135" s="50"/>
      <c r="W135" s="51"/>
      <c r="X135" s="51"/>
      <c r="Y135" s="51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4"/>
      <c r="AK135" s="54"/>
      <c r="AL135" s="54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</row>
    <row r="136" ht="12.75" customHeight="1">
      <c r="A136" s="33"/>
      <c r="B136" s="33"/>
      <c r="C136" s="34">
        <v>2464.0</v>
      </c>
      <c r="D136" s="36">
        <v>400.0</v>
      </c>
      <c r="E136" s="37">
        <v>409.0</v>
      </c>
      <c r="F136" s="38">
        <v>469.0</v>
      </c>
      <c r="G136" s="35">
        <v>772.0</v>
      </c>
      <c r="H136" s="19">
        <f t="shared" si="1"/>
        <v>0.4944375773</v>
      </c>
      <c r="I136" s="20">
        <f t="shared" si="2"/>
        <v>0.423902439</v>
      </c>
      <c r="J136" s="21">
        <f t="shared" si="3"/>
        <v>0.3827444026</v>
      </c>
      <c r="K136" s="46">
        <f t="shared" si="4"/>
        <v>0.3779210314</v>
      </c>
      <c r="L136" s="21">
        <f t="shared" si="5"/>
        <v>474.9858036</v>
      </c>
      <c r="M136" s="47">
        <f t="shared" si="6"/>
        <v>5</v>
      </c>
      <c r="N136" s="48">
        <f t="shared" si="7"/>
        <v>2</v>
      </c>
      <c r="O136" s="12"/>
      <c r="P136" s="12"/>
      <c r="Q136" s="12"/>
      <c r="R136" s="12"/>
      <c r="S136" s="12"/>
      <c r="T136" s="42"/>
      <c r="U136" s="49"/>
      <c r="V136" s="50"/>
      <c r="W136" s="51"/>
      <c r="X136" s="51"/>
      <c r="Y136" s="51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4"/>
      <c r="AK136" s="54"/>
      <c r="AL136" s="54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</row>
    <row r="137" ht="12.75" customHeight="1">
      <c r="A137" s="34"/>
      <c r="B137" s="34"/>
      <c r="C137" s="34">
        <v>2465.0</v>
      </c>
      <c r="D137" s="36">
        <v>288.0</v>
      </c>
      <c r="E137" s="37">
        <v>44.0</v>
      </c>
      <c r="F137" s="38">
        <v>325.0</v>
      </c>
      <c r="G137" s="35">
        <v>263.0</v>
      </c>
      <c r="H137" s="19">
        <f t="shared" si="1"/>
        <v>0.8674698795</v>
      </c>
      <c r="I137" s="20">
        <f t="shared" si="2"/>
        <v>0.6663043478</v>
      </c>
      <c r="J137" s="21">
        <f t="shared" si="3"/>
        <v>0.5480856171</v>
      </c>
      <c r="K137" s="46">
        <f t="shared" si="4"/>
        <v>0.5527210884</v>
      </c>
      <c r="L137" s="21">
        <f t="shared" si="5"/>
        <v>322.2743429</v>
      </c>
      <c r="M137" s="47">
        <f t="shared" si="6"/>
        <v>-2</v>
      </c>
      <c r="N137" s="48">
        <f t="shared" si="7"/>
        <v>0</v>
      </c>
      <c r="O137" s="12"/>
      <c r="P137" s="12"/>
      <c r="Q137" s="12"/>
      <c r="R137" s="12"/>
      <c r="S137" s="12"/>
      <c r="T137" s="42"/>
      <c r="U137" s="49"/>
      <c r="V137" s="50"/>
      <c r="W137" s="51"/>
      <c r="X137" s="51"/>
      <c r="Y137" s="51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4"/>
      <c r="AK137" s="54"/>
      <c r="AL137" s="54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</row>
    <row r="138" ht="12.75" customHeight="1">
      <c r="A138" s="33"/>
      <c r="B138" s="33"/>
      <c r="C138" s="34">
        <v>2473.0</v>
      </c>
      <c r="D138" s="36">
        <v>93.0</v>
      </c>
      <c r="E138" s="37">
        <v>16.0</v>
      </c>
      <c r="F138" s="38">
        <v>141.0</v>
      </c>
      <c r="G138" s="35">
        <v>40.0</v>
      </c>
      <c r="H138" s="19">
        <f t="shared" si="1"/>
        <v>0.8532110092</v>
      </c>
      <c r="I138" s="20">
        <f t="shared" si="2"/>
        <v>0.8068965517</v>
      </c>
      <c r="J138" s="21">
        <f t="shared" si="3"/>
        <v>0.7783243112</v>
      </c>
      <c r="K138" s="46">
        <f t="shared" si="4"/>
        <v>0.7790055249</v>
      </c>
      <c r="L138" s="21">
        <f t="shared" si="5"/>
        <v>140.8767003</v>
      </c>
      <c r="M138" s="47">
        <f t="shared" si="6"/>
        <v>0</v>
      </c>
      <c r="N138" s="48">
        <f t="shared" si="7"/>
        <v>0</v>
      </c>
      <c r="O138" s="12"/>
      <c r="P138" s="12"/>
      <c r="Q138" s="12"/>
      <c r="R138" s="12"/>
      <c r="S138" s="12"/>
      <c r="T138" s="42"/>
      <c r="U138" s="49"/>
      <c r="V138" s="50"/>
      <c r="W138" s="51"/>
      <c r="X138" s="51"/>
      <c r="Y138" s="51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4"/>
      <c r="AK138" s="54"/>
      <c r="AL138" s="54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</row>
    <row r="139" ht="12.75" customHeight="1">
      <c r="A139" s="34"/>
      <c r="B139" s="34"/>
      <c r="C139" s="34">
        <v>2476.0</v>
      </c>
      <c r="D139" s="36">
        <v>257.0</v>
      </c>
      <c r="E139" s="37">
        <v>29.0</v>
      </c>
      <c r="F139" s="38">
        <v>499.0</v>
      </c>
      <c r="G139" s="35">
        <v>82.0</v>
      </c>
      <c r="H139" s="19">
        <f t="shared" si="1"/>
        <v>0.8986013986</v>
      </c>
      <c r="I139" s="20">
        <f t="shared" si="2"/>
        <v>0.8719723183</v>
      </c>
      <c r="J139" s="21">
        <f t="shared" si="3"/>
        <v>0.8546085782</v>
      </c>
      <c r="K139" s="46">
        <f t="shared" si="4"/>
        <v>0.8588640275</v>
      </c>
      <c r="L139" s="21">
        <f t="shared" si="5"/>
        <v>496.5275839</v>
      </c>
      <c r="M139" s="47">
        <f t="shared" si="6"/>
        <v>-2</v>
      </c>
      <c r="N139" s="48">
        <f t="shared" si="7"/>
        <v>0</v>
      </c>
      <c r="O139" s="12"/>
      <c r="P139" s="12"/>
      <c r="Q139" s="12"/>
      <c r="R139" s="12"/>
      <c r="S139" s="12"/>
      <c r="T139" s="42"/>
      <c r="U139" s="49"/>
      <c r="V139" s="50"/>
      <c r="W139" s="51"/>
      <c r="X139" s="51"/>
      <c r="Y139" s="51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4"/>
      <c r="AK139" s="54"/>
      <c r="AL139" s="54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</row>
    <row r="140" ht="12.75" customHeight="1">
      <c r="A140" s="33"/>
      <c r="B140" s="33"/>
      <c r="C140" s="34">
        <v>2479.0</v>
      </c>
      <c r="D140" s="36">
        <v>234.0</v>
      </c>
      <c r="E140" s="37">
        <v>371.0</v>
      </c>
      <c r="F140" s="38">
        <v>347.0</v>
      </c>
      <c r="G140" s="35">
        <v>589.0</v>
      </c>
      <c r="H140" s="19">
        <f t="shared" si="1"/>
        <v>0.3867768595</v>
      </c>
      <c r="I140" s="20">
        <f t="shared" si="2"/>
        <v>0.377027904</v>
      </c>
      <c r="J140" s="21">
        <f t="shared" si="3"/>
        <v>0.3714662501</v>
      </c>
      <c r="K140" s="46">
        <f t="shared" si="4"/>
        <v>0.3707264957</v>
      </c>
      <c r="L140" s="21">
        <f t="shared" si="5"/>
        <v>347.6924101</v>
      </c>
      <c r="M140" s="47">
        <f t="shared" si="6"/>
        <v>0</v>
      </c>
      <c r="N140" s="48">
        <f t="shared" si="7"/>
        <v>0</v>
      </c>
      <c r="O140" s="12"/>
      <c r="P140" s="12"/>
      <c r="Q140" s="12"/>
      <c r="R140" s="12"/>
      <c r="S140" s="12"/>
      <c r="T140" s="42"/>
      <c r="U140" s="49"/>
      <c r="V140" s="50"/>
      <c r="W140" s="51"/>
      <c r="X140" s="51"/>
      <c r="Y140" s="51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4"/>
      <c r="AK140" s="54"/>
      <c r="AL140" s="54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</row>
    <row r="141" ht="12.75" customHeight="1">
      <c r="A141" s="34"/>
      <c r="B141" s="34"/>
      <c r="C141" s="34">
        <v>2480.0</v>
      </c>
      <c r="D141" s="36">
        <v>221.0</v>
      </c>
      <c r="E141" s="37">
        <v>332.0</v>
      </c>
      <c r="F141" s="38">
        <v>379.0</v>
      </c>
      <c r="G141" s="35">
        <v>523.0</v>
      </c>
      <c r="H141" s="19">
        <f t="shared" si="1"/>
        <v>0.3996383363</v>
      </c>
      <c r="I141" s="20">
        <f t="shared" si="2"/>
        <v>0.412371134</v>
      </c>
      <c r="J141" s="21">
        <f t="shared" si="3"/>
        <v>0.4197652349</v>
      </c>
      <c r="K141" s="46">
        <f t="shared" si="4"/>
        <v>0.4201773836</v>
      </c>
      <c r="L141" s="21">
        <f t="shared" si="5"/>
        <v>378.6282418</v>
      </c>
      <c r="M141" s="47">
        <f t="shared" si="6"/>
        <v>0</v>
      </c>
      <c r="N141" s="48">
        <f t="shared" si="7"/>
        <v>0</v>
      </c>
      <c r="O141" s="12"/>
      <c r="P141" s="12"/>
      <c r="Q141" s="12"/>
      <c r="R141" s="12"/>
      <c r="S141" s="12"/>
      <c r="T141" s="42"/>
      <c r="U141" s="49"/>
      <c r="V141" s="50"/>
      <c r="W141" s="51"/>
      <c r="X141" s="51"/>
      <c r="Y141" s="51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4"/>
      <c r="AK141" s="54"/>
      <c r="AL141" s="54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</row>
    <row r="142" ht="12.75" customHeight="1">
      <c r="A142" s="33"/>
      <c r="B142" s="33"/>
      <c r="C142" s="34">
        <v>2481.0</v>
      </c>
      <c r="D142" s="36">
        <v>147.0</v>
      </c>
      <c r="E142" s="37">
        <v>449.0</v>
      </c>
      <c r="F142" s="38">
        <v>264.0</v>
      </c>
      <c r="G142" s="35">
        <v>580.0</v>
      </c>
      <c r="H142" s="19">
        <f t="shared" si="1"/>
        <v>0.2466442953</v>
      </c>
      <c r="I142" s="20">
        <f t="shared" si="2"/>
        <v>0.2854166667</v>
      </c>
      <c r="J142" s="21">
        <f t="shared" si="3"/>
        <v>0.3084846809</v>
      </c>
      <c r="K142" s="46">
        <f t="shared" si="4"/>
        <v>0.3127962085</v>
      </c>
      <c r="L142" s="21">
        <f t="shared" si="5"/>
        <v>260.3610707</v>
      </c>
      <c r="M142" s="47">
        <f t="shared" si="6"/>
        <v>-3</v>
      </c>
      <c r="N142" s="48">
        <f t="shared" si="7"/>
        <v>1</v>
      </c>
      <c r="O142" s="12"/>
      <c r="P142" s="12"/>
      <c r="Q142" s="12"/>
      <c r="R142" s="12"/>
      <c r="S142" s="12"/>
      <c r="T142" s="42"/>
      <c r="U142" s="49"/>
      <c r="V142" s="50"/>
      <c r="W142" s="51"/>
      <c r="X142" s="51"/>
      <c r="Y142" s="51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4"/>
      <c r="AK142" s="54"/>
      <c r="AL142" s="54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</row>
    <row r="143" ht="12.75" customHeight="1">
      <c r="A143" s="33"/>
      <c r="B143" s="33"/>
      <c r="C143" s="34">
        <v>2483.0</v>
      </c>
      <c r="D143" s="36">
        <v>173.0</v>
      </c>
      <c r="E143" s="37">
        <v>566.0</v>
      </c>
      <c r="F143" s="38">
        <v>318.0</v>
      </c>
      <c r="G143" s="35">
        <v>722.0</v>
      </c>
      <c r="H143" s="19">
        <f t="shared" si="1"/>
        <v>0.2341001353</v>
      </c>
      <c r="I143" s="20">
        <f t="shared" si="2"/>
        <v>0.2759977515</v>
      </c>
      <c r="J143" s="21">
        <f t="shared" si="3"/>
        <v>0.3009237901</v>
      </c>
      <c r="K143" s="46">
        <f t="shared" si="4"/>
        <v>0.3057692308</v>
      </c>
      <c r="L143" s="21">
        <f t="shared" si="5"/>
        <v>312.9607417</v>
      </c>
      <c r="M143" s="47">
        <f t="shared" si="6"/>
        <v>-5</v>
      </c>
      <c r="N143" s="48">
        <f t="shared" si="7"/>
        <v>2</v>
      </c>
      <c r="O143" s="12"/>
      <c r="P143" s="12"/>
      <c r="Q143" s="12"/>
      <c r="R143" s="12"/>
      <c r="S143" s="12"/>
      <c r="T143" s="42"/>
      <c r="U143" s="49"/>
      <c r="V143" s="50"/>
      <c r="W143" s="51"/>
      <c r="X143" s="51"/>
      <c r="Y143" s="51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4"/>
      <c r="AK143" s="54"/>
      <c r="AL143" s="54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</row>
    <row r="144" ht="12.75" customHeight="1">
      <c r="A144" s="33"/>
      <c r="B144" s="33"/>
      <c r="C144" s="34">
        <v>2484.0</v>
      </c>
      <c r="D144" s="36">
        <v>145.0</v>
      </c>
      <c r="E144" s="37">
        <v>292.0</v>
      </c>
      <c r="F144" s="38">
        <v>325.0</v>
      </c>
      <c r="G144" s="35">
        <v>472.0</v>
      </c>
      <c r="H144" s="19">
        <f t="shared" si="1"/>
        <v>0.3318077803</v>
      </c>
      <c r="I144" s="20">
        <f t="shared" si="2"/>
        <v>0.3808752026</v>
      </c>
      <c r="J144" s="21">
        <f t="shared" si="3"/>
        <v>0.4095606871</v>
      </c>
      <c r="K144" s="46">
        <f t="shared" si="4"/>
        <v>0.4077791719</v>
      </c>
      <c r="L144" s="21">
        <f t="shared" si="5"/>
        <v>326.4198676</v>
      </c>
      <c r="M144" s="47">
        <f t="shared" si="6"/>
        <v>1</v>
      </c>
      <c r="N144" s="48">
        <f t="shared" si="7"/>
        <v>0</v>
      </c>
      <c r="O144" s="12"/>
      <c r="P144" s="12"/>
      <c r="Q144" s="12"/>
      <c r="R144" s="12"/>
      <c r="S144" s="12"/>
      <c r="T144" s="42"/>
      <c r="U144" s="49"/>
      <c r="V144" s="50"/>
      <c r="W144" s="51"/>
      <c r="X144" s="51"/>
      <c r="Y144" s="51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4"/>
      <c r="AK144" s="54"/>
      <c r="AL144" s="54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</row>
    <row r="145" ht="12.75" customHeight="1">
      <c r="A145" s="33"/>
      <c r="B145" s="33"/>
      <c r="C145" s="34">
        <v>2500.0</v>
      </c>
      <c r="D145" s="36">
        <v>276.0</v>
      </c>
      <c r="E145" s="37">
        <v>164.0</v>
      </c>
      <c r="F145" s="38">
        <v>337.0</v>
      </c>
      <c r="G145" s="35">
        <v>438.0</v>
      </c>
      <c r="H145" s="19">
        <f t="shared" si="1"/>
        <v>0.6272727273</v>
      </c>
      <c r="I145" s="20">
        <f t="shared" si="2"/>
        <v>0.504526749</v>
      </c>
      <c r="J145" s="21">
        <f t="shared" si="3"/>
        <v>0.4326334892</v>
      </c>
      <c r="K145" s="46">
        <f t="shared" si="4"/>
        <v>0.4348387097</v>
      </c>
      <c r="L145" s="21">
        <f t="shared" si="5"/>
        <v>335.2909541</v>
      </c>
      <c r="M145" s="47">
        <f t="shared" si="6"/>
        <v>-1</v>
      </c>
      <c r="N145" s="48">
        <f t="shared" si="7"/>
        <v>0</v>
      </c>
      <c r="O145" s="12"/>
      <c r="P145" s="12"/>
      <c r="Q145" s="12"/>
      <c r="R145" s="12"/>
      <c r="S145" s="12"/>
      <c r="T145" s="42"/>
      <c r="U145" s="49"/>
      <c r="V145" s="50"/>
      <c r="W145" s="51"/>
      <c r="X145" s="51"/>
      <c r="Y145" s="51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4"/>
      <c r="AK145" s="54"/>
      <c r="AL145" s="54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</row>
    <row r="146" ht="12.75" customHeight="1">
      <c r="A146" s="33"/>
      <c r="B146" s="33"/>
      <c r="C146" s="34">
        <v>2604.0</v>
      </c>
      <c r="D146" s="36">
        <v>141.0</v>
      </c>
      <c r="E146" s="37">
        <v>187.0</v>
      </c>
      <c r="F146" s="38">
        <v>281.0</v>
      </c>
      <c r="G146" s="35">
        <v>315.0</v>
      </c>
      <c r="H146" s="19">
        <f t="shared" si="1"/>
        <v>0.4298780488</v>
      </c>
      <c r="I146" s="20">
        <f t="shared" si="2"/>
        <v>0.4567099567</v>
      </c>
      <c r="J146" s="21">
        <f t="shared" si="3"/>
        <v>0.4721408674</v>
      </c>
      <c r="K146" s="46">
        <f t="shared" si="4"/>
        <v>0.4714765101</v>
      </c>
      <c r="L146" s="21">
        <f t="shared" si="5"/>
        <v>281.395957</v>
      </c>
      <c r="M146" s="47">
        <f t="shared" si="6"/>
        <v>0</v>
      </c>
      <c r="N146" s="48">
        <f t="shared" si="7"/>
        <v>0</v>
      </c>
      <c r="O146" s="12"/>
      <c r="P146" s="12"/>
      <c r="Q146" s="12"/>
      <c r="R146" s="12"/>
      <c r="S146" s="12"/>
      <c r="T146" s="42"/>
      <c r="U146" s="49"/>
      <c r="V146" s="50"/>
      <c r="W146" s="51"/>
      <c r="X146" s="51"/>
      <c r="Y146" s="51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4"/>
      <c r="AK146" s="54"/>
      <c r="AL146" s="54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</row>
    <row r="147" ht="12.75" customHeight="1">
      <c r="A147" s="33"/>
      <c r="B147" s="33"/>
      <c r="C147" s="34">
        <v>2605.0</v>
      </c>
      <c r="D147" s="36">
        <v>168.0</v>
      </c>
      <c r="E147" s="37">
        <v>163.0</v>
      </c>
      <c r="F147" s="38">
        <v>373.0</v>
      </c>
      <c r="G147" s="35">
        <v>239.0</v>
      </c>
      <c r="H147" s="19">
        <f t="shared" si="1"/>
        <v>0.5075528701</v>
      </c>
      <c r="I147" s="20">
        <f t="shared" si="2"/>
        <v>0.5737009544</v>
      </c>
      <c r="J147" s="21">
        <f t="shared" si="3"/>
        <v>0.6115694245</v>
      </c>
      <c r="K147" s="46">
        <f t="shared" si="4"/>
        <v>0.6094771242</v>
      </c>
      <c r="L147" s="21">
        <f t="shared" si="5"/>
        <v>374.2804878</v>
      </c>
      <c r="M147" s="47">
        <f t="shared" si="6"/>
        <v>1</v>
      </c>
      <c r="N147" s="48">
        <f t="shared" si="7"/>
        <v>0</v>
      </c>
      <c r="O147" s="12"/>
      <c r="P147" s="12"/>
      <c r="Q147" s="12"/>
      <c r="R147" s="12"/>
      <c r="S147" s="12"/>
      <c r="T147" s="42"/>
      <c r="U147" s="49"/>
      <c r="V147" s="50"/>
      <c r="W147" s="51"/>
      <c r="X147" s="51"/>
      <c r="Y147" s="51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4"/>
      <c r="AK147" s="54"/>
      <c r="AL147" s="54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</row>
    <row r="148" ht="12.75" customHeight="1">
      <c r="A148" s="33"/>
      <c r="B148" s="33"/>
      <c r="C148" s="34">
        <v>2606.0</v>
      </c>
      <c r="D148" s="36">
        <v>107.0</v>
      </c>
      <c r="E148" s="37">
        <v>195.0</v>
      </c>
      <c r="F148" s="38">
        <v>268.0</v>
      </c>
      <c r="G148" s="35">
        <v>356.0</v>
      </c>
      <c r="H148" s="19">
        <f t="shared" si="1"/>
        <v>0.3543046358</v>
      </c>
      <c r="I148" s="20">
        <f t="shared" si="2"/>
        <v>0.4049676026</v>
      </c>
      <c r="J148" s="21">
        <f t="shared" si="3"/>
        <v>0.4344867049</v>
      </c>
      <c r="K148" s="46">
        <f t="shared" si="4"/>
        <v>0.4294871795</v>
      </c>
      <c r="L148" s="21">
        <f t="shared" si="5"/>
        <v>271.1197038</v>
      </c>
      <c r="M148" s="47">
        <f t="shared" si="6"/>
        <v>3</v>
      </c>
      <c r="N148" s="48">
        <f t="shared" si="7"/>
        <v>1</v>
      </c>
      <c r="O148" s="12"/>
      <c r="P148" s="12"/>
      <c r="Q148" s="12"/>
      <c r="R148" s="12"/>
      <c r="S148" s="12"/>
      <c r="T148" s="42"/>
      <c r="U148" s="49"/>
      <c r="V148" s="50"/>
      <c r="W148" s="51"/>
      <c r="X148" s="51"/>
      <c r="Y148" s="51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4"/>
      <c r="AK148" s="54"/>
      <c r="AL148" s="54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</row>
    <row r="149" ht="12.75" customHeight="1">
      <c r="A149" s="33"/>
      <c r="B149" s="33"/>
      <c r="C149" s="34">
        <v>2607.0</v>
      </c>
      <c r="D149" s="36">
        <v>145.0</v>
      </c>
      <c r="E149" s="37">
        <v>291.0</v>
      </c>
      <c r="F149" s="38">
        <v>241.0</v>
      </c>
      <c r="G149" s="35">
        <v>514.0</v>
      </c>
      <c r="H149" s="19">
        <f t="shared" si="1"/>
        <v>0.3325688073</v>
      </c>
      <c r="I149" s="20">
        <f t="shared" si="2"/>
        <v>0.3240973971</v>
      </c>
      <c r="J149" s="21">
        <f t="shared" si="3"/>
        <v>0.3194905101</v>
      </c>
      <c r="K149" s="46">
        <f t="shared" si="4"/>
        <v>0.319205298</v>
      </c>
      <c r="L149" s="21">
        <f t="shared" si="5"/>
        <v>241.2153351</v>
      </c>
      <c r="M149" s="47">
        <f t="shared" si="6"/>
        <v>0</v>
      </c>
      <c r="N149" s="48">
        <f t="shared" si="7"/>
        <v>0</v>
      </c>
      <c r="O149" s="12"/>
      <c r="P149" s="12"/>
      <c r="Q149" s="12"/>
      <c r="R149" s="12"/>
      <c r="S149" s="12"/>
      <c r="T149" s="42"/>
      <c r="U149" s="49"/>
      <c r="V149" s="50"/>
      <c r="W149" s="51"/>
      <c r="X149" s="51"/>
      <c r="Y149" s="51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4"/>
      <c r="AK149" s="54"/>
      <c r="AL149" s="54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</row>
    <row r="150" ht="12.75" customHeight="1">
      <c r="A150" s="33"/>
      <c r="B150" s="33"/>
      <c r="C150" s="34">
        <v>2611.0</v>
      </c>
      <c r="D150" s="36">
        <v>228.0</v>
      </c>
      <c r="E150" s="37">
        <v>248.0</v>
      </c>
      <c r="F150" s="38">
        <v>384.0</v>
      </c>
      <c r="G150" s="35">
        <v>495.0</v>
      </c>
      <c r="H150" s="19">
        <f t="shared" si="1"/>
        <v>0.4789915966</v>
      </c>
      <c r="I150" s="20">
        <f t="shared" si="2"/>
        <v>0.4516605166</v>
      </c>
      <c r="J150" s="21">
        <f t="shared" si="3"/>
        <v>0.4355598212</v>
      </c>
      <c r="K150" s="46">
        <f t="shared" si="4"/>
        <v>0.4368600683</v>
      </c>
      <c r="L150" s="21">
        <f t="shared" si="5"/>
        <v>382.8570828</v>
      </c>
      <c r="M150" s="47">
        <f t="shared" si="6"/>
        <v>-1</v>
      </c>
      <c r="N150" s="48">
        <f t="shared" si="7"/>
        <v>0</v>
      </c>
      <c r="O150" s="12"/>
      <c r="P150" s="12"/>
      <c r="Q150" s="12"/>
      <c r="R150" s="12"/>
      <c r="S150" s="12"/>
      <c r="T150" s="42"/>
      <c r="U150" s="49"/>
      <c r="V150" s="50"/>
      <c r="W150" s="51"/>
      <c r="X150" s="51"/>
      <c r="Y150" s="51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4"/>
      <c r="AK150" s="54"/>
      <c r="AL150" s="54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</row>
    <row r="151" ht="12.75" customHeight="1">
      <c r="A151" s="18"/>
      <c r="B151" s="18"/>
      <c r="C151" s="34">
        <v>2613.0</v>
      </c>
      <c r="D151" s="36">
        <v>186.0</v>
      </c>
      <c r="E151" s="37">
        <v>194.0</v>
      </c>
      <c r="F151" s="38">
        <v>347.0</v>
      </c>
      <c r="G151" s="35">
        <v>365.0</v>
      </c>
      <c r="H151" s="19">
        <f t="shared" si="1"/>
        <v>0.4894736842</v>
      </c>
      <c r="I151" s="20">
        <f t="shared" si="2"/>
        <v>0.4880952381</v>
      </c>
      <c r="J151" s="21">
        <f t="shared" si="3"/>
        <v>0.4869678557</v>
      </c>
      <c r="K151" s="46">
        <f t="shared" si="4"/>
        <v>0.4873595506</v>
      </c>
      <c r="L151" s="21">
        <f t="shared" si="5"/>
        <v>346.7211133</v>
      </c>
      <c r="M151" s="47">
        <f t="shared" si="6"/>
        <v>0</v>
      </c>
      <c r="N151" s="48">
        <f t="shared" si="7"/>
        <v>0</v>
      </c>
      <c r="O151" s="12"/>
      <c r="P151" s="12"/>
      <c r="Q151" s="12"/>
      <c r="R151" s="12"/>
      <c r="S151" s="12"/>
      <c r="T151" s="42"/>
      <c r="U151" s="49"/>
      <c r="V151" s="50"/>
      <c r="W151" s="51"/>
      <c r="X151" s="51"/>
      <c r="Y151" s="51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4"/>
      <c r="AK151" s="54"/>
      <c r="AL151" s="54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</row>
    <row r="152" ht="12.75" customHeight="1">
      <c r="A152" s="33"/>
      <c r="B152" s="33"/>
      <c r="C152" s="34">
        <v>2615.0</v>
      </c>
      <c r="D152" s="36">
        <v>212.0</v>
      </c>
      <c r="E152" s="37">
        <v>143.0</v>
      </c>
      <c r="F152" s="38">
        <v>387.0</v>
      </c>
      <c r="G152" s="35">
        <v>314.0</v>
      </c>
      <c r="H152" s="19">
        <f t="shared" si="1"/>
        <v>0.5971830986</v>
      </c>
      <c r="I152" s="20">
        <f t="shared" si="2"/>
        <v>0.5672348485</v>
      </c>
      <c r="J152" s="21">
        <f t="shared" si="3"/>
        <v>0.5491498171</v>
      </c>
      <c r="K152" s="46">
        <f t="shared" si="4"/>
        <v>0.5520684736</v>
      </c>
      <c r="L152" s="21">
        <f t="shared" si="5"/>
        <v>384.9540218</v>
      </c>
      <c r="M152" s="47">
        <f t="shared" si="6"/>
        <v>-2</v>
      </c>
      <c r="N152" s="48">
        <f t="shared" si="7"/>
        <v>0</v>
      </c>
      <c r="O152" s="12"/>
      <c r="P152" s="12"/>
      <c r="Q152" s="12"/>
      <c r="R152" s="12"/>
      <c r="S152" s="12"/>
      <c r="T152" s="42"/>
      <c r="U152" s="49"/>
      <c r="V152" s="50"/>
      <c r="W152" s="51"/>
      <c r="X152" s="51"/>
      <c r="Y152" s="51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4"/>
      <c r="AK152" s="54"/>
      <c r="AL152" s="54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</row>
    <row r="153" ht="12.75" customHeight="1">
      <c r="A153" s="33"/>
      <c r="B153" s="33"/>
      <c r="C153" s="34">
        <v>2617.0</v>
      </c>
      <c r="D153" s="36">
        <v>92.0</v>
      </c>
      <c r="E153" s="37">
        <v>193.0</v>
      </c>
      <c r="F153" s="38">
        <v>194.0</v>
      </c>
      <c r="G153" s="35">
        <v>247.0</v>
      </c>
      <c r="H153" s="19">
        <f t="shared" si="1"/>
        <v>0.3228070175</v>
      </c>
      <c r="I153" s="20">
        <f t="shared" si="2"/>
        <v>0.3939393939</v>
      </c>
      <c r="J153" s="21">
        <f t="shared" si="3"/>
        <v>0.4354264592</v>
      </c>
      <c r="K153" s="46">
        <f t="shared" si="4"/>
        <v>0.4399092971</v>
      </c>
      <c r="L153" s="21">
        <f t="shared" si="5"/>
        <v>192.0230685</v>
      </c>
      <c r="M153" s="47">
        <f t="shared" si="6"/>
        <v>-1</v>
      </c>
      <c r="N153" s="48">
        <f t="shared" si="7"/>
        <v>0</v>
      </c>
      <c r="O153" s="12"/>
      <c r="P153" s="12"/>
      <c r="Q153" s="12"/>
      <c r="R153" s="12"/>
      <c r="S153" s="12"/>
      <c r="T153" s="42"/>
      <c r="U153" s="49"/>
      <c r="V153" s="50"/>
      <c r="W153" s="51"/>
      <c r="X153" s="51"/>
      <c r="Y153" s="51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4"/>
      <c r="AK153" s="54"/>
      <c r="AL153" s="54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</row>
    <row r="154" ht="12.75" customHeight="1">
      <c r="A154" s="33"/>
      <c r="B154" s="33"/>
      <c r="C154" s="34">
        <v>2621.0</v>
      </c>
      <c r="D154" s="36">
        <v>199.0</v>
      </c>
      <c r="E154" s="37">
        <v>254.0</v>
      </c>
      <c r="F154" s="38">
        <v>397.0</v>
      </c>
      <c r="G154" s="35">
        <v>346.0</v>
      </c>
      <c r="H154" s="19">
        <f t="shared" si="1"/>
        <v>0.4392935982</v>
      </c>
      <c r="I154" s="20">
        <f t="shared" si="2"/>
        <v>0.4983277592</v>
      </c>
      <c r="J154" s="21">
        <f t="shared" si="3"/>
        <v>0.5323519702</v>
      </c>
      <c r="K154" s="46">
        <f t="shared" si="4"/>
        <v>0.534320323</v>
      </c>
      <c r="L154" s="21">
        <f t="shared" si="5"/>
        <v>395.5375138</v>
      </c>
      <c r="M154" s="47">
        <f t="shared" si="6"/>
        <v>-1</v>
      </c>
      <c r="N154" s="48">
        <f t="shared" si="7"/>
        <v>0</v>
      </c>
      <c r="O154" s="12"/>
      <c r="P154" s="12"/>
      <c r="Q154" s="12"/>
      <c r="R154" s="12"/>
      <c r="S154" s="12"/>
      <c r="T154" s="42"/>
      <c r="U154" s="49"/>
      <c r="V154" s="50"/>
      <c r="W154" s="51"/>
      <c r="X154" s="51"/>
      <c r="Y154" s="51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4"/>
      <c r="AK154" s="54"/>
      <c r="AL154" s="54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</row>
    <row r="155" ht="12.75" customHeight="1">
      <c r="A155" s="34"/>
      <c r="B155" s="34"/>
      <c r="C155" s="34">
        <v>2634.0</v>
      </c>
      <c r="D155" s="36">
        <v>149.0</v>
      </c>
      <c r="E155" s="37">
        <v>148.0</v>
      </c>
      <c r="F155" s="38">
        <v>214.0</v>
      </c>
      <c r="G155" s="35">
        <v>233.0</v>
      </c>
      <c r="H155" s="19">
        <f t="shared" si="1"/>
        <v>0.5016835017</v>
      </c>
      <c r="I155" s="20">
        <f t="shared" si="2"/>
        <v>0.4879032258</v>
      </c>
      <c r="J155" s="21">
        <f t="shared" si="3"/>
        <v>0.4795521402</v>
      </c>
      <c r="K155" s="46">
        <f t="shared" si="4"/>
        <v>0.4787472036</v>
      </c>
      <c r="L155" s="21">
        <f t="shared" si="5"/>
        <v>214.3598067</v>
      </c>
      <c r="M155" s="47">
        <f t="shared" si="6"/>
        <v>0</v>
      </c>
      <c r="N155" s="48">
        <f t="shared" si="7"/>
        <v>0</v>
      </c>
      <c r="O155" s="12"/>
      <c r="P155" s="12"/>
      <c r="Q155" s="12"/>
      <c r="R155" s="12"/>
      <c r="S155" s="12"/>
      <c r="T155" s="42"/>
      <c r="U155" s="49"/>
      <c r="V155" s="50"/>
      <c r="W155" s="51"/>
      <c r="X155" s="51"/>
      <c r="Y155" s="51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4"/>
      <c r="AK155" s="54"/>
      <c r="AL155" s="54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</row>
    <row r="156" ht="12.75" customHeight="1">
      <c r="A156" s="33"/>
      <c r="B156" s="33"/>
      <c r="C156" s="34">
        <v>2635.0</v>
      </c>
      <c r="D156" s="36">
        <v>252.0</v>
      </c>
      <c r="E156" s="37">
        <v>226.0</v>
      </c>
      <c r="F156" s="38">
        <v>431.0</v>
      </c>
      <c r="G156" s="35">
        <v>381.0</v>
      </c>
      <c r="H156" s="19">
        <f t="shared" si="1"/>
        <v>0.5271966527</v>
      </c>
      <c r="I156" s="20">
        <f t="shared" si="2"/>
        <v>0.5294573643</v>
      </c>
      <c r="J156" s="21">
        <f t="shared" si="3"/>
        <v>0.5302853723</v>
      </c>
      <c r="K156" s="46">
        <f t="shared" si="4"/>
        <v>0.5307881773</v>
      </c>
      <c r="L156" s="21">
        <f t="shared" si="5"/>
        <v>430.5917223</v>
      </c>
      <c r="M156" s="47">
        <f t="shared" si="6"/>
        <v>0</v>
      </c>
      <c r="N156" s="48">
        <f t="shared" si="7"/>
        <v>0</v>
      </c>
      <c r="O156" s="12"/>
      <c r="P156" s="12"/>
      <c r="Q156" s="12"/>
      <c r="R156" s="12"/>
      <c r="S156" s="12"/>
      <c r="T156" s="42"/>
      <c r="U156" s="49"/>
      <c r="V156" s="50"/>
      <c r="W156" s="51"/>
      <c r="X156" s="51"/>
      <c r="Y156" s="51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4"/>
      <c r="AK156" s="54"/>
      <c r="AL156" s="54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</row>
    <row r="157" ht="12.75" customHeight="1">
      <c r="A157" s="33"/>
      <c r="B157" s="33"/>
      <c r="C157" s="34">
        <v>2643.0</v>
      </c>
      <c r="D157" s="36">
        <v>280.0</v>
      </c>
      <c r="E157" s="37">
        <v>240.0</v>
      </c>
      <c r="F157" s="38">
        <v>618.0</v>
      </c>
      <c r="G157" s="35">
        <v>374.0</v>
      </c>
      <c r="H157" s="19">
        <f t="shared" si="1"/>
        <v>0.5384615385</v>
      </c>
      <c r="I157" s="20">
        <f t="shared" si="2"/>
        <v>0.5939153439</v>
      </c>
      <c r="J157" s="21">
        <f t="shared" si="3"/>
        <v>0.6254736387</v>
      </c>
      <c r="K157" s="46">
        <f t="shared" si="4"/>
        <v>0.622983871</v>
      </c>
      <c r="L157" s="21">
        <f t="shared" si="5"/>
        <v>620.4698496</v>
      </c>
      <c r="M157" s="47">
        <f t="shared" si="6"/>
        <v>2</v>
      </c>
      <c r="N157" s="48">
        <f t="shared" si="7"/>
        <v>0</v>
      </c>
      <c r="O157" s="12"/>
      <c r="P157" s="12"/>
      <c r="Q157" s="12"/>
      <c r="R157" s="12"/>
      <c r="S157" s="12"/>
      <c r="T157" s="42"/>
      <c r="U157" s="49"/>
      <c r="V157" s="50"/>
      <c r="W157" s="51"/>
      <c r="X157" s="51"/>
      <c r="Y157" s="51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4"/>
      <c r="AK157" s="54"/>
      <c r="AL157" s="54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</row>
    <row r="158" ht="12.75" customHeight="1">
      <c r="A158" s="33"/>
      <c r="B158" s="33"/>
      <c r="C158" s="34">
        <v>2651.0</v>
      </c>
      <c r="D158" s="36">
        <v>158.0</v>
      </c>
      <c r="E158" s="37">
        <v>92.0</v>
      </c>
      <c r="F158" s="38">
        <v>269.0</v>
      </c>
      <c r="G158" s="35">
        <v>185.0</v>
      </c>
      <c r="H158" s="19">
        <f t="shared" si="1"/>
        <v>0.632</v>
      </c>
      <c r="I158" s="20">
        <f t="shared" si="2"/>
        <v>0.6065340909</v>
      </c>
      <c r="J158" s="21">
        <f t="shared" si="3"/>
        <v>0.5909038375</v>
      </c>
      <c r="K158" s="46">
        <f t="shared" si="4"/>
        <v>0.5925110132</v>
      </c>
      <c r="L158" s="21">
        <f t="shared" si="5"/>
        <v>268.2703422</v>
      </c>
      <c r="M158" s="47">
        <f t="shared" si="6"/>
        <v>0</v>
      </c>
      <c r="N158" s="48">
        <f t="shared" si="7"/>
        <v>0</v>
      </c>
      <c r="O158" s="12"/>
      <c r="P158" s="12"/>
      <c r="Q158" s="12"/>
      <c r="R158" s="12"/>
      <c r="S158" s="12"/>
      <c r="T158" s="42"/>
      <c r="U158" s="49"/>
      <c r="V158" s="50"/>
      <c r="W158" s="51"/>
      <c r="X158" s="51"/>
      <c r="Y158" s="51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4"/>
      <c r="AK158" s="54"/>
      <c r="AL158" s="54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</row>
    <row r="159" ht="12.75" customHeight="1">
      <c r="A159" s="33"/>
      <c r="B159" s="33"/>
      <c r="C159" s="34">
        <v>2652.0</v>
      </c>
      <c r="D159" s="36">
        <v>259.0</v>
      </c>
      <c r="E159" s="37">
        <v>298.0</v>
      </c>
      <c r="F159" s="38">
        <v>465.0</v>
      </c>
      <c r="G159" s="35">
        <v>540.0</v>
      </c>
      <c r="H159" s="19">
        <f t="shared" si="1"/>
        <v>0.4649910233</v>
      </c>
      <c r="I159" s="20">
        <f t="shared" si="2"/>
        <v>0.4635083227</v>
      </c>
      <c r="J159" s="21">
        <f t="shared" si="3"/>
        <v>0.4624180143</v>
      </c>
      <c r="K159" s="46">
        <f t="shared" si="4"/>
        <v>0.4626865672</v>
      </c>
      <c r="L159" s="21">
        <f t="shared" si="5"/>
        <v>464.7301044</v>
      </c>
      <c r="M159" s="47">
        <f t="shared" si="6"/>
        <v>0</v>
      </c>
      <c r="N159" s="48">
        <f t="shared" si="7"/>
        <v>0</v>
      </c>
      <c r="O159" s="12"/>
      <c r="P159" s="12"/>
      <c r="Q159" s="12"/>
      <c r="R159" s="12"/>
      <c r="S159" s="12"/>
      <c r="T159" s="42"/>
      <c r="U159" s="49"/>
      <c r="V159" s="50"/>
      <c r="W159" s="51"/>
      <c r="X159" s="51"/>
      <c r="Y159" s="51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4"/>
      <c r="AK159" s="54"/>
      <c r="AL159" s="54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</row>
    <row r="160" ht="12.75" customHeight="1">
      <c r="A160" s="33"/>
      <c r="B160" s="33"/>
      <c r="C160" s="34">
        <v>2653.0</v>
      </c>
      <c r="D160" s="36">
        <v>280.0</v>
      </c>
      <c r="E160" s="37">
        <v>170.0</v>
      </c>
      <c r="F160" s="38">
        <v>621.0</v>
      </c>
      <c r="G160" s="35">
        <v>295.0</v>
      </c>
      <c r="H160" s="19">
        <f t="shared" si="1"/>
        <v>0.6222222222</v>
      </c>
      <c r="I160" s="20">
        <f t="shared" si="2"/>
        <v>0.6595900439</v>
      </c>
      <c r="J160" s="21">
        <f t="shared" si="3"/>
        <v>0.680351417</v>
      </c>
      <c r="K160" s="46">
        <f t="shared" si="4"/>
        <v>0.6779475983</v>
      </c>
      <c r="L160" s="21">
        <f t="shared" si="5"/>
        <v>623.2018979</v>
      </c>
      <c r="M160" s="47">
        <f t="shared" si="6"/>
        <v>2</v>
      </c>
      <c r="N160" s="48">
        <f t="shared" si="7"/>
        <v>0</v>
      </c>
      <c r="O160" s="12"/>
      <c r="P160" s="12"/>
      <c r="Q160" s="12"/>
      <c r="R160" s="12"/>
      <c r="S160" s="12"/>
      <c r="T160" s="42"/>
      <c r="U160" s="49"/>
      <c r="V160" s="50"/>
      <c r="W160" s="51"/>
      <c r="X160" s="51"/>
      <c r="Y160" s="51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4"/>
      <c r="AK160" s="54"/>
      <c r="AL160" s="54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</row>
    <row r="161" ht="12.75" customHeight="1">
      <c r="A161" s="33"/>
      <c r="B161" s="33"/>
      <c r="C161" s="34">
        <v>2654.0</v>
      </c>
      <c r="D161" s="36">
        <v>150.0</v>
      </c>
      <c r="E161" s="37">
        <v>124.0</v>
      </c>
      <c r="F161" s="38">
        <v>277.0</v>
      </c>
      <c r="G161" s="35">
        <v>217.0</v>
      </c>
      <c r="H161" s="19">
        <f t="shared" si="1"/>
        <v>0.5474452555</v>
      </c>
      <c r="I161" s="20">
        <f t="shared" si="2"/>
        <v>0.5559895833</v>
      </c>
      <c r="J161" s="21">
        <f t="shared" si="3"/>
        <v>0.560372457</v>
      </c>
      <c r="K161" s="46">
        <f t="shared" si="4"/>
        <v>0.5607287449</v>
      </c>
      <c r="L161" s="21">
        <f t="shared" si="5"/>
        <v>276.8239938</v>
      </c>
      <c r="M161" s="47">
        <f t="shared" si="6"/>
        <v>0</v>
      </c>
      <c r="N161" s="48">
        <f t="shared" si="7"/>
        <v>0</v>
      </c>
      <c r="O161" s="12"/>
      <c r="P161" s="12"/>
      <c r="Q161" s="12"/>
      <c r="R161" s="12"/>
      <c r="S161" s="12"/>
      <c r="T161" s="42"/>
      <c r="U161" s="49"/>
      <c r="V161" s="50"/>
      <c r="W161" s="51"/>
      <c r="X161" s="51"/>
      <c r="Y161" s="51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4"/>
      <c r="AK161" s="54"/>
      <c r="AL161" s="54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</row>
    <row r="162" ht="12.75" customHeight="1">
      <c r="A162" s="33"/>
      <c r="B162" s="33"/>
      <c r="C162" s="34">
        <v>2660.0</v>
      </c>
      <c r="D162" s="36">
        <v>128.0</v>
      </c>
      <c r="E162" s="37">
        <v>133.0</v>
      </c>
      <c r="F162" s="38">
        <v>309.0</v>
      </c>
      <c r="G162" s="35">
        <v>162.0</v>
      </c>
      <c r="H162" s="19">
        <f t="shared" si="1"/>
        <v>0.4904214559</v>
      </c>
      <c r="I162" s="20">
        <f t="shared" si="2"/>
        <v>0.5969945355</v>
      </c>
      <c r="J162" s="21">
        <f t="shared" si="3"/>
        <v>0.6583192122</v>
      </c>
      <c r="K162" s="46">
        <f t="shared" si="4"/>
        <v>0.6560509554</v>
      </c>
      <c r="L162" s="21">
        <f t="shared" si="5"/>
        <v>310.0683489</v>
      </c>
      <c r="M162" s="47">
        <f t="shared" si="6"/>
        <v>1</v>
      </c>
      <c r="N162" s="48">
        <f t="shared" si="7"/>
        <v>0</v>
      </c>
      <c r="O162" s="12"/>
      <c r="P162" s="12"/>
      <c r="Q162" s="12"/>
      <c r="R162" s="12"/>
      <c r="S162" s="12"/>
      <c r="T162" s="42"/>
      <c r="U162" s="49"/>
      <c r="V162" s="50"/>
      <c r="W162" s="51"/>
      <c r="X162" s="51"/>
      <c r="Y162" s="51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4"/>
      <c r="AK162" s="54"/>
      <c r="AL162" s="54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</row>
    <row r="163" ht="12.75" customHeight="1">
      <c r="A163" s="33"/>
      <c r="B163" s="33"/>
      <c r="C163" s="34">
        <v>2661.0</v>
      </c>
      <c r="D163" s="36">
        <v>248.0</v>
      </c>
      <c r="E163" s="37">
        <v>270.0</v>
      </c>
      <c r="F163" s="38">
        <v>527.0</v>
      </c>
      <c r="G163" s="35">
        <v>412.0</v>
      </c>
      <c r="H163" s="19">
        <f t="shared" si="1"/>
        <v>0.4787644788</v>
      </c>
      <c r="I163" s="20">
        <f t="shared" si="2"/>
        <v>0.5319148936</v>
      </c>
      <c r="J163" s="21">
        <f t="shared" si="3"/>
        <v>0.562378024</v>
      </c>
      <c r="K163" s="46">
        <f t="shared" si="4"/>
        <v>0.5612353568</v>
      </c>
      <c r="L163" s="21">
        <f t="shared" si="5"/>
        <v>528.0729645</v>
      </c>
      <c r="M163" s="47">
        <f t="shared" si="6"/>
        <v>1</v>
      </c>
      <c r="N163" s="48">
        <f t="shared" si="7"/>
        <v>0</v>
      </c>
      <c r="O163" s="12"/>
      <c r="P163" s="12"/>
      <c r="Q163" s="12"/>
      <c r="R163" s="12"/>
      <c r="S163" s="12"/>
      <c r="T163" s="42"/>
      <c r="U163" s="49"/>
      <c r="V163" s="50"/>
      <c r="W163" s="51"/>
      <c r="X163" s="51"/>
      <c r="Y163" s="51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4"/>
      <c r="AK163" s="54"/>
      <c r="AL163" s="54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</row>
    <row r="164" ht="12.75" customHeight="1">
      <c r="A164" s="33"/>
      <c r="B164" s="33"/>
      <c r="C164" s="34">
        <v>2662.0</v>
      </c>
      <c r="D164" s="36">
        <v>42.0</v>
      </c>
      <c r="E164" s="37">
        <v>45.0</v>
      </c>
      <c r="F164" s="38">
        <v>84.0</v>
      </c>
      <c r="G164" s="35">
        <v>66.0</v>
      </c>
      <c r="H164" s="19">
        <f t="shared" si="1"/>
        <v>0.4827586207</v>
      </c>
      <c r="I164" s="20">
        <f t="shared" si="2"/>
        <v>0.5316455696</v>
      </c>
      <c r="J164" s="21">
        <f t="shared" si="3"/>
        <v>0.5596261645</v>
      </c>
      <c r="K164" s="46">
        <f t="shared" si="4"/>
        <v>0.56</v>
      </c>
      <c r="L164" s="21">
        <f t="shared" si="5"/>
        <v>83.94392468</v>
      </c>
      <c r="M164" s="47">
        <f t="shared" si="6"/>
        <v>0</v>
      </c>
      <c r="N164" s="48">
        <f t="shared" si="7"/>
        <v>0</v>
      </c>
      <c r="O164" s="12"/>
      <c r="P164" s="12"/>
      <c r="Q164" s="12"/>
      <c r="R164" s="12"/>
      <c r="S164" s="12"/>
      <c r="T164" s="42"/>
      <c r="U164" s="49"/>
      <c r="V164" s="50"/>
      <c r="W164" s="51"/>
      <c r="X164" s="51"/>
      <c r="Y164" s="51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4"/>
      <c r="AK164" s="54"/>
      <c r="AL164" s="54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</row>
    <row r="165" ht="12.75" customHeight="1">
      <c r="A165" s="33"/>
      <c r="B165" s="33"/>
      <c r="C165" s="34">
        <v>2666.0</v>
      </c>
      <c r="D165" s="36">
        <v>435.0</v>
      </c>
      <c r="E165" s="37">
        <v>631.0</v>
      </c>
      <c r="F165" s="38">
        <v>665.0</v>
      </c>
      <c r="G165" s="35">
        <v>952.0</v>
      </c>
      <c r="H165" s="19">
        <f t="shared" si="1"/>
        <v>0.4080675422</v>
      </c>
      <c r="I165" s="20">
        <f t="shared" si="2"/>
        <v>0.4099888185</v>
      </c>
      <c r="J165" s="21">
        <f t="shared" si="3"/>
        <v>0.4110943351</v>
      </c>
      <c r="K165" s="46">
        <f t="shared" si="4"/>
        <v>0.4112554113</v>
      </c>
      <c r="L165" s="21">
        <f t="shared" si="5"/>
        <v>664.7395399</v>
      </c>
      <c r="M165" s="47">
        <f t="shared" si="6"/>
        <v>0</v>
      </c>
      <c r="N165" s="48">
        <f t="shared" si="7"/>
        <v>0</v>
      </c>
      <c r="O165" s="12"/>
      <c r="P165" s="12"/>
      <c r="Q165" s="12"/>
      <c r="R165" s="12"/>
      <c r="S165" s="12"/>
      <c r="T165" s="42"/>
      <c r="U165" s="49"/>
      <c r="V165" s="50"/>
      <c r="W165" s="51"/>
      <c r="X165" s="51"/>
      <c r="Y165" s="51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4"/>
      <c r="AK165" s="54"/>
      <c r="AL165" s="54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</row>
    <row r="166" ht="12.75" customHeight="1">
      <c r="A166" s="33"/>
      <c r="B166" s="33"/>
      <c r="C166" s="34">
        <v>2671.0</v>
      </c>
      <c r="D166" s="36">
        <v>305.0</v>
      </c>
      <c r="E166" s="37">
        <v>248.0</v>
      </c>
      <c r="F166" s="38">
        <v>721.0</v>
      </c>
      <c r="G166" s="35">
        <v>372.0</v>
      </c>
      <c r="H166" s="19">
        <f t="shared" si="1"/>
        <v>0.5515370705</v>
      </c>
      <c r="I166" s="20">
        <f t="shared" si="2"/>
        <v>0.6233292831</v>
      </c>
      <c r="J166" s="21">
        <f t="shared" si="3"/>
        <v>0.6642882212</v>
      </c>
      <c r="K166" s="46">
        <f t="shared" si="4"/>
        <v>0.659652333</v>
      </c>
      <c r="L166" s="21">
        <f t="shared" si="5"/>
        <v>726.0670257</v>
      </c>
      <c r="M166" s="47">
        <f t="shared" si="6"/>
        <v>5</v>
      </c>
      <c r="N166" s="48">
        <f t="shared" si="7"/>
        <v>2</v>
      </c>
      <c r="O166" s="12"/>
      <c r="P166" s="12"/>
      <c r="Q166" s="12"/>
      <c r="R166" s="12"/>
      <c r="S166" s="12"/>
      <c r="T166" s="42"/>
      <c r="U166" s="49"/>
      <c r="V166" s="50"/>
      <c r="W166" s="51"/>
      <c r="X166" s="51"/>
      <c r="Y166" s="51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4"/>
      <c r="AK166" s="54"/>
      <c r="AL166" s="54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</row>
    <row r="167" ht="12.75" customHeight="1">
      <c r="A167" s="33"/>
      <c r="B167" s="33"/>
      <c r="C167" s="34">
        <v>2672.0</v>
      </c>
      <c r="D167" s="36">
        <v>253.0</v>
      </c>
      <c r="E167" s="37">
        <v>264.0</v>
      </c>
      <c r="F167" s="38">
        <v>546.0</v>
      </c>
      <c r="G167" s="35">
        <v>388.0</v>
      </c>
      <c r="H167" s="19">
        <f t="shared" si="1"/>
        <v>0.4893617021</v>
      </c>
      <c r="I167" s="20">
        <f t="shared" si="2"/>
        <v>0.5506547209</v>
      </c>
      <c r="J167" s="21">
        <f t="shared" si="3"/>
        <v>0.5857866352</v>
      </c>
      <c r="K167" s="46">
        <f t="shared" si="4"/>
        <v>0.5845824411</v>
      </c>
      <c r="L167" s="21">
        <f t="shared" si="5"/>
        <v>547.1247173</v>
      </c>
      <c r="M167" s="47">
        <f t="shared" si="6"/>
        <v>1</v>
      </c>
      <c r="N167" s="48">
        <f t="shared" si="7"/>
        <v>0</v>
      </c>
      <c r="O167" s="12"/>
      <c r="P167" s="12"/>
      <c r="Q167" s="12"/>
      <c r="R167" s="12"/>
      <c r="S167" s="12"/>
      <c r="T167" s="42"/>
      <c r="U167" s="49"/>
      <c r="V167" s="50"/>
      <c r="W167" s="51"/>
      <c r="X167" s="51"/>
      <c r="Y167" s="51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4"/>
      <c r="AK167" s="54"/>
      <c r="AL167" s="54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</row>
    <row r="168" ht="12.75" customHeight="1">
      <c r="A168" s="33"/>
      <c r="B168" s="33"/>
      <c r="C168" s="34">
        <v>2674.0</v>
      </c>
      <c r="D168" s="36">
        <v>165.0</v>
      </c>
      <c r="E168" s="37">
        <v>298.0</v>
      </c>
      <c r="F168" s="38">
        <v>357.0</v>
      </c>
      <c r="G168" s="35">
        <v>408.0</v>
      </c>
      <c r="H168" s="19">
        <f t="shared" si="1"/>
        <v>0.3563714903</v>
      </c>
      <c r="I168" s="20">
        <f t="shared" si="2"/>
        <v>0.4250814332</v>
      </c>
      <c r="J168" s="21">
        <f t="shared" si="3"/>
        <v>0.4650334709</v>
      </c>
      <c r="K168" s="46">
        <f t="shared" si="4"/>
        <v>0.4666666667</v>
      </c>
      <c r="L168" s="21">
        <f t="shared" si="5"/>
        <v>355.7506053</v>
      </c>
      <c r="M168" s="47">
        <f t="shared" si="6"/>
        <v>-1</v>
      </c>
      <c r="N168" s="48">
        <f t="shared" si="7"/>
        <v>0</v>
      </c>
      <c r="O168" s="12"/>
      <c r="P168" s="12"/>
      <c r="Q168" s="12"/>
      <c r="R168" s="12"/>
      <c r="S168" s="12"/>
      <c r="T168" s="42"/>
      <c r="U168" s="49"/>
      <c r="V168" s="50"/>
      <c r="W168" s="51"/>
      <c r="X168" s="51"/>
      <c r="Y168" s="51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4"/>
      <c r="AK168" s="54"/>
      <c r="AL168" s="54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</row>
    <row r="169" ht="12.75" customHeight="1">
      <c r="A169" s="33"/>
      <c r="B169" s="33"/>
      <c r="C169" s="34">
        <v>2682.0</v>
      </c>
      <c r="D169" s="36">
        <v>174.0</v>
      </c>
      <c r="E169" s="37">
        <v>181.0</v>
      </c>
      <c r="F169" s="38">
        <v>432.0</v>
      </c>
      <c r="G169" s="35">
        <v>217.0</v>
      </c>
      <c r="H169" s="19">
        <f t="shared" si="1"/>
        <v>0.4901408451</v>
      </c>
      <c r="I169" s="20">
        <f t="shared" si="2"/>
        <v>0.6035856574</v>
      </c>
      <c r="J169" s="21">
        <f t="shared" si="3"/>
        <v>0.6688871215</v>
      </c>
      <c r="K169" s="46">
        <f t="shared" si="4"/>
        <v>0.6656394453</v>
      </c>
      <c r="L169" s="21">
        <f t="shared" si="5"/>
        <v>434.1077418</v>
      </c>
      <c r="M169" s="47">
        <f t="shared" si="6"/>
        <v>2</v>
      </c>
      <c r="N169" s="48">
        <f t="shared" si="7"/>
        <v>0</v>
      </c>
      <c r="O169" s="12"/>
      <c r="P169" s="12"/>
      <c r="Q169" s="12"/>
      <c r="R169" s="12"/>
      <c r="S169" s="12"/>
      <c r="T169" s="42"/>
      <c r="U169" s="49"/>
      <c r="V169" s="50"/>
      <c r="W169" s="51"/>
      <c r="X169" s="51"/>
      <c r="Y169" s="51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4"/>
      <c r="AK169" s="54"/>
      <c r="AL169" s="54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</row>
    <row r="170" ht="12.75" customHeight="1">
      <c r="A170" s="33"/>
      <c r="B170" s="33"/>
      <c r="C170" s="34">
        <v>2695.0</v>
      </c>
      <c r="D170" s="36">
        <v>184.0</v>
      </c>
      <c r="E170" s="37">
        <v>134.0</v>
      </c>
      <c r="F170" s="38">
        <v>385.0</v>
      </c>
      <c r="G170" s="35">
        <v>244.0</v>
      </c>
      <c r="H170" s="19">
        <f t="shared" si="1"/>
        <v>0.5786163522</v>
      </c>
      <c r="I170" s="20">
        <f t="shared" si="2"/>
        <v>0.600844773</v>
      </c>
      <c r="J170" s="21">
        <f t="shared" si="3"/>
        <v>0.6130206414</v>
      </c>
      <c r="K170" s="46">
        <f t="shared" si="4"/>
        <v>0.6120826709</v>
      </c>
      <c r="L170" s="21">
        <f t="shared" si="5"/>
        <v>385.5899834</v>
      </c>
      <c r="M170" s="47">
        <f t="shared" si="6"/>
        <v>0</v>
      </c>
      <c r="N170" s="48">
        <f t="shared" si="7"/>
        <v>0</v>
      </c>
      <c r="O170" s="12"/>
      <c r="P170" s="12"/>
      <c r="Q170" s="12"/>
      <c r="R170" s="12"/>
      <c r="S170" s="12"/>
      <c r="T170" s="42"/>
      <c r="U170" s="49"/>
      <c r="V170" s="50"/>
      <c r="W170" s="51"/>
      <c r="X170" s="51"/>
      <c r="Y170" s="51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4"/>
      <c r="AK170" s="54"/>
      <c r="AL170" s="54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</row>
    <row r="171" ht="12.75" customHeight="1">
      <c r="A171" s="18"/>
      <c r="B171" s="18"/>
      <c r="C171" s="34">
        <v>2700.0</v>
      </c>
      <c r="D171" s="36">
        <v>125.0</v>
      </c>
      <c r="E171" s="37">
        <v>169.0</v>
      </c>
      <c r="F171" s="38">
        <v>238.0</v>
      </c>
      <c r="G171" s="35">
        <v>282.0</v>
      </c>
      <c r="H171" s="19">
        <f t="shared" si="1"/>
        <v>0.425170068</v>
      </c>
      <c r="I171" s="20">
        <f t="shared" si="2"/>
        <v>0.4459459459</v>
      </c>
      <c r="J171" s="21">
        <f t="shared" si="3"/>
        <v>0.457891842</v>
      </c>
      <c r="K171" s="46">
        <f t="shared" si="4"/>
        <v>0.4576923077</v>
      </c>
      <c r="L171" s="21">
        <f t="shared" si="5"/>
        <v>238.1037579</v>
      </c>
      <c r="M171" s="47">
        <f t="shared" si="6"/>
        <v>0</v>
      </c>
      <c r="N171" s="48">
        <f t="shared" si="7"/>
        <v>0</v>
      </c>
      <c r="O171" s="12"/>
      <c r="P171" s="12"/>
      <c r="Q171" s="12"/>
      <c r="R171" s="12"/>
      <c r="S171" s="12"/>
      <c r="T171" s="42"/>
      <c r="U171" s="49"/>
      <c r="V171" s="50"/>
      <c r="W171" s="51"/>
      <c r="X171" s="51"/>
      <c r="Y171" s="51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4"/>
      <c r="AK171" s="54"/>
      <c r="AL171" s="54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</row>
    <row r="172" ht="12.75" customHeight="1">
      <c r="A172" s="33"/>
      <c r="B172" s="33"/>
      <c r="C172" s="34">
        <v>2701.0</v>
      </c>
      <c r="D172" s="36">
        <v>194.0</v>
      </c>
      <c r="E172" s="37">
        <v>198.0</v>
      </c>
      <c r="F172" s="38">
        <v>466.0</v>
      </c>
      <c r="G172" s="35">
        <v>324.0</v>
      </c>
      <c r="H172" s="19">
        <f t="shared" si="1"/>
        <v>0.4948979592</v>
      </c>
      <c r="I172" s="20">
        <f t="shared" si="2"/>
        <v>0.5583756345</v>
      </c>
      <c r="J172" s="21">
        <f t="shared" si="3"/>
        <v>0.5947494685</v>
      </c>
      <c r="K172" s="46">
        <f t="shared" si="4"/>
        <v>0.5898734177</v>
      </c>
      <c r="L172" s="21">
        <f t="shared" si="5"/>
        <v>469.8520801</v>
      </c>
      <c r="M172" s="47">
        <f t="shared" si="6"/>
        <v>3</v>
      </c>
      <c r="N172" s="48">
        <f t="shared" si="7"/>
        <v>1</v>
      </c>
      <c r="O172" s="12"/>
      <c r="P172" s="12"/>
      <c r="Q172" s="12"/>
      <c r="R172" s="12"/>
      <c r="S172" s="12"/>
      <c r="T172" s="42"/>
      <c r="U172" s="49"/>
      <c r="V172" s="50"/>
      <c r="W172" s="51"/>
      <c r="X172" s="51"/>
      <c r="Y172" s="51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4"/>
      <c r="AK172" s="54"/>
      <c r="AL172" s="54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</row>
    <row r="173" ht="12.75" customHeight="1">
      <c r="A173" s="33"/>
      <c r="B173" s="33"/>
      <c r="C173" s="34">
        <v>2702.0</v>
      </c>
      <c r="D173" s="36">
        <v>111.0</v>
      </c>
      <c r="E173" s="37">
        <v>141.0</v>
      </c>
      <c r="F173" s="38">
        <v>226.0</v>
      </c>
      <c r="G173" s="35">
        <v>241.0</v>
      </c>
      <c r="H173" s="19">
        <f t="shared" si="1"/>
        <v>0.4404761905</v>
      </c>
      <c r="I173" s="20">
        <f t="shared" si="2"/>
        <v>0.4687065369</v>
      </c>
      <c r="J173" s="21">
        <f t="shared" si="3"/>
        <v>0.4849043613</v>
      </c>
      <c r="K173" s="46">
        <f t="shared" si="4"/>
        <v>0.4839400428</v>
      </c>
      <c r="L173" s="21">
        <f t="shared" si="5"/>
        <v>226.4503367</v>
      </c>
      <c r="M173" s="47">
        <f t="shared" si="6"/>
        <v>0</v>
      </c>
      <c r="N173" s="48">
        <f t="shared" si="7"/>
        <v>0</v>
      </c>
      <c r="O173" s="12"/>
      <c r="P173" s="12"/>
      <c r="Q173" s="12"/>
      <c r="R173" s="12"/>
      <c r="S173" s="12"/>
      <c r="T173" s="42"/>
      <c r="U173" s="49"/>
      <c r="V173" s="50"/>
      <c r="W173" s="51"/>
      <c r="X173" s="51"/>
      <c r="Y173" s="51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4"/>
      <c r="AK173" s="54"/>
      <c r="AL173" s="54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</row>
    <row r="174" ht="12.75" customHeight="1">
      <c r="A174" s="33"/>
      <c r="B174" s="33"/>
      <c r="C174" s="34">
        <v>2705.0</v>
      </c>
      <c r="D174" s="36">
        <v>140.0</v>
      </c>
      <c r="E174" s="37">
        <v>146.0</v>
      </c>
      <c r="F174" s="38">
        <v>278.0</v>
      </c>
      <c r="G174" s="35">
        <v>272.0</v>
      </c>
      <c r="H174" s="19">
        <f t="shared" si="1"/>
        <v>0.4895104895</v>
      </c>
      <c r="I174" s="20">
        <f t="shared" si="2"/>
        <v>0.5</v>
      </c>
      <c r="J174" s="21">
        <f t="shared" si="3"/>
        <v>0.5057387296</v>
      </c>
      <c r="K174" s="46">
        <f t="shared" si="4"/>
        <v>0.5054545455</v>
      </c>
      <c r="L174" s="21">
        <f t="shared" si="5"/>
        <v>278.1563013</v>
      </c>
      <c r="M174" s="47">
        <f t="shared" si="6"/>
        <v>0</v>
      </c>
      <c r="N174" s="48">
        <f t="shared" si="7"/>
        <v>0</v>
      </c>
      <c r="O174" s="12"/>
      <c r="P174" s="12"/>
      <c r="Q174" s="12"/>
      <c r="R174" s="12"/>
      <c r="S174" s="12"/>
      <c r="T174" s="42"/>
      <c r="U174" s="49"/>
      <c r="V174" s="50"/>
      <c r="W174" s="51"/>
      <c r="X174" s="51"/>
      <c r="Y174" s="51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4"/>
      <c r="AK174" s="54"/>
      <c r="AL174" s="54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</row>
    <row r="175" ht="12.75" customHeight="1">
      <c r="A175" s="33"/>
      <c r="B175" s="33"/>
      <c r="C175" s="34">
        <v>2710.0</v>
      </c>
      <c r="D175" s="36">
        <v>94.0</v>
      </c>
      <c r="E175" s="37">
        <v>159.0</v>
      </c>
      <c r="F175" s="38">
        <v>232.0</v>
      </c>
      <c r="G175" s="35">
        <v>239.0</v>
      </c>
      <c r="H175" s="19">
        <f t="shared" si="1"/>
        <v>0.371541502</v>
      </c>
      <c r="I175" s="20">
        <f t="shared" si="2"/>
        <v>0.4502762431</v>
      </c>
      <c r="J175" s="21">
        <f t="shared" si="3"/>
        <v>0.4959678262</v>
      </c>
      <c r="K175" s="46">
        <f t="shared" si="4"/>
        <v>0.4925690021</v>
      </c>
      <c r="L175" s="21">
        <f t="shared" si="5"/>
        <v>233.6008461</v>
      </c>
      <c r="M175" s="47">
        <f t="shared" si="6"/>
        <v>1</v>
      </c>
      <c r="N175" s="48">
        <f t="shared" si="7"/>
        <v>0</v>
      </c>
      <c r="O175" s="12"/>
      <c r="P175" s="12"/>
      <c r="Q175" s="12"/>
      <c r="R175" s="12"/>
      <c r="S175" s="12"/>
      <c r="T175" s="42"/>
      <c r="U175" s="49"/>
      <c r="V175" s="50"/>
      <c r="W175" s="51"/>
      <c r="X175" s="51"/>
      <c r="Y175" s="51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4"/>
      <c r="AK175" s="54"/>
      <c r="AL175" s="54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</row>
    <row r="176" ht="12.75" customHeight="1">
      <c r="A176" s="33"/>
      <c r="B176" s="33"/>
      <c r="C176" s="34">
        <v>2711.0</v>
      </c>
      <c r="D176" s="36">
        <v>189.0</v>
      </c>
      <c r="E176" s="37">
        <v>162.0</v>
      </c>
      <c r="F176" s="38">
        <v>388.0</v>
      </c>
      <c r="G176" s="35">
        <v>323.0</v>
      </c>
      <c r="H176" s="19">
        <f t="shared" si="1"/>
        <v>0.5384615385</v>
      </c>
      <c r="I176" s="20">
        <f t="shared" si="2"/>
        <v>0.5433145009</v>
      </c>
      <c r="J176" s="21">
        <f t="shared" si="3"/>
        <v>0.5455974558</v>
      </c>
      <c r="K176" s="46">
        <f t="shared" si="4"/>
        <v>0.5457102672</v>
      </c>
      <c r="L176" s="21">
        <f t="shared" si="5"/>
        <v>387.9197911</v>
      </c>
      <c r="M176" s="47">
        <f t="shared" si="6"/>
        <v>0</v>
      </c>
      <c r="N176" s="48">
        <f t="shared" si="7"/>
        <v>0</v>
      </c>
      <c r="O176" s="12"/>
      <c r="P176" s="12"/>
      <c r="Q176" s="12"/>
      <c r="R176" s="12"/>
      <c r="S176" s="12"/>
      <c r="T176" s="42"/>
      <c r="U176" s="49"/>
      <c r="V176" s="50"/>
      <c r="W176" s="51"/>
      <c r="X176" s="51"/>
      <c r="Y176" s="51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4"/>
      <c r="AK176" s="54"/>
      <c r="AL176" s="54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</row>
    <row r="177" ht="12.75" customHeight="1">
      <c r="A177" s="18"/>
      <c r="B177" s="18"/>
      <c r="C177" s="34">
        <v>2713.0</v>
      </c>
      <c r="D177" s="36">
        <v>69.0</v>
      </c>
      <c r="E177" s="37">
        <v>178.0</v>
      </c>
      <c r="F177" s="38">
        <v>154.0</v>
      </c>
      <c r="G177" s="35">
        <v>249.0</v>
      </c>
      <c r="H177" s="19">
        <f t="shared" si="1"/>
        <v>0.2793522267</v>
      </c>
      <c r="I177" s="20">
        <f t="shared" si="2"/>
        <v>0.3430769231</v>
      </c>
      <c r="J177" s="21">
        <f t="shared" si="3"/>
        <v>0.3804511038</v>
      </c>
      <c r="K177" s="46">
        <f t="shared" si="4"/>
        <v>0.382133995</v>
      </c>
      <c r="L177" s="21">
        <f t="shared" si="5"/>
        <v>153.3217948</v>
      </c>
      <c r="M177" s="47">
        <f t="shared" si="6"/>
        <v>0</v>
      </c>
      <c r="N177" s="48">
        <f t="shared" si="7"/>
        <v>0</v>
      </c>
      <c r="O177" s="12"/>
      <c r="P177" s="12"/>
      <c r="Q177" s="12"/>
      <c r="R177" s="12"/>
      <c r="S177" s="12"/>
      <c r="T177" s="42"/>
      <c r="U177" s="49"/>
      <c r="V177" s="50"/>
      <c r="W177" s="51"/>
      <c r="X177" s="51"/>
      <c r="Y177" s="51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4"/>
      <c r="AK177" s="54"/>
      <c r="AL177" s="54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</row>
    <row r="178" ht="12.75" customHeight="1">
      <c r="A178" s="18"/>
      <c r="B178" s="18"/>
      <c r="C178" s="34">
        <v>2714.0</v>
      </c>
      <c r="D178" s="36">
        <v>57.0</v>
      </c>
      <c r="E178" s="37">
        <v>201.0</v>
      </c>
      <c r="F178" s="38">
        <v>141.0</v>
      </c>
      <c r="G178" s="35">
        <v>268.0</v>
      </c>
      <c r="H178" s="19">
        <f t="shared" si="1"/>
        <v>0.2209302326</v>
      </c>
      <c r="I178" s="20">
        <f t="shared" si="2"/>
        <v>0.2968515742</v>
      </c>
      <c r="J178" s="21">
        <f t="shared" si="3"/>
        <v>0.3415145778</v>
      </c>
      <c r="K178" s="46">
        <f t="shared" si="4"/>
        <v>0.3447432763</v>
      </c>
      <c r="L178" s="21">
        <f t="shared" si="5"/>
        <v>139.6794623</v>
      </c>
      <c r="M178" s="47">
        <f t="shared" si="6"/>
        <v>-1</v>
      </c>
      <c r="N178" s="48">
        <f t="shared" si="7"/>
        <v>0</v>
      </c>
      <c r="O178" s="12"/>
      <c r="P178" s="12"/>
      <c r="Q178" s="12"/>
      <c r="R178" s="12"/>
      <c r="S178" s="12"/>
      <c r="T178" s="42"/>
      <c r="U178" s="49"/>
      <c r="V178" s="50"/>
      <c r="W178" s="51"/>
      <c r="X178" s="51"/>
      <c r="Y178" s="51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4"/>
      <c r="AK178" s="54"/>
      <c r="AL178" s="54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</row>
    <row r="179" ht="12.75" customHeight="1">
      <c r="A179" s="33"/>
      <c r="B179" s="33"/>
      <c r="C179" s="33">
        <v>2717.0</v>
      </c>
      <c r="D179" s="36">
        <v>89.0</v>
      </c>
      <c r="E179" s="37">
        <v>282.0</v>
      </c>
      <c r="F179" s="38">
        <v>202.0</v>
      </c>
      <c r="G179" s="35">
        <v>374.0</v>
      </c>
      <c r="H179" s="19">
        <f t="shared" si="1"/>
        <v>0.2398921833</v>
      </c>
      <c r="I179" s="20">
        <f t="shared" si="2"/>
        <v>0.3072861668</v>
      </c>
      <c r="J179" s="21">
        <f t="shared" si="3"/>
        <v>0.3469402002</v>
      </c>
      <c r="K179" s="46">
        <f t="shared" si="4"/>
        <v>0.3506944444</v>
      </c>
      <c r="L179" s="21">
        <f t="shared" si="5"/>
        <v>199.8375553</v>
      </c>
      <c r="M179" s="47">
        <f t="shared" si="6"/>
        <v>-2</v>
      </c>
      <c r="N179" s="48">
        <f t="shared" si="7"/>
        <v>0</v>
      </c>
      <c r="O179" s="12"/>
      <c r="P179" s="12"/>
      <c r="Q179" s="12"/>
      <c r="R179" s="12"/>
      <c r="S179" s="12"/>
      <c r="T179" s="42"/>
      <c r="U179" s="49"/>
      <c r="V179" s="50"/>
      <c r="W179" s="51"/>
      <c r="X179" s="51"/>
      <c r="Y179" s="51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4"/>
      <c r="AK179" s="54"/>
      <c r="AL179" s="54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</row>
    <row r="180" ht="12.75" customHeight="1">
      <c r="A180" s="33"/>
      <c r="B180" s="33"/>
      <c r="C180" s="33">
        <v>2726.0</v>
      </c>
      <c r="D180" s="36">
        <v>87.0</v>
      </c>
      <c r="E180" s="37">
        <v>26.0</v>
      </c>
      <c r="F180" s="38">
        <v>186.0</v>
      </c>
      <c r="G180" s="35">
        <v>42.0</v>
      </c>
      <c r="H180" s="19">
        <f t="shared" si="1"/>
        <v>0.7699115044</v>
      </c>
      <c r="I180" s="20">
        <f t="shared" si="2"/>
        <v>0.8005865103</v>
      </c>
      <c r="J180" s="21">
        <f t="shared" si="3"/>
        <v>0.8168882237</v>
      </c>
      <c r="K180" s="46">
        <f t="shared" si="4"/>
        <v>0.8157894737</v>
      </c>
      <c r="L180" s="21">
        <f t="shared" si="5"/>
        <v>186.250515</v>
      </c>
      <c r="M180" s="47">
        <f t="shared" si="6"/>
        <v>0</v>
      </c>
      <c r="N180" s="48">
        <f t="shared" si="7"/>
        <v>0</v>
      </c>
      <c r="O180" s="12"/>
      <c r="P180" s="12"/>
      <c r="Q180" s="12"/>
      <c r="R180" s="12"/>
      <c r="S180" s="12"/>
      <c r="T180" s="42"/>
      <c r="U180" s="49"/>
      <c r="V180" s="50"/>
      <c r="W180" s="51"/>
      <c r="X180" s="51"/>
      <c r="Y180" s="51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4"/>
      <c r="AK180" s="54"/>
      <c r="AL180" s="54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</row>
    <row r="181" ht="12.75" customHeight="1">
      <c r="A181" s="33"/>
      <c r="B181" s="33"/>
      <c r="C181" s="33">
        <v>2727.0</v>
      </c>
      <c r="D181" s="36">
        <v>239.0</v>
      </c>
      <c r="E181" s="37">
        <v>37.0</v>
      </c>
      <c r="F181" s="38">
        <v>335.0</v>
      </c>
      <c r="G181" s="35">
        <v>113.0</v>
      </c>
      <c r="H181" s="19">
        <f t="shared" si="1"/>
        <v>0.865942029</v>
      </c>
      <c r="I181" s="20">
        <f t="shared" si="2"/>
        <v>0.7928176796</v>
      </c>
      <c r="J181" s="21">
        <f t="shared" si="3"/>
        <v>0.7486838148</v>
      </c>
      <c r="K181" s="46">
        <f t="shared" si="4"/>
        <v>0.7477678571</v>
      </c>
      <c r="L181" s="21">
        <f t="shared" si="5"/>
        <v>335.410349</v>
      </c>
      <c r="M181" s="47">
        <f t="shared" si="6"/>
        <v>0</v>
      </c>
      <c r="N181" s="48">
        <f t="shared" si="7"/>
        <v>0</v>
      </c>
      <c r="O181" s="12"/>
      <c r="P181" s="12"/>
      <c r="Q181" s="12"/>
      <c r="R181" s="12"/>
      <c r="S181" s="12"/>
      <c r="T181" s="42"/>
      <c r="U181" s="49"/>
      <c r="V181" s="50"/>
      <c r="W181" s="51"/>
      <c r="X181" s="51"/>
      <c r="Y181" s="51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4"/>
      <c r="AK181" s="54"/>
      <c r="AL181" s="54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</row>
    <row r="182" ht="12.75" customHeight="1">
      <c r="A182" s="33"/>
      <c r="B182" s="33"/>
      <c r="C182" s="33">
        <v>2729.0</v>
      </c>
      <c r="D182" s="36">
        <v>52.0</v>
      </c>
      <c r="E182" s="37">
        <v>163.0</v>
      </c>
      <c r="F182" s="38">
        <v>89.0</v>
      </c>
      <c r="G182" s="35">
        <v>226.0</v>
      </c>
      <c r="H182" s="19">
        <f t="shared" si="1"/>
        <v>0.2418604651</v>
      </c>
      <c r="I182" s="20">
        <f t="shared" si="2"/>
        <v>0.2660377358</v>
      </c>
      <c r="J182" s="21">
        <f t="shared" si="3"/>
        <v>0.2806807204</v>
      </c>
      <c r="K182" s="46">
        <f t="shared" si="4"/>
        <v>0.2825396825</v>
      </c>
      <c r="L182" s="21">
        <f t="shared" si="5"/>
        <v>88.41442694</v>
      </c>
      <c r="M182" s="47">
        <f t="shared" si="6"/>
        <v>0</v>
      </c>
      <c r="N182" s="48">
        <f t="shared" si="7"/>
        <v>0</v>
      </c>
      <c r="O182" s="12"/>
      <c r="P182" s="12"/>
      <c r="Q182" s="12"/>
      <c r="R182" s="12"/>
      <c r="S182" s="12"/>
      <c r="T182" s="42"/>
      <c r="U182" s="49"/>
      <c r="V182" s="50"/>
      <c r="W182" s="51"/>
      <c r="X182" s="51"/>
      <c r="Y182" s="51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4"/>
      <c r="AK182" s="54"/>
      <c r="AL182" s="54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</row>
    <row r="183" ht="12.75" customHeight="1">
      <c r="A183" s="33"/>
      <c r="B183" s="33"/>
      <c r="C183" s="33">
        <v>2733.0</v>
      </c>
      <c r="D183" s="36">
        <v>81.0</v>
      </c>
      <c r="E183" s="37">
        <v>188.0</v>
      </c>
      <c r="F183" s="38">
        <v>161.0</v>
      </c>
      <c r="G183" s="35">
        <v>241.0</v>
      </c>
      <c r="H183" s="19">
        <f t="shared" si="1"/>
        <v>0.3011152416</v>
      </c>
      <c r="I183" s="20">
        <f t="shared" si="2"/>
        <v>0.3606557377</v>
      </c>
      <c r="J183" s="21">
        <f t="shared" si="3"/>
        <v>0.3955225586</v>
      </c>
      <c r="K183" s="46">
        <f t="shared" si="4"/>
        <v>0.4004975124</v>
      </c>
      <c r="L183" s="21">
        <f t="shared" si="5"/>
        <v>159.0000686</v>
      </c>
      <c r="M183" s="47">
        <f t="shared" si="6"/>
        <v>-1</v>
      </c>
      <c r="N183" s="48">
        <f t="shared" si="7"/>
        <v>0</v>
      </c>
      <c r="O183" s="12"/>
      <c r="P183" s="12"/>
      <c r="Q183" s="12"/>
      <c r="R183" s="12"/>
      <c r="S183" s="12"/>
      <c r="T183" s="42"/>
      <c r="U183" s="49"/>
      <c r="V183" s="50"/>
      <c r="W183" s="51"/>
      <c r="X183" s="51"/>
      <c r="Y183" s="51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4"/>
      <c r="AK183" s="54"/>
      <c r="AL183" s="54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</row>
    <row r="184" ht="12.75" customHeight="1">
      <c r="A184" s="33"/>
      <c r="B184" s="33"/>
      <c r="C184" s="33">
        <v>2735.0</v>
      </c>
      <c r="D184" s="36">
        <v>70.0</v>
      </c>
      <c r="E184" s="37">
        <v>181.0</v>
      </c>
      <c r="F184" s="38">
        <v>131.0</v>
      </c>
      <c r="G184" s="35">
        <v>304.0</v>
      </c>
      <c r="H184" s="19">
        <f t="shared" si="1"/>
        <v>0.2788844622</v>
      </c>
      <c r="I184" s="20">
        <f t="shared" si="2"/>
        <v>0.2930029155</v>
      </c>
      <c r="J184" s="21">
        <f t="shared" si="3"/>
        <v>0.3016790472</v>
      </c>
      <c r="K184" s="46">
        <f t="shared" si="4"/>
        <v>0.3011494253</v>
      </c>
      <c r="L184" s="21">
        <f t="shared" si="5"/>
        <v>131.2303855</v>
      </c>
      <c r="M184" s="47">
        <f t="shared" si="6"/>
        <v>0</v>
      </c>
      <c r="N184" s="48">
        <f t="shared" si="7"/>
        <v>0</v>
      </c>
      <c r="O184" s="12"/>
      <c r="P184" s="12"/>
      <c r="Q184" s="12"/>
      <c r="R184" s="12"/>
      <c r="S184" s="12"/>
      <c r="T184" s="42"/>
      <c r="U184" s="49"/>
      <c r="V184" s="50"/>
      <c r="W184" s="51"/>
      <c r="X184" s="51"/>
      <c r="Y184" s="51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4"/>
      <c r="AK184" s="54"/>
      <c r="AL184" s="54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</row>
    <row r="185" ht="12.75" customHeight="1">
      <c r="A185" s="33"/>
      <c r="B185" s="33"/>
      <c r="C185" s="33">
        <v>2736.0</v>
      </c>
      <c r="D185" s="36">
        <v>58.0</v>
      </c>
      <c r="E185" s="37">
        <v>130.0</v>
      </c>
      <c r="F185" s="38">
        <v>146.0</v>
      </c>
      <c r="G185" s="35">
        <v>160.0</v>
      </c>
      <c r="H185" s="19">
        <f t="shared" si="1"/>
        <v>0.3085106383</v>
      </c>
      <c r="I185" s="20">
        <f t="shared" si="2"/>
        <v>0.4129554656</v>
      </c>
      <c r="J185" s="21">
        <f t="shared" si="3"/>
        <v>0.473772466</v>
      </c>
      <c r="K185" s="46">
        <f t="shared" si="4"/>
        <v>0.477124183</v>
      </c>
      <c r="L185" s="21">
        <f t="shared" si="5"/>
        <v>144.9743746</v>
      </c>
      <c r="M185" s="47">
        <f t="shared" si="6"/>
        <v>-1</v>
      </c>
      <c r="N185" s="48">
        <f t="shared" si="7"/>
        <v>0</v>
      </c>
      <c r="O185" s="12"/>
      <c r="P185" s="12"/>
      <c r="Q185" s="12"/>
      <c r="R185" s="12"/>
      <c r="S185" s="12"/>
      <c r="T185" s="42"/>
      <c r="U185" s="49"/>
      <c r="V185" s="50"/>
      <c r="W185" s="51"/>
      <c r="X185" s="51"/>
      <c r="Y185" s="51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4"/>
      <c r="AK185" s="54"/>
      <c r="AL185" s="54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</row>
    <row r="186" ht="12.75" customHeight="1">
      <c r="A186" s="18"/>
      <c r="B186" s="18"/>
      <c r="C186" s="33">
        <v>2737.0</v>
      </c>
      <c r="D186" s="36">
        <v>79.0</v>
      </c>
      <c r="E186" s="37">
        <v>296.0</v>
      </c>
      <c r="F186" s="38">
        <v>96.0</v>
      </c>
      <c r="G186" s="35">
        <v>358.0</v>
      </c>
      <c r="H186" s="19">
        <f t="shared" si="1"/>
        <v>0.2106666667</v>
      </c>
      <c r="I186" s="20">
        <f t="shared" si="2"/>
        <v>0.2110977081</v>
      </c>
      <c r="J186" s="21">
        <f t="shared" si="3"/>
        <v>0.212126295</v>
      </c>
      <c r="K186" s="46">
        <f t="shared" si="4"/>
        <v>0.2114537445</v>
      </c>
      <c r="L186" s="21">
        <f t="shared" si="5"/>
        <v>96.30533793</v>
      </c>
      <c r="M186" s="47">
        <f t="shared" si="6"/>
        <v>0</v>
      </c>
      <c r="N186" s="48">
        <f t="shared" si="7"/>
        <v>0</v>
      </c>
      <c r="O186" s="12"/>
      <c r="P186" s="12"/>
      <c r="Q186" s="12"/>
      <c r="R186" s="12"/>
      <c r="S186" s="12"/>
      <c r="T186" s="42"/>
      <c r="U186" s="49"/>
      <c r="V186" s="50"/>
      <c r="W186" s="51"/>
      <c r="X186" s="51"/>
      <c r="Y186" s="51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4"/>
      <c r="AK186" s="54"/>
      <c r="AL186" s="54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</row>
    <row r="187" ht="12.75" customHeight="1">
      <c r="A187" s="33"/>
      <c r="B187" s="33"/>
      <c r="C187" s="33">
        <v>2738.0</v>
      </c>
      <c r="D187" s="36">
        <v>112.0</v>
      </c>
      <c r="E187" s="37">
        <v>208.0</v>
      </c>
      <c r="F187" s="38">
        <v>196.0</v>
      </c>
      <c r="G187" s="35">
        <v>354.0</v>
      </c>
      <c r="H187" s="19">
        <f t="shared" si="1"/>
        <v>0.35</v>
      </c>
      <c r="I187" s="20">
        <f t="shared" si="2"/>
        <v>0.3540229885</v>
      </c>
      <c r="J187" s="21">
        <f t="shared" si="3"/>
        <v>0.3565754502</v>
      </c>
      <c r="K187" s="46">
        <f t="shared" si="4"/>
        <v>0.3563636364</v>
      </c>
      <c r="L187" s="21">
        <f t="shared" si="5"/>
        <v>196.1164976</v>
      </c>
      <c r="M187" s="47">
        <f t="shared" si="6"/>
        <v>0</v>
      </c>
      <c r="N187" s="48">
        <f t="shared" si="7"/>
        <v>0</v>
      </c>
      <c r="O187" s="12"/>
      <c r="P187" s="12"/>
      <c r="Q187" s="12"/>
      <c r="R187" s="12"/>
      <c r="S187" s="12"/>
      <c r="T187" s="42"/>
      <c r="U187" s="49"/>
      <c r="V187" s="50"/>
      <c r="W187" s="51"/>
      <c r="X187" s="51"/>
      <c r="Y187" s="51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4"/>
      <c r="AK187" s="54"/>
      <c r="AL187" s="54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</row>
    <row r="188" ht="12.75" customHeight="1">
      <c r="A188" s="33"/>
      <c r="B188" s="33"/>
      <c r="C188" s="33">
        <v>2740.0</v>
      </c>
      <c r="D188" s="36">
        <v>127.0</v>
      </c>
      <c r="E188" s="37">
        <v>199.0</v>
      </c>
      <c r="F188" s="38">
        <v>140.0</v>
      </c>
      <c r="G188" s="35">
        <v>389.0</v>
      </c>
      <c r="H188" s="19">
        <f t="shared" si="1"/>
        <v>0.3895705521</v>
      </c>
      <c r="I188" s="20">
        <f t="shared" si="2"/>
        <v>0.3122807018</v>
      </c>
      <c r="J188" s="21">
        <f t="shared" si="3"/>
        <v>0.2676318534</v>
      </c>
      <c r="K188" s="46">
        <f t="shared" si="4"/>
        <v>0.2646502836</v>
      </c>
      <c r="L188" s="21">
        <f t="shared" si="5"/>
        <v>141.5772505</v>
      </c>
      <c r="M188" s="47">
        <f t="shared" si="6"/>
        <v>1</v>
      </c>
      <c r="N188" s="48">
        <f t="shared" si="7"/>
        <v>0</v>
      </c>
      <c r="O188" s="12"/>
      <c r="P188" s="12"/>
      <c r="Q188" s="12"/>
      <c r="R188" s="12"/>
      <c r="S188" s="12"/>
      <c r="T188" s="42"/>
      <c r="U188" s="49"/>
      <c r="V188" s="50"/>
      <c r="W188" s="51"/>
      <c r="X188" s="51"/>
      <c r="Y188" s="51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4"/>
      <c r="AK188" s="54"/>
      <c r="AL188" s="54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</row>
    <row r="189" ht="12.75" customHeight="1">
      <c r="A189" s="33"/>
      <c r="B189" s="33"/>
      <c r="C189" s="33">
        <v>2742.0</v>
      </c>
      <c r="D189" s="36">
        <v>55.0</v>
      </c>
      <c r="E189" s="37">
        <v>147.0</v>
      </c>
      <c r="F189" s="38">
        <v>133.0</v>
      </c>
      <c r="G189" s="35">
        <v>248.0</v>
      </c>
      <c r="H189" s="19">
        <f t="shared" si="1"/>
        <v>0.2722772277</v>
      </c>
      <c r="I189" s="20">
        <f t="shared" si="2"/>
        <v>0.3224699828</v>
      </c>
      <c r="J189" s="21">
        <f t="shared" si="3"/>
        <v>0.3520433436</v>
      </c>
      <c r="K189" s="46">
        <f t="shared" si="4"/>
        <v>0.3490813648</v>
      </c>
      <c r="L189" s="21">
        <f t="shared" si="5"/>
        <v>134.1285139</v>
      </c>
      <c r="M189" s="47">
        <f t="shared" si="6"/>
        <v>1</v>
      </c>
      <c r="N189" s="48">
        <f t="shared" si="7"/>
        <v>0</v>
      </c>
      <c r="O189" s="12"/>
      <c r="P189" s="12"/>
      <c r="Q189" s="12"/>
      <c r="R189" s="12"/>
      <c r="S189" s="12"/>
      <c r="T189" s="42"/>
      <c r="U189" s="49"/>
      <c r="V189" s="50"/>
      <c r="W189" s="51"/>
      <c r="X189" s="51"/>
      <c r="Y189" s="51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4"/>
      <c r="AK189" s="54"/>
      <c r="AL189" s="54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</row>
    <row r="190" ht="12.75" customHeight="1">
      <c r="A190" s="33"/>
      <c r="B190" s="33"/>
      <c r="C190" s="33">
        <v>2743.0</v>
      </c>
      <c r="D190" s="36">
        <v>129.0</v>
      </c>
      <c r="E190" s="37">
        <v>259.0</v>
      </c>
      <c r="F190" s="38">
        <v>225.0</v>
      </c>
      <c r="G190" s="35">
        <v>362.0</v>
      </c>
      <c r="H190" s="19">
        <f t="shared" si="1"/>
        <v>0.3324742268</v>
      </c>
      <c r="I190" s="20">
        <f t="shared" si="2"/>
        <v>0.3630769231</v>
      </c>
      <c r="J190" s="21">
        <f t="shared" si="3"/>
        <v>0.3810769082</v>
      </c>
      <c r="K190" s="46">
        <f t="shared" si="4"/>
        <v>0.3833049404</v>
      </c>
      <c r="L190" s="21">
        <f t="shared" si="5"/>
        <v>223.6921451</v>
      </c>
      <c r="M190" s="47">
        <f t="shared" si="6"/>
        <v>-1</v>
      </c>
      <c r="N190" s="48">
        <f t="shared" si="7"/>
        <v>0</v>
      </c>
      <c r="O190" s="12"/>
      <c r="P190" s="12"/>
      <c r="Q190" s="12"/>
      <c r="R190" s="12"/>
      <c r="S190" s="12"/>
      <c r="T190" s="42"/>
      <c r="U190" s="49"/>
      <c r="V190" s="50"/>
      <c r="W190" s="51"/>
      <c r="X190" s="51"/>
      <c r="Y190" s="51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4"/>
      <c r="AK190" s="54"/>
      <c r="AL190" s="54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</row>
    <row r="191" ht="12.75" customHeight="1">
      <c r="A191" s="33"/>
      <c r="B191" s="33"/>
      <c r="C191" s="33">
        <v>2746.0</v>
      </c>
      <c r="D191" s="36">
        <v>85.0</v>
      </c>
      <c r="E191" s="37">
        <v>158.0</v>
      </c>
      <c r="F191" s="38">
        <v>151.0</v>
      </c>
      <c r="G191" s="35">
        <v>212.0</v>
      </c>
      <c r="H191" s="19">
        <f t="shared" si="1"/>
        <v>0.3497942387</v>
      </c>
      <c r="I191" s="20">
        <f t="shared" si="2"/>
        <v>0.3894389439</v>
      </c>
      <c r="J191" s="21">
        <f t="shared" si="3"/>
        <v>0.4126013247</v>
      </c>
      <c r="K191" s="46">
        <f t="shared" si="4"/>
        <v>0.4159779614</v>
      </c>
      <c r="L191" s="21">
        <f t="shared" si="5"/>
        <v>149.7742809</v>
      </c>
      <c r="M191" s="47">
        <f t="shared" si="6"/>
        <v>-1</v>
      </c>
      <c r="N191" s="48">
        <f t="shared" si="7"/>
        <v>0</v>
      </c>
      <c r="O191" s="12"/>
      <c r="P191" s="12"/>
      <c r="Q191" s="12"/>
      <c r="R191" s="12"/>
      <c r="S191" s="12"/>
      <c r="T191" s="42"/>
      <c r="U191" s="49"/>
      <c r="V191" s="50"/>
      <c r="W191" s="51"/>
      <c r="X191" s="51"/>
      <c r="Y191" s="51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4"/>
      <c r="AK191" s="54"/>
      <c r="AL191" s="54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</row>
    <row r="192" ht="12.75" customHeight="1">
      <c r="A192" s="34"/>
      <c r="B192" s="34"/>
      <c r="C192" s="33">
        <v>2751.0</v>
      </c>
      <c r="D192" s="36">
        <v>58.0</v>
      </c>
      <c r="E192" s="37">
        <v>119.0</v>
      </c>
      <c r="F192" s="38">
        <v>80.0</v>
      </c>
      <c r="G192" s="35">
        <v>237.0</v>
      </c>
      <c r="H192" s="19">
        <f t="shared" si="1"/>
        <v>0.3276836158</v>
      </c>
      <c r="I192" s="20">
        <f t="shared" si="2"/>
        <v>0.2793522267</v>
      </c>
      <c r="J192" s="21">
        <f t="shared" si="3"/>
        <v>0.2517036069</v>
      </c>
      <c r="K192" s="46">
        <f t="shared" si="4"/>
        <v>0.2523659306</v>
      </c>
      <c r="L192" s="21">
        <f t="shared" si="5"/>
        <v>79.7900434</v>
      </c>
      <c r="M192" s="47">
        <f t="shared" si="6"/>
        <v>0</v>
      </c>
      <c r="N192" s="48">
        <f t="shared" si="7"/>
        <v>0</v>
      </c>
      <c r="O192" s="12"/>
      <c r="P192" s="12"/>
      <c r="Q192" s="12"/>
      <c r="R192" s="12"/>
      <c r="S192" s="12"/>
      <c r="T192" s="42"/>
      <c r="U192" s="49"/>
      <c r="V192" s="50"/>
      <c r="W192" s="51"/>
      <c r="X192" s="51"/>
      <c r="Y192" s="51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4"/>
      <c r="AK192" s="54"/>
      <c r="AL192" s="54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</row>
    <row r="193" ht="12.75" customHeight="1">
      <c r="A193" s="33"/>
      <c r="B193" s="33"/>
      <c r="C193" s="33">
        <v>2752.0</v>
      </c>
      <c r="D193" s="36">
        <v>105.0</v>
      </c>
      <c r="E193" s="37">
        <v>314.0</v>
      </c>
      <c r="F193" s="38">
        <v>140.0</v>
      </c>
      <c r="G193" s="35">
        <v>506.0</v>
      </c>
      <c r="H193" s="19">
        <f t="shared" si="1"/>
        <v>0.2505966587</v>
      </c>
      <c r="I193" s="20">
        <f t="shared" si="2"/>
        <v>0.2300469484</v>
      </c>
      <c r="J193" s="21">
        <f t="shared" si="3"/>
        <v>0.2187781894</v>
      </c>
      <c r="K193" s="46">
        <f t="shared" si="4"/>
        <v>0.2167182663</v>
      </c>
      <c r="L193" s="21">
        <f t="shared" si="5"/>
        <v>141.3307104</v>
      </c>
      <c r="M193" s="47">
        <f t="shared" si="6"/>
        <v>1</v>
      </c>
      <c r="N193" s="48">
        <f t="shared" si="7"/>
        <v>0</v>
      </c>
      <c r="O193" s="12"/>
      <c r="P193" s="12"/>
      <c r="Q193" s="12"/>
      <c r="R193" s="12"/>
      <c r="S193" s="12"/>
      <c r="T193" s="42"/>
      <c r="U193" s="49"/>
      <c r="V193" s="50"/>
      <c r="W193" s="51"/>
      <c r="X193" s="51"/>
      <c r="Y193" s="51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4"/>
      <c r="AK193" s="54"/>
      <c r="AL193" s="54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</row>
    <row r="194" ht="12.75" customHeight="1">
      <c r="A194" s="18"/>
      <c r="B194" s="18"/>
      <c r="C194" s="33">
        <v>3040.0</v>
      </c>
      <c r="D194" s="36">
        <v>247.0</v>
      </c>
      <c r="E194" s="37">
        <v>82.0</v>
      </c>
      <c r="F194" s="38">
        <v>250.0</v>
      </c>
      <c r="G194" s="35">
        <v>307.0</v>
      </c>
      <c r="H194" s="19">
        <f t="shared" si="1"/>
        <v>0.7507598784</v>
      </c>
      <c r="I194" s="20">
        <f t="shared" si="2"/>
        <v>0.5609480813</v>
      </c>
      <c r="J194" s="21">
        <f t="shared" si="3"/>
        <v>0.4497623709</v>
      </c>
      <c r="K194" s="46">
        <f t="shared" si="4"/>
        <v>0.4488330341</v>
      </c>
      <c r="L194" s="21">
        <f t="shared" si="5"/>
        <v>250.5176406</v>
      </c>
      <c r="M194" s="47">
        <f t="shared" si="6"/>
        <v>0</v>
      </c>
      <c r="N194" s="48">
        <f t="shared" si="7"/>
        <v>0</v>
      </c>
      <c r="O194" s="12"/>
      <c r="P194" s="12"/>
      <c r="Q194" s="12"/>
      <c r="R194" s="12"/>
      <c r="S194" s="12"/>
      <c r="T194" s="42"/>
      <c r="U194" s="49"/>
      <c r="V194" s="50"/>
      <c r="W194" s="51"/>
      <c r="X194" s="51"/>
      <c r="Y194" s="51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4"/>
      <c r="AK194" s="54"/>
      <c r="AL194" s="54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</row>
    <row r="195" ht="12.75" customHeight="1">
      <c r="A195" s="33"/>
      <c r="B195" s="33"/>
      <c r="C195" s="33">
        <v>3217.0</v>
      </c>
      <c r="D195" s="36">
        <v>187.0</v>
      </c>
      <c r="E195" s="37">
        <v>318.0</v>
      </c>
      <c r="F195" s="38">
        <v>431.0</v>
      </c>
      <c r="G195" s="35">
        <v>437.0</v>
      </c>
      <c r="H195" s="19">
        <f t="shared" si="1"/>
        <v>0.3702970297</v>
      </c>
      <c r="I195" s="20">
        <f t="shared" si="2"/>
        <v>0.4501092498</v>
      </c>
      <c r="J195" s="21">
        <f t="shared" si="3"/>
        <v>0.4964291635</v>
      </c>
      <c r="K195" s="46">
        <f t="shared" si="4"/>
        <v>0.4965437788</v>
      </c>
      <c r="L195" s="21">
        <f t="shared" si="5"/>
        <v>430.900514</v>
      </c>
      <c r="M195" s="47">
        <f t="shared" si="6"/>
        <v>0</v>
      </c>
      <c r="N195" s="48">
        <f t="shared" si="7"/>
        <v>0</v>
      </c>
      <c r="O195" s="12"/>
      <c r="P195" s="12"/>
      <c r="Q195" s="12"/>
      <c r="R195" s="12"/>
      <c r="S195" s="12"/>
      <c r="T195" s="42"/>
      <c r="U195" s="49"/>
      <c r="V195" s="50"/>
      <c r="W195" s="51"/>
      <c r="X195" s="51"/>
      <c r="Y195" s="51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4"/>
      <c r="AK195" s="54"/>
      <c r="AL195" s="54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</row>
    <row r="196" ht="12.75" customHeight="1">
      <c r="A196" s="18"/>
      <c r="B196" s="18"/>
      <c r="C196" s="33">
        <v>3361.0</v>
      </c>
      <c r="D196" s="36">
        <v>171.0</v>
      </c>
      <c r="E196" s="37">
        <v>202.0</v>
      </c>
      <c r="F196" s="38">
        <v>301.0</v>
      </c>
      <c r="G196" s="35">
        <v>430.0</v>
      </c>
      <c r="H196" s="19">
        <f t="shared" si="1"/>
        <v>0.4584450402</v>
      </c>
      <c r="I196" s="20">
        <f t="shared" si="2"/>
        <v>0.4275362319</v>
      </c>
      <c r="J196" s="21">
        <f t="shared" si="3"/>
        <v>0.4094473594</v>
      </c>
      <c r="K196" s="46">
        <f t="shared" si="4"/>
        <v>0.4117647059</v>
      </c>
      <c r="L196" s="21">
        <f t="shared" si="5"/>
        <v>299.3060197</v>
      </c>
      <c r="M196" s="47">
        <f t="shared" si="6"/>
        <v>-1</v>
      </c>
      <c r="N196" s="48">
        <f t="shared" si="7"/>
        <v>0</v>
      </c>
      <c r="O196" s="12"/>
      <c r="P196" s="12"/>
      <c r="Q196" s="12"/>
      <c r="R196" s="12"/>
      <c r="S196" s="12"/>
      <c r="T196" s="42"/>
      <c r="U196" s="49"/>
      <c r="V196" s="50"/>
      <c r="W196" s="51"/>
      <c r="X196" s="51"/>
      <c r="Y196" s="51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4"/>
      <c r="AK196" s="54"/>
      <c r="AL196" s="54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</row>
    <row r="197" ht="12.75" customHeight="1">
      <c r="A197" s="34"/>
      <c r="B197" s="34"/>
      <c r="C197" s="33">
        <v>3363.0</v>
      </c>
      <c r="D197" s="36">
        <v>306.0</v>
      </c>
      <c r="E197" s="37">
        <v>208.0</v>
      </c>
      <c r="F197" s="38">
        <v>462.0</v>
      </c>
      <c r="G197" s="35">
        <v>419.0</v>
      </c>
      <c r="H197" s="19">
        <f t="shared" si="1"/>
        <v>0.5953307393</v>
      </c>
      <c r="I197" s="20">
        <f t="shared" si="2"/>
        <v>0.5505376344</v>
      </c>
      <c r="J197" s="21">
        <f t="shared" si="3"/>
        <v>0.5238714157</v>
      </c>
      <c r="K197" s="46">
        <f t="shared" si="4"/>
        <v>0.5244040863</v>
      </c>
      <c r="L197" s="21">
        <f t="shared" si="5"/>
        <v>461.5307172</v>
      </c>
      <c r="M197" s="47">
        <f t="shared" si="6"/>
        <v>0</v>
      </c>
      <c r="N197" s="48">
        <f t="shared" si="7"/>
        <v>0</v>
      </c>
      <c r="O197" s="12"/>
      <c r="P197" s="12"/>
      <c r="Q197" s="12"/>
      <c r="R197" s="12"/>
      <c r="S197" s="12"/>
      <c r="T197" s="42"/>
      <c r="U197" s="49"/>
      <c r="V197" s="50"/>
      <c r="W197" s="51"/>
      <c r="X197" s="51"/>
      <c r="Y197" s="51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4"/>
      <c r="AK197" s="54"/>
      <c r="AL197" s="54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</row>
    <row r="198" ht="12.75" customHeight="1">
      <c r="A198" s="33"/>
      <c r="B198" s="33"/>
      <c r="C198" s="33">
        <v>3364.0</v>
      </c>
      <c r="D198" s="36">
        <v>369.0</v>
      </c>
      <c r="E198" s="37">
        <v>248.0</v>
      </c>
      <c r="F198" s="38">
        <v>509.0</v>
      </c>
      <c r="G198" s="35">
        <v>362.0</v>
      </c>
      <c r="H198" s="19">
        <f t="shared" si="1"/>
        <v>0.5980551053</v>
      </c>
      <c r="I198" s="20">
        <f t="shared" si="2"/>
        <v>0.5900537634</v>
      </c>
      <c r="J198" s="21">
        <f t="shared" si="3"/>
        <v>0.5846627434</v>
      </c>
      <c r="K198" s="46">
        <f t="shared" si="4"/>
        <v>0.5843857635</v>
      </c>
      <c r="L198" s="21">
        <f t="shared" si="5"/>
        <v>509.2412495</v>
      </c>
      <c r="M198" s="47">
        <f t="shared" si="6"/>
        <v>0</v>
      </c>
      <c r="N198" s="48">
        <f t="shared" si="7"/>
        <v>0</v>
      </c>
      <c r="O198" s="12"/>
      <c r="P198" s="12"/>
      <c r="Q198" s="12"/>
      <c r="R198" s="12"/>
      <c r="S198" s="12"/>
      <c r="T198" s="42"/>
      <c r="U198" s="49"/>
      <c r="V198" s="50"/>
      <c r="W198" s="51"/>
      <c r="X198" s="51"/>
      <c r="Y198" s="51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4"/>
      <c r="AK198" s="54"/>
      <c r="AL198" s="54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</row>
    <row r="199" ht="12.75" customHeight="1">
      <c r="A199" s="33"/>
      <c r="B199" s="33"/>
      <c r="C199" s="33">
        <v>3365.0</v>
      </c>
      <c r="D199" s="36">
        <v>142.0</v>
      </c>
      <c r="E199" s="37">
        <v>130.0</v>
      </c>
      <c r="F199" s="38">
        <v>196.0</v>
      </c>
      <c r="G199" s="35">
        <v>257.0</v>
      </c>
      <c r="H199" s="19">
        <f t="shared" si="1"/>
        <v>0.5220588235</v>
      </c>
      <c r="I199" s="20">
        <f t="shared" si="2"/>
        <v>0.4662068966</v>
      </c>
      <c r="J199" s="21">
        <f t="shared" si="3"/>
        <v>0.4334340203</v>
      </c>
      <c r="K199" s="46">
        <f t="shared" si="4"/>
        <v>0.4326710817</v>
      </c>
      <c r="L199" s="21">
        <f t="shared" si="5"/>
        <v>196.3456112</v>
      </c>
      <c r="M199" s="47">
        <f t="shared" si="6"/>
        <v>0</v>
      </c>
      <c r="N199" s="48">
        <f t="shared" si="7"/>
        <v>0</v>
      </c>
      <c r="O199" s="12"/>
      <c r="P199" s="12"/>
      <c r="Q199" s="12"/>
      <c r="R199" s="12"/>
      <c r="S199" s="12"/>
      <c r="T199" s="42"/>
      <c r="U199" s="49"/>
      <c r="V199" s="50"/>
      <c r="W199" s="51"/>
      <c r="X199" s="51"/>
      <c r="Y199" s="51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4"/>
      <c r="AK199" s="54"/>
      <c r="AL199" s="54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</row>
    <row r="200" ht="12.75" customHeight="1">
      <c r="A200" s="33"/>
      <c r="B200" s="33"/>
      <c r="C200" s="33">
        <v>3366.0</v>
      </c>
      <c r="D200" s="36">
        <v>182.0</v>
      </c>
      <c r="E200" s="37">
        <v>126.0</v>
      </c>
      <c r="F200" s="38">
        <v>247.0</v>
      </c>
      <c r="G200" s="35">
        <v>237.0</v>
      </c>
      <c r="H200" s="19">
        <f t="shared" si="1"/>
        <v>0.5909090909</v>
      </c>
      <c r="I200" s="20">
        <f t="shared" si="2"/>
        <v>0.5416666667</v>
      </c>
      <c r="J200" s="21">
        <f t="shared" si="3"/>
        <v>0.5124438639</v>
      </c>
      <c r="K200" s="46">
        <f t="shared" si="4"/>
        <v>0.5103305785</v>
      </c>
      <c r="L200" s="21">
        <f t="shared" si="5"/>
        <v>248.0228301</v>
      </c>
      <c r="M200" s="47">
        <f t="shared" si="6"/>
        <v>1</v>
      </c>
      <c r="N200" s="48">
        <f t="shared" si="7"/>
        <v>0</v>
      </c>
      <c r="O200" s="12"/>
      <c r="P200" s="12"/>
      <c r="Q200" s="12"/>
      <c r="R200" s="12"/>
      <c r="S200" s="12"/>
      <c r="T200" s="42"/>
      <c r="U200" s="49"/>
      <c r="V200" s="50"/>
      <c r="W200" s="51"/>
      <c r="X200" s="51"/>
      <c r="Y200" s="51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4"/>
      <c r="AK200" s="54"/>
      <c r="AL200" s="54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</row>
    <row r="201" ht="12.75" customHeight="1">
      <c r="A201" s="33"/>
      <c r="B201" s="33"/>
      <c r="C201" s="33">
        <v>3370.0</v>
      </c>
      <c r="D201" s="36">
        <v>141.0</v>
      </c>
      <c r="E201" s="37">
        <v>166.0</v>
      </c>
      <c r="F201" s="38">
        <v>244.0</v>
      </c>
      <c r="G201" s="35">
        <v>302.0</v>
      </c>
      <c r="H201" s="19">
        <f t="shared" si="1"/>
        <v>0.4592833876</v>
      </c>
      <c r="I201" s="20">
        <f t="shared" si="2"/>
        <v>0.4513481829</v>
      </c>
      <c r="J201" s="21">
        <f t="shared" si="3"/>
        <v>0.4465474547</v>
      </c>
      <c r="K201" s="46">
        <f t="shared" si="4"/>
        <v>0.4468864469</v>
      </c>
      <c r="L201" s="21">
        <f t="shared" si="5"/>
        <v>243.8149103</v>
      </c>
      <c r="M201" s="47">
        <f t="shared" si="6"/>
        <v>0</v>
      </c>
      <c r="N201" s="48">
        <f t="shared" si="7"/>
        <v>0</v>
      </c>
      <c r="O201" s="12"/>
      <c r="P201" s="12"/>
      <c r="Q201" s="12"/>
      <c r="R201" s="12"/>
      <c r="S201" s="12"/>
      <c r="T201" s="42"/>
      <c r="U201" s="49"/>
      <c r="V201" s="50"/>
      <c r="W201" s="51"/>
      <c r="X201" s="51"/>
      <c r="Y201" s="51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4"/>
      <c r="AK201" s="54"/>
      <c r="AL201" s="54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</row>
    <row r="202" ht="12.75" customHeight="1">
      <c r="A202" s="18"/>
      <c r="B202" s="18"/>
      <c r="C202" s="33">
        <v>3371.0</v>
      </c>
      <c r="D202" s="36">
        <v>74.0</v>
      </c>
      <c r="E202" s="37">
        <v>168.0</v>
      </c>
      <c r="F202" s="38">
        <v>166.0</v>
      </c>
      <c r="G202" s="35">
        <v>219.0</v>
      </c>
      <c r="H202" s="19">
        <f t="shared" si="1"/>
        <v>0.305785124</v>
      </c>
      <c r="I202" s="20">
        <f t="shared" si="2"/>
        <v>0.3827751196</v>
      </c>
      <c r="J202" s="21">
        <f t="shared" si="3"/>
        <v>0.4277188486</v>
      </c>
      <c r="K202" s="46">
        <f t="shared" si="4"/>
        <v>0.4311688312</v>
      </c>
      <c r="L202" s="21">
        <f t="shared" si="5"/>
        <v>164.6717567</v>
      </c>
      <c r="M202" s="47">
        <f t="shared" si="6"/>
        <v>-1</v>
      </c>
      <c r="N202" s="48">
        <f t="shared" si="7"/>
        <v>0</v>
      </c>
      <c r="O202" s="12"/>
      <c r="P202" s="12"/>
      <c r="Q202" s="12"/>
      <c r="R202" s="12"/>
      <c r="S202" s="12"/>
      <c r="T202" s="42"/>
      <c r="U202" s="49"/>
      <c r="V202" s="50"/>
      <c r="W202" s="51"/>
      <c r="X202" s="51"/>
      <c r="Y202" s="51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4"/>
      <c r="AK202" s="54"/>
      <c r="AL202" s="54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</row>
    <row r="203" ht="12.75" customHeight="1">
      <c r="A203" s="33"/>
      <c r="B203" s="33"/>
      <c r="C203" s="33">
        <v>3372.0</v>
      </c>
      <c r="D203" s="36">
        <v>154.0</v>
      </c>
      <c r="E203" s="37">
        <v>217.0</v>
      </c>
      <c r="F203" s="38">
        <v>308.0</v>
      </c>
      <c r="G203" s="35">
        <v>312.0</v>
      </c>
      <c r="H203" s="19">
        <f t="shared" si="1"/>
        <v>0.4150943396</v>
      </c>
      <c r="I203" s="20">
        <f t="shared" si="2"/>
        <v>0.4661957619</v>
      </c>
      <c r="J203" s="21">
        <f t="shared" si="3"/>
        <v>0.4957267156</v>
      </c>
      <c r="K203" s="46">
        <f t="shared" si="4"/>
        <v>0.4967741935</v>
      </c>
      <c r="L203" s="21">
        <f t="shared" si="5"/>
        <v>307.3505637</v>
      </c>
      <c r="M203" s="47">
        <f t="shared" si="6"/>
        <v>0</v>
      </c>
      <c r="N203" s="48">
        <f t="shared" si="7"/>
        <v>0</v>
      </c>
      <c r="O203" s="12"/>
      <c r="P203" s="12"/>
      <c r="Q203" s="12"/>
      <c r="R203" s="12"/>
      <c r="S203" s="12"/>
      <c r="T203" s="42"/>
      <c r="U203" s="49"/>
      <c r="V203" s="50"/>
      <c r="W203" s="51"/>
      <c r="X203" s="51"/>
      <c r="Y203" s="51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4"/>
      <c r="AK203" s="54"/>
      <c r="AL203" s="54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</row>
    <row r="204" ht="12.75" customHeight="1">
      <c r="A204" s="33"/>
      <c r="B204" s="33"/>
      <c r="C204" s="33">
        <v>3373.0</v>
      </c>
      <c r="D204" s="36">
        <v>192.0</v>
      </c>
      <c r="E204" s="37">
        <v>266.0</v>
      </c>
      <c r="F204" s="38">
        <v>466.0</v>
      </c>
      <c r="G204" s="35">
        <v>376.0</v>
      </c>
      <c r="H204" s="19">
        <f t="shared" si="1"/>
        <v>0.4192139738</v>
      </c>
      <c r="I204" s="20">
        <f t="shared" si="2"/>
        <v>0.5061538462</v>
      </c>
      <c r="J204" s="21">
        <f t="shared" si="3"/>
        <v>0.5564029049</v>
      </c>
      <c r="K204" s="46">
        <f t="shared" si="4"/>
        <v>0.5534441805</v>
      </c>
      <c r="L204" s="21">
        <f t="shared" si="5"/>
        <v>468.4912459</v>
      </c>
      <c r="M204" s="47">
        <f t="shared" si="6"/>
        <v>2</v>
      </c>
      <c r="N204" s="48">
        <f t="shared" si="7"/>
        <v>0</v>
      </c>
      <c r="O204" s="12"/>
      <c r="P204" s="12"/>
      <c r="Q204" s="12"/>
      <c r="R204" s="12"/>
      <c r="S204" s="12"/>
      <c r="T204" s="42"/>
      <c r="U204" s="49"/>
      <c r="V204" s="50"/>
      <c r="W204" s="51"/>
      <c r="X204" s="51"/>
      <c r="Y204" s="51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4"/>
      <c r="AK204" s="54"/>
      <c r="AL204" s="54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</row>
    <row r="205" ht="12.75" customHeight="1">
      <c r="A205" s="33"/>
      <c r="B205" s="33"/>
      <c r="C205" s="33">
        <v>3374.0</v>
      </c>
      <c r="D205" s="36">
        <v>135.0</v>
      </c>
      <c r="E205" s="37">
        <v>147.0</v>
      </c>
      <c r="F205" s="38">
        <v>259.0</v>
      </c>
      <c r="G205" s="35">
        <v>285.0</v>
      </c>
      <c r="H205" s="19">
        <f t="shared" si="1"/>
        <v>0.4787234043</v>
      </c>
      <c r="I205" s="20">
        <f t="shared" si="2"/>
        <v>0.4769975787</v>
      </c>
      <c r="J205" s="21">
        <f t="shared" si="3"/>
        <v>0.4757119826</v>
      </c>
      <c r="K205" s="46">
        <f t="shared" si="4"/>
        <v>0.4761029412</v>
      </c>
      <c r="L205" s="21">
        <f t="shared" si="5"/>
        <v>258.7873185</v>
      </c>
      <c r="M205" s="47">
        <f t="shared" si="6"/>
        <v>0</v>
      </c>
      <c r="N205" s="48">
        <f t="shared" si="7"/>
        <v>0</v>
      </c>
      <c r="O205" s="12"/>
      <c r="P205" s="12"/>
      <c r="Q205" s="12"/>
      <c r="R205" s="12"/>
      <c r="S205" s="12"/>
      <c r="T205" s="42"/>
      <c r="U205" s="49"/>
      <c r="V205" s="50"/>
      <c r="W205" s="51"/>
      <c r="X205" s="51"/>
      <c r="Y205" s="51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4"/>
      <c r="AK205" s="54"/>
      <c r="AL205" s="54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</row>
    <row r="206" ht="12.75" customHeight="1">
      <c r="A206" s="18"/>
      <c r="B206" s="18"/>
      <c r="C206" s="33">
        <v>3375.0</v>
      </c>
      <c r="D206" s="36">
        <v>230.0</v>
      </c>
      <c r="E206" s="37">
        <v>244.0</v>
      </c>
      <c r="F206" s="38">
        <v>466.0</v>
      </c>
      <c r="G206" s="35">
        <v>401.0</v>
      </c>
      <c r="H206" s="19">
        <f t="shared" si="1"/>
        <v>0.4852320675</v>
      </c>
      <c r="I206" s="20">
        <f t="shared" si="2"/>
        <v>0.51901566</v>
      </c>
      <c r="J206" s="21">
        <f t="shared" si="3"/>
        <v>0.5382483024</v>
      </c>
      <c r="K206" s="46">
        <f t="shared" si="4"/>
        <v>0.5374855825</v>
      </c>
      <c r="L206" s="21">
        <f t="shared" si="5"/>
        <v>466.6612782</v>
      </c>
      <c r="M206" s="47">
        <f t="shared" si="6"/>
        <v>0</v>
      </c>
      <c r="N206" s="48">
        <f t="shared" si="7"/>
        <v>0</v>
      </c>
      <c r="O206" s="12"/>
      <c r="P206" s="12"/>
      <c r="Q206" s="12"/>
      <c r="R206" s="12"/>
      <c r="S206" s="12"/>
      <c r="T206" s="42"/>
      <c r="U206" s="49"/>
      <c r="V206" s="50"/>
      <c r="W206" s="51"/>
      <c r="X206" s="51"/>
      <c r="Y206" s="51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4"/>
      <c r="AK206" s="54"/>
      <c r="AL206" s="54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</row>
    <row r="207" ht="12.75" customHeight="1">
      <c r="A207" s="33"/>
      <c r="B207" s="33"/>
      <c r="C207" s="33">
        <v>3382.0</v>
      </c>
      <c r="D207" s="36">
        <v>160.0</v>
      </c>
      <c r="E207" s="37">
        <v>203.0</v>
      </c>
      <c r="F207" s="38">
        <v>351.0</v>
      </c>
      <c r="G207" s="35">
        <v>348.0</v>
      </c>
      <c r="H207" s="19">
        <f t="shared" si="1"/>
        <v>0.4407713499</v>
      </c>
      <c r="I207" s="20">
        <f t="shared" si="2"/>
        <v>0.4811676083</v>
      </c>
      <c r="J207" s="21">
        <f t="shared" si="3"/>
        <v>0.5044029005</v>
      </c>
      <c r="K207" s="46">
        <f t="shared" si="4"/>
        <v>0.5021459227</v>
      </c>
      <c r="L207" s="21">
        <f t="shared" si="5"/>
        <v>352.5776274</v>
      </c>
      <c r="M207" s="47">
        <f t="shared" si="6"/>
        <v>1</v>
      </c>
      <c r="N207" s="48">
        <f t="shared" si="7"/>
        <v>0</v>
      </c>
      <c r="O207" s="12"/>
      <c r="P207" s="12"/>
      <c r="Q207" s="12"/>
      <c r="R207" s="12"/>
      <c r="S207" s="12"/>
      <c r="T207" s="42"/>
      <c r="U207" s="49"/>
      <c r="V207" s="50"/>
      <c r="W207" s="51"/>
      <c r="X207" s="51"/>
      <c r="Y207" s="51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4"/>
      <c r="AK207" s="54"/>
      <c r="AL207" s="54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</row>
    <row r="208" ht="12.75" customHeight="1">
      <c r="A208" s="33"/>
      <c r="B208" s="33"/>
      <c r="C208" s="33">
        <v>3383.0</v>
      </c>
      <c r="D208" s="36">
        <v>276.0</v>
      </c>
      <c r="E208" s="37">
        <v>78.0</v>
      </c>
      <c r="F208" s="38">
        <v>315.0</v>
      </c>
      <c r="G208" s="35">
        <v>312.0</v>
      </c>
      <c r="H208" s="19">
        <f t="shared" si="1"/>
        <v>0.7796610169</v>
      </c>
      <c r="I208" s="20">
        <f t="shared" si="2"/>
        <v>0.6024464832</v>
      </c>
      <c r="J208" s="21">
        <f t="shared" si="3"/>
        <v>0.4984340074</v>
      </c>
      <c r="K208" s="46">
        <f t="shared" si="4"/>
        <v>0.5023923445</v>
      </c>
      <c r="L208" s="21">
        <f t="shared" si="5"/>
        <v>312.5181226</v>
      </c>
      <c r="M208" s="47">
        <f t="shared" si="6"/>
        <v>-2</v>
      </c>
      <c r="N208" s="48">
        <f t="shared" si="7"/>
        <v>0</v>
      </c>
      <c r="O208" s="12"/>
      <c r="P208" s="12"/>
      <c r="Q208" s="12"/>
      <c r="R208" s="12"/>
      <c r="S208" s="12"/>
      <c r="T208" s="42"/>
      <c r="U208" s="49"/>
      <c r="V208" s="50"/>
      <c r="W208" s="51"/>
      <c r="X208" s="51"/>
      <c r="Y208" s="51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4"/>
      <c r="AK208" s="54"/>
      <c r="AL208" s="54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</row>
    <row r="209" ht="12.75" customHeight="1">
      <c r="A209" s="33"/>
      <c r="B209" s="33"/>
      <c r="C209" s="33">
        <v>3385.0</v>
      </c>
      <c r="D209" s="36">
        <v>275.0</v>
      </c>
      <c r="E209" s="37">
        <v>260.0</v>
      </c>
      <c r="F209" s="38">
        <v>465.0</v>
      </c>
      <c r="G209" s="35">
        <v>499.0</v>
      </c>
      <c r="H209" s="19">
        <f t="shared" si="1"/>
        <v>0.5140186916</v>
      </c>
      <c r="I209" s="20">
        <f t="shared" si="2"/>
        <v>0.4936624416</v>
      </c>
      <c r="J209" s="21">
        <f t="shared" si="3"/>
        <v>0.4814577285</v>
      </c>
      <c r="K209" s="46">
        <f t="shared" si="4"/>
        <v>0.4823651452</v>
      </c>
      <c r="L209" s="21">
        <f t="shared" si="5"/>
        <v>464.1252503</v>
      </c>
      <c r="M209" s="47">
        <f t="shared" si="6"/>
        <v>0</v>
      </c>
      <c r="N209" s="48">
        <f t="shared" si="7"/>
        <v>0</v>
      </c>
      <c r="O209" s="12"/>
      <c r="P209" s="12"/>
      <c r="Q209" s="12"/>
      <c r="R209" s="12"/>
      <c r="S209" s="12"/>
      <c r="T209" s="42"/>
      <c r="U209" s="49"/>
      <c r="V209" s="50"/>
      <c r="W209" s="51"/>
      <c r="X209" s="51"/>
      <c r="Y209" s="51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4"/>
      <c r="AK209" s="54"/>
      <c r="AL209" s="54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</row>
    <row r="210" ht="12.75" customHeight="1">
      <c r="A210" s="33"/>
      <c r="B210" s="33"/>
      <c r="C210" s="33">
        <v>3386.0</v>
      </c>
      <c r="D210" s="36">
        <v>132.0</v>
      </c>
      <c r="E210" s="37">
        <v>149.0</v>
      </c>
      <c r="F210" s="38">
        <v>264.0</v>
      </c>
      <c r="G210" s="35">
        <v>194.0</v>
      </c>
      <c r="H210" s="19">
        <f t="shared" si="1"/>
        <v>0.4697508897</v>
      </c>
      <c r="I210" s="20">
        <f t="shared" si="2"/>
        <v>0.5358592693</v>
      </c>
      <c r="J210" s="21">
        <f t="shared" si="3"/>
        <v>0.5738551427</v>
      </c>
      <c r="K210" s="46">
        <f t="shared" si="4"/>
        <v>0.576419214</v>
      </c>
      <c r="L210" s="21">
        <f t="shared" si="5"/>
        <v>262.8256554</v>
      </c>
      <c r="M210" s="47">
        <f t="shared" si="6"/>
        <v>-1</v>
      </c>
      <c r="N210" s="48">
        <f t="shared" si="7"/>
        <v>0</v>
      </c>
      <c r="O210" s="12"/>
      <c r="P210" s="12"/>
      <c r="Q210" s="12"/>
      <c r="R210" s="12"/>
      <c r="S210" s="12"/>
      <c r="T210" s="42"/>
      <c r="U210" s="49"/>
      <c r="V210" s="50"/>
      <c r="W210" s="51"/>
      <c r="X210" s="51"/>
      <c r="Y210" s="51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4"/>
      <c r="AK210" s="54"/>
      <c r="AL210" s="54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</row>
    <row r="211" ht="12.75" customHeight="1">
      <c r="A211" s="33"/>
      <c r="B211" s="33"/>
      <c r="C211" s="33">
        <v>3392.0</v>
      </c>
      <c r="D211" s="36">
        <v>109.0</v>
      </c>
      <c r="E211" s="37">
        <v>129.0</v>
      </c>
      <c r="F211" s="38">
        <v>227.0</v>
      </c>
      <c r="G211" s="35">
        <v>274.0</v>
      </c>
      <c r="H211" s="19">
        <f t="shared" si="1"/>
        <v>0.4579831933</v>
      </c>
      <c r="I211" s="20">
        <f t="shared" si="2"/>
        <v>0.4546684709</v>
      </c>
      <c r="J211" s="21">
        <f t="shared" si="3"/>
        <v>0.4525461152</v>
      </c>
      <c r="K211" s="46">
        <f t="shared" si="4"/>
        <v>0.4530938124</v>
      </c>
      <c r="L211" s="21">
        <f t="shared" si="5"/>
        <v>226.7256037</v>
      </c>
      <c r="M211" s="47">
        <f t="shared" si="6"/>
        <v>0</v>
      </c>
      <c r="N211" s="48">
        <f t="shared" si="7"/>
        <v>0</v>
      </c>
      <c r="O211" s="12"/>
      <c r="P211" s="12"/>
      <c r="Q211" s="12"/>
      <c r="R211" s="12"/>
      <c r="S211" s="12"/>
      <c r="T211" s="42"/>
      <c r="U211" s="49"/>
      <c r="V211" s="50"/>
      <c r="W211" s="51"/>
      <c r="X211" s="51"/>
      <c r="Y211" s="51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4"/>
      <c r="AK211" s="54"/>
      <c r="AL211" s="54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</row>
    <row r="212" ht="12.75" customHeight="1">
      <c r="A212" s="34"/>
      <c r="B212" s="34"/>
      <c r="C212" s="33">
        <v>3393.0</v>
      </c>
      <c r="D212" s="36">
        <v>88.0</v>
      </c>
      <c r="E212" s="37">
        <v>116.0</v>
      </c>
      <c r="F212" s="38">
        <v>168.0</v>
      </c>
      <c r="G212" s="35">
        <v>180.0</v>
      </c>
      <c r="H212" s="19">
        <f t="shared" si="1"/>
        <v>0.431372549</v>
      </c>
      <c r="I212" s="20">
        <f t="shared" si="2"/>
        <v>0.4637681159</v>
      </c>
      <c r="J212" s="21">
        <f t="shared" si="3"/>
        <v>0.4824119609</v>
      </c>
      <c r="K212" s="46">
        <f t="shared" si="4"/>
        <v>0.4827586207</v>
      </c>
      <c r="L212" s="21">
        <f t="shared" si="5"/>
        <v>167.8793624</v>
      </c>
      <c r="M212" s="47">
        <f t="shared" si="6"/>
        <v>0</v>
      </c>
      <c r="N212" s="48">
        <f t="shared" si="7"/>
        <v>0</v>
      </c>
      <c r="O212" s="12"/>
      <c r="P212" s="12"/>
      <c r="Q212" s="12"/>
      <c r="R212" s="12"/>
      <c r="S212" s="12"/>
      <c r="T212" s="42"/>
      <c r="U212" s="49"/>
      <c r="V212" s="50"/>
      <c r="W212" s="51"/>
      <c r="X212" s="51"/>
      <c r="Y212" s="51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4"/>
      <c r="AK212" s="54"/>
      <c r="AL212" s="54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</row>
    <row r="213" ht="12.75" customHeight="1">
      <c r="A213" s="33"/>
      <c r="B213" s="33"/>
      <c r="C213" s="33">
        <v>3413.0</v>
      </c>
      <c r="D213" s="36">
        <v>218.0</v>
      </c>
      <c r="E213" s="37">
        <v>79.0</v>
      </c>
      <c r="F213" s="38">
        <v>225.0</v>
      </c>
      <c r="G213" s="35">
        <v>258.0</v>
      </c>
      <c r="H213" s="19">
        <f t="shared" si="1"/>
        <v>0.734006734</v>
      </c>
      <c r="I213" s="20">
        <f t="shared" si="2"/>
        <v>0.5679487179</v>
      </c>
      <c r="J213" s="21">
        <f t="shared" si="3"/>
        <v>0.4705725052</v>
      </c>
      <c r="K213" s="46">
        <f t="shared" si="4"/>
        <v>0.4658385093</v>
      </c>
      <c r="L213" s="21">
        <f t="shared" si="5"/>
        <v>227.28652</v>
      </c>
      <c r="M213" s="47">
        <f t="shared" si="6"/>
        <v>2</v>
      </c>
      <c r="N213" s="48">
        <f t="shared" si="7"/>
        <v>0</v>
      </c>
      <c r="O213" s="12"/>
      <c r="P213" s="12"/>
      <c r="Q213" s="12"/>
      <c r="R213" s="12"/>
      <c r="S213" s="12"/>
      <c r="T213" s="42"/>
      <c r="U213" s="49"/>
      <c r="V213" s="50"/>
      <c r="W213" s="51"/>
      <c r="X213" s="51"/>
      <c r="Y213" s="51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4"/>
      <c r="AK213" s="54"/>
      <c r="AL213" s="54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</row>
    <row r="214" ht="12.75" customHeight="1">
      <c r="A214" s="18"/>
      <c r="B214" s="18"/>
      <c r="C214" s="33">
        <v>3414.0</v>
      </c>
      <c r="D214" s="36">
        <v>161.0</v>
      </c>
      <c r="E214" s="37">
        <v>156.0</v>
      </c>
      <c r="F214" s="38">
        <v>269.0</v>
      </c>
      <c r="G214" s="35">
        <v>224.0</v>
      </c>
      <c r="H214" s="19">
        <f t="shared" si="1"/>
        <v>0.5078864353</v>
      </c>
      <c r="I214" s="20">
        <f t="shared" si="2"/>
        <v>0.5308641975</v>
      </c>
      <c r="J214" s="21">
        <f t="shared" si="3"/>
        <v>0.5437549613</v>
      </c>
      <c r="K214" s="46">
        <f t="shared" si="4"/>
        <v>0.5456389452</v>
      </c>
      <c r="L214" s="21">
        <f t="shared" si="5"/>
        <v>268.0711959</v>
      </c>
      <c r="M214" s="47">
        <f t="shared" si="6"/>
        <v>0</v>
      </c>
      <c r="N214" s="48">
        <f t="shared" si="7"/>
        <v>0</v>
      </c>
      <c r="O214" s="12"/>
      <c r="P214" s="12"/>
      <c r="Q214" s="12"/>
      <c r="R214" s="12"/>
      <c r="S214" s="12"/>
      <c r="T214" s="42"/>
      <c r="U214" s="49"/>
      <c r="V214" s="50"/>
      <c r="W214" s="51"/>
      <c r="X214" s="51"/>
      <c r="Y214" s="51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4"/>
      <c r="AK214" s="54"/>
      <c r="AL214" s="54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</row>
    <row r="215" ht="12.75" customHeight="1">
      <c r="A215" s="34"/>
      <c r="B215" s="34"/>
      <c r="C215" s="33">
        <v>3416.0</v>
      </c>
      <c r="D215" s="36">
        <v>190.0</v>
      </c>
      <c r="E215" s="37">
        <v>225.0</v>
      </c>
      <c r="F215" s="38">
        <v>319.0</v>
      </c>
      <c r="G215" s="35">
        <v>411.0</v>
      </c>
      <c r="H215" s="19">
        <f t="shared" si="1"/>
        <v>0.4578313253</v>
      </c>
      <c r="I215" s="20">
        <f t="shared" si="2"/>
        <v>0.4445414847</v>
      </c>
      <c r="J215" s="21">
        <f t="shared" si="3"/>
        <v>0.4366485847</v>
      </c>
      <c r="K215" s="46">
        <f t="shared" si="4"/>
        <v>0.4369863014</v>
      </c>
      <c r="L215" s="21">
        <f t="shared" si="5"/>
        <v>318.7534668</v>
      </c>
      <c r="M215" s="47">
        <f t="shared" si="6"/>
        <v>0</v>
      </c>
      <c r="N215" s="48">
        <f t="shared" si="7"/>
        <v>0</v>
      </c>
      <c r="O215" s="12"/>
      <c r="P215" s="12"/>
      <c r="Q215" s="12"/>
      <c r="R215" s="12"/>
      <c r="S215" s="12"/>
      <c r="T215" s="42"/>
      <c r="U215" s="49"/>
      <c r="V215" s="50"/>
      <c r="W215" s="51"/>
      <c r="X215" s="51"/>
      <c r="Y215" s="51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4"/>
      <c r="AK215" s="54"/>
      <c r="AL215" s="54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</row>
    <row r="216" ht="12.75" customHeight="1">
      <c r="A216" s="33"/>
      <c r="B216" s="33"/>
      <c r="C216" s="33">
        <v>3417.0</v>
      </c>
      <c r="D216" s="36">
        <v>222.0</v>
      </c>
      <c r="E216" s="37">
        <v>351.0</v>
      </c>
      <c r="F216" s="38">
        <v>376.0</v>
      </c>
      <c r="G216" s="35">
        <v>612.0</v>
      </c>
      <c r="H216" s="19">
        <f t="shared" si="1"/>
        <v>0.387434555</v>
      </c>
      <c r="I216" s="20">
        <f t="shared" si="2"/>
        <v>0.3830877643</v>
      </c>
      <c r="J216" s="21">
        <f t="shared" si="3"/>
        <v>0.3806489403</v>
      </c>
      <c r="K216" s="46">
        <f t="shared" si="4"/>
        <v>0.3805668016</v>
      </c>
      <c r="L216" s="21">
        <f t="shared" si="5"/>
        <v>376.0811531</v>
      </c>
      <c r="M216" s="47">
        <f t="shared" si="6"/>
        <v>0</v>
      </c>
      <c r="N216" s="48">
        <f t="shared" si="7"/>
        <v>0</v>
      </c>
      <c r="O216" s="12"/>
      <c r="P216" s="12"/>
      <c r="Q216" s="12"/>
      <c r="R216" s="12"/>
      <c r="S216" s="12"/>
      <c r="T216" s="42"/>
      <c r="U216" s="49"/>
      <c r="V216" s="50"/>
      <c r="W216" s="51"/>
      <c r="X216" s="51"/>
      <c r="Y216" s="51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4"/>
      <c r="AK216" s="54"/>
      <c r="AL216" s="54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</row>
    <row r="217" ht="12.75" customHeight="1">
      <c r="A217" s="33"/>
      <c r="B217" s="33"/>
      <c r="C217" s="33">
        <v>3418.0</v>
      </c>
      <c r="D217" s="36">
        <v>111.0</v>
      </c>
      <c r="E217" s="37">
        <v>97.0</v>
      </c>
      <c r="F217" s="38">
        <v>203.0</v>
      </c>
      <c r="G217" s="35">
        <v>184.0</v>
      </c>
      <c r="H217" s="19">
        <f t="shared" si="1"/>
        <v>0.5336538462</v>
      </c>
      <c r="I217" s="20">
        <f t="shared" si="2"/>
        <v>0.5277310924</v>
      </c>
      <c r="J217" s="21">
        <f t="shared" si="3"/>
        <v>0.5237988342</v>
      </c>
      <c r="K217" s="46">
        <f t="shared" si="4"/>
        <v>0.5245478036</v>
      </c>
      <c r="L217" s="21">
        <f t="shared" si="5"/>
        <v>202.7101488</v>
      </c>
      <c r="M217" s="47">
        <f t="shared" si="6"/>
        <v>0</v>
      </c>
      <c r="N217" s="48">
        <f t="shared" si="7"/>
        <v>0</v>
      </c>
      <c r="O217" s="12"/>
      <c r="P217" s="12"/>
      <c r="Q217" s="12"/>
      <c r="R217" s="12"/>
      <c r="S217" s="12"/>
      <c r="T217" s="42"/>
      <c r="U217" s="49"/>
      <c r="V217" s="50"/>
      <c r="W217" s="51"/>
      <c r="X217" s="51"/>
      <c r="Y217" s="51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4"/>
      <c r="AK217" s="54"/>
      <c r="AL217" s="54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</row>
    <row r="218" ht="12.75" customHeight="1">
      <c r="A218" s="33"/>
      <c r="B218" s="33"/>
      <c r="C218" s="33">
        <v>3430.0</v>
      </c>
      <c r="D218" s="36">
        <v>144.0</v>
      </c>
      <c r="E218" s="37">
        <v>178.0</v>
      </c>
      <c r="F218" s="38">
        <v>247.0</v>
      </c>
      <c r="G218" s="35">
        <v>354.0</v>
      </c>
      <c r="H218" s="19">
        <f t="shared" si="1"/>
        <v>0.4472049689</v>
      </c>
      <c r="I218" s="20">
        <f t="shared" si="2"/>
        <v>0.4236186349</v>
      </c>
      <c r="J218" s="21">
        <f t="shared" si="3"/>
        <v>0.4098109245</v>
      </c>
      <c r="K218" s="46">
        <f t="shared" si="4"/>
        <v>0.4109816972</v>
      </c>
      <c r="L218" s="21">
        <f t="shared" si="5"/>
        <v>246.2963657</v>
      </c>
      <c r="M218" s="47">
        <f t="shared" si="6"/>
        <v>0</v>
      </c>
      <c r="N218" s="48">
        <f t="shared" si="7"/>
        <v>0</v>
      </c>
      <c r="O218" s="12"/>
      <c r="P218" s="12"/>
      <c r="Q218" s="12"/>
      <c r="R218" s="12"/>
      <c r="S218" s="12"/>
      <c r="T218" s="42"/>
      <c r="U218" s="49"/>
      <c r="V218" s="50"/>
      <c r="W218" s="51"/>
      <c r="X218" s="51"/>
      <c r="Y218" s="51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4"/>
      <c r="AK218" s="54"/>
      <c r="AL218" s="54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</row>
    <row r="219" ht="12.75" customHeight="1">
      <c r="A219" s="33"/>
      <c r="B219" s="33"/>
      <c r="C219" s="33">
        <v>3431.0</v>
      </c>
      <c r="D219" s="36">
        <v>143.0</v>
      </c>
      <c r="E219" s="37">
        <v>164.0</v>
      </c>
      <c r="F219" s="38">
        <v>300.0</v>
      </c>
      <c r="G219" s="35">
        <v>313.0</v>
      </c>
      <c r="H219" s="19">
        <f t="shared" si="1"/>
        <v>0.4657980456</v>
      </c>
      <c r="I219" s="20">
        <f t="shared" si="2"/>
        <v>0.4815217391</v>
      </c>
      <c r="J219" s="21">
        <f t="shared" si="3"/>
        <v>0.4903830554</v>
      </c>
      <c r="K219" s="46">
        <f t="shared" si="4"/>
        <v>0.4893964111</v>
      </c>
      <c r="L219" s="21">
        <f t="shared" si="5"/>
        <v>300.604813</v>
      </c>
      <c r="M219" s="47">
        <f t="shared" si="6"/>
        <v>0</v>
      </c>
      <c r="N219" s="48">
        <f t="shared" si="7"/>
        <v>0</v>
      </c>
      <c r="O219" s="12"/>
      <c r="P219" s="12"/>
      <c r="Q219" s="12"/>
      <c r="R219" s="12"/>
      <c r="S219" s="12"/>
      <c r="T219" s="42"/>
      <c r="U219" s="49"/>
      <c r="V219" s="50"/>
      <c r="W219" s="51"/>
      <c r="X219" s="51"/>
      <c r="Y219" s="51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4"/>
      <c r="AK219" s="54"/>
      <c r="AL219" s="54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</row>
    <row r="220" ht="12.75" customHeight="1">
      <c r="A220" s="33"/>
      <c r="B220" s="33"/>
      <c r="C220" s="33">
        <v>3435.0</v>
      </c>
      <c r="D220" s="36">
        <v>155.0</v>
      </c>
      <c r="E220" s="37">
        <v>267.0</v>
      </c>
      <c r="F220" s="38">
        <v>359.0</v>
      </c>
      <c r="G220" s="35">
        <v>422.0</v>
      </c>
      <c r="H220" s="19">
        <f t="shared" si="1"/>
        <v>0.3672985782</v>
      </c>
      <c r="I220" s="20">
        <f t="shared" si="2"/>
        <v>0.4272651704</v>
      </c>
      <c r="J220" s="21">
        <f t="shared" si="3"/>
        <v>0.4621152367</v>
      </c>
      <c r="K220" s="46">
        <f t="shared" si="4"/>
        <v>0.4596670935</v>
      </c>
      <c r="L220" s="21">
        <f t="shared" si="5"/>
        <v>360.9119998</v>
      </c>
      <c r="M220" s="47">
        <f t="shared" si="6"/>
        <v>1</v>
      </c>
      <c r="N220" s="48">
        <f t="shared" si="7"/>
        <v>0</v>
      </c>
      <c r="O220" s="12"/>
      <c r="P220" s="12"/>
      <c r="Q220" s="12"/>
      <c r="R220" s="12"/>
      <c r="S220" s="12"/>
      <c r="T220" s="42"/>
      <c r="U220" s="49"/>
      <c r="V220" s="50"/>
      <c r="W220" s="51"/>
      <c r="X220" s="51"/>
      <c r="Y220" s="51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4"/>
      <c r="AK220" s="54"/>
      <c r="AL220" s="54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</row>
    <row r="221" ht="12.75" customHeight="1">
      <c r="A221" s="33"/>
      <c r="B221" s="33"/>
      <c r="C221" s="33">
        <v>3464.0</v>
      </c>
      <c r="D221" s="36">
        <v>206.0</v>
      </c>
      <c r="E221" s="37">
        <v>139.0</v>
      </c>
      <c r="F221" s="38">
        <v>357.0</v>
      </c>
      <c r="G221" s="35">
        <v>314.0</v>
      </c>
      <c r="H221" s="19">
        <f t="shared" si="1"/>
        <v>0.5971014493</v>
      </c>
      <c r="I221" s="20">
        <f t="shared" si="2"/>
        <v>0.5541338583</v>
      </c>
      <c r="J221" s="21">
        <f t="shared" si="3"/>
        <v>0.5285167548</v>
      </c>
      <c r="K221" s="46">
        <f t="shared" si="4"/>
        <v>0.5320417288</v>
      </c>
      <c r="L221" s="21">
        <f t="shared" si="5"/>
        <v>354.6347425</v>
      </c>
      <c r="M221" s="47">
        <f t="shared" si="6"/>
        <v>-2</v>
      </c>
      <c r="N221" s="48">
        <f t="shared" si="7"/>
        <v>0</v>
      </c>
      <c r="O221" s="12"/>
      <c r="P221" s="12"/>
      <c r="Q221" s="12"/>
      <c r="R221" s="12"/>
      <c r="S221" s="12"/>
      <c r="T221" s="42"/>
      <c r="U221" s="49"/>
      <c r="V221" s="50"/>
      <c r="W221" s="51"/>
      <c r="X221" s="51"/>
      <c r="Y221" s="51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4"/>
      <c r="AK221" s="54"/>
      <c r="AL221" s="54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</row>
    <row r="222" ht="12.75" customHeight="1">
      <c r="A222" s="33"/>
      <c r="B222" s="33"/>
      <c r="C222" s="33">
        <v>3465.0</v>
      </c>
      <c r="D222" s="36">
        <v>180.0</v>
      </c>
      <c r="E222" s="37">
        <v>144.0</v>
      </c>
      <c r="F222" s="38">
        <v>243.0</v>
      </c>
      <c r="G222" s="35">
        <v>286.0</v>
      </c>
      <c r="H222" s="19">
        <f t="shared" si="1"/>
        <v>0.5555555556</v>
      </c>
      <c r="I222" s="20">
        <f t="shared" si="2"/>
        <v>0.4958968347</v>
      </c>
      <c r="J222" s="21">
        <f t="shared" si="3"/>
        <v>0.4607882726</v>
      </c>
      <c r="K222" s="46">
        <f t="shared" si="4"/>
        <v>0.4593572779</v>
      </c>
      <c r="L222" s="21">
        <f t="shared" si="5"/>
        <v>243.7569962</v>
      </c>
      <c r="M222" s="47">
        <f t="shared" si="6"/>
        <v>0</v>
      </c>
      <c r="N222" s="48">
        <f t="shared" si="7"/>
        <v>0</v>
      </c>
      <c r="O222" s="12"/>
      <c r="P222" s="12"/>
      <c r="Q222" s="12"/>
      <c r="R222" s="12"/>
      <c r="S222" s="12"/>
      <c r="T222" s="42"/>
      <c r="U222" s="49"/>
      <c r="V222" s="50"/>
      <c r="W222" s="51"/>
      <c r="X222" s="51"/>
      <c r="Y222" s="51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4"/>
      <c r="AK222" s="54"/>
      <c r="AL222" s="54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</row>
    <row r="223" ht="12.75" customHeight="1">
      <c r="A223" s="33"/>
      <c r="B223" s="33"/>
      <c r="C223" s="33">
        <v>3540.0</v>
      </c>
      <c r="D223" s="36">
        <v>126.0</v>
      </c>
      <c r="E223" s="37">
        <v>31.0</v>
      </c>
      <c r="F223" s="38">
        <v>159.0</v>
      </c>
      <c r="G223" s="35">
        <v>119.0</v>
      </c>
      <c r="H223" s="19">
        <f t="shared" si="1"/>
        <v>0.8025477707</v>
      </c>
      <c r="I223" s="20">
        <f t="shared" si="2"/>
        <v>0.6551724138</v>
      </c>
      <c r="J223" s="21">
        <f t="shared" si="3"/>
        <v>0.5683324823</v>
      </c>
      <c r="K223" s="46">
        <f t="shared" si="4"/>
        <v>0.571942446</v>
      </c>
      <c r="L223" s="21">
        <f t="shared" si="5"/>
        <v>157.9964301</v>
      </c>
      <c r="M223" s="47">
        <f t="shared" si="6"/>
        <v>-1</v>
      </c>
      <c r="N223" s="48">
        <f t="shared" si="7"/>
        <v>0</v>
      </c>
      <c r="O223" s="12"/>
      <c r="P223" s="12"/>
      <c r="Q223" s="12"/>
      <c r="R223" s="12"/>
      <c r="S223" s="12"/>
      <c r="T223" s="42"/>
      <c r="U223" s="49"/>
      <c r="V223" s="50"/>
      <c r="W223" s="51"/>
      <c r="X223" s="51"/>
      <c r="Y223" s="51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4"/>
      <c r="AK223" s="54"/>
      <c r="AL223" s="54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</row>
    <row r="224" ht="12.75" customHeight="1">
      <c r="A224" s="18"/>
      <c r="B224" s="18"/>
      <c r="C224" s="33">
        <v>3544.0</v>
      </c>
      <c r="D224" s="36">
        <v>192.0</v>
      </c>
      <c r="E224" s="37">
        <v>213.0</v>
      </c>
      <c r="F224" s="38">
        <v>425.0</v>
      </c>
      <c r="G224" s="35">
        <v>276.0</v>
      </c>
      <c r="H224" s="19">
        <f t="shared" si="1"/>
        <v>0.4740740741</v>
      </c>
      <c r="I224" s="20">
        <f t="shared" si="2"/>
        <v>0.5578661844</v>
      </c>
      <c r="J224" s="21">
        <f t="shared" si="3"/>
        <v>0.6060758605</v>
      </c>
      <c r="K224" s="46">
        <f t="shared" si="4"/>
        <v>0.6062767475</v>
      </c>
      <c r="L224" s="21">
        <f t="shared" si="5"/>
        <v>424.8591782</v>
      </c>
      <c r="M224" s="47">
        <f t="shared" si="6"/>
        <v>0</v>
      </c>
      <c r="N224" s="48">
        <f t="shared" si="7"/>
        <v>0</v>
      </c>
      <c r="O224" s="12"/>
      <c r="P224" s="12"/>
      <c r="Q224" s="12"/>
      <c r="R224" s="12"/>
      <c r="S224" s="12"/>
      <c r="T224" s="42"/>
      <c r="U224" s="49"/>
      <c r="V224" s="50"/>
      <c r="W224" s="51"/>
      <c r="X224" s="51"/>
      <c r="Y224" s="51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4"/>
      <c r="AK224" s="54"/>
      <c r="AL224" s="54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</row>
    <row r="225" ht="12.75" customHeight="1">
      <c r="A225" s="33"/>
      <c r="B225" s="33"/>
      <c r="C225" s="33">
        <v>3546.0</v>
      </c>
      <c r="D225" s="36">
        <v>397.0</v>
      </c>
      <c r="E225" s="37">
        <v>411.0</v>
      </c>
      <c r="F225" s="38">
        <v>701.0</v>
      </c>
      <c r="G225" s="35">
        <v>756.0</v>
      </c>
      <c r="H225" s="19">
        <f t="shared" si="1"/>
        <v>0.4913366337</v>
      </c>
      <c r="I225" s="20">
        <f t="shared" si="2"/>
        <v>0.4847682119</v>
      </c>
      <c r="J225" s="21">
        <f t="shared" si="3"/>
        <v>0.4806307356</v>
      </c>
      <c r="K225" s="46">
        <f t="shared" si="4"/>
        <v>0.4811256005</v>
      </c>
      <c r="L225" s="21">
        <f t="shared" si="5"/>
        <v>700.2789818</v>
      </c>
      <c r="M225" s="47">
        <f t="shared" si="6"/>
        <v>0</v>
      </c>
      <c r="N225" s="48">
        <f t="shared" si="7"/>
        <v>0</v>
      </c>
      <c r="O225" s="12"/>
      <c r="P225" s="12"/>
      <c r="Q225" s="12"/>
      <c r="R225" s="12"/>
      <c r="S225" s="12"/>
      <c r="T225" s="42"/>
      <c r="U225" s="49"/>
      <c r="V225" s="50"/>
      <c r="W225" s="51"/>
      <c r="X225" s="51"/>
      <c r="Y225" s="51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4"/>
      <c r="AK225" s="54"/>
      <c r="AL225" s="54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</row>
    <row r="226" ht="12.75" customHeight="1">
      <c r="A226" s="33"/>
      <c r="B226" s="33"/>
      <c r="C226" s="33">
        <v>3547.0</v>
      </c>
      <c r="D226" s="36">
        <v>281.0</v>
      </c>
      <c r="E226" s="37">
        <v>265.0</v>
      </c>
      <c r="F226" s="38">
        <v>634.0</v>
      </c>
      <c r="G226" s="35">
        <v>476.0</v>
      </c>
      <c r="H226" s="19">
        <f t="shared" si="1"/>
        <v>0.5146520147</v>
      </c>
      <c r="I226" s="20">
        <f t="shared" si="2"/>
        <v>0.5525362319</v>
      </c>
      <c r="J226" s="21">
        <f t="shared" si="3"/>
        <v>0.5740242775</v>
      </c>
      <c r="K226" s="46">
        <f t="shared" si="4"/>
        <v>0.5711711712</v>
      </c>
      <c r="L226" s="21">
        <f t="shared" si="5"/>
        <v>637.166948</v>
      </c>
      <c r="M226" s="47">
        <f t="shared" si="6"/>
        <v>3</v>
      </c>
      <c r="N226" s="48">
        <f t="shared" si="7"/>
        <v>1</v>
      </c>
      <c r="O226" s="12"/>
      <c r="P226" s="12"/>
      <c r="Q226" s="12"/>
      <c r="R226" s="12"/>
      <c r="S226" s="12"/>
      <c r="T226" s="42"/>
      <c r="U226" s="49"/>
      <c r="V226" s="50"/>
      <c r="W226" s="51"/>
      <c r="X226" s="51"/>
      <c r="Y226" s="51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4"/>
      <c r="AK226" s="54"/>
      <c r="AL226" s="54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</row>
    <row r="227" ht="12.75" customHeight="1">
      <c r="A227" s="18"/>
      <c r="B227" s="18"/>
      <c r="C227" s="33">
        <v>3557.0</v>
      </c>
      <c r="D227" s="36">
        <v>240.0</v>
      </c>
      <c r="E227" s="37">
        <v>347.0</v>
      </c>
      <c r="F227" s="38">
        <v>525.0</v>
      </c>
      <c r="G227" s="35">
        <v>506.0</v>
      </c>
      <c r="H227" s="19">
        <f t="shared" si="1"/>
        <v>0.4088586031</v>
      </c>
      <c r="I227" s="20">
        <f t="shared" si="2"/>
        <v>0.4728059333</v>
      </c>
      <c r="J227" s="21">
        <f t="shared" si="3"/>
        <v>0.509793749</v>
      </c>
      <c r="K227" s="46">
        <f t="shared" si="4"/>
        <v>0.509214355</v>
      </c>
      <c r="L227" s="21">
        <f t="shared" si="5"/>
        <v>525.5973552</v>
      </c>
      <c r="M227" s="47">
        <f t="shared" si="6"/>
        <v>0</v>
      </c>
      <c r="N227" s="48">
        <f t="shared" si="7"/>
        <v>0</v>
      </c>
      <c r="O227" s="12"/>
      <c r="P227" s="12"/>
      <c r="Q227" s="12"/>
      <c r="R227" s="12"/>
      <c r="S227" s="12"/>
      <c r="T227" s="42"/>
      <c r="U227" s="49"/>
      <c r="V227" s="50"/>
      <c r="W227" s="51"/>
      <c r="X227" s="51"/>
      <c r="Y227" s="51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4"/>
      <c r="AK227" s="54"/>
      <c r="AL227" s="54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</row>
    <row r="228" ht="12.75" customHeight="1">
      <c r="A228" s="33"/>
      <c r="B228" s="33"/>
      <c r="C228" s="33">
        <v>3564.0</v>
      </c>
      <c r="D228" s="36">
        <v>73.0</v>
      </c>
      <c r="E228" s="37">
        <v>26.0</v>
      </c>
      <c r="F228" s="38">
        <v>140.0</v>
      </c>
      <c r="G228" s="35">
        <v>56.0</v>
      </c>
      <c r="H228" s="19">
        <f t="shared" si="1"/>
        <v>0.7373737374</v>
      </c>
      <c r="I228" s="20">
        <f t="shared" si="2"/>
        <v>0.7220338983</v>
      </c>
      <c r="J228" s="21">
        <f t="shared" si="3"/>
        <v>0.711842955</v>
      </c>
      <c r="K228" s="46">
        <f t="shared" si="4"/>
        <v>0.7142857143</v>
      </c>
      <c r="L228" s="21">
        <f t="shared" si="5"/>
        <v>139.5212192</v>
      </c>
      <c r="M228" s="47">
        <f t="shared" si="6"/>
        <v>0</v>
      </c>
      <c r="N228" s="48">
        <f t="shared" si="7"/>
        <v>0</v>
      </c>
      <c r="O228" s="12"/>
      <c r="P228" s="12"/>
      <c r="Q228" s="12"/>
      <c r="R228" s="12"/>
      <c r="S228" s="12"/>
      <c r="T228" s="42"/>
      <c r="U228" s="49"/>
      <c r="V228" s="50"/>
      <c r="W228" s="51"/>
      <c r="X228" s="51"/>
      <c r="Y228" s="51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4"/>
      <c r="AK228" s="54"/>
      <c r="AL228" s="54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</row>
    <row r="229" ht="12.75" customHeight="1">
      <c r="A229" s="18"/>
      <c r="B229" s="18"/>
      <c r="C229" s="33">
        <v>3565.0</v>
      </c>
      <c r="D229" s="36">
        <v>164.0</v>
      </c>
      <c r="E229" s="37">
        <v>194.0</v>
      </c>
      <c r="F229" s="38">
        <v>322.0</v>
      </c>
      <c r="G229" s="35">
        <v>308.0</v>
      </c>
      <c r="H229" s="19">
        <f t="shared" si="1"/>
        <v>0.4581005587</v>
      </c>
      <c r="I229" s="20">
        <f t="shared" si="2"/>
        <v>0.491902834</v>
      </c>
      <c r="J229" s="21">
        <f t="shared" si="3"/>
        <v>0.5112542135</v>
      </c>
      <c r="K229" s="46">
        <f t="shared" si="4"/>
        <v>0.5111111111</v>
      </c>
      <c r="L229" s="21">
        <f t="shared" si="5"/>
        <v>322.0901545</v>
      </c>
      <c r="M229" s="47">
        <f t="shared" si="6"/>
        <v>0</v>
      </c>
      <c r="N229" s="48">
        <f t="shared" si="7"/>
        <v>0</v>
      </c>
      <c r="O229" s="12"/>
      <c r="P229" s="12"/>
      <c r="Q229" s="12"/>
      <c r="R229" s="12"/>
      <c r="S229" s="12"/>
      <c r="T229" s="42"/>
      <c r="U229" s="49"/>
      <c r="V229" s="50"/>
      <c r="W229" s="51"/>
      <c r="X229" s="51"/>
      <c r="Y229" s="51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4"/>
      <c r="AK229" s="54"/>
      <c r="AL229" s="54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</row>
    <row r="230" ht="12.75" customHeight="1">
      <c r="A230" s="33"/>
      <c r="B230" s="33"/>
      <c r="C230" s="33">
        <v>3576.0</v>
      </c>
      <c r="D230" s="36">
        <v>113.0</v>
      </c>
      <c r="E230" s="37">
        <v>138.0</v>
      </c>
      <c r="F230" s="38">
        <v>280.0</v>
      </c>
      <c r="G230" s="35">
        <v>165.0</v>
      </c>
      <c r="H230" s="19">
        <f t="shared" si="1"/>
        <v>0.4501992032</v>
      </c>
      <c r="I230" s="20">
        <f t="shared" si="2"/>
        <v>0.5646551724</v>
      </c>
      <c r="J230" s="21">
        <f t="shared" si="3"/>
        <v>0.6307005319</v>
      </c>
      <c r="K230" s="46">
        <f t="shared" si="4"/>
        <v>0.6292134831</v>
      </c>
      <c r="L230" s="21">
        <f t="shared" si="5"/>
        <v>280.6617367</v>
      </c>
      <c r="M230" s="47">
        <f t="shared" si="6"/>
        <v>0</v>
      </c>
      <c r="N230" s="48">
        <f t="shared" si="7"/>
        <v>0</v>
      </c>
      <c r="O230" s="12"/>
      <c r="P230" s="12"/>
      <c r="Q230" s="12"/>
      <c r="R230" s="12"/>
      <c r="S230" s="12"/>
      <c r="T230" s="42"/>
      <c r="U230" s="49"/>
      <c r="V230" s="50"/>
      <c r="W230" s="51"/>
      <c r="X230" s="51"/>
      <c r="Y230" s="51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4"/>
      <c r="AK230" s="54"/>
      <c r="AL230" s="54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</row>
    <row r="231" ht="12.75" customHeight="1">
      <c r="A231" s="33"/>
      <c r="B231" s="33"/>
      <c r="C231" s="33">
        <v>3587.0</v>
      </c>
      <c r="D231" s="36">
        <v>179.0</v>
      </c>
      <c r="E231" s="37">
        <v>135.0</v>
      </c>
      <c r="F231" s="38">
        <v>306.0</v>
      </c>
      <c r="G231" s="35">
        <v>301.0</v>
      </c>
      <c r="H231" s="19">
        <f t="shared" si="1"/>
        <v>0.5700636943</v>
      </c>
      <c r="I231" s="20">
        <f t="shared" si="2"/>
        <v>0.5266015201</v>
      </c>
      <c r="J231" s="21">
        <f t="shared" si="3"/>
        <v>0.5008058284</v>
      </c>
      <c r="K231" s="46">
        <f t="shared" si="4"/>
        <v>0.5041186161</v>
      </c>
      <c r="L231" s="21">
        <f t="shared" si="5"/>
        <v>303.9891379</v>
      </c>
      <c r="M231" s="47">
        <f t="shared" si="6"/>
        <v>-2</v>
      </c>
      <c r="N231" s="48">
        <f t="shared" si="7"/>
        <v>0</v>
      </c>
      <c r="O231" s="12"/>
      <c r="P231" s="12"/>
      <c r="Q231" s="12"/>
      <c r="R231" s="12"/>
      <c r="S231" s="12"/>
      <c r="T231" s="42"/>
      <c r="U231" s="49"/>
      <c r="V231" s="50"/>
      <c r="W231" s="51"/>
      <c r="X231" s="51"/>
      <c r="Y231" s="51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4"/>
      <c r="AK231" s="54"/>
      <c r="AL231" s="54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</row>
    <row r="232" ht="12.75" customHeight="1">
      <c r="A232" s="33"/>
      <c r="B232" s="33"/>
      <c r="C232" s="33">
        <v>3588.0</v>
      </c>
      <c r="D232" s="36">
        <v>149.0</v>
      </c>
      <c r="E232" s="37">
        <v>195.0</v>
      </c>
      <c r="F232" s="38">
        <v>343.0</v>
      </c>
      <c r="G232" s="35">
        <v>286.0</v>
      </c>
      <c r="H232" s="19">
        <f t="shared" si="1"/>
        <v>0.4331395349</v>
      </c>
      <c r="I232" s="20">
        <f t="shared" si="2"/>
        <v>0.5056526208</v>
      </c>
      <c r="J232" s="21">
        <f t="shared" si="3"/>
        <v>0.5474996035</v>
      </c>
      <c r="K232" s="46">
        <f t="shared" si="4"/>
        <v>0.5453100159</v>
      </c>
      <c r="L232" s="21">
        <f t="shared" si="5"/>
        <v>344.3772506</v>
      </c>
      <c r="M232" s="47">
        <f t="shared" si="6"/>
        <v>1</v>
      </c>
      <c r="N232" s="48">
        <f t="shared" si="7"/>
        <v>0</v>
      </c>
      <c r="O232" s="12"/>
      <c r="P232" s="12"/>
      <c r="Q232" s="12"/>
      <c r="R232" s="12"/>
      <c r="S232" s="12"/>
      <c r="T232" s="42"/>
      <c r="U232" s="49"/>
      <c r="V232" s="50"/>
      <c r="W232" s="51"/>
      <c r="X232" s="51"/>
      <c r="Y232" s="51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4"/>
      <c r="AK232" s="54"/>
      <c r="AL232" s="54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</row>
    <row r="233" ht="12.75" customHeight="1">
      <c r="A233" s="34"/>
      <c r="B233" s="34"/>
      <c r="C233" s="33">
        <v>3602.0</v>
      </c>
      <c r="D233" s="36">
        <v>290.0</v>
      </c>
      <c r="E233" s="37">
        <v>341.0</v>
      </c>
      <c r="F233" s="38">
        <v>527.0</v>
      </c>
      <c r="G233" s="35">
        <v>509.0</v>
      </c>
      <c r="H233" s="19">
        <f t="shared" si="1"/>
        <v>0.4595879556</v>
      </c>
      <c r="I233" s="20">
        <f t="shared" si="2"/>
        <v>0.4901019796</v>
      </c>
      <c r="J233" s="21">
        <f t="shared" si="3"/>
        <v>0.50754501</v>
      </c>
      <c r="K233" s="46">
        <f t="shared" si="4"/>
        <v>0.5086872587</v>
      </c>
      <c r="L233" s="21">
        <f t="shared" si="5"/>
        <v>525.8166304</v>
      </c>
      <c r="M233" s="47">
        <f t="shared" si="6"/>
        <v>-1</v>
      </c>
      <c r="N233" s="48">
        <f t="shared" si="7"/>
        <v>0</v>
      </c>
      <c r="O233" s="12"/>
      <c r="P233" s="12"/>
      <c r="Q233" s="12"/>
      <c r="R233" s="12"/>
      <c r="S233" s="12"/>
      <c r="T233" s="42"/>
      <c r="U233" s="49"/>
      <c r="V233" s="50"/>
      <c r="W233" s="51"/>
      <c r="X233" s="51"/>
      <c r="Y233" s="51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4"/>
      <c r="AK233" s="54"/>
      <c r="AL233" s="54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</row>
    <row r="234" ht="12.75" customHeight="1">
      <c r="A234" s="34"/>
      <c r="B234" s="34"/>
      <c r="C234" s="33">
        <v>3604.0</v>
      </c>
      <c r="D234" s="36">
        <v>218.0</v>
      </c>
      <c r="E234" s="37">
        <v>401.0</v>
      </c>
      <c r="F234" s="38">
        <v>449.0</v>
      </c>
      <c r="G234" s="35">
        <v>659.0</v>
      </c>
      <c r="H234" s="19">
        <f t="shared" si="1"/>
        <v>0.352180937</v>
      </c>
      <c r="I234" s="20">
        <f t="shared" si="2"/>
        <v>0.3862188767</v>
      </c>
      <c r="J234" s="21">
        <f t="shared" si="3"/>
        <v>0.4061279445</v>
      </c>
      <c r="K234" s="46">
        <f t="shared" si="4"/>
        <v>0.405234657</v>
      </c>
      <c r="L234" s="21">
        <f t="shared" si="5"/>
        <v>449.9897625</v>
      </c>
      <c r="M234" s="47">
        <f t="shared" si="6"/>
        <v>0</v>
      </c>
      <c r="N234" s="48">
        <f t="shared" si="7"/>
        <v>0</v>
      </c>
      <c r="O234" s="12"/>
      <c r="P234" s="12"/>
      <c r="Q234" s="12"/>
      <c r="R234" s="12"/>
      <c r="S234" s="12"/>
      <c r="T234" s="42"/>
      <c r="U234" s="49"/>
      <c r="V234" s="50"/>
      <c r="W234" s="51"/>
      <c r="X234" s="51"/>
      <c r="Y234" s="51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4"/>
      <c r="AK234" s="54"/>
      <c r="AL234" s="54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</row>
    <row r="235" ht="12.75" customHeight="1">
      <c r="A235" s="33"/>
      <c r="B235" s="33"/>
      <c r="C235" s="33">
        <v>3606.0</v>
      </c>
      <c r="D235" s="36">
        <v>124.0</v>
      </c>
      <c r="E235" s="37">
        <v>186.0</v>
      </c>
      <c r="F235" s="38">
        <v>305.0</v>
      </c>
      <c r="G235" s="35">
        <v>278.0</v>
      </c>
      <c r="H235" s="19">
        <f t="shared" si="1"/>
        <v>0.4</v>
      </c>
      <c r="I235" s="20">
        <f t="shared" si="2"/>
        <v>0.4804031355</v>
      </c>
      <c r="J235" s="21">
        <f t="shared" si="3"/>
        <v>0.5269467688</v>
      </c>
      <c r="K235" s="46">
        <f t="shared" si="4"/>
        <v>0.5231560892</v>
      </c>
      <c r="L235" s="21">
        <f t="shared" si="5"/>
        <v>307.2099662</v>
      </c>
      <c r="M235" s="47">
        <f t="shared" si="6"/>
        <v>2</v>
      </c>
      <c r="N235" s="48">
        <f t="shared" si="7"/>
        <v>0</v>
      </c>
      <c r="O235" s="12"/>
      <c r="P235" s="12"/>
      <c r="Q235" s="12"/>
      <c r="R235" s="12"/>
      <c r="S235" s="12"/>
      <c r="T235" s="42"/>
      <c r="U235" s="49"/>
      <c r="V235" s="50"/>
      <c r="W235" s="51"/>
      <c r="X235" s="51"/>
      <c r="Y235" s="51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4"/>
      <c r="AK235" s="54"/>
      <c r="AL235" s="54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</row>
    <row r="236" ht="12.75" customHeight="1">
      <c r="A236" s="33"/>
      <c r="B236" s="33"/>
      <c r="C236" s="33">
        <v>3607.0</v>
      </c>
      <c r="D236" s="36">
        <v>152.0</v>
      </c>
      <c r="E236" s="37">
        <v>238.0</v>
      </c>
      <c r="F236" s="38">
        <v>271.0</v>
      </c>
      <c r="G236" s="35">
        <v>499.0</v>
      </c>
      <c r="H236" s="19">
        <f t="shared" si="1"/>
        <v>0.3897435897</v>
      </c>
      <c r="I236" s="20">
        <f t="shared" si="2"/>
        <v>0.3646551724</v>
      </c>
      <c r="J236" s="21">
        <f t="shared" si="3"/>
        <v>0.3502070041</v>
      </c>
      <c r="K236" s="46">
        <f t="shared" si="4"/>
        <v>0.3519480519</v>
      </c>
      <c r="L236" s="21">
        <f t="shared" si="5"/>
        <v>269.6593932</v>
      </c>
      <c r="M236" s="47">
        <f t="shared" si="6"/>
        <v>-1</v>
      </c>
      <c r="N236" s="48">
        <f t="shared" si="7"/>
        <v>0</v>
      </c>
      <c r="O236" s="12"/>
      <c r="P236" s="12"/>
      <c r="Q236" s="12"/>
      <c r="R236" s="12"/>
      <c r="S236" s="12"/>
      <c r="T236" s="42"/>
      <c r="U236" s="49"/>
      <c r="V236" s="50"/>
      <c r="W236" s="51"/>
      <c r="X236" s="51"/>
      <c r="Y236" s="51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4"/>
      <c r="AK236" s="54"/>
      <c r="AL236" s="54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</row>
    <row r="237" ht="12.75" customHeight="1">
      <c r="A237" s="33"/>
      <c r="B237" s="33"/>
      <c r="C237" s="33">
        <v>3610.0</v>
      </c>
      <c r="D237" s="36">
        <v>179.0</v>
      </c>
      <c r="E237" s="37">
        <v>164.0</v>
      </c>
      <c r="F237" s="38">
        <v>366.0</v>
      </c>
      <c r="G237" s="35">
        <v>398.0</v>
      </c>
      <c r="H237" s="19">
        <f t="shared" si="1"/>
        <v>0.5218658892</v>
      </c>
      <c r="I237" s="20">
        <f t="shared" si="2"/>
        <v>0.4923215899</v>
      </c>
      <c r="J237" s="21">
        <f t="shared" si="3"/>
        <v>0.4747698746</v>
      </c>
      <c r="K237" s="46">
        <f t="shared" si="4"/>
        <v>0.4790575916</v>
      </c>
      <c r="L237" s="21">
        <f t="shared" si="5"/>
        <v>362.7241842</v>
      </c>
      <c r="M237" s="47">
        <f t="shared" si="6"/>
        <v>-3</v>
      </c>
      <c r="N237" s="48">
        <f t="shared" si="7"/>
        <v>1</v>
      </c>
      <c r="O237" s="12"/>
      <c r="P237" s="12"/>
      <c r="Q237" s="12"/>
      <c r="R237" s="12"/>
      <c r="S237" s="12"/>
      <c r="T237" s="42"/>
      <c r="U237" s="49"/>
      <c r="V237" s="50"/>
      <c r="W237" s="51"/>
      <c r="X237" s="51"/>
      <c r="Y237" s="51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4"/>
      <c r="AK237" s="54"/>
      <c r="AL237" s="54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</row>
    <row r="238" ht="12.75" customHeight="1">
      <c r="A238" s="33"/>
      <c r="B238" s="33"/>
      <c r="C238" s="33">
        <v>3613.0</v>
      </c>
      <c r="D238" s="36">
        <v>122.0</v>
      </c>
      <c r="E238" s="37">
        <v>199.0</v>
      </c>
      <c r="F238" s="38">
        <v>226.0</v>
      </c>
      <c r="G238" s="35">
        <v>384.0</v>
      </c>
      <c r="H238" s="19">
        <f t="shared" si="1"/>
        <v>0.3800623053</v>
      </c>
      <c r="I238" s="20">
        <f t="shared" si="2"/>
        <v>0.3737916219</v>
      </c>
      <c r="J238" s="21">
        <f t="shared" si="3"/>
        <v>0.3702690479</v>
      </c>
      <c r="K238" s="46">
        <f t="shared" si="4"/>
        <v>0.3704918033</v>
      </c>
      <c r="L238" s="21">
        <f t="shared" si="5"/>
        <v>225.8641192</v>
      </c>
      <c r="M238" s="47">
        <f t="shared" si="6"/>
        <v>0</v>
      </c>
      <c r="N238" s="48">
        <f t="shared" si="7"/>
        <v>0</v>
      </c>
      <c r="O238" s="12"/>
      <c r="P238" s="12"/>
      <c r="Q238" s="12"/>
      <c r="R238" s="12"/>
      <c r="S238" s="12"/>
      <c r="T238" s="42"/>
      <c r="U238" s="49"/>
      <c r="V238" s="50"/>
      <c r="W238" s="51"/>
      <c r="X238" s="51"/>
      <c r="Y238" s="51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4"/>
      <c r="AK238" s="54"/>
      <c r="AL238" s="54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</row>
    <row r="239" ht="12.75" customHeight="1">
      <c r="A239" s="33"/>
      <c r="B239" s="33"/>
      <c r="C239" s="33">
        <v>3702.0</v>
      </c>
      <c r="D239" s="36">
        <v>177.0</v>
      </c>
      <c r="E239" s="37">
        <v>241.0</v>
      </c>
      <c r="F239" s="38">
        <v>311.0</v>
      </c>
      <c r="G239" s="35">
        <v>504.0</v>
      </c>
      <c r="H239" s="19">
        <f t="shared" si="1"/>
        <v>0.4234449761</v>
      </c>
      <c r="I239" s="20">
        <f t="shared" si="2"/>
        <v>0.395782644</v>
      </c>
      <c r="J239" s="21">
        <f t="shared" si="3"/>
        <v>0.3797112633</v>
      </c>
      <c r="K239" s="46">
        <f t="shared" si="4"/>
        <v>0.381595092</v>
      </c>
      <c r="L239" s="21">
        <f t="shared" si="5"/>
        <v>309.4646796</v>
      </c>
      <c r="M239" s="47">
        <f t="shared" si="6"/>
        <v>-1</v>
      </c>
      <c r="N239" s="48">
        <f t="shared" si="7"/>
        <v>0</v>
      </c>
      <c r="O239" s="12"/>
      <c r="P239" s="12"/>
      <c r="Q239" s="12"/>
      <c r="R239" s="12"/>
      <c r="S239" s="12"/>
      <c r="T239" s="42"/>
      <c r="U239" s="49"/>
      <c r="V239" s="50"/>
      <c r="W239" s="51"/>
      <c r="X239" s="51"/>
      <c r="Y239" s="51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4"/>
      <c r="AK239" s="54"/>
      <c r="AL239" s="54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</row>
    <row r="240" ht="12.75" customHeight="1">
      <c r="A240" s="33"/>
      <c r="B240" s="33"/>
      <c r="C240" s="33">
        <v>3704.0</v>
      </c>
      <c r="D240" s="36">
        <v>83.0</v>
      </c>
      <c r="E240" s="37">
        <v>131.0</v>
      </c>
      <c r="F240" s="38">
        <v>153.0</v>
      </c>
      <c r="G240" s="35">
        <v>221.0</v>
      </c>
      <c r="H240" s="19">
        <f t="shared" si="1"/>
        <v>0.3878504673</v>
      </c>
      <c r="I240" s="20">
        <f t="shared" si="2"/>
        <v>0.4013605442</v>
      </c>
      <c r="J240" s="21">
        <f t="shared" si="3"/>
        <v>0.409251235</v>
      </c>
      <c r="K240" s="46">
        <f t="shared" si="4"/>
        <v>0.4090909091</v>
      </c>
      <c r="L240" s="21">
        <f t="shared" si="5"/>
        <v>153.0599619</v>
      </c>
      <c r="M240" s="47">
        <f t="shared" si="6"/>
        <v>0</v>
      </c>
      <c r="N240" s="48">
        <f t="shared" si="7"/>
        <v>0</v>
      </c>
      <c r="O240" s="12"/>
      <c r="P240" s="12"/>
      <c r="Q240" s="12"/>
      <c r="R240" s="12"/>
      <c r="S240" s="12"/>
      <c r="T240" s="42"/>
      <c r="U240" s="49"/>
      <c r="V240" s="50"/>
      <c r="W240" s="51"/>
      <c r="X240" s="51"/>
      <c r="Y240" s="51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4"/>
      <c r="AK240" s="54"/>
      <c r="AL240" s="54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</row>
    <row r="241" ht="12.75" customHeight="1">
      <c r="A241" s="33"/>
      <c r="B241" s="33"/>
      <c r="C241" s="33">
        <v>3705.0</v>
      </c>
      <c r="D241" s="36">
        <v>154.0</v>
      </c>
      <c r="E241" s="37">
        <v>167.0</v>
      </c>
      <c r="F241" s="38">
        <v>358.0</v>
      </c>
      <c r="G241" s="35">
        <v>248.0</v>
      </c>
      <c r="H241" s="19">
        <f t="shared" si="1"/>
        <v>0.4797507788</v>
      </c>
      <c r="I241" s="20">
        <f t="shared" si="2"/>
        <v>0.5523193096</v>
      </c>
      <c r="J241" s="21">
        <f t="shared" si="3"/>
        <v>0.5940129527</v>
      </c>
      <c r="K241" s="46">
        <f t="shared" si="4"/>
        <v>0.5907590759</v>
      </c>
      <c r="L241" s="21">
        <f t="shared" si="5"/>
        <v>359.9718494</v>
      </c>
      <c r="M241" s="47">
        <f t="shared" si="6"/>
        <v>1</v>
      </c>
      <c r="N241" s="48">
        <f t="shared" si="7"/>
        <v>0</v>
      </c>
      <c r="O241" s="12"/>
      <c r="P241" s="12"/>
      <c r="Q241" s="12"/>
      <c r="R241" s="12"/>
      <c r="S241" s="12"/>
      <c r="T241" s="42"/>
      <c r="U241" s="49"/>
      <c r="V241" s="50"/>
      <c r="W241" s="51"/>
      <c r="X241" s="51"/>
      <c r="Y241" s="51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4"/>
      <c r="AK241" s="54"/>
      <c r="AL241" s="54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</row>
    <row r="242" ht="12.75" customHeight="1">
      <c r="A242" s="34"/>
      <c r="B242" s="34"/>
      <c r="C242" s="33">
        <v>3706.0</v>
      </c>
      <c r="D242" s="36">
        <v>452.0</v>
      </c>
      <c r="E242" s="37">
        <v>563.0</v>
      </c>
      <c r="F242" s="38">
        <v>796.0</v>
      </c>
      <c r="G242" s="35">
        <v>897.0</v>
      </c>
      <c r="H242" s="19">
        <f t="shared" si="1"/>
        <v>0.445320197</v>
      </c>
      <c r="I242" s="20">
        <f t="shared" si="2"/>
        <v>0.4608567208</v>
      </c>
      <c r="J242" s="21">
        <f t="shared" si="3"/>
        <v>0.4696912092</v>
      </c>
      <c r="K242" s="46">
        <f t="shared" si="4"/>
        <v>0.4701712936</v>
      </c>
      <c r="L242" s="21">
        <f t="shared" si="5"/>
        <v>795.1872172</v>
      </c>
      <c r="M242" s="47">
        <f t="shared" si="6"/>
        <v>0</v>
      </c>
      <c r="N242" s="48">
        <f t="shared" si="7"/>
        <v>0</v>
      </c>
      <c r="O242" s="12"/>
      <c r="P242" s="12"/>
      <c r="Q242" s="12"/>
      <c r="R242" s="12"/>
      <c r="S242" s="12"/>
      <c r="T242" s="42"/>
      <c r="U242" s="49"/>
      <c r="V242" s="50"/>
      <c r="W242" s="51"/>
      <c r="X242" s="51"/>
      <c r="Y242" s="51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4"/>
      <c r="AK242" s="54"/>
      <c r="AL242" s="54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</row>
    <row r="243" ht="12.75" customHeight="1">
      <c r="A243" s="33"/>
      <c r="B243" s="33"/>
      <c r="C243" s="33">
        <v>3707.0</v>
      </c>
      <c r="D243" s="36">
        <v>222.0</v>
      </c>
      <c r="E243" s="37">
        <v>252.0</v>
      </c>
      <c r="F243" s="38">
        <v>390.0</v>
      </c>
      <c r="G243" s="35">
        <v>428.0</v>
      </c>
      <c r="H243" s="19">
        <f t="shared" si="1"/>
        <v>0.4683544304</v>
      </c>
      <c r="I243" s="20">
        <f t="shared" si="2"/>
        <v>0.4736842105</v>
      </c>
      <c r="J243" s="21">
        <f t="shared" si="3"/>
        <v>0.4765219134</v>
      </c>
      <c r="K243" s="46">
        <f t="shared" si="4"/>
        <v>0.4767726161</v>
      </c>
      <c r="L243" s="21">
        <f t="shared" si="5"/>
        <v>389.7949252</v>
      </c>
      <c r="M243" s="47">
        <f t="shared" si="6"/>
        <v>0</v>
      </c>
      <c r="N243" s="48">
        <f t="shared" si="7"/>
        <v>0</v>
      </c>
      <c r="O243" s="12"/>
      <c r="P243" s="12"/>
      <c r="Q243" s="12"/>
      <c r="R243" s="12"/>
      <c r="S243" s="12"/>
      <c r="T243" s="42"/>
      <c r="U243" s="49"/>
      <c r="V243" s="50"/>
      <c r="W243" s="51"/>
      <c r="X243" s="51"/>
      <c r="Y243" s="51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4"/>
      <c r="AK243" s="54"/>
      <c r="AL243" s="54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</row>
    <row r="244" ht="12.75" customHeight="1">
      <c r="A244" s="33"/>
      <c r="B244" s="33"/>
      <c r="C244" s="33">
        <v>3708.0</v>
      </c>
      <c r="D244" s="36">
        <v>150.0</v>
      </c>
      <c r="E244" s="37">
        <v>131.0</v>
      </c>
      <c r="F244" s="38">
        <v>342.0</v>
      </c>
      <c r="G244" s="35">
        <v>271.0</v>
      </c>
      <c r="H244" s="19">
        <f t="shared" si="1"/>
        <v>0.5338078292</v>
      </c>
      <c r="I244" s="20">
        <f t="shared" si="2"/>
        <v>0.5503355705</v>
      </c>
      <c r="J244" s="21">
        <f t="shared" si="3"/>
        <v>0.5593915321</v>
      </c>
      <c r="K244" s="46">
        <f t="shared" si="4"/>
        <v>0.5579119086</v>
      </c>
      <c r="L244" s="21">
        <f t="shared" si="5"/>
        <v>342.9070092</v>
      </c>
      <c r="M244" s="47">
        <f t="shared" si="6"/>
        <v>0</v>
      </c>
      <c r="N244" s="48">
        <f t="shared" si="7"/>
        <v>0</v>
      </c>
      <c r="O244" s="12"/>
      <c r="P244" s="12"/>
      <c r="Q244" s="12"/>
      <c r="R244" s="12"/>
      <c r="S244" s="12"/>
      <c r="T244" s="42"/>
      <c r="U244" s="49"/>
      <c r="V244" s="50"/>
      <c r="W244" s="51"/>
      <c r="X244" s="51"/>
      <c r="Y244" s="51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4"/>
      <c r="AK244" s="54"/>
      <c r="AL244" s="54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</row>
    <row r="245" ht="12.75" customHeight="1">
      <c r="A245" s="18"/>
      <c r="B245" s="18"/>
      <c r="C245" s="33">
        <v>3709.0</v>
      </c>
      <c r="D245" s="36">
        <v>255.0</v>
      </c>
      <c r="E245" s="37">
        <v>350.0</v>
      </c>
      <c r="F245" s="38">
        <v>549.0</v>
      </c>
      <c r="G245" s="35">
        <v>649.0</v>
      </c>
      <c r="H245" s="19">
        <f t="shared" si="1"/>
        <v>0.4214876033</v>
      </c>
      <c r="I245" s="20">
        <f t="shared" si="2"/>
        <v>0.4459234609</v>
      </c>
      <c r="J245" s="21">
        <f t="shared" si="3"/>
        <v>0.460001503</v>
      </c>
      <c r="K245" s="46">
        <f t="shared" si="4"/>
        <v>0.458263773</v>
      </c>
      <c r="L245" s="21">
        <f t="shared" si="5"/>
        <v>551.0818006</v>
      </c>
      <c r="M245" s="47">
        <f t="shared" si="6"/>
        <v>2</v>
      </c>
      <c r="N245" s="48">
        <f t="shared" si="7"/>
        <v>0</v>
      </c>
      <c r="O245" s="12"/>
      <c r="P245" s="12"/>
      <c r="Q245" s="12"/>
      <c r="R245" s="12"/>
      <c r="S245" s="12"/>
      <c r="T245" s="42"/>
      <c r="U245" s="49"/>
      <c r="V245" s="50"/>
      <c r="W245" s="51"/>
      <c r="X245" s="51"/>
      <c r="Y245" s="51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4"/>
      <c r="AK245" s="54"/>
      <c r="AL245" s="54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</row>
    <row r="246" ht="12.75" customHeight="1">
      <c r="A246" s="33"/>
      <c r="B246" s="33"/>
      <c r="C246" s="33">
        <v>3711.0</v>
      </c>
      <c r="D246" s="36">
        <v>39.0</v>
      </c>
      <c r="E246" s="37">
        <v>43.0</v>
      </c>
      <c r="F246" s="38">
        <v>101.0</v>
      </c>
      <c r="G246" s="35">
        <v>37.0</v>
      </c>
      <c r="H246" s="19">
        <f t="shared" si="1"/>
        <v>0.4756097561</v>
      </c>
      <c r="I246" s="20">
        <f t="shared" si="2"/>
        <v>0.6363636364</v>
      </c>
      <c r="J246" s="21">
        <f t="shared" si="3"/>
        <v>0.7290937735</v>
      </c>
      <c r="K246" s="46">
        <f t="shared" si="4"/>
        <v>0.731884058</v>
      </c>
      <c r="L246" s="21">
        <f t="shared" si="5"/>
        <v>100.6149407</v>
      </c>
      <c r="M246" s="47">
        <f t="shared" si="6"/>
        <v>0</v>
      </c>
      <c r="N246" s="48">
        <f t="shared" si="7"/>
        <v>0</v>
      </c>
      <c r="O246" s="12"/>
      <c r="P246" s="12"/>
      <c r="Q246" s="12"/>
      <c r="R246" s="12"/>
      <c r="S246" s="12"/>
      <c r="T246" s="42"/>
      <c r="U246" s="49"/>
      <c r="V246" s="50"/>
      <c r="W246" s="51"/>
      <c r="X246" s="51"/>
      <c r="Y246" s="51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4"/>
      <c r="AK246" s="54"/>
      <c r="AL246" s="54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</row>
    <row r="247" ht="12.75" customHeight="1">
      <c r="A247" s="18"/>
      <c r="B247" s="18"/>
      <c r="C247" s="33">
        <v>3716.0</v>
      </c>
      <c r="D247" s="36">
        <v>119.0</v>
      </c>
      <c r="E247" s="37">
        <v>93.0</v>
      </c>
      <c r="F247" s="38">
        <v>234.0</v>
      </c>
      <c r="G247" s="35">
        <v>171.0</v>
      </c>
      <c r="H247" s="19">
        <f t="shared" si="1"/>
        <v>0.5613207547</v>
      </c>
      <c r="I247" s="20">
        <f t="shared" si="2"/>
        <v>0.5721231767</v>
      </c>
      <c r="J247" s="21">
        <f t="shared" si="3"/>
        <v>0.5777572844</v>
      </c>
      <c r="K247" s="46">
        <f t="shared" si="4"/>
        <v>0.5777777778</v>
      </c>
      <c r="L247" s="21">
        <f t="shared" si="5"/>
        <v>233.9917002</v>
      </c>
      <c r="M247" s="47">
        <f t="shared" si="6"/>
        <v>0</v>
      </c>
      <c r="N247" s="48">
        <f t="shared" si="7"/>
        <v>0</v>
      </c>
      <c r="O247" s="12"/>
      <c r="P247" s="12"/>
      <c r="Q247" s="12"/>
      <c r="R247" s="12"/>
      <c r="S247" s="12"/>
      <c r="T247" s="42"/>
      <c r="U247" s="49"/>
      <c r="V247" s="50"/>
      <c r="W247" s="51"/>
      <c r="X247" s="51"/>
      <c r="Y247" s="51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4"/>
      <c r="AK247" s="54"/>
      <c r="AL247" s="54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</row>
    <row r="248" ht="12.75" customHeight="1">
      <c r="A248" s="33"/>
      <c r="B248" s="33"/>
      <c r="C248" s="33">
        <v>3719.0</v>
      </c>
      <c r="D248" s="36">
        <v>204.0</v>
      </c>
      <c r="E248" s="37">
        <v>253.0</v>
      </c>
      <c r="F248" s="38">
        <v>358.0</v>
      </c>
      <c r="G248" s="35">
        <v>444.0</v>
      </c>
      <c r="H248" s="19">
        <f t="shared" si="1"/>
        <v>0.4463894967</v>
      </c>
      <c r="I248" s="20">
        <f t="shared" si="2"/>
        <v>0.4463860207</v>
      </c>
      <c r="J248" s="21">
        <f t="shared" si="3"/>
        <v>0.4462255203</v>
      </c>
      <c r="K248" s="46">
        <f t="shared" si="4"/>
        <v>0.4463840399</v>
      </c>
      <c r="L248" s="21">
        <f t="shared" si="5"/>
        <v>357.8728673</v>
      </c>
      <c r="M248" s="47">
        <f t="shared" si="6"/>
        <v>0</v>
      </c>
      <c r="N248" s="48">
        <f t="shared" si="7"/>
        <v>0</v>
      </c>
      <c r="O248" s="12"/>
      <c r="P248" s="12"/>
      <c r="Q248" s="12"/>
      <c r="R248" s="12"/>
      <c r="S248" s="12"/>
      <c r="T248" s="42"/>
      <c r="U248" s="49"/>
      <c r="V248" s="50"/>
      <c r="W248" s="51"/>
      <c r="X248" s="51"/>
      <c r="Y248" s="51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4"/>
      <c r="AK248" s="54"/>
      <c r="AL248" s="54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</row>
    <row r="249" ht="12.75" customHeight="1">
      <c r="A249" s="33"/>
      <c r="B249" s="33"/>
      <c r="C249" s="33">
        <v>3720.0</v>
      </c>
      <c r="D249" s="36">
        <v>106.0</v>
      </c>
      <c r="E249" s="37">
        <v>99.0</v>
      </c>
      <c r="F249" s="38">
        <v>141.0</v>
      </c>
      <c r="G249" s="35">
        <v>242.0</v>
      </c>
      <c r="H249" s="19">
        <f t="shared" si="1"/>
        <v>0.5170731707</v>
      </c>
      <c r="I249" s="20">
        <f t="shared" si="2"/>
        <v>0.4200680272</v>
      </c>
      <c r="J249" s="21">
        <f t="shared" si="3"/>
        <v>0.3635056095</v>
      </c>
      <c r="K249" s="46">
        <f t="shared" si="4"/>
        <v>0.3681462141</v>
      </c>
      <c r="L249" s="21">
        <f t="shared" si="5"/>
        <v>139.2226485</v>
      </c>
      <c r="M249" s="47">
        <f t="shared" si="6"/>
        <v>-1</v>
      </c>
      <c r="N249" s="48">
        <f t="shared" si="7"/>
        <v>0</v>
      </c>
      <c r="O249" s="12"/>
      <c r="P249" s="12"/>
      <c r="Q249" s="12"/>
      <c r="R249" s="12"/>
      <c r="S249" s="12"/>
      <c r="T249" s="42"/>
      <c r="U249" s="49"/>
      <c r="V249" s="50"/>
      <c r="W249" s="51"/>
      <c r="X249" s="51"/>
      <c r="Y249" s="51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4"/>
      <c r="AK249" s="54"/>
      <c r="AL249" s="54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</row>
    <row r="250" ht="12.75" customHeight="1">
      <c r="A250" s="33"/>
      <c r="B250" s="33"/>
      <c r="C250" s="33">
        <v>3721.0</v>
      </c>
      <c r="D250" s="36">
        <v>140.0</v>
      </c>
      <c r="E250" s="37">
        <v>159.0</v>
      </c>
      <c r="F250" s="38">
        <v>282.0</v>
      </c>
      <c r="G250" s="35">
        <v>255.0</v>
      </c>
      <c r="H250" s="19">
        <f t="shared" si="1"/>
        <v>0.4682274247</v>
      </c>
      <c r="I250" s="20">
        <f t="shared" si="2"/>
        <v>0.504784689</v>
      </c>
      <c r="J250" s="21">
        <f t="shared" si="3"/>
        <v>0.5256896951</v>
      </c>
      <c r="K250" s="46">
        <f t="shared" si="4"/>
        <v>0.5251396648</v>
      </c>
      <c r="L250" s="21">
        <f t="shared" si="5"/>
        <v>282.2953663</v>
      </c>
      <c r="M250" s="47">
        <f t="shared" si="6"/>
        <v>0</v>
      </c>
      <c r="N250" s="48">
        <f t="shared" si="7"/>
        <v>0</v>
      </c>
      <c r="O250" s="12"/>
      <c r="P250" s="12"/>
      <c r="Q250" s="12"/>
      <c r="R250" s="12"/>
      <c r="S250" s="12"/>
      <c r="T250" s="42"/>
      <c r="U250" s="49"/>
      <c r="V250" s="50"/>
      <c r="W250" s="51"/>
      <c r="X250" s="51"/>
      <c r="Y250" s="51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4"/>
      <c r="AK250" s="54"/>
      <c r="AL250" s="54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</row>
    <row r="251" ht="12.75" customHeight="1">
      <c r="A251" s="33"/>
      <c r="B251" s="33"/>
      <c r="C251" s="33">
        <v>3722.0</v>
      </c>
      <c r="D251" s="36">
        <v>71.0</v>
      </c>
      <c r="E251" s="37">
        <v>120.0</v>
      </c>
      <c r="F251" s="38">
        <v>170.0</v>
      </c>
      <c r="G251" s="35">
        <v>217.0</v>
      </c>
      <c r="H251" s="19">
        <f t="shared" si="1"/>
        <v>0.3717277487</v>
      </c>
      <c r="I251" s="20">
        <f t="shared" si="2"/>
        <v>0.4169550173</v>
      </c>
      <c r="J251" s="21">
        <f t="shared" si="3"/>
        <v>0.4432599641</v>
      </c>
      <c r="K251" s="46">
        <f t="shared" si="4"/>
        <v>0.4392764858</v>
      </c>
      <c r="L251" s="21">
        <f t="shared" si="5"/>
        <v>171.5416061</v>
      </c>
      <c r="M251" s="47">
        <f t="shared" si="6"/>
        <v>1</v>
      </c>
      <c r="N251" s="48">
        <f t="shared" si="7"/>
        <v>0</v>
      </c>
      <c r="O251" s="12"/>
      <c r="P251" s="12"/>
      <c r="Q251" s="12"/>
      <c r="R251" s="12"/>
      <c r="S251" s="12"/>
      <c r="T251" s="42"/>
      <c r="U251" s="49"/>
      <c r="V251" s="50"/>
      <c r="W251" s="51"/>
      <c r="X251" s="51"/>
      <c r="Y251" s="51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4"/>
      <c r="AK251" s="54"/>
      <c r="AL251" s="54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</row>
    <row r="252" ht="12.75" customHeight="1">
      <c r="A252" s="18"/>
      <c r="B252" s="18"/>
      <c r="C252" s="33">
        <v>3723.0</v>
      </c>
      <c r="D252" s="36">
        <v>168.0</v>
      </c>
      <c r="E252" s="37">
        <v>182.0</v>
      </c>
      <c r="F252" s="38">
        <v>361.0</v>
      </c>
      <c r="G252" s="35">
        <v>319.0</v>
      </c>
      <c r="H252" s="19">
        <f t="shared" si="1"/>
        <v>0.48</v>
      </c>
      <c r="I252" s="20">
        <f t="shared" si="2"/>
        <v>0.513592233</v>
      </c>
      <c r="J252" s="21">
        <f t="shared" si="3"/>
        <v>0.5327349765</v>
      </c>
      <c r="K252" s="46">
        <f t="shared" si="4"/>
        <v>0.5308823529</v>
      </c>
      <c r="L252" s="21">
        <f t="shared" si="5"/>
        <v>362.259784</v>
      </c>
      <c r="M252" s="47">
        <f t="shared" si="6"/>
        <v>1</v>
      </c>
      <c r="N252" s="48">
        <f t="shared" si="7"/>
        <v>0</v>
      </c>
      <c r="O252" s="12"/>
      <c r="P252" s="12"/>
      <c r="Q252" s="12"/>
      <c r="R252" s="12"/>
      <c r="S252" s="12"/>
      <c r="T252" s="42"/>
      <c r="U252" s="49"/>
      <c r="V252" s="50"/>
      <c r="W252" s="51"/>
      <c r="X252" s="51"/>
      <c r="Y252" s="51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4"/>
      <c r="AK252" s="54"/>
      <c r="AL252" s="54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</row>
    <row r="253" ht="12.75" customHeight="1">
      <c r="A253" s="33"/>
      <c r="B253" s="33"/>
      <c r="C253" s="33">
        <v>3724.0</v>
      </c>
      <c r="D253" s="36">
        <v>134.0</v>
      </c>
      <c r="E253" s="37">
        <v>162.0</v>
      </c>
      <c r="F253" s="38">
        <v>222.0</v>
      </c>
      <c r="G253" s="35">
        <v>327.0</v>
      </c>
      <c r="H253" s="19">
        <f t="shared" si="1"/>
        <v>0.4527027027</v>
      </c>
      <c r="I253" s="20">
        <f t="shared" si="2"/>
        <v>0.4213017751</v>
      </c>
      <c r="J253" s="21">
        <f t="shared" si="3"/>
        <v>0.4029510277</v>
      </c>
      <c r="K253" s="46">
        <f t="shared" si="4"/>
        <v>0.4043715847</v>
      </c>
      <c r="L253" s="21">
        <f t="shared" si="5"/>
        <v>221.2201142</v>
      </c>
      <c r="M253" s="47">
        <f t="shared" si="6"/>
        <v>0</v>
      </c>
      <c r="N253" s="48">
        <f t="shared" si="7"/>
        <v>0</v>
      </c>
      <c r="O253" s="12"/>
      <c r="P253" s="12"/>
      <c r="Q253" s="12"/>
      <c r="R253" s="12"/>
      <c r="S253" s="12"/>
      <c r="T253" s="42"/>
      <c r="U253" s="49"/>
      <c r="V253" s="50"/>
      <c r="W253" s="51"/>
      <c r="X253" s="51"/>
      <c r="Y253" s="51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4"/>
      <c r="AK253" s="54"/>
      <c r="AL253" s="54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</row>
    <row r="254" ht="12.75" customHeight="1">
      <c r="A254" s="34"/>
      <c r="B254" s="34"/>
      <c r="C254" s="33">
        <v>3726.0</v>
      </c>
      <c r="D254" s="36">
        <v>185.0</v>
      </c>
      <c r="E254" s="37">
        <v>265.0</v>
      </c>
      <c r="F254" s="38">
        <v>341.0</v>
      </c>
      <c r="G254" s="35">
        <v>495.0</v>
      </c>
      <c r="H254" s="19">
        <f t="shared" si="1"/>
        <v>0.4111111111</v>
      </c>
      <c r="I254" s="20">
        <f t="shared" si="2"/>
        <v>0.4090202177</v>
      </c>
      <c r="J254" s="21">
        <f t="shared" si="3"/>
        <v>0.4077923688</v>
      </c>
      <c r="K254" s="46">
        <f t="shared" si="4"/>
        <v>0.4078947368</v>
      </c>
      <c r="L254" s="21">
        <f t="shared" si="5"/>
        <v>340.9144203</v>
      </c>
      <c r="M254" s="47">
        <f t="shared" si="6"/>
        <v>0</v>
      </c>
      <c r="N254" s="48">
        <f t="shared" si="7"/>
        <v>0</v>
      </c>
      <c r="O254" s="12"/>
      <c r="P254" s="12"/>
      <c r="Q254" s="12"/>
      <c r="R254" s="12"/>
      <c r="S254" s="12"/>
      <c r="T254" s="42"/>
      <c r="U254" s="49"/>
      <c r="V254" s="50"/>
      <c r="W254" s="51"/>
      <c r="X254" s="51"/>
      <c r="Y254" s="51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4"/>
      <c r="AK254" s="54"/>
      <c r="AL254" s="54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</row>
    <row r="255" ht="12.75" customHeight="1">
      <c r="A255" s="33"/>
      <c r="B255" s="33"/>
      <c r="C255" s="33">
        <v>3729.0</v>
      </c>
      <c r="D255" s="36">
        <v>146.0</v>
      </c>
      <c r="E255" s="37">
        <v>165.0</v>
      </c>
      <c r="F255" s="38">
        <v>284.0</v>
      </c>
      <c r="G255" s="35">
        <v>308.0</v>
      </c>
      <c r="H255" s="19">
        <f t="shared" si="1"/>
        <v>0.4694533762</v>
      </c>
      <c r="I255" s="20">
        <f t="shared" si="2"/>
        <v>0.4761904762</v>
      </c>
      <c r="J255" s="21">
        <f t="shared" si="3"/>
        <v>0.4798380186</v>
      </c>
      <c r="K255" s="46">
        <f t="shared" si="4"/>
        <v>0.4797297297</v>
      </c>
      <c r="L255" s="21">
        <f t="shared" si="5"/>
        <v>284.064107</v>
      </c>
      <c r="M255" s="47">
        <f t="shared" si="6"/>
        <v>0</v>
      </c>
      <c r="N255" s="48">
        <f t="shared" si="7"/>
        <v>0</v>
      </c>
      <c r="O255" s="12"/>
      <c r="P255" s="12"/>
      <c r="Q255" s="12"/>
      <c r="R255" s="12"/>
      <c r="S255" s="12"/>
      <c r="T255" s="42"/>
      <c r="U255" s="49"/>
      <c r="V255" s="50"/>
      <c r="W255" s="51"/>
      <c r="X255" s="51"/>
      <c r="Y255" s="51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4"/>
      <c r="AK255" s="54"/>
      <c r="AL255" s="54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</row>
    <row r="256" ht="12.75" customHeight="1">
      <c r="A256" s="33"/>
      <c r="B256" s="33"/>
      <c r="C256" s="33">
        <v>3730.0</v>
      </c>
      <c r="D256" s="36">
        <v>203.0</v>
      </c>
      <c r="E256" s="37">
        <v>275.0</v>
      </c>
      <c r="F256" s="38">
        <v>376.0</v>
      </c>
      <c r="G256" s="35">
        <v>473.0</v>
      </c>
      <c r="H256" s="19">
        <f t="shared" si="1"/>
        <v>0.4246861925</v>
      </c>
      <c r="I256" s="20">
        <f t="shared" si="2"/>
        <v>0.436322532</v>
      </c>
      <c r="J256" s="21">
        <f t="shared" si="3"/>
        <v>0.4429826329</v>
      </c>
      <c r="K256" s="46">
        <f t="shared" si="4"/>
        <v>0.4428739694</v>
      </c>
      <c r="L256" s="21">
        <f t="shared" si="5"/>
        <v>376.0922553</v>
      </c>
      <c r="M256" s="47">
        <f t="shared" si="6"/>
        <v>0</v>
      </c>
      <c r="N256" s="48">
        <f t="shared" si="7"/>
        <v>0</v>
      </c>
      <c r="O256" s="12"/>
      <c r="P256" s="12"/>
      <c r="Q256" s="12"/>
      <c r="R256" s="12"/>
      <c r="S256" s="12"/>
      <c r="T256" s="42"/>
      <c r="U256" s="49"/>
      <c r="V256" s="50"/>
      <c r="W256" s="51"/>
      <c r="X256" s="51"/>
      <c r="Y256" s="51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4"/>
      <c r="AK256" s="54"/>
      <c r="AL256" s="54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</row>
    <row r="257" ht="12.75" customHeight="1">
      <c r="A257" s="33"/>
      <c r="B257" s="33"/>
      <c r="C257" s="33">
        <v>3732.0</v>
      </c>
      <c r="D257" s="36">
        <v>57.0</v>
      </c>
      <c r="E257" s="37">
        <v>119.0</v>
      </c>
      <c r="F257" s="38">
        <v>126.0</v>
      </c>
      <c r="G257" s="35">
        <v>194.0</v>
      </c>
      <c r="H257" s="19">
        <f t="shared" si="1"/>
        <v>0.3238636364</v>
      </c>
      <c r="I257" s="20">
        <f t="shared" si="2"/>
        <v>0.3689516129</v>
      </c>
      <c r="J257" s="21">
        <f t="shared" si="3"/>
        <v>0.3953663731</v>
      </c>
      <c r="K257" s="46">
        <f t="shared" si="4"/>
        <v>0.39375</v>
      </c>
      <c r="L257" s="21">
        <f t="shared" si="5"/>
        <v>126.5172394</v>
      </c>
      <c r="M257" s="47">
        <f t="shared" si="6"/>
        <v>0</v>
      </c>
      <c r="N257" s="48">
        <f t="shared" si="7"/>
        <v>0</v>
      </c>
      <c r="O257" s="12"/>
      <c r="P257" s="12"/>
      <c r="Q257" s="12"/>
      <c r="R257" s="12"/>
      <c r="S257" s="12"/>
      <c r="T257" s="42"/>
      <c r="U257" s="49"/>
      <c r="V257" s="50"/>
      <c r="W257" s="51"/>
      <c r="X257" s="51"/>
      <c r="Y257" s="51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4"/>
      <c r="AK257" s="54"/>
      <c r="AL257" s="54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</row>
    <row r="258" ht="12.75" customHeight="1">
      <c r="A258" s="18"/>
      <c r="B258" s="18"/>
      <c r="C258" s="33">
        <v>3733.0</v>
      </c>
      <c r="D258" s="36">
        <v>148.0</v>
      </c>
      <c r="E258" s="37">
        <v>156.0</v>
      </c>
      <c r="F258" s="38">
        <v>234.0</v>
      </c>
      <c r="G258" s="35">
        <v>333.0</v>
      </c>
      <c r="H258" s="19">
        <f t="shared" si="1"/>
        <v>0.4868421053</v>
      </c>
      <c r="I258" s="20">
        <f t="shared" si="2"/>
        <v>0.438576349</v>
      </c>
      <c r="J258" s="21">
        <f t="shared" si="3"/>
        <v>0.4103325758</v>
      </c>
      <c r="K258" s="46">
        <f t="shared" si="4"/>
        <v>0.4126984127</v>
      </c>
      <c r="L258" s="21">
        <f t="shared" si="5"/>
        <v>232.6585705</v>
      </c>
      <c r="M258" s="47">
        <f t="shared" si="6"/>
        <v>-1</v>
      </c>
      <c r="N258" s="48">
        <f t="shared" si="7"/>
        <v>0</v>
      </c>
      <c r="O258" s="12"/>
      <c r="P258" s="12"/>
      <c r="Q258" s="12"/>
      <c r="R258" s="12"/>
      <c r="S258" s="12"/>
      <c r="T258" s="42"/>
      <c r="U258" s="49"/>
      <c r="V258" s="50"/>
      <c r="W258" s="51"/>
      <c r="X258" s="51"/>
      <c r="Y258" s="51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4"/>
      <c r="AK258" s="54"/>
      <c r="AL258" s="54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</row>
    <row r="259" ht="12.75" customHeight="1">
      <c r="A259" s="33"/>
      <c r="B259" s="33"/>
      <c r="C259" s="33">
        <v>3734.0</v>
      </c>
      <c r="D259" s="36">
        <v>189.0</v>
      </c>
      <c r="E259" s="37">
        <v>234.0</v>
      </c>
      <c r="F259" s="38">
        <v>424.0</v>
      </c>
      <c r="G259" s="35">
        <v>339.0</v>
      </c>
      <c r="H259" s="19">
        <f t="shared" si="1"/>
        <v>0.4468085106</v>
      </c>
      <c r="I259" s="20">
        <f t="shared" si="2"/>
        <v>0.5168634064</v>
      </c>
      <c r="J259" s="21">
        <f t="shared" si="3"/>
        <v>0.5572338179</v>
      </c>
      <c r="K259" s="46">
        <f t="shared" si="4"/>
        <v>0.5557011796</v>
      </c>
      <c r="L259" s="21">
        <f t="shared" si="5"/>
        <v>425.1694031</v>
      </c>
      <c r="M259" s="47">
        <f t="shared" si="6"/>
        <v>1</v>
      </c>
      <c r="N259" s="48">
        <f t="shared" si="7"/>
        <v>0</v>
      </c>
      <c r="O259" s="12"/>
      <c r="P259" s="12"/>
      <c r="Q259" s="12"/>
      <c r="R259" s="12"/>
      <c r="S259" s="12"/>
      <c r="T259" s="42"/>
      <c r="U259" s="49"/>
      <c r="V259" s="50"/>
      <c r="W259" s="51"/>
      <c r="X259" s="51"/>
      <c r="Y259" s="51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4"/>
      <c r="AK259" s="54"/>
      <c r="AL259" s="54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</row>
    <row r="260" ht="12.75" customHeight="1">
      <c r="A260" s="33"/>
      <c r="B260" s="33"/>
      <c r="C260" s="33">
        <v>3739.0</v>
      </c>
      <c r="D260" s="36">
        <v>149.0</v>
      </c>
      <c r="E260" s="37">
        <v>160.0</v>
      </c>
      <c r="F260" s="38">
        <v>245.0</v>
      </c>
      <c r="G260" s="35">
        <v>306.0</v>
      </c>
      <c r="H260" s="19">
        <f t="shared" si="1"/>
        <v>0.4822006472</v>
      </c>
      <c r="I260" s="20">
        <f t="shared" si="2"/>
        <v>0.4581395349</v>
      </c>
      <c r="J260" s="21">
        <f t="shared" si="3"/>
        <v>0.4439179282</v>
      </c>
      <c r="K260" s="46">
        <f t="shared" si="4"/>
        <v>0.444646098</v>
      </c>
      <c r="L260" s="21">
        <f t="shared" si="5"/>
        <v>244.5987784</v>
      </c>
      <c r="M260" s="47">
        <f t="shared" si="6"/>
        <v>0</v>
      </c>
      <c r="N260" s="48">
        <f t="shared" si="7"/>
        <v>0</v>
      </c>
      <c r="O260" s="12"/>
      <c r="P260" s="12"/>
      <c r="Q260" s="12"/>
      <c r="R260" s="12"/>
      <c r="S260" s="12"/>
      <c r="T260" s="42"/>
      <c r="U260" s="49"/>
      <c r="V260" s="50"/>
      <c r="W260" s="51"/>
      <c r="X260" s="51"/>
      <c r="Y260" s="51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4"/>
      <c r="AK260" s="54"/>
      <c r="AL260" s="54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</row>
    <row r="261" ht="12.75" customHeight="1">
      <c r="A261" s="33"/>
      <c r="B261" s="33"/>
      <c r="C261" s="33">
        <v>3740.0</v>
      </c>
      <c r="D261" s="36">
        <v>561.0</v>
      </c>
      <c r="E261" s="37">
        <v>666.0</v>
      </c>
      <c r="F261" s="38">
        <v>1127.0</v>
      </c>
      <c r="G261" s="35">
        <v>1015.0</v>
      </c>
      <c r="H261" s="19">
        <f t="shared" si="1"/>
        <v>0.4572127139</v>
      </c>
      <c r="I261" s="20">
        <f t="shared" si="2"/>
        <v>0.5010388839</v>
      </c>
      <c r="J261" s="21">
        <f t="shared" si="3"/>
        <v>0.5261931635</v>
      </c>
      <c r="K261" s="46">
        <f t="shared" si="4"/>
        <v>0.5261437908</v>
      </c>
      <c r="L261" s="21">
        <f t="shared" si="5"/>
        <v>1127.105756</v>
      </c>
      <c r="M261" s="47">
        <f t="shared" si="6"/>
        <v>0</v>
      </c>
      <c r="N261" s="48">
        <f t="shared" si="7"/>
        <v>0</v>
      </c>
      <c r="O261" s="12"/>
      <c r="P261" s="12"/>
      <c r="Q261" s="12"/>
      <c r="R261" s="12"/>
      <c r="S261" s="12"/>
      <c r="T261" s="42"/>
      <c r="U261" s="49"/>
      <c r="V261" s="50"/>
      <c r="W261" s="51"/>
      <c r="X261" s="51"/>
      <c r="Y261" s="51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4"/>
      <c r="AK261" s="54"/>
      <c r="AL261" s="54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</row>
    <row r="262" ht="12.75" customHeight="1">
      <c r="A262" s="33"/>
      <c r="B262" s="33"/>
      <c r="C262" s="33">
        <v>3741.0</v>
      </c>
      <c r="D262" s="36">
        <v>86.0</v>
      </c>
      <c r="E262" s="37">
        <v>57.0</v>
      </c>
      <c r="F262" s="38">
        <v>155.0</v>
      </c>
      <c r="G262" s="35">
        <v>89.0</v>
      </c>
      <c r="H262" s="19">
        <f t="shared" si="1"/>
        <v>0.6013986014</v>
      </c>
      <c r="I262" s="20">
        <f t="shared" si="2"/>
        <v>0.6227390181</v>
      </c>
      <c r="J262" s="21">
        <f t="shared" si="3"/>
        <v>0.634310501</v>
      </c>
      <c r="K262" s="46">
        <f t="shared" si="4"/>
        <v>0.6352459016</v>
      </c>
      <c r="L262" s="21">
        <f t="shared" si="5"/>
        <v>154.7717623</v>
      </c>
      <c r="M262" s="47">
        <f t="shared" si="6"/>
        <v>0</v>
      </c>
      <c r="N262" s="48">
        <f t="shared" si="7"/>
        <v>0</v>
      </c>
      <c r="O262" s="12"/>
      <c r="P262" s="12"/>
      <c r="Q262" s="12"/>
      <c r="R262" s="12"/>
      <c r="S262" s="12"/>
      <c r="T262" s="42"/>
      <c r="U262" s="49"/>
      <c r="V262" s="50"/>
      <c r="W262" s="51"/>
      <c r="X262" s="51"/>
      <c r="Y262" s="51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4"/>
      <c r="AK262" s="54"/>
      <c r="AL262" s="54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</row>
    <row r="263" ht="12.75" customHeight="1">
      <c r="A263" s="18"/>
      <c r="B263" s="18"/>
      <c r="C263" s="33">
        <v>3742.0</v>
      </c>
      <c r="D263" s="36">
        <v>126.0</v>
      </c>
      <c r="E263" s="37">
        <v>194.0</v>
      </c>
      <c r="F263" s="38">
        <v>188.0</v>
      </c>
      <c r="G263" s="35">
        <v>386.0</v>
      </c>
      <c r="H263" s="19">
        <f t="shared" si="1"/>
        <v>0.39375</v>
      </c>
      <c r="I263" s="20">
        <f t="shared" si="2"/>
        <v>0.3512304251</v>
      </c>
      <c r="J263" s="21">
        <f t="shared" si="3"/>
        <v>0.3266814466</v>
      </c>
      <c r="K263" s="46">
        <f t="shared" si="4"/>
        <v>0.3275261324</v>
      </c>
      <c r="L263" s="21">
        <f t="shared" si="5"/>
        <v>187.5151504</v>
      </c>
      <c r="M263" s="47">
        <f t="shared" si="6"/>
        <v>0</v>
      </c>
      <c r="N263" s="48">
        <f t="shared" si="7"/>
        <v>0</v>
      </c>
      <c r="O263" s="12"/>
      <c r="P263" s="12"/>
      <c r="Q263" s="12"/>
      <c r="R263" s="12"/>
      <c r="S263" s="12"/>
      <c r="T263" s="42"/>
      <c r="U263" s="49"/>
      <c r="V263" s="50"/>
      <c r="W263" s="51"/>
      <c r="X263" s="51"/>
      <c r="Y263" s="51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4"/>
      <c r="AK263" s="54"/>
      <c r="AL263" s="54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</row>
    <row r="264" ht="12.75" customHeight="1">
      <c r="A264" s="33"/>
      <c r="B264" s="33"/>
      <c r="C264" s="33">
        <v>3743.0</v>
      </c>
      <c r="D264" s="36">
        <v>176.0</v>
      </c>
      <c r="E264" s="37">
        <v>176.0</v>
      </c>
      <c r="F264" s="38">
        <v>262.0</v>
      </c>
      <c r="G264" s="35">
        <v>359.0</v>
      </c>
      <c r="H264" s="19">
        <f t="shared" si="1"/>
        <v>0.5</v>
      </c>
      <c r="I264" s="20">
        <f t="shared" si="2"/>
        <v>0.4501541624</v>
      </c>
      <c r="J264" s="21">
        <f t="shared" si="3"/>
        <v>0.4209438846</v>
      </c>
      <c r="K264" s="46">
        <f t="shared" si="4"/>
        <v>0.421900161</v>
      </c>
      <c r="L264" s="21">
        <f t="shared" si="5"/>
        <v>261.4061523</v>
      </c>
      <c r="M264" s="47">
        <f t="shared" si="6"/>
        <v>0</v>
      </c>
      <c r="N264" s="48">
        <f t="shared" si="7"/>
        <v>0</v>
      </c>
      <c r="O264" s="12"/>
      <c r="P264" s="12"/>
      <c r="Q264" s="12"/>
      <c r="R264" s="12"/>
      <c r="S264" s="12"/>
      <c r="T264" s="42"/>
      <c r="U264" s="49"/>
      <c r="V264" s="50"/>
      <c r="W264" s="51"/>
      <c r="X264" s="51"/>
      <c r="Y264" s="51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4"/>
      <c r="AK264" s="54"/>
      <c r="AL264" s="54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</row>
    <row r="265" ht="12.75" customHeight="1">
      <c r="A265" s="33"/>
      <c r="B265" s="33"/>
      <c r="C265" s="33">
        <v>3746.0</v>
      </c>
      <c r="D265" s="36">
        <v>234.0</v>
      </c>
      <c r="E265" s="37">
        <v>255.0</v>
      </c>
      <c r="F265" s="38">
        <v>435.0</v>
      </c>
      <c r="G265" s="35">
        <v>402.0</v>
      </c>
      <c r="H265" s="19">
        <f t="shared" si="1"/>
        <v>0.4785276074</v>
      </c>
      <c r="I265" s="20">
        <f t="shared" si="2"/>
        <v>0.5045248869</v>
      </c>
      <c r="J265" s="21">
        <f t="shared" si="3"/>
        <v>0.5192793938</v>
      </c>
      <c r="K265" s="46">
        <f t="shared" si="4"/>
        <v>0.5197132616</v>
      </c>
      <c r="L265" s="21">
        <f t="shared" si="5"/>
        <v>434.6368526</v>
      </c>
      <c r="M265" s="47">
        <f t="shared" si="6"/>
        <v>0</v>
      </c>
      <c r="N265" s="48">
        <f t="shared" si="7"/>
        <v>0</v>
      </c>
      <c r="O265" s="12"/>
      <c r="P265" s="12"/>
      <c r="Q265" s="12"/>
      <c r="R265" s="12"/>
      <c r="S265" s="12"/>
      <c r="T265" s="42"/>
      <c r="U265" s="49"/>
      <c r="V265" s="50"/>
      <c r="W265" s="51"/>
      <c r="X265" s="51"/>
      <c r="Y265" s="51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4"/>
      <c r="AK265" s="54"/>
      <c r="AL265" s="54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</row>
    <row r="266" ht="12.75" customHeight="1">
      <c r="A266" s="18"/>
      <c r="B266" s="18"/>
      <c r="C266" s="33">
        <v>3747.0</v>
      </c>
      <c r="D266" s="36">
        <v>111.0</v>
      </c>
      <c r="E266" s="37">
        <v>148.0</v>
      </c>
      <c r="F266" s="38">
        <v>228.0</v>
      </c>
      <c r="G266" s="35">
        <v>290.0</v>
      </c>
      <c r="H266" s="19">
        <f t="shared" si="1"/>
        <v>0.4285714286</v>
      </c>
      <c r="I266" s="20">
        <f t="shared" si="2"/>
        <v>0.4362934363</v>
      </c>
      <c r="J266" s="21">
        <f t="shared" si="3"/>
        <v>0.440673428</v>
      </c>
      <c r="K266" s="46">
        <f t="shared" si="4"/>
        <v>0.4401544402</v>
      </c>
      <c r="L266" s="21">
        <f t="shared" si="5"/>
        <v>228.2688357</v>
      </c>
      <c r="M266" s="47">
        <f t="shared" si="6"/>
        <v>0</v>
      </c>
      <c r="N266" s="48">
        <f t="shared" si="7"/>
        <v>0</v>
      </c>
      <c r="O266" s="12"/>
      <c r="P266" s="12"/>
      <c r="Q266" s="12"/>
      <c r="R266" s="12"/>
      <c r="S266" s="12"/>
      <c r="T266" s="42"/>
      <c r="U266" s="49"/>
      <c r="V266" s="50"/>
      <c r="W266" s="51"/>
      <c r="X266" s="51"/>
      <c r="Y266" s="51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4"/>
      <c r="AK266" s="54"/>
      <c r="AL266" s="54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</row>
    <row r="267" ht="12.75" customHeight="1">
      <c r="A267" s="33"/>
      <c r="B267" s="33"/>
      <c r="C267" s="33">
        <v>3748.0</v>
      </c>
      <c r="D267" s="36">
        <v>199.0</v>
      </c>
      <c r="E267" s="37">
        <v>182.0</v>
      </c>
      <c r="F267" s="38">
        <v>330.0</v>
      </c>
      <c r="G267" s="35">
        <v>329.0</v>
      </c>
      <c r="H267" s="19">
        <f t="shared" si="1"/>
        <v>0.5223097113</v>
      </c>
      <c r="I267" s="20">
        <f t="shared" si="2"/>
        <v>0.5086538462</v>
      </c>
      <c r="J267" s="21">
        <f t="shared" si="3"/>
        <v>0.5002926888</v>
      </c>
      <c r="K267" s="46">
        <f t="shared" si="4"/>
        <v>0.5007587253</v>
      </c>
      <c r="L267" s="21">
        <f t="shared" si="5"/>
        <v>329.6928819</v>
      </c>
      <c r="M267" s="47">
        <f t="shared" si="6"/>
        <v>0</v>
      </c>
      <c r="N267" s="48">
        <f t="shared" si="7"/>
        <v>0</v>
      </c>
      <c r="O267" s="12"/>
      <c r="P267" s="12"/>
      <c r="Q267" s="12"/>
      <c r="R267" s="12"/>
      <c r="S267" s="12"/>
      <c r="T267" s="42"/>
      <c r="U267" s="49"/>
      <c r="V267" s="50"/>
      <c r="W267" s="51"/>
      <c r="X267" s="51"/>
      <c r="Y267" s="51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4"/>
      <c r="AK267" s="54"/>
      <c r="AL267" s="54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</row>
    <row r="268" ht="12.75" customHeight="1">
      <c r="A268" s="33"/>
      <c r="B268" s="33"/>
      <c r="C268" s="33">
        <v>3749.0</v>
      </c>
      <c r="D268" s="36">
        <v>187.0</v>
      </c>
      <c r="E268" s="37">
        <v>215.0</v>
      </c>
      <c r="F268" s="38">
        <v>295.0</v>
      </c>
      <c r="G268" s="35">
        <v>439.0</v>
      </c>
      <c r="H268" s="19">
        <f t="shared" si="1"/>
        <v>0.4651741294</v>
      </c>
      <c r="I268" s="20">
        <f t="shared" si="2"/>
        <v>0.4242957746</v>
      </c>
      <c r="J268" s="21">
        <f t="shared" si="3"/>
        <v>0.4004122093</v>
      </c>
      <c r="K268" s="46">
        <f t="shared" si="4"/>
        <v>0.4019073569</v>
      </c>
      <c r="L268" s="21">
        <f t="shared" si="5"/>
        <v>293.9025616</v>
      </c>
      <c r="M268" s="47">
        <f t="shared" si="6"/>
        <v>-1</v>
      </c>
      <c r="N268" s="48">
        <f t="shared" si="7"/>
        <v>0</v>
      </c>
      <c r="O268" s="12"/>
      <c r="P268" s="12"/>
      <c r="Q268" s="12"/>
      <c r="R268" s="12"/>
      <c r="S268" s="12"/>
      <c r="T268" s="42"/>
      <c r="U268" s="49"/>
      <c r="V268" s="50"/>
      <c r="W268" s="51"/>
      <c r="X268" s="51"/>
      <c r="Y268" s="51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4"/>
      <c r="AK268" s="54"/>
      <c r="AL268" s="54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</row>
    <row r="269" ht="12.75" customHeight="1">
      <c r="A269" s="33"/>
      <c r="B269" s="33"/>
      <c r="C269" s="33">
        <v>3751.0</v>
      </c>
      <c r="D269" s="36">
        <v>53.0</v>
      </c>
      <c r="E269" s="37">
        <v>169.0</v>
      </c>
      <c r="F269" s="38">
        <v>112.0</v>
      </c>
      <c r="G269" s="35">
        <v>289.0</v>
      </c>
      <c r="H269" s="19">
        <f t="shared" si="1"/>
        <v>0.2387387387</v>
      </c>
      <c r="I269" s="20">
        <f t="shared" si="2"/>
        <v>0.264847512</v>
      </c>
      <c r="J269" s="21">
        <f t="shared" si="3"/>
        <v>0.280620394</v>
      </c>
      <c r="K269" s="46">
        <f t="shared" si="4"/>
        <v>0.2793017456</v>
      </c>
      <c r="L269" s="21">
        <f t="shared" si="5"/>
        <v>112.528778</v>
      </c>
      <c r="M269" s="47">
        <f t="shared" si="6"/>
        <v>0</v>
      </c>
      <c r="N269" s="48">
        <f t="shared" si="7"/>
        <v>0</v>
      </c>
      <c r="O269" s="12"/>
      <c r="P269" s="12"/>
      <c r="Q269" s="12"/>
      <c r="R269" s="12"/>
      <c r="S269" s="12"/>
      <c r="T269" s="42"/>
      <c r="U269" s="49"/>
      <c r="V269" s="50"/>
      <c r="W269" s="51"/>
      <c r="X269" s="51"/>
      <c r="Y269" s="51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4"/>
      <c r="AK269" s="54"/>
      <c r="AL269" s="54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</row>
    <row r="270" ht="12.75" customHeight="1">
      <c r="A270" s="18"/>
      <c r="B270" s="18"/>
      <c r="C270" s="33">
        <v>3752.0</v>
      </c>
      <c r="D270" s="36">
        <v>67.0</v>
      </c>
      <c r="E270" s="37">
        <v>197.0</v>
      </c>
      <c r="F270" s="38">
        <v>110.0</v>
      </c>
      <c r="G270" s="35">
        <v>329.0</v>
      </c>
      <c r="H270" s="19">
        <f t="shared" si="1"/>
        <v>0.2537878788</v>
      </c>
      <c r="I270" s="20">
        <f t="shared" si="2"/>
        <v>0.2517780939</v>
      </c>
      <c r="J270" s="21">
        <f t="shared" si="3"/>
        <v>0.2512229957</v>
      </c>
      <c r="K270" s="46">
        <f t="shared" si="4"/>
        <v>0.2505694761</v>
      </c>
      <c r="L270" s="21">
        <f t="shared" si="5"/>
        <v>110.2868951</v>
      </c>
      <c r="M270" s="47">
        <f t="shared" si="6"/>
        <v>0</v>
      </c>
      <c r="N270" s="48">
        <f t="shared" si="7"/>
        <v>0</v>
      </c>
      <c r="O270" s="12"/>
      <c r="P270" s="12"/>
      <c r="Q270" s="12"/>
      <c r="R270" s="12"/>
      <c r="S270" s="12"/>
      <c r="T270" s="42"/>
      <c r="U270" s="49"/>
      <c r="V270" s="50"/>
      <c r="W270" s="51"/>
      <c r="X270" s="51"/>
      <c r="Y270" s="51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4"/>
      <c r="AK270" s="54"/>
      <c r="AL270" s="54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</row>
    <row r="271" ht="12.75" customHeight="1">
      <c r="A271" s="33"/>
      <c r="B271" s="33"/>
      <c r="C271" s="33">
        <v>3753.0</v>
      </c>
      <c r="D271" s="36">
        <v>14.0</v>
      </c>
      <c r="E271" s="37">
        <v>34.0</v>
      </c>
      <c r="F271" s="38">
        <v>23.0</v>
      </c>
      <c r="G271" s="35">
        <v>60.0</v>
      </c>
      <c r="H271" s="19">
        <f t="shared" si="1"/>
        <v>0.2916666667</v>
      </c>
      <c r="I271" s="20">
        <f t="shared" si="2"/>
        <v>0.2824427481</v>
      </c>
      <c r="J271" s="21">
        <f t="shared" si="3"/>
        <v>0.277563201</v>
      </c>
      <c r="K271" s="46">
        <f t="shared" si="4"/>
        <v>0.2771084337</v>
      </c>
      <c r="L271" s="21">
        <f t="shared" si="5"/>
        <v>23.03774568</v>
      </c>
      <c r="M271" s="47">
        <f t="shared" si="6"/>
        <v>0</v>
      </c>
      <c r="N271" s="48">
        <f t="shared" si="7"/>
        <v>0</v>
      </c>
      <c r="O271" s="12"/>
      <c r="P271" s="12"/>
      <c r="Q271" s="12"/>
      <c r="R271" s="12"/>
      <c r="S271" s="12"/>
      <c r="T271" s="42"/>
      <c r="U271" s="49"/>
      <c r="V271" s="50"/>
      <c r="W271" s="51"/>
      <c r="X271" s="51"/>
      <c r="Y271" s="51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4"/>
      <c r="AK271" s="54"/>
      <c r="AL271" s="54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</row>
    <row r="272" ht="12.75" customHeight="1">
      <c r="A272" s="33"/>
      <c r="B272" s="33"/>
      <c r="C272" s="33">
        <v>3754.0</v>
      </c>
      <c r="D272" s="36">
        <v>162.0</v>
      </c>
      <c r="E272" s="37">
        <v>371.0</v>
      </c>
      <c r="F272" s="38">
        <v>309.0</v>
      </c>
      <c r="G272" s="35">
        <v>634.0</v>
      </c>
      <c r="H272" s="19">
        <f t="shared" si="1"/>
        <v>0.3039399625</v>
      </c>
      <c r="I272" s="20">
        <f t="shared" si="2"/>
        <v>0.3191056911</v>
      </c>
      <c r="J272" s="21">
        <f t="shared" si="3"/>
        <v>0.3282880588</v>
      </c>
      <c r="K272" s="46">
        <f t="shared" si="4"/>
        <v>0.3276776246</v>
      </c>
      <c r="L272" s="21">
        <f t="shared" si="5"/>
        <v>309.5756394</v>
      </c>
      <c r="M272" s="47">
        <f t="shared" si="6"/>
        <v>0</v>
      </c>
      <c r="N272" s="48">
        <f t="shared" si="7"/>
        <v>0</v>
      </c>
      <c r="O272" s="12"/>
      <c r="P272" s="12"/>
      <c r="Q272" s="12"/>
      <c r="R272" s="12"/>
      <c r="S272" s="12"/>
      <c r="T272" s="42"/>
      <c r="U272" s="49"/>
      <c r="V272" s="50"/>
      <c r="W272" s="51"/>
      <c r="X272" s="51"/>
      <c r="Y272" s="51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4"/>
      <c r="AK272" s="54"/>
      <c r="AL272" s="54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</row>
    <row r="273" ht="12.75" customHeight="1">
      <c r="A273" s="33"/>
      <c r="B273" s="33"/>
      <c r="C273" s="33">
        <v>3755.0</v>
      </c>
      <c r="D273" s="36">
        <v>120.0</v>
      </c>
      <c r="E273" s="37">
        <v>150.0</v>
      </c>
      <c r="F273" s="38">
        <v>172.0</v>
      </c>
      <c r="G273" s="35">
        <v>272.0</v>
      </c>
      <c r="H273" s="19">
        <f t="shared" si="1"/>
        <v>0.4444444444</v>
      </c>
      <c r="I273" s="20">
        <f t="shared" si="2"/>
        <v>0.4089635854</v>
      </c>
      <c r="J273" s="21">
        <f t="shared" si="3"/>
        <v>0.3882852267</v>
      </c>
      <c r="K273" s="46">
        <f t="shared" si="4"/>
        <v>0.3873873874</v>
      </c>
      <c r="L273" s="21">
        <f t="shared" si="5"/>
        <v>172.3986407</v>
      </c>
      <c r="M273" s="47">
        <f t="shared" si="6"/>
        <v>0</v>
      </c>
      <c r="N273" s="48">
        <f t="shared" si="7"/>
        <v>0</v>
      </c>
      <c r="O273" s="12"/>
      <c r="P273" s="12"/>
      <c r="Q273" s="12"/>
      <c r="R273" s="12"/>
      <c r="S273" s="12"/>
      <c r="T273" s="42"/>
      <c r="U273" s="49"/>
      <c r="V273" s="50"/>
      <c r="W273" s="51"/>
      <c r="X273" s="51"/>
      <c r="Y273" s="51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4"/>
      <c r="AK273" s="54"/>
      <c r="AL273" s="54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</row>
    <row r="274" ht="12.75" customHeight="1">
      <c r="A274" s="33"/>
      <c r="B274" s="33"/>
      <c r="C274" s="33">
        <v>3757.0</v>
      </c>
      <c r="D274" s="36">
        <v>168.0</v>
      </c>
      <c r="E274" s="37">
        <v>131.0</v>
      </c>
      <c r="F274" s="38">
        <v>378.0</v>
      </c>
      <c r="G274" s="35">
        <v>181.0</v>
      </c>
      <c r="H274" s="19">
        <f t="shared" si="1"/>
        <v>0.5618729097</v>
      </c>
      <c r="I274" s="20">
        <f t="shared" si="2"/>
        <v>0.6363636364</v>
      </c>
      <c r="J274" s="21">
        <f t="shared" si="3"/>
        <v>0.6788426961</v>
      </c>
      <c r="K274" s="46">
        <f t="shared" si="4"/>
        <v>0.6762075134</v>
      </c>
      <c r="L274" s="21">
        <f t="shared" si="5"/>
        <v>379.4730671</v>
      </c>
      <c r="M274" s="47">
        <f t="shared" si="6"/>
        <v>1</v>
      </c>
      <c r="N274" s="48">
        <f t="shared" si="7"/>
        <v>0</v>
      </c>
      <c r="O274" s="12"/>
      <c r="P274" s="12"/>
      <c r="Q274" s="12"/>
      <c r="R274" s="12"/>
      <c r="S274" s="12"/>
      <c r="T274" s="42"/>
      <c r="U274" s="49"/>
      <c r="V274" s="50"/>
      <c r="W274" s="51"/>
      <c r="X274" s="51"/>
      <c r="Y274" s="51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4"/>
      <c r="AK274" s="54"/>
      <c r="AL274" s="54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</row>
    <row r="275" ht="12.75" customHeight="1">
      <c r="A275" s="18"/>
      <c r="B275" s="18"/>
      <c r="C275" s="33">
        <v>3759.0</v>
      </c>
      <c r="D275" s="36">
        <v>215.0</v>
      </c>
      <c r="E275" s="37">
        <v>211.0</v>
      </c>
      <c r="F275" s="38">
        <v>405.0</v>
      </c>
      <c r="G275" s="35">
        <v>355.0</v>
      </c>
      <c r="H275" s="19">
        <f t="shared" si="1"/>
        <v>0.5046948357</v>
      </c>
      <c r="I275" s="20">
        <f t="shared" si="2"/>
        <v>0.5227655987</v>
      </c>
      <c r="J275" s="21">
        <f t="shared" si="3"/>
        <v>0.5328300925</v>
      </c>
      <c r="K275" s="46">
        <f t="shared" si="4"/>
        <v>0.5328947368</v>
      </c>
      <c r="L275" s="21">
        <f t="shared" si="5"/>
        <v>404.9508703</v>
      </c>
      <c r="M275" s="47">
        <f t="shared" si="6"/>
        <v>0</v>
      </c>
      <c r="N275" s="48">
        <f t="shared" si="7"/>
        <v>0</v>
      </c>
      <c r="O275" s="12"/>
      <c r="P275" s="12"/>
      <c r="Q275" s="12"/>
      <c r="R275" s="12"/>
      <c r="S275" s="12"/>
      <c r="T275" s="42"/>
      <c r="U275" s="49"/>
      <c r="V275" s="50"/>
      <c r="W275" s="51"/>
      <c r="X275" s="51"/>
      <c r="Y275" s="51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4"/>
      <c r="AK275" s="54"/>
      <c r="AL275" s="54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</row>
    <row r="276" ht="12.75" customHeight="1">
      <c r="A276" s="33"/>
      <c r="B276" s="33"/>
      <c r="C276" s="33">
        <v>3760.0</v>
      </c>
      <c r="D276" s="36">
        <v>183.0</v>
      </c>
      <c r="E276" s="37">
        <v>301.0</v>
      </c>
      <c r="F276" s="38">
        <v>311.0</v>
      </c>
      <c r="G276" s="35">
        <v>506.0</v>
      </c>
      <c r="H276" s="19">
        <f t="shared" si="1"/>
        <v>0.3780991736</v>
      </c>
      <c r="I276" s="20">
        <f t="shared" si="2"/>
        <v>0.379707917</v>
      </c>
      <c r="J276" s="21">
        <f t="shared" si="3"/>
        <v>0.3807518293</v>
      </c>
      <c r="K276" s="46">
        <f t="shared" si="4"/>
        <v>0.3806609547</v>
      </c>
      <c r="L276" s="21">
        <f t="shared" si="5"/>
        <v>311.0742445</v>
      </c>
      <c r="M276" s="47">
        <f t="shared" si="6"/>
        <v>0</v>
      </c>
      <c r="N276" s="48">
        <f t="shared" si="7"/>
        <v>0</v>
      </c>
      <c r="O276" s="12"/>
      <c r="P276" s="12"/>
      <c r="Q276" s="12"/>
      <c r="R276" s="12"/>
      <c r="S276" s="12"/>
      <c r="T276" s="42"/>
      <c r="U276" s="49"/>
      <c r="V276" s="50"/>
      <c r="W276" s="51"/>
      <c r="X276" s="51"/>
      <c r="Y276" s="51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4"/>
      <c r="AK276" s="54"/>
      <c r="AL276" s="54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</row>
    <row r="277" ht="12.75" customHeight="1">
      <c r="A277" s="33"/>
      <c r="B277" s="33"/>
      <c r="C277" s="33">
        <v>3761.0</v>
      </c>
      <c r="D277" s="36">
        <v>123.0</v>
      </c>
      <c r="E277" s="37">
        <v>186.0</v>
      </c>
      <c r="F277" s="38">
        <v>163.0</v>
      </c>
      <c r="G277" s="35">
        <v>368.0</v>
      </c>
      <c r="H277" s="19">
        <f t="shared" si="1"/>
        <v>0.3980582524</v>
      </c>
      <c r="I277" s="20">
        <f t="shared" si="2"/>
        <v>0.3404761905</v>
      </c>
      <c r="J277" s="21">
        <f t="shared" si="3"/>
        <v>0.307195606</v>
      </c>
      <c r="K277" s="46">
        <f t="shared" si="4"/>
        <v>0.3069679849</v>
      </c>
      <c r="L277" s="21">
        <f t="shared" si="5"/>
        <v>163.1208668</v>
      </c>
      <c r="M277" s="47">
        <f t="shared" si="6"/>
        <v>0</v>
      </c>
      <c r="N277" s="48">
        <f t="shared" si="7"/>
        <v>0</v>
      </c>
      <c r="O277" s="12"/>
      <c r="P277" s="12"/>
      <c r="Q277" s="12"/>
      <c r="R277" s="12"/>
      <c r="S277" s="12"/>
      <c r="T277" s="42"/>
      <c r="U277" s="49"/>
      <c r="V277" s="50"/>
      <c r="W277" s="51"/>
      <c r="X277" s="51"/>
      <c r="Y277" s="51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4"/>
      <c r="AK277" s="54"/>
      <c r="AL277" s="54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</row>
    <row r="278" ht="12.75" customHeight="1">
      <c r="A278" s="33"/>
      <c r="B278" s="33"/>
      <c r="C278" s="33">
        <v>3762.0</v>
      </c>
      <c r="D278" s="36">
        <v>113.0</v>
      </c>
      <c r="E278" s="37">
        <v>163.0</v>
      </c>
      <c r="F278" s="38">
        <v>214.0</v>
      </c>
      <c r="G278" s="35">
        <v>321.0</v>
      </c>
      <c r="H278" s="19">
        <f t="shared" si="1"/>
        <v>0.4094202899</v>
      </c>
      <c r="I278" s="20">
        <f t="shared" si="2"/>
        <v>0.4032059186</v>
      </c>
      <c r="J278" s="21">
        <f t="shared" si="3"/>
        <v>0.3995991395</v>
      </c>
      <c r="K278" s="46">
        <f t="shared" si="4"/>
        <v>0.4</v>
      </c>
      <c r="L278" s="21">
        <f t="shared" si="5"/>
        <v>213.7855396</v>
      </c>
      <c r="M278" s="47">
        <f t="shared" si="6"/>
        <v>0</v>
      </c>
      <c r="N278" s="48">
        <f t="shared" si="7"/>
        <v>0</v>
      </c>
      <c r="O278" s="12"/>
      <c r="P278" s="12"/>
      <c r="Q278" s="12"/>
      <c r="R278" s="12"/>
      <c r="S278" s="12"/>
      <c r="T278" s="42"/>
      <c r="U278" s="49"/>
      <c r="V278" s="50"/>
      <c r="W278" s="51"/>
      <c r="X278" s="51"/>
      <c r="Y278" s="51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4"/>
      <c r="AK278" s="54"/>
      <c r="AL278" s="54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</row>
    <row r="279" ht="12.75" customHeight="1">
      <c r="A279" s="33"/>
      <c r="B279" s="33"/>
      <c r="C279" s="33">
        <v>3764.0</v>
      </c>
      <c r="D279" s="36">
        <v>145.0</v>
      </c>
      <c r="E279" s="37">
        <v>278.0</v>
      </c>
      <c r="F279" s="38">
        <v>238.0</v>
      </c>
      <c r="G279" s="35">
        <v>499.0</v>
      </c>
      <c r="H279" s="19">
        <f t="shared" si="1"/>
        <v>0.3427895981</v>
      </c>
      <c r="I279" s="20">
        <f t="shared" si="2"/>
        <v>0.3301724138</v>
      </c>
      <c r="J279" s="21">
        <f t="shared" si="3"/>
        <v>0.3231263131</v>
      </c>
      <c r="K279" s="46">
        <f t="shared" si="4"/>
        <v>0.3229308005</v>
      </c>
      <c r="L279" s="21">
        <f t="shared" si="5"/>
        <v>238.1440927</v>
      </c>
      <c r="M279" s="47">
        <f t="shared" si="6"/>
        <v>0</v>
      </c>
      <c r="N279" s="48">
        <f t="shared" si="7"/>
        <v>0</v>
      </c>
      <c r="O279" s="12"/>
      <c r="P279" s="12"/>
      <c r="Q279" s="12"/>
      <c r="R279" s="12"/>
      <c r="S279" s="12"/>
      <c r="T279" s="42"/>
      <c r="U279" s="49"/>
      <c r="V279" s="50"/>
      <c r="W279" s="51"/>
      <c r="X279" s="51"/>
      <c r="Y279" s="51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4"/>
      <c r="AK279" s="54"/>
      <c r="AL279" s="54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</row>
    <row r="280" ht="12.75" customHeight="1">
      <c r="A280" s="18"/>
      <c r="B280" s="18"/>
      <c r="C280" s="33">
        <v>3765.0</v>
      </c>
      <c r="D280" s="36">
        <v>139.0</v>
      </c>
      <c r="E280" s="37">
        <v>260.0</v>
      </c>
      <c r="F280" s="38">
        <v>292.0</v>
      </c>
      <c r="G280" s="35">
        <v>469.0</v>
      </c>
      <c r="H280" s="19">
        <f t="shared" si="1"/>
        <v>0.3483709273</v>
      </c>
      <c r="I280" s="20">
        <f t="shared" si="2"/>
        <v>0.3715517241</v>
      </c>
      <c r="J280" s="21">
        <f t="shared" si="3"/>
        <v>0.3851945003</v>
      </c>
      <c r="K280" s="46">
        <f t="shared" si="4"/>
        <v>0.3837056505</v>
      </c>
      <c r="L280" s="21">
        <f t="shared" si="5"/>
        <v>293.1330147</v>
      </c>
      <c r="M280" s="47">
        <f t="shared" si="6"/>
        <v>1</v>
      </c>
      <c r="N280" s="48">
        <f t="shared" si="7"/>
        <v>0</v>
      </c>
      <c r="O280" s="12"/>
      <c r="P280" s="12"/>
      <c r="Q280" s="12"/>
      <c r="R280" s="12"/>
      <c r="S280" s="12"/>
      <c r="T280" s="42"/>
      <c r="U280" s="49"/>
      <c r="V280" s="50"/>
      <c r="W280" s="51"/>
      <c r="X280" s="51"/>
      <c r="Y280" s="51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4"/>
      <c r="AK280" s="54"/>
      <c r="AL280" s="54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</row>
    <row r="281" ht="12.75" customHeight="1">
      <c r="A281" s="33"/>
      <c r="B281" s="33"/>
      <c r="C281" s="33">
        <v>3766.0</v>
      </c>
      <c r="D281" s="36">
        <v>109.0</v>
      </c>
      <c r="E281" s="37">
        <v>103.0</v>
      </c>
      <c r="F281" s="38">
        <v>240.0</v>
      </c>
      <c r="G281" s="35">
        <v>191.0</v>
      </c>
      <c r="H281" s="19">
        <f t="shared" si="1"/>
        <v>0.5141509434</v>
      </c>
      <c r="I281" s="20">
        <f t="shared" si="2"/>
        <v>0.5427682737</v>
      </c>
      <c r="J281" s="21">
        <f t="shared" si="3"/>
        <v>0.5588969144</v>
      </c>
      <c r="K281" s="46">
        <f t="shared" si="4"/>
        <v>0.5568445476</v>
      </c>
      <c r="L281" s="21">
        <f t="shared" si="5"/>
        <v>240.8845701</v>
      </c>
      <c r="M281" s="47">
        <f t="shared" si="6"/>
        <v>0</v>
      </c>
      <c r="N281" s="48">
        <f t="shared" si="7"/>
        <v>0</v>
      </c>
      <c r="O281" s="12"/>
      <c r="P281" s="12"/>
      <c r="Q281" s="12"/>
      <c r="R281" s="12"/>
      <c r="S281" s="12"/>
      <c r="T281" s="42"/>
      <c r="U281" s="49"/>
      <c r="V281" s="50"/>
      <c r="W281" s="51"/>
      <c r="X281" s="51"/>
      <c r="Y281" s="51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4"/>
      <c r="AK281" s="54"/>
      <c r="AL281" s="54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</row>
    <row r="282" ht="12.75" customHeight="1">
      <c r="A282" s="18"/>
      <c r="B282" s="18"/>
      <c r="C282" s="33">
        <v>3768.0</v>
      </c>
      <c r="D282" s="36">
        <v>138.0</v>
      </c>
      <c r="E282" s="37">
        <v>156.0</v>
      </c>
      <c r="F282" s="38">
        <v>255.0</v>
      </c>
      <c r="G282" s="35">
        <v>296.0</v>
      </c>
      <c r="H282" s="19">
        <f t="shared" si="1"/>
        <v>0.4693877551</v>
      </c>
      <c r="I282" s="20">
        <f t="shared" si="2"/>
        <v>0.4650887574</v>
      </c>
      <c r="J282" s="21">
        <f t="shared" si="3"/>
        <v>0.462351578</v>
      </c>
      <c r="K282" s="46">
        <f t="shared" si="4"/>
        <v>0.4627949183</v>
      </c>
      <c r="L282" s="21">
        <f t="shared" si="5"/>
        <v>254.7557195</v>
      </c>
      <c r="M282" s="47">
        <f t="shared" si="6"/>
        <v>0</v>
      </c>
      <c r="N282" s="48">
        <f t="shared" si="7"/>
        <v>0</v>
      </c>
      <c r="O282" s="12"/>
      <c r="P282" s="12"/>
      <c r="Q282" s="12"/>
      <c r="R282" s="12"/>
      <c r="S282" s="12"/>
      <c r="T282" s="42"/>
      <c r="U282" s="49"/>
      <c r="V282" s="50"/>
      <c r="W282" s="51"/>
      <c r="X282" s="51"/>
      <c r="Y282" s="51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4"/>
      <c r="AK282" s="54"/>
      <c r="AL282" s="54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</row>
    <row r="283" ht="12.75" customHeight="1">
      <c r="A283" s="18"/>
      <c r="B283" s="18"/>
      <c r="C283" s="33">
        <v>3769.0</v>
      </c>
      <c r="D283" s="36">
        <v>145.0</v>
      </c>
      <c r="E283" s="37">
        <v>158.0</v>
      </c>
      <c r="F283" s="38">
        <v>237.0</v>
      </c>
      <c r="G283" s="35">
        <v>289.0</v>
      </c>
      <c r="H283" s="19">
        <f t="shared" si="1"/>
        <v>0.4785478548</v>
      </c>
      <c r="I283" s="20">
        <f t="shared" si="2"/>
        <v>0.4607961399</v>
      </c>
      <c r="J283" s="21">
        <f t="shared" si="3"/>
        <v>0.4502393935</v>
      </c>
      <c r="K283" s="46">
        <f t="shared" si="4"/>
        <v>0.4505703422</v>
      </c>
      <c r="L283" s="21">
        <f t="shared" si="5"/>
        <v>236.825921</v>
      </c>
      <c r="M283" s="47">
        <f t="shared" si="6"/>
        <v>0</v>
      </c>
      <c r="N283" s="48">
        <f t="shared" si="7"/>
        <v>0</v>
      </c>
      <c r="O283" s="12"/>
      <c r="P283" s="12"/>
      <c r="Q283" s="12"/>
      <c r="R283" s="12"/>
      <c r="S283" s="12"/>
      <c r="T283" s="42"/>
      <c r="U283" s="49"/>
      <c r="V283" s="50"/>
      <c r="W283" s="51"/>
      <c r="X283" s="51"/>
      <c r="Y283" s="51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4"/>
      <c r="AK283" s="54"/>
      <c r="AL283" s="54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</row>
    <row r="284" ht="12.75" customHeight="1">
      <c r="A284" s="33"/>
      <c r="B284" s="33"/>
      <c r="C284" s="33">
        <v>3770.0</v>
      </c>
      <c r="D284" s="36">
        <v>108.0</v>
      </c>
      <c r="E284" s="37">
        <v>215.0</v>
      </c>
      <c r="F284" s="38">
        <v>223.0</v>
      </c>
      <c r="G284" s="35">
        <v>396.0</v>
      </c>
      <c r="H284" s="19">
        <f t="shared" si="1"/>
        <v>0.3343653251</v>
      </c>
      <c r="I284" s="20">
        <f t="shared" si="2"/>
        <v>0.3513800425</v>
      </c>
      <c r="J284" s="21">
        <f t="shared" si="3"/>
        <v>0.36151112</v>
      </c>
      <c r="K284" s="46">
        <f t="shared" si="4"/>
        <v>0.3602584814</v>
      </c>
      <c r="L284" s="21">
        <f t="shared" si="5"/>
        <v>223.7753833</v>
      </c>
      <c r="M284" s="47">
        <f t="shared" si="6"/>
        <v>0</v>
      </c>
      <c r="N284" s="48">
        <f t="shared" si="7"/>
        <v>0</v>
      </c>
      <c r="O284" s="12"/>
      <c r="P284" s="12"/>
      <c r="Q284" s="12"/>
      <c r="R284" s="12"/>
      <c r="S284" s="12"/>
      <c r="T284" s="42"/>
      <c r="U284" s="49"/>
      <c r="V284" s="50"/>
      <c r="W284" s="51"/>
      <c r="X284" s="51"/>
      <c r="Y284" s="51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4"/>
      <c r="AK284" s="54"/>
      <c r="AL284" s="54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</row>
    <row r="285" ht="12.75" customHeight="1">
      <c r="A285" s="33"/>
      <c r="B285" s="33"/>
      <c r="C285" s="33">
        <v>3771.0</v>
      </c>
      <c r="D285" s="36">
        <v>95.0</v>
      </c>
      <c r="E285" s="37">
        <v>156.0</v>
      </c>
      <c r="F285" s="38">
        <v>206.0</v>
      </c>
      <c r="G285" s="35">
        <v>235.0</v>
      </c>
      <c r="H285" s="19">
        <f t="shared" si="1"/>
        <v>0.3784860558</v>
      </c>
      <c r="I285" s="20">
        <f t="shared" si="2"/>
        <v>0.4349710983</v>
      </c>
      <c r="J285" s="21">
        <f t="shared" si="3"/>
        <v>0.4677623953</v>
      </c>
      <c r="K285" s="46">
        <f t="shared" si="4"/>
        <v>0.4671201814</v>
      </c>
      <c r="L285" s="21">
        <f t="shared" si="5"/>
        <v>206.2832163</v>
      </c>
      <c r="M285" s="47">
        <f t="shared" si="6"/>
        <v>0</v>
      </c>
      <c r="N285" s="48">
        <f t="shared" si="7"/>
        <v>0</v>
      </c>
      <c r="O285" s="12"/>
      <c r="P285" s="12"/>
      <c r="Q285" s="12"/>
      <c r="R285" s="12"/>
      <c r="S285" s="12"/>
      <c r="T285" s="42"/>
      <c r="U285" s="49"/>
      <c r="V285" s="50"/>
      <c r="W285" s="51"/>
      <c r="X285" s="51"/>
      <c r="Y285" s="51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4"/>
      <c r="AK285" s="54"/>
      <c r="AL285" s="54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</row>
    <row r="286" ht="12.75" customHeight="1">
      <c r="A286" s="18"/>
      <c r="B286" s="18"/>
      <c r="C286" s="33">
        <v>3772.0</v>
      </c>
      <c r="D286" s="36">
        <v>129.0</v>
      </c>
      <c r="E286" s="37">
        <v>219.0</v>
      </c>
      <c r="F286" s="38">
        <v>256.0</v>
      </c>
      <c r="G286" s="35">
        <v>378.0</v>
      </c>
      <c r="H286" s="19">
        <f t="shared" si="1"/>
        <v>0.3706896552</v>
      </c>
      <c r="I286" s="20">
        <f t="shared" si="2"/>
        <v>0.3920570265</v>
      </c>
      <c r="J286" s="21">
        <f t="shared" si="3"/>
        <v>0.4045618544</v>
      </c>
      <c r="K286" s="46">
        <f t="shared" si="4"/>
        <v>0.403785489</v>
      </c>
      <c r="L286" s="21">
        <f t="shared" si="5"/>
        <v>256.4922157</v>
      </c>
      <c r="M286" s="47">
        <f t="shared" si="6"/>
        <v>0</v>
      </c>
      <c r="N286" s="48">
        <f t="shared" si="7"/>
        <v>0</v>
      </c>
      <c r="O286" s="12"/>
      <c r="P286" s="12"/>
      <c r="Q286" s="12"/>
      <c r="R286" s="12"/>
      <c r="S286" s="12"/>
      <c r="T286" s="42"/>
      <c r="U286" s="49"/>
      <c r="V286" s="50"/>
      <c r="W286" s="51"/>
      <c r="X286" s="51"/>
      <c r="Y286" s="51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4"/>
      <c r="AK286" s="54"/>
      <c r="AL286" s="54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</row>
    <row r="287" ht="12.75" customHeight="1">
      <c r="A287" s="33"/>
      <c r="B287" s="33"/>
      <c r="C287" s="33">
        <v>3774.0</v>
      </c>
      <c r="D287" s="36">
        <v>100.0</v>
      </c>
      <c r="E287" s="37">
        <v>141.0</v>
      </c>
      <c r="F287" s="38">
        <v>198.0</v>
      </c>
      <c r="G287" s="35">
        <v>237.0</v>
      </c>
      <c r="H287" s="19">
        <f t="shared" si="1"/>
        <v>0.4149377593</v>
      </c>
      <c r="I287" s="20">
        <f t="shared" si="2"/>
        <v>0.4408284024</v>
      </c>
      <c r="J287" s="21">
        <f t="shared" si="3"/>
        <v>0.455774172</v>
      </c>
      <c r="K287" s="46">
        <f t="shared" si="4"/>
        <v>0.4551724138</v>
      </c>
      <c r="L287" s="21">
        <f t="shared" si="5"/>
        <v>198.2617648</v>
      </c>
      <c r="M287" s="47">
        <f t="shared" si="6"/>
        <v>0</v>
      </c>
      <c r="N287" s="48">
        <f t="shared" si="7"/>
        <v>0</v>
      </c>
      <c r="O287" s="12"/>
      <c r="P287" s="12"/>
      <c r="Q287" s="12"/>
      <c r="R287" s="12"/>
      <c r="S287" s="12"/>
      <c r="T287" s="42"/>
      <c r="U287" s="49"/>
      <c r="V287" s="50"/>
      <c r="W287" s="51"/>
      <c r="X287" s="51"/>
      <c r="Y287" s="51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4"/>
      <c r="AK287" s="54"/>
      <c r="AL287" s="54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</row>
    <row r="288" ht="12.75" customHeight="1">
      <c r="A288" s="33"/>
      <c r="B288" s="33"/>
      <c r="C288" s="33">
        <v>3775.0</v>
      </c>
      <c r="D288" s="36">
        <v>117.0</v>
      </c>
      <c r="E288" s="37">
        <v>115.0</v>
      </c>
      <c r="F288" s="38">
        <v>148.0</v>
      </c>
      <c r="G288" s="35">
        <v>208.0</v>
      </c>
      <c r="H288" s="19">
        <f t="shared" si="1"/>
        <v>0.5043103448</v>
      </c>
      <c r="I288" s="20">
        <f t="shared" si="2"/>
        <v>0.4506802721</v>
      </c>
      <c r="J288" s="21">
        <f t="shared" si="3"/>
        <v>0.4192634621</v>
      </c>
      <c r="K288" s="46">
        <f t="shared" si="4"/>
        <v>0.4157303371</v>
      </c>
      <c r="L288" s="21">
        <f t="shared" si="5"/>
        <v>149.2577925</v>
      </c>
      <c r="M288" s="47">
        <f t="shared" si="6"/>
        <v>1</v>
      </c>
      <c r="N288" s="48">
        <f t="shared" si="7"/>
        <v>0</v>
      </c>
      <c r="O288" s="12"/>
      <c r="P288" s="12"/>
      <c r="Q288" s="12"/>
      <c r="R288" s="12"/>
      <c r="S288" s="12"/>
      <c r="T288" s="42"/>
      <c r="U288" s="49"/>
      <c r="V288" s="50"/>
      <c r="W288" s="51"/>
      <c r="X288" s="51"/>
      <c r="Y288" s="51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4"/>
      <c r="AK288" s="54"/>
      <c r="AL288" s="54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</row>
    <row r="289" ht="12.75" customHeight="1">
      <c r="A289" s="33"/>
      <c r="B289" s="33"/>
      <c r="C289" s="33">
        <v>3780.0</v>
      </c>
      <c r="D289" s="36">
        <v>195.0</v>
      </c>
      <c r="E289" s="37">
        <v>209.0</v>
      </c>
      <c r="F289" s="38">
        <v>435.0</v>
      </c>
      <c r="G289" s="35">
        <v>382.0</v>
      </c>
      <c r="H289" s="19">
        <f t="shared" si="1"/>
        <v>0.4826732673</v>
      </c>
      <c r="I289" s="20">
        <f t="shared" si="2"/>
        <v>0.515970516</v>
      </c>
      <c r="J289" s="21">
        <f t="shared" si="3"/>
        <v>0.5349319608</v>
      </c>
      <c r="K289" s="46">
        <f t="shared" si="4"/>
        <v>0.5324357405</v>
      </c>
      <c r="L289" s="21">
        <f t="shared" si="5"/>
        <v>437.039412</v>
      </c>
      <c r="M289" s="47">
        <f t="shared" si="6"/>
        <v>2</v>
      </c>
      <c r="N289" s="48">
        <f t="shared" si="7"/>
        <v>0</v>
      </c>
      <c r="O289" s="12"/>
      <c r="P289" s="12"/>
      <c r="Q289" s="12"/>
      <c r="R289" s="12"/>
      <c r="S289" s="12"/>
      <c r="T289" s="42"/>
      <c r="U289" s="49"/>
      <c r="V289" s="50"/>
      <c r="W289" s="51"/>
      <c r="X289" s="51"/>
      <c r="Y289" s="51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4"/>
      <c r="AK289" s="54"/>
      <c r="AL289" s="54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</row>
    <row r="290" ht="12.75" customHeight="1">
      <c r="A290" s="33"/>
      <c r="B290" s="33"/>
      <c r="C290" s="33">
        <v>3783.0</v>
      </c>
      <c r="D290" s="36">
        <v>112.0</v>
      </c>
      <c r="E290" s="37">
        <v>206.0</v>
      </c>
      <c r="F290" s="38">
        <v>199.0</v>
      </c>
      <c r="G290" s="35">
        <v>349.0</v>
      </c>
      <c r="H290" s="19">
        <f t="shared" si="1"/>
        <v>0.3522012579</v>
      </c>
      <c r="I290" s="20">
        <f t="shared" si="2"/>
        <v>0.3591224018</v>
      </c>
      <c r="J290" s="21">
        <f t="shared" si="3"/>
        <v>0.3633428476</v>
      </c>
      <c r="K290" s="46">
        <f t="shared" si="4"/>
        <v>0.3631386861</v>
      </c>
      <c r="L290" s="21">
        <f t="shared" si="5"/>
        <v>199.1118805</v>
      </c>
      <c r="M290" s="47">
        <f t="shared" si="6"/>
        <v>0</v>
      </c>
      <c r="N290" s="48">
        <f t="shared" si="7"/>
        <v>0</v>
      </c>
      <c r="O290" s="12"/>
      <c r="P290" s="12"/>
      <c r="Q290" s="12"/>
      <c r="R290" s="12"/>
      <c r="S290" s="12"/>
      <c r="T290" s="42"/>
      <c r="U290" s="49"/>
      <c r="V290" s="50"/>
      <c r="W290" s="51"/>
      <c r="X290" s="51"/>
      <c r="Y290" s="51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4"/>
      <c r="AK290" s="54"/>
      <c r="AL290" s="54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</row>
    <row r="291" ht="12.75" customHeight="1">
      <c r="A291" s="33"/>
      <c r="B291" s="33"/>
      <c r="C291" s="33">
        <v>3784.0</v>
      </c>
      <c r="D291" s="36">
        <v>75.0</v>
      </c>
      <c r="E291" s="37">
        <v>150.0</v>
      </c>
      <c r="F291" s="38">
        <v>170.0</v>
      </c>
      <c r="G291" s="35">
        <v>284.0</v>
      </c>
      <c r="H291" s="19">
        <f t="shared" si="1"/>
        <v>0.3333333333</v>
      </c>
      <c r="I291" s="20">
        <f t="shared" si="2"/>
        <v>0.3608247423</v>
      </c>
      <c r="J291" s="21">
        <f t="shared" si="3"/>
        <v>0.3770212609</v>
      </c>
      <c r="K291" s="46">
        <f t="shared" si="4"/>
        <v>0.3744493392</v>
      </c>
      <c r="L291" s="21">
        <f t="shared" si="5"/>
        <v>171.1676525</v>
      </c>
      <c r="M291" s="47">
        <f t="shared" si="6"/>
        <v>1</v>
      </c>
      <c r="N291" s="48">
        <f t="shared" si="7"/>
        <v>0</v>
      </c>
      <c r="O291" s="12"/>
      <c r="P291" s="12"/>
      <c r="Q291" s="12"/>
      <c r="R291" s="12"/>
      <c r="S291" s="12"/>
      <c r="T291" s="42"/>
      <c r="U291" s="49"/>
      <c r="V291" s="50"/>
      <c r="W291" s="51"/>
      <c r="X291" s="51"/>
      <c r="Y291" s="51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4"/>
      <c r="AK291" s="54"/>
      <c r="AL291" s="54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</row>
    <row r="292" ht="12.75" customHeight="1">
      <c r="A292" s="33"/>
      <c r="B292" s="33"/>
      <c r="C292" s="33">
        <v>3785.0</v>
      </c>
      <c r="D292" s="36">
        <v>73.0</v>
      </c>
      <c r="E292" s="37">
        <v>171.0</v>
      </c>
      <c r="F292" s="38">
        <v>115.0</v>
      </c>
      <c r="G292" s="35">
        <v>267.0</v>
      </c>
      <c r="H292" s="19">
        <f t="shared" si="1"/>
        <v>0.2991803279</v>
      </c>
      <c r="I292" s="20">
        <f t="shared" si="2"/>
        <v>0.3003194888</v>
      </c>
      <c r="J292" s="21">
        <f t="shared" si="3"/>
        <v>0.3014056579</v>
      </c>
      <c r="K292" s="46">
        <f t="shared" si="4"/>
        <v>0.3010471204</v>
      </c>
      <c r="L292" s="21">
        <f t="shared" si="5"/>
        <v>115.1369613</v>
      </c>
      <c r="M292" s="47">
        <f t="shared" si="6"/>
        <v>0</v>
      </c>
      <c r="N292" s="48">
        <f t="shared" si="7"/>
        <v>0</v>
      </c>
      <c r="O292" s="12"/>
      <c r="P292" s="12"/>
      <c r="Q292" s="12"/>
      <c r="R292" s="12"/>
      <c r="S292" s="12"/>
      <c r="T292" s="42"/>
      <c r="U292" s="49"/>
      <c r="V292" s="50"/>
      <c r="W292" s="51"/>
      <c r="X292" s="51"/>
      <c r="Y292" s="51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4"/>
      <c r="AK292" s="54"/>
      <c r="AL292" s="54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</row>
    <row r="293" ht="12.75" customHeight="1">
      <c r="A293" s="33"/>
      <c r="B293" s="33"/>
      <c r="C293" s="33">
        <v>3786.0</v>
      </c>
      <c r="D293" s="36">
        <v>187.0</v>
      </c>
      <c r="E293" s="37">
        <v>251.0</v>
      </c>
      <c r="F293" s="38">
        <v>381.0</v>
      </c>
      <c r="G293" s="35">
        <v>436.0</v>
      </c>
      <c r="H293" s="19">
        <f t="shared" si="1"/>
        <v>0.4269406393</v>
      </c>
      <c r="I293" s="20">
        <f t="shared" si="2"/>
        <v>0.4525896414</v>
      </c>
      <c r="J293" s="21">
        <f t="shared" si="3"/>
        <v>0.4673478617</v>
      </c>
      <c r="K293" s="46">
        <f t="shared" si="4"/>
        <v>0.4663402693</v>
      </c>
      <c r="L293" s="21">
        <f t="shared" si="5"/>
        <v>381.823203</v>
      </c>
      <c r="M293" s="47">
        <f t="shared" si="6"/>
        <v>0</v>
      </c>
      <c r="N293" s="48">
        <f t="shared" si="7"/>
        <v>0</v>
      </c>
      <c r="O293" s="12"/>
      <c r="P293" s="12"/>
      <c r="Q293" s="12"/>
      <c r="R293" s="12"/>
      <c r="S293" s="12"/>
      <c r="T293" s="42"/>
      <c r="U293" s="49"/>
      <c r="V293" s="50"/>
      <c r="W293" s="51"/>
      <c r="X293" s="51"/>
      <c r="Y293" s="51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4"/>
      <c r="AK293" s="54"/>
      <c r="AL293" s="54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</row>
    <row r="294" ht="12.75" customHeight="1">
      <c r="A294" s="33"/>
      <c r="B294" s="33"/>
      <c r="C294" s="33">
        <v>3787.0</v>
      </c>
      <c r="D294" s="36">
        <v>173.0</v>
      </c>
      <c r="E294" s="37">
        <v>207.0</v>
      </c>
      <c r="F294" s="38">
        <v>327.0</v>
      </c>
      <c r="G294" s="35">
        <v>392.0</v>
      </c>
      <c r="H294" s="19">
        <f t="shared" si="1"/>
        <v>0.4552631579</v>
      </c>
      <c r="I294" s="20">
        <f t="shared" si="2"/>
        <v>0.4549590537</v>
      </c>
      <c r="J294" s="21">
        <f t="shared" si="3"/>
        <v>0.4545893245</v>
      </c>
      <c r="K294" s="46">
        <f t="shared" si="4"/>
        <v>0.454798331</v>
      </c>
      <c r="L294" s="21">
        <f t="shared" si="5"/>
        <v>326.8497243</v>
      </c>
      <c r="M294" s="47">
        <f t="shared" si="6"/>
        <v>0</v>
      </c>
      <c r="N294" s="48">
        <f t="shared" si="7"/>
        <v>0</v>
      </c>
      <c r="O294" s="12"/>
      <c r="P294" s="12"/>
      <c r="Q294" s="12"/>
      <c r="R294" s="12"/>
      <c r="S294" s="12"/>
      <c r="T294" s="42"/>
      <c r="U294" s="49"/>
      <c r="V294" s="50"/>
      <c r="W294" s="51"/>
      <c r="X294" s="51"/>
      <c r="Y294" s="51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4"/>
      <c r="AK294" s="54"/>
      <c r="AL294" s="54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</row>
    <row r="295" ht="12.75" customHeight="1">
      <c r="A295" s="33"/>
      <c r="B295" s="33"/>
      <c r="C295" s="33">
        <v>3788.0</v>
      </c>
      <c r="D295" s="36">
        <v>326.0</v>
      </c>
      <c r="E295" s="37">
        <v>101.0</v>
      </c>
      <c r="F295" s="38">
        <v>341.0</v>
      </c>
      <c r="G295" s="35">
        <v>407.0</v>
      </c>
      <c r="H295" s="19">
        <f t="shared" si="1"/>
        <v>0.7634660422</v>
      </c>
      <c r="I295" s="20">
        <f t="shared" si="2"/>
        <v>0.5676595745</v>
      </c>
      <c r="J295" s="21">
        <f t="shared" si="3"/>
        <v>0.4529550765</v>
      </c>
      <c r="K295" s="46">
        <f t="shared" si="4"/>
        <v>0.4558823529</v>
      </c>
      <c r="L295" s="21">
        <f t="shared" si="5"/>
        <v>338.8103973</v>
      </c>
      <c r="M295" s="47">
        <f t="shared" si="6"/>
        <v>-2</v>
      </c>
      <c r="N295" s="48">
        <f t="shared" si="7"/>
        <v>0</v>
      </c>
      <c r="O295" s="12"/>
      <c r="P295" s="12"/>
      <c r="Q295" s="12"/>
      <c r="R295" s="12"/>
      <c r="S295" s="12"/>
      <c r="T295" s="42"/>
      <c r="U295" s="49"/>
      <c r="V295" s="50"/>
      <c r="W295" s="51"/>
      <c r="X295" s="51"/>
      <c r="Y295" s="51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4"/>
      <c r="AK295" s="54"/>
      <c r="AL295" s="54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</row>
    <row r="296" ht="12.75" customHeight="1">
      <c r="A296" s="18"/>
      <c r="B296" s="18"/>
      <c r="C296" s="33">
        <v>3789.0</v>
      </c>
      <c r="D296" s="36">
        <v>246.0</v>
      </c>
      <c r="E296" s="37">
        <v>119.0</v>
      </c>
      <c r="F296" s="38">
        <v>250.0</v>
      </c>
      <c r="G296" s="35">
        <v>353.0</v>
      </c>
      <c r="H296" s="19">
        <f t="shared" si="1"/>
        <v>0.6739726027</v>
      </c>
      <c r="I296" s="20">
        <f t="shared" si="2"/>
        <v>0.5123966942</v>
      </c>
      <c r="J296" s="21">
        <f t="shared" si="3"/>
        <v>0.4178524377</v>
      </c>
      <c r="K296" s="46">
        <f t="shared" si="4"/>
        <v>0.4145936982</v>
      </c>
      <c r="L296" s="21">
        <f t="shared" si="5"/>
        <v>251.9650199</v>
      </c>
      <c r="M296" s="47">
        <f t="shared" si="6"/>
        <v>1</v>
      </c>
      <c r="N296" s="48">
        <f t="shared" si="7"/>
        <v>0</v>
      </c>
      <c r="O296" s="12"/>
      <c r="P296" s="12"/>
      <c r="Q296" s="12"/>
      <c r="R296" s="12"/>
      <c r="S296" s="12"/>
      <c r="T296" s="42"/>
      <c r="U296" s="49"/>
      <c r="V296" s="50"/>
      <c r="W296" s="51"/>
      <c r="X296" s="51"/>
      <c r="Y296" s="51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4"/>
      <c r="AK296" s="54"/>
      <c r="AL296" s="54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</row>
    <row r="297" ht="12.75" customHeight="1">
      <c r="A297" s="33"/>
      <c r="B297" s="33"/>
      <c r="C297" s="33">
        <v>3790.0</v>
      </c>
      <c r="D297" s="36">
        <v>236.0</v>
      </c>
      <c r="E297" s="37">
        <v>122.0</v>
      </c>
      <c r="F297" s="38">
        <v>229.0</v>
      </c>
      <c r="G297" s="35">
        <v>358.0</v>
      </c>
      <c r="H297" s="19">
        <f t="shared" si="1"/>
        <v>0.6592178771</v>
      </c>
      <c r="I297" s="20">
        <f t="shared" si="2"/>
        <v>0.4920634921</v>
      </c>
      <c r="J297" s="21">
        <f t="shared" si="3"/>
        <v>0.3943504771</v>
      </c>
      <c r="K297" s="46">
        <f t="shared" si="4"/>
        <v>0.3901192504</v>
      </c>
      <c r="L297" s="21">
        <f t="shared" si="5"/>
        <v>231.4837301</v>
      </c>
      <c r="M297" s="47">
        <f t="shared" si="6"/>
        <v>2</v>
      </c>
      <c r="N297" s="48">
        <f t="shared" si="7"/>
        <v>0</v>
      </c>
      <c r="O297" s="12"/>
      <c r="P297" s="12"/>
      <c r="Q297" s="12"/>
      <c r="R297" s="12"/>
      <c r="S297" s="12"/>
      <c r="T297" s="42"/>
      <c r="U297" s="49"/>
      <c r="V297" s="50"/>
      <c r="W297" s="51"/>
      <c r="X297" s="51"/>
      <c r="Y297" s="51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4"/>
      <c r="AK297" s="54"/>
      <c r="AL297" s="54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</row>
    <row r="298" ht="12.75" customHeight="1">
      <c r="A298" s="33"/>
      <c r="B298" s="33"/>
      <c r="C298" s="33">
        <v>3792.0</v>
      </c>
      <c r="D298" s="36">
        <v>109.0</v>
      </c>
      <c r="E298" s="37">
        <v>130.0</v>
      </c>
      <c r="F298" s="38">
        <v>116.0</v>
      </c>
      <c r="G298" s="35">
        <v>297.0</v>
      </c>
      <c r="H298" s="19">
        <f t="shared" si="1"/>
        <v>0.4560669456</v>
      </c>
      <c r="I298" s="20">
        <f t="shared" si="2"/>
        <v>0.3450920245</v>
      </c>
      <c r="J298" s="21">
        <f t="shared" si="3"/>
        <v>0.2806900109</v>
      </c>
      <c r="K298" s="46">
        <f t="shared" si="4"/>
        <v>0.2808716707</v>
      </c>
      <c r="L298" s="21">
        <f t="shared" si="5"/>
        <v>115.9249745</v>
      </c>
      <c r="M298" s="47">
        <f t="shared" si="6"/>
        <v>0</v>
      </c>
      <c r="N298" s="48">
        <f t="shared" si="7"/>
        <v>0</v>
      </c>
      <c r="O298" s="12"/>
      <c r="P298" s="12"/>
      <c r="Q298" s="12"/>
      <c r="R298" s="12"/>
      <c r="S298" s="12"/>
      <c r="T298" s="42"/>
      <c r="U298" s="49"/>
      <c r="V298" s="50"/>
      <c r="W298" s="51"/>
      <c r="X298" s="51"/>
      <c r="Y298" s="51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4"/>
      <c r="AK298" s="54"/>
      <c r="AL298" s="54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</row>
    <row r="299" ht="12.75" customHeight="1">
      <c r="A299" s="18"/>
      <c r="B299" s="18"/>
      <c r="C299" s="33">
        <v>3795.0</v>
      </c>
      <c r="D299" s="36">
        <v>66.0</v>
      </c>
      <c r="E299" s="37">
        <v>166.0</v>
      </c>
      <c r="F299" s="38">
        <v>122.0</v>
      </c>
      <c r="G299" s="35">
        <v>239.0</v>
      </c>
      <c r="H299" s="19">
        <f t="shared" si="1"/>
        <v>0.2844827586</v>
      </c>
      <c r="I299" s="20">
        <f t="shared" si="2"/>
        <v>0.3170320405</v>
      </c>
      <c r="J299" s="21">
        <f t="shared" si="3"/>
        <v>0.3363491392</v>
      </c>
      <c r="K299" s="46">
        <f t="shared" si="4"/>
        <v>0.3379501385</v>
      </c>
      <c r="L299" s="21">
        <f t="shared" si="5"/>
        <v>121.4220393</v>
      </c>
      <c r="M299" s="47">
        <f t="shared" si="6"/>
        <v>0</v>
      </c>
      <c r="N299" s="48">
        <f t="shared" si="7"/>
        <v>0</v>
      </c>
      <c r="O299" s="12"/>
      <c r="P299" s="12"/>
      <c r="Q299" s="12"/>
      <c r="R299" s="12"/>
      <c r="S299" s="12"/>
      <c r="T299" s="42"/>
      <c r="U299" s="49"/>
      <c r="V299" s="50"/>
      <c r="W299" s="51"/>
      <c r="X299" s="51"/>
      <c r="Y299" s="51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4"/>
      <c r="AK299" s="54"/>
      <c r="AL299" s="54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</row>
    <row r="300" ht="12.75" customHeight="1">
      <c r="A300" s="33"/>
      <c r="B300" s="33"/>
      <c r="C300" s="33">
        <v>3800.0</v>
      </c>
      <c r="D300" s="36">
        <v>124.0</v>
      </c>
      <c r="E300" s="37">
        <v>129.0</v>
      </c>
      <c r="F300" s="38">
        <v>253.0</v>
      </c>
      <c r="G300" s="35">
        <v>259.0</v>
      </c>
      <c r="H300" s="19">
        <f t="shared" si="1"/>
        <v>0.4901185771</v>
      </c>
      <c r="I300" s="20">
        <f t="shared" si="2"/>
        <v>0.4928104575</v>
      </c>
      <c r="J300" s="21">
        <f t="shared" si="3"/>
        <v>0.4940354151</v>
      </c>
      <c r="K300" s="46">
        <f t="shared" si="4"/>
        <v>0.494140625</v>
      </c>
      <c r="L300" s="21">
        <f t="shared" si="5"/>
        <v>252.9461325</v>
      </c>
      <c r="M300" s="47">
        <f t="shared" si="6"/>
        <v>0</v>
      </c>
      <c r="N300" s="48">
        <f t="shared" si="7"/>
        <v>0</v>
      </c>
      <c r="O300" s="12"/>
      <c r="P300" s="12"/>
      <c r="Q300" s="12"/>
      <c r="R300" s="12"/>
      <c r="S300" s="12"/>
      <c r="T300" s="42"/>
      <c r="U300" s="49"/>
      <c r="V300" s="50"/>
      <c r="W300" s="51"/>
      <c r="X300" s="51"/>
      <c r="Y300" s="51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4"/>
      <c r="AK300" s="54"/>
      <c r="AL300" s="54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</row>
    <row r="301" ht="12.75" customHeight="1">
      <c r="A301" s="33"/>
      <c r="B301" s="33"/>
      <c r="C301" s="33">
        <v>3801.0</v>
      </c>
      <c r="D301" s="36">
        <v>44.0</v>
      </c>
      <c r="E301" s="37">
        <v>111.0</v>
      </c>
      <c r="F301" s="38">
        <v>64.0</v>
      </c>
      <c r="G301" s="35">
        <v>198.0</v>
      </c>
      <c r="H301" s="19">
        <f t="shared" si="1"/>
        <v>0.2838709677</v>
      </c>
      <c r="I301" s="20">
        <f t="shared" si="2"/>
        <v>0.2589928058</v>
      </c>
      <c r="J301" s="21">
        <f t="shared" si="3"/>
        <v>0.2450874383</v>
      </c>
      <c r="K301" s="46">
        <f t="shared" si="4"/>
        <v>0.2442748092</v>
      </c>
      <c r="L301" s="21">
        <f t="shared" si="5"/>
        <v>64.21290884</v>
      </c>
      <c r="M301" s="47">
        <f t="shared" si="6"/>
        <v>0</v>
      </c>
      <c r="N301" s="48">
        <f t="shared" si="7"/>
        <v>0</v>
      </c>
      <c r="O301" s="12"/>
      <c r="P301" s="12"/>
      <c r="Q301" s="12"/>
      <c r="R301" s="12"/>
      <c r="S301" s="12"/>
      <c r="T301" s="42"/>
      <c r="U301" s="49"/>
      <c r="V301" s="50"/>
      <c r="W301" s="51"/>
      <c r="X301" s="51"/>
      <c r="Y301" s="51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4"/>
      <c r="AK301" s="54"/>
      <c r="AL301" s="54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</row>
    <row r="302" ht="12.75" customHeight="1">
      <c r="A302" s="33"/>
      <c r="B302" s="33"/>
      <c r="C302" s="33">
        <v>3802.0</v>
      </c>
      <c r="D302" s="36">
        <v>85.0</v>
      </c>
      <c r="E302" s="37">
        <v>171.0</v>
      </c>
      <c r="F302" s="38">
        <v>121.0</v>
      </c>
      <c r="G302" s="35">
        <v>286.0</v>
      </c>
      <c r="H302" s="19">
        <f t="shared" si="1"/>
        <v>0.33203125</v>
      </c>
      <c r="I302" s="20">
        <f t="shared" si="2"/>
        <v>0.3107088989</v>
      </c>
      <c r="J302" s="21">
        <f t="shared" si="3"/>
        <v>0.298669182</v>
      </c>
      <c r="K302" s="46">
        <f t="shared" si="4"/>
        <v>0.2972972973</v>
      </c>
      <c r="L302" s="21">
        <f t="shared" si="5"/>
        <v>121.5583571</v>
      </c>
      <c r="M302" s="47">
        <f t="shared" si="6"/>
        <v>0</v>
      </c>
      <c r="N302" s="48">
        <f t="shared" si="7"/>
        <v>0</v>
      </c>
      <c r="O302" s="12"/>
      <c r="P302" s="12"/>
      <c r="Q302" s="12"/>
      <c r="R302" s="12"/>
      <c r="S302" s="12"/>
      <c r="T302" s="42"/>
      <c r="U302" s="49"/>
      <c r="V302" s="50"/>
      <c r="W302" s="51"/>
      <c r="X302" s="51"/>
      <c r="Y302" s="51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4"/>
      <c r="AK302" s="54"/>
      <c r="AL302" s="54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</row>
    <row r="303" ht="12.75" customHeight="1">
      <c r="A303" s="33"/>
      <c r="B303" s="33"/>
      <c r="C303" s="33">
        <v>3804.0</v>
      </c>
      <c r="D303" s="36">
        <v>83.0</v>
      </c>
      <c r="E303" s="37">
        <v>217.0</v>
      </c>
      <c r="F303" s="38">
        <v>211.0</v>
      </c>
      <c r="G303" s="35">
        <v>369.0</v>
      </c>
      <c r="H303" s="19">
        <f t="shared" si="1"/>
        <v>0.2766666667</v>
      </c>
      <c r="I303" s="20">
        <f t="shared" si="2"/>
        <v>0.3340909091</v>
      </c>
      <c r="J303" s="21">
        <f t="shared" si="3"/>
        <v>0.3678306176</v>
      </c>
      <c r="K303" s="46">
        <f t="shared" si="4"/>
        <v>0.3637931034</v>
      </c>
      <c r="L303" s="21">
        <f t="shared" si="5"/>
        <v>213.3417582</v>
      </c>
      <c r="M303" s="47">
        <f t="shared" si="6"/>
        <v>2</v>
      </c>
      <c r="N303" s="48">
        <f t="shared" si="7"/>
        <v>0</v>
      </c>
      <c r="O303" s="12"/>
      <c r="P303" s="12"/>
      <c r="Q303" s="12"/>
      <c r="R303" s="12"/>
      <c r="S303" s="12"/>
      <c r="T303" s="42"/>
      <c r="U303" s="49"/>
      <c r="V303" s="50"/>
      <c r="W303" s="51"/>
      <c r="X303" s="51"/>
      <c r="Y303" s="51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4"/>
      <c r="AK303" s="54"/>
      <c r="AL303" s="54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</row>
    <row r="304" ht="12.75" customHeight="1">
      <c r="A304" s="33"/>
      <c r="B304" s="33"/>
      <c r="C304" s="33">
        <v>3805.0</v>
      </c>
      <c r="D304" s="36">
        <v>5.0</v>
      </c>
      <c r="E304" s="37">
        <v>16.0</v>
      </c>
      <c r="F304" s="38">
        <v>11.0</v>
      </c>
      <c r="G304" s="35">
        <v>34.0</v>
      </c>
      <c r="H304" s="19">
        <f t="shared" si="1"/>
        <v>0.2380952381</v>
      </c>
      <c r="I304" s="20">
        <f t="shared" si="2"/>
        <v>0.2424242424</v>
      </c>
      <c r="J304" s="21">
        <f t="shared" si="3"/>
        <v>0.2455989032</v>
      </c>
      <c r="K304" s="46">
        <f t="shared" si="4"/>
        <v>0.2444444444</v>
      </c>
      <c r="L304" s="21">
        <f t="shared" si="5"/>
        <v>11.05195065</v>
      </c>
      <c r="M304" s="47">
        <f t="shared" si="6"/>
        <v>0</v>
      </c>
      <c r="N304" s="48">
        <f t="shared" si="7"/>
        <v>0</v>
      </c>
      <c r="O304" s="12"/>
      <c r="P304" s="12"/>
      <c r="Q304" s="12"/>
      <c r="R304" s="12"/>
      <c r="S304" s="12"/>
      <c r="T304" s="42"/>
      <c r="U304" s="49"/>
      <c r="V304" s="50"/>
      <c r="W304" s="51"/>
      <c r="X304" s="51"/>
      <c r="Y304" s="51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4"/>
      <c r="AK304" s="54"/>
      <c r="AL304" s="54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</row>
    <row r="305" ht="12.75" customHeight="1">
      <c r="A305" s="33"/>
      <c r="B305" s="33"/>
      <c r="C305" s="33">
        <v>3807.0</v>
      </c>
      <c r="D305" s="36">
        <v>184.0</v>
      </c>
      <c r="E305" s="37">
        <v>213.0</v>
      </c>
      <c r="F305" s="38">
        <v>358.0</v>
      </c>
      <c r="G305" s="35">
        <v>367.0</v>
      </c>
      <c r="H305" s="19">
        <f t="shared" si="1"/>
        <v>0.4634760705</v>
      </c>
      <c r="I305" s="20">
        <f t="shared" si="2"/>
        <v>0.4830659537</v>
      </c>
      <c r="J305" s="21">
        <f t="shared" si="3"/>
        <v>0.4941733076</v>
      </c>
      <c r="K305" s="46">
        <f t="shared" si="4"/>
        <v>0.4937931034</v>
      </c>
      <c r="L305" s="21">
        <f t="shared" si="5"/>
        <v>358.275648</v>
      </c>
      <c r="M305" s="47">
        <f t="shared" si="6"/>
        <v>0</v>
      </c>
      <c r="N305" s="48">
        <f t="shared" si="7"/>
        <v>0</v>
      </c>
      <c r="O305" s="12"/>
      <c r="P305" s="12"/>
      <c r="Q305" s="12"/>
      <c r="R305" s="12"/>
      <c r="S305" s="12"/>
      <c r="T305" s="42"/>
      <c r="U305" s="49"/>
      <c r="V305" s="50"/>
      <c r="W305" s="51"/>
      <c r="X305" s="51"/>
      <c r="Y305" s="51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4"/>
      <c r="AK305" s="54"/>
      <c r="AL305" s="54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</row>
    <row r="306" ht="12.75" customHeight="1">
      <c r="A306" s="33"/>
      <c r="B306" s="33"/>
      <c r="C306" s="33">
        <v>3808.0</v>
      </c>
      <c r="D306" s="36">
        <v>142.0</v>
      </c>
      <c r="E306" s="37">
        <v>132.0</v>
      </c>
      <c r="F306" s="38">
        <v>277.0</v>
      </c>
      <c r="G306" s="35">
        <v>270.0</v>
      </c>
      <c r="H306" s="19">
        <f t="shared" si="1"/>
        <v>0.5182481752</v>
      </c>
      <c r="I306" s="20">
        <f t="shared" si="2"/>
        <v>0.5103532278</v>
      </c>
      <c r="J306" s="21">
        <f t="shared" si="3"/>
        <v>0.5053412313</v>
      </c>
      <c r="K306" s="46">
        <f t="shared" si="4"/>
        <v>0.5063985375</v>
      </c>
      <c r="L306" s="21">
        <f t="shared" si="5"/>
        <v>276.4216535</v>
      </c>
      <c r="M306" s="47">
        <f t="shared" si="6"/>
        <v>0</v>
      </c>
      <c r="N306" s="48">
        <f t="shared" si="7"/>
        <v>0</v>
      </c>
      <c r="O306" s="12"/>
      <c r="P306" s="12"/>
      <c r="Q306" s="12"/>
      <c r="R306" s="12"/>
      <c r="S306" s="12"/>
      <c r="T306" s="42"/>
      <c r="U306" s="49"/>
      <c r="V306" s="50"/>
      <c r="W306" s="51"/>
      <c r="X306" s="51"/>
      <c r="Y306" s="51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4"/>
      <c r="AK306" s="54"/>
      <c r="AL306" s="54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</row>
    <row r="307" ht="12.75" customHeight="1">
      <c r="A307" s="33"/>
      <c r="B307" s="33"/>
      <c r="C307" s="33">
        <v>3809.0</v>
      </c>
      <c r="D307" s="36">
        <v>125.0</v>
      </c>
      <c r="E307" s="37">
        <v>190.0</v>
      </c>
      <c r="F307" s="38">
        <v>233.0</v>
      </c>
      <c r="G307" s="35">
        <v>292.0</v>
      </c>
      <c r="H307" s="19">
        <f t="shared" si="1"/>
        <v>0.3968253968</v>
      </c>
      <c r="I307" s="20">
        <f t="shared" si="2"/>
        <v>0.4261904762</v>
      </c>
      <c r="J307" s="21">
        <f t="shared" si="3"/>
        <v>0.4432184464</v>
      </c>
      <c r="K307" s="46">
        <f t="shared" si="4"/>
        <v>0.4438095238</v>
      </c>
      <c r="L307" s="21">
        <f t="shared" si="5"/>
        <v>232.6896844</v>
      </c>
      <c r="M307" s="47">
        <f t="shared" si="6"/>
        <v>0</v>
      </c>
      <c r="N307" s="48">
        <f t="shared" si="7"/>
        <v>0</v>
      </c>
      <c r="O307" s="12"/>
      <c r="P307" s="12"/>
      <c r="Q307" s="12"/>
      <c r="R307" s="12"/>
      <c r="S307" s="12"/>
      <c r="T307" s="42"/>
      <c r="U307" s="49"/>
      <c r="V307" s="50"/>
      <c r="W307" s="51"/>
      <c r="X307" s="51"/>
      <c r="Y307" s="51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4"/>
      <c r="AK307" s="54"/>
      <c r="AL307" s="54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</row>
    <row r="308" ht="12.75" customHeight="1">
      <c r="A308" s="33"/>
      <c r="B308" s="33"/>
      <c r="C308" s="33">
        <v>3811.0</v>
      </c>
      <c r="D308" s="36">
        <v>98.0</v>
      </c>
      <c r="E308" s="37">
        <v>268.0</v>
      </c>
      <c r="F308" s="38">
        <v>155.0</v>
      </c>
      <c r="G308" s="35">
        <v>368.0</v>
      </c>
      <c r="H308" s="19">
        <f t="shared" si="1"/>
        <v>0.2677595628</v>
      </c>
      <c r="I308" s="20">
        <f t="shared" si="2"/>
        <v>0.2845894263</v>
      </c>
      <c r="J308" s="21">
        <f t="shared" si="3"/>
        <v>0.2948785107</v>
      </c>
      <c r="K308" s="46">
        <f t="shared" si="4"/>
        <v>0.2963671128</v>
      </c>
      <c r="L308" s="21">
        <f t="shared" si="5"/>
        <v>154.2214611</v>
      </c>
      <c r="M308" s="47">
        <f t="shared" si="6"/>
        <v>0</v>
      </c>
      <c r="N308" s="48">
        <f t="shared" si="7"/>
        <v>0</v>
      </c>
      <c r="O308" s="12"/>
      <c r="P308" s="12"/>
      <c r="Q308" s="12"/>
      <c r="R308" s="12"/>
      <c r="S308" s="12"/>
      <c r="T308" s="42"/>
      <c r="U308" s="49"/>
      <c r="V308" s="50"/>
      <c r="W308" s="51"/>
      <c r="X308" s="51"/>
      <c r="Y308" s="51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4"/>
      <c r="AK308" s="54"/>
      <c r="AL308" s="54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</row>
    <row r="309" ht="12.75" customHeight="1">
      <c r="A309" s="33"/>
      <c r="B309" s="33"/>
      <c r="C309" s="33">
        <v>3812.0</v>
      </c>
      <c r="D309" s="36">
        <v>23.0</v>
      </c>
      <c r="E309" s="37">
        <v>48.0</v>
      </c>
      <c r="F309" s="38">
        <v>38.0</v>
      </c>
      <c r="G309" s="35">
        <v>85.0</v>
      </c>
      <c r="H309" s="19">
        <f t="shared" si="1"/>
        <v>0.323943662</v>
      </c>
      <c r="I309" s="20">
        <f t="shared" si="2"/>
        <v>0.3144329897</v>
      </c>
      <c r="J309" s="21">
        <f t="shared" si="3"/>
        <v>0.3092591435</v>
      </c>
      <c r="K309" s="46">
        <f t="shared" si="4"/>
        <v>0.3089430894</v>
      </c>
      <c r="L309" s="21">
        <f t="shared" si="5"/>
        <v>38.03887465</v>
      </c>
      <c r="M309" s="47">
        <f t="shared" si="6"/>
        <v>0</v>
      </c>
      <c r="N309" s="48">
        <f t="shared" si="7"/>
        <v>0</v>
      </c>
      <c r="O309" s="12"/>
      <c r="P309" s="12"/>
      <c r="Q309" s="12"/>
      <c r="R309" s="12"/>
      <c r="S309" s="12"/>
      <c r="T309" s="42"/>
      <c r="U309" s="49"/>
      <c r="V309" s="50"/>
      <c r="W309" s="51"/>
      <c r="X309" s="51"/>
      <c r="Y309" s="51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4"/>
      <c r="AK309" s="54"/>
      <c r="AL309" s="54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</row>
    <row r="310" ht="12.75" customHeight="1">
      <c r="A310" s="33"/>
      <c r="B310" s="33"/>
      <c r="C310" s="33">
        <v>3813.0</v>
      </c>
      <c r="D310" s="36">
        <v>83.0</v>
      </c>
      <c r="E310" s="37">
        <v>243.0</v>
      </c>
      <c r="F310" s="38">
        <v>190.0</v>
      </c>
      <c r="G310" s="35">
        <v>319.0</v>
      </c>
      <c r="H310" s="19">
        <f t="shared" si="1"/>
        <v>0.254601227</v>
      </c>
      <c r="I310" s="20">
        <f t="shared" si="2"/>
        <v>0.3269461078</v>
      </c>
      <c r="J310" s="21">
        <f t="shared" si="3"/>
        <v>0.3694059925</v>
      </c>
      <c r="K310" s="46">
        <f t="shared" si="4"/>
        <v>0.373280943</v>
      </c>
      <c r="L310" s="21">
        <f t="shared" si="5"/>
        <v>188.0276502</v>
      </c>
      <c r="M310" s="47">
        <f t="shared" si="6"/>
        <v>-1</v>
      </c>
      <c r="N310" s="48">
        <f t="shared" si="7"/>
        <v>0</v>
      </c>
      <c r="O310" s="12"/>
      <c r="P310" s="12"/>
      <c r="Q310" s="12"/>
      <c r="R310" s="12"/>
      <c r="S310" s="12"/>
      <c r="T310" s="42"/>
      <c r="U310" s="49"/>
      <c r="V310" s="50"/>
      <c r="W310" s="51"/>
      <c r="X310" s="51"/>
      <c r="Y310" s="51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4"/>
      <c r="AK310" s="54"/>
      <c r="AL310" s="54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</row>
    <row r="311" ht="12.75" customHeight="1">
      <c r="A311" s="33"/>
      <c r="B311" s="33"/>
      <c r="C311" s="33">
        <v>3814.0</v>
      </c>
      <c r="D311" s="36">
        <v>108.0</v>
      </c>
      <c r="E311" s="37">
        <v>126.0</v>
      </c>
      <c r="F311" s="38">
        <v>131.0</v>
      </c>
      <c r="G311" s="35">
        <v>276.0</v>
      </c>
      <c r="H311" s="19">
        <f t="shared" si="1"/>
        <v>0.4615384615</v>
      </c>
      <c r="I311" s="20">
        <f t="shared" si="2"/>
        <v>0.3728549142</v>
      </c>
      <c r="J311" s="21">
        <f t="shared" si="3"/>
        <v>0.3213279072</v>
      </c>
      <c r="K311" s="46">
        <f t="shared" si="4"/>
        <v>0.3218673219</v>
      </c>
      <c r="L311" s="21">
        <f t="shared" si="5"/>
        <v>130.7804582</v>
      </c>
      <c r="M311" s="47">
        <f t="shared" si="6"/>
        <v>0</v>
      </c>
      <c r="N311" s="48">
        <f t="shared" si="7"/>
        <v>0</v>
      </c>
      <c r="O311" s="12"/>
      <c r="P311" s="12"/>
      <c r="Q311" s="12"/>
      <c r="R311" s="12"/>
      <c r="S311" s="12"/>
      <c r="T311" s="42"/>
      <c r="U311" s="49"/>
      <c r="V311" s="50"/>
      <c r="W311" s="51"/>
      <c r="X311" s="51"/>
      <c r="Y311" s="51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4"/>
      <c r="AK311" s="54"/>
      <c r="AL311" s="54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</row>
    <row r="312" ht="12.75" customHeight="1">
      <c r="A312" s="33"/>
      <c r="B312" s="33"/>
      <c r="C312" s="33">
        <v>3815.0</v>
      </c>
      <c r="D312" s="36">
        <v>96.0</v>
      </c>
      <c r="E312" s="37">
        <v>128.0</v>
      </c>
      <c r="F312" s="38">
        <v>139.0</v>
      </c>
      <c r="G312" s="35">
        <v>277.0</v>
      </c>
      <c r="H312" s="19">
        <f t="shared" si="1"/>
        <v>0.4285714286</v>
      </c>
      <c r="I312" s="20">
        <f t="shared" si="2"/>
        <v>0.3671875</v>
      </c>
      <c r="J312" s="21">
        <f t="shared" si="3"/>
        <v>0.3315859488</v>
      </c>
      <c r="K312" s="46">
        <f t="shared" si="4"/>
        <v>0.3341346154</v>
      </c>
      <c r="L312" s="21">
        <f t="shared" si="5"/>
        <v>137.9397547</v>
      </c>
      <c r="M312" s="47">
        <f t="shared" si="6"/>
        <v>-1</v>
      </c>
      <c r="N312" s="48">
        <f t="shared" si="7"/>
        <v>0</v>
      </c>
      <c r="O312" s="12"/>
      <c r="P312" s="12"/>
      <c r="Q312" s="12"/>
      <c r="R312" s="12"/>
      <c r="S312" s="12"/>
      <c r="T312" s="42"/>
      <c r="U312" s="49"/>
      <c r="V312" s="50"/>
      <c r="W312" s="51"/>
      <c r="X312" s="51"/>
      <c r="Y312" s="51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4"/>
      <c r="AK312" s="54"/>
      <c r="AL312" s="54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</row>
    <row r="313" ht="12.75" customHeight="1">
      <c r="A313" s="33"/>
      <c r="B313" s="33"/>
      <c r="C313" s="33">
        <v>3824.0</v>
      </c>
      <c r="D313" s="36">
        <v>29.0</v>
      </c>
      <c r="E313" s="37">
        <v>58.0</v>
      </c>
      <c r="F313" s="38">
        <v>67.0</v>
      </c>
      <c r="G313" s="35">
        <v>89.0</v>
      </c>
      <c r="H313" s="19">
        <f t="shared" si="1"/>
        <v>0.3333333333</v>
      </c>
      <c r="I313" s="20">
        <f t="shared" si="2"/>
        <v>0.3950617284</v>
      </c>
      <c r="J313" s="21">
        <f t="shared" si="3"/>
        <v>0.4310662057</v>
      </c>
      <c r="K313" s="46">
        <f t="shared" si="4"/>
        <v>0.4294871795</v>
      </c>
      <c r="L313" s="21">
        <f t="shared" si="5"/>
        <v>67.24632809</v>
      </c>
      <c r="M313" s="47">
        <f t="shared" si="6"/>
        <v>0</v>
      </c>
      <c r="N313" s="48">
        <f t="shared" si="7"/>
        <v>0</v>
      </c>
      <c r="O313" s="12"/>
      <c r="P313" s="12"/>
      <c r="Q313" s="12"/>
      <c r="R313" s="12"/>
      <c r="S313" s="12"/>
      <c r="T313" s="42"/>
      <c r="U313" s="49"/>
      <c r="V313" s="50"/>
      <c r="W313" s="51"/>
      <c r="X313" s="51"/>
      <c r="Y313" s="51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4"/>
      <c r="AK313" s="54"/>
      <c r="AL313" s="54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</row>
    <row r="314" ht="12.75" customHeight="1">
      <c r="A314" s="33"/>
      <c r="B314" s="33"/>
      <c r="C314" s="33">
        <v>3826.0</v>
      </c>
      <c r="D314" s="36">
        <v>43.0</v>
      </c>
      <c r="E314" s="37">
        <v>67.0</v>
      </c>
      <c r="F314" s="38">
        <v>95.0</v>
      </c>
      <c r="G314" s="35">
        <v>115.0</v>
      </c>
      <c r="H314" s="19">
        <f t="shared" si="1"/>
        <v>0.3909090909</v>
      </c>
      <c r="I314" s="20">
        <f t="shared" si="2"/>
        <v>0.43125</v>
      </c>
      <c r="J314" s="21">
        <f t="shared" si="3"/>
        <v>0.4546516195</v>
      </c>
      <c r="K314" s="46">
        <f t="shared" si="4"/>
        <v>0.4523809524</v>
      </c>
      <c r="L314" s="21">
        <f t="shared" si="5"/>
        <v>95.4768401</v>
      </c>
      <c r="M314" s="47">
        <f t="shared" si="6"/>
        <v>0</v>
      </c>
      <c r="N314" s="48">
        <f t="shared" si="7"/>
        <v>0</v>
      </c>
      <c r="O314" s="12"/>
      <c r="P314" s="12"/>
      <c r="Q314" s="12"/>
      <c r="R314" s="12"/>
      <c r="S314" s="12"/>
      <c r="T314" s="42"/>
      <c r="U314" s="49"/>
      <c r="V314" s="50"/>
      <c r="W314" s="51"/>
      <c r="X314" s="51"/>
      <c r="Y314" s="51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4"/>
      <c r="AK314" s="54"/>
      <c r="AL314" s="54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</row>
    <row r="315" ht="12.75" customHeight="1">
      <c r="A315" s="34"/>
      <c r="B315" s="34"/>
      <c r="C315" s="33">
        <v>3834.0</v>
      </c>
      <c r="D315" s="36">
        <v>89.0</v>
      </c>
      <c r="E315" s="37">
        <v>187.0</v>
      </c>
      <c r="F315" s="38">
        <v>130.0</v>
      </c>
      <c r="G315" s="35">
        <v>312.0</v>
      </c>
      <c r="H315" s="19">
        <f t="shared" si="1"/>
        <v>0.3224637681</v>
      </c>
      <c r="I315" s="20">
        <f t="shared" si="2"/>
        <v>0.3050139276</v>
      </c>
      <c r="J315" s="21">
        <f t="shared" si="3"/>
        <v>0.2952527277</v>
      </c>
      <c r="K315" s="46">
        <f t="shared" si="4"/>
        <v>0.2941176471</v>
      </c>
      <c r="L315" s="21">
        <f t="shared" si="5"/>
        <v>130.5017056</v>
      </c>
      <c r="M315" s="47">
        <f t="shared" si="6"/>
        <v>0</v>
      </c>
      <c r="N315" s="48">
        <f t="shared" si="7"/>
        <v>0</v>
      </c>
      <c r="O315" s="12"/>
      <c r="P315" s="12"/>
      <c r="Q315" s="12"/>
      <c r="R315" s="12"/>
      <c r="S315" s="12"/>
      <c r="T315" s="42"/>
      <c r="U315" s="49"/>
      <c r="V315" s="50"/>
      <c r="W315" s="51"/>
      <c r="X315" s="51"/>
      <c r="Y315" s="51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4"/>
      <c r="AK315" s="54"/>
      <c r="AL315" s="54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</row>
    <row r="316" ht="12.75" customHeight="1">
      <c r="A316" s="33"/>
      <c r="B316" s="33"/>
      <c r="C316" s="33">
        <v>3841.0</v>
      </c>
      <c r="D316" s="36">
        <v>110.0</v>
      </c>
      <c r="E316" s="37">
        <v>306.0</v>
      </c>
      <c r="F316" s="38">
        <v>143.0</v>
      </c>
      <c r="G316" s="35">
        <v>436.0</v>
      </c>
      <c r="H316" s="19">
        <f t="shared" si="1"/>
        <v>0.2644230769</v>
      </c>
      <c r="I316" s="20">
        <f t="shared" si="2"/>
        <v>0.2542713568</v>
      </c>
      <c r="J316" s="21">
        <f t="shared" si="3"/>
        <v>0.2489633998</v>
      </c>
      <c r="K316" s="46">
        <f t="shared" si="4"/>
        <v>0.2469775475</v>
      </c>
      <c r="L316" s="21">
        <f t="shared" si="5"/>
        <v>144.1498085</v>
      </c>
      <c r="M316" s="47">
        <f t="shared" si="6"/>
        <v>1</v>
      </c>
      <c r="N316" s="48">
        <f t="shared" si="7"/>
        <v>0</v>
      </c>
      <c r="O316" s="12"/>
      <c r="P316" s="12"/>
      <c r="Q316" s="12"/>
      <c r="R316" s="12"/>
      <c r="S316" s="12"/>
      <c r="T316" s="42"/>
      <c r="U316" s="49"/>
      <c r="V316" s="50"/>
      <c r="W316" s="51"/>
      <c r="X316" s="51"/>
      <c r="Y316" s="51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4"/>
      <c r="AK316" s="54"/>
      <c r="AL316" s="54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</row>
    <row r="317" ht="12.75" customHeight="1">
      <c r="A317" s="33"/>
      <c r="B317" s="33"/>
      <c r="C317" s="33">
        <v>3842.0</v>
      </c>
      <c r="D317" s="36">
        <v>123.0</v>
      </c>
      <c r="E317" s="37">
        <v>191.0</v>
      </c>
      <c r="F317" s="38">
        <v>148.0</v>
      </c>
      <c r="G317" s="35">
        <v>341.0</v>
      </c>
      <c r="H317" s="19">
        <f t="shared" si="1"/>
        <v>0.3917197452</v>
      </c>
      <c r="I317" s="20">
        <f t="shared" si="2"/>
        <v>0.3374844334</v>
      </c>
      <c r="J317" s="21">
        <f t="shared" si="3"/>
        <v>0.3061653402</v>
      </c>
      <c r="K317" s="46">
        <f t="shared" si="4"/>
        <v>0.3026584867</v>
      </c>
      <c r="L317" s="21">
        <f t="shared" si="5"/>
        <v>149.7148513</v>
      </c>
      <c r="M317" s="47">
        <f t="shared" si="6"/>
        <v>1</v>
      </c>
      <c r="N317" s="48">
        <f t="shared" si="7"/>
        <v>0</v>
      </c>
      <c r="O317" s="12"/>
      <c r="P317" s="12"/>
      <c r="Q317" s="12"/>
      <c r="R317" s="12"/>
      <c r="S317" s="12"/>
      <c r="T317" s="42"/>
      <c r="U317" s="49"/>
      <c r="V317" s="50"/>
      <c r="W317" s="51"/>
      <c r="X317" s="51"/>
      <c r="Y317" s="51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4"/>
      <c r="AK317" s="54"/>
      <c r="AL317" s="54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</row>
    <row r="318" ht="12.75" customHeight="1">
      <c r="A318" s="33"/>
      <c r="B318" s="33"/>
      <c r="C318" s="33">
        <v>3843.0</v>
      </c>
      <c r="D318" s="36">
        <v>127.0</v>
      </c>
      <c r="E318" s="37">
        <v>250.0</v>
      </c>
      <c r="F318" s="38">
        <v>164.0</v>
      </c>
      <c r="G318" s="35">
        <v>436.0</v>
      </c>
      <c r="H318" s="19">
        <f t="shared" si="1"/>
        <v>0.3368700265</v>
      </c>
      <c r="I318" s="20">
        <f t="shared" si="2"/>
        <v>0.2978505629</v>
      </c>
      <c r="J318" s="21">
        <f t="shared" si="3"/>
        <v>0.2755528554</v>
      </c>
      <c r="K318" s="46">
        <f t="shared" si="4"/>
        <v>0.2733333333</v>
      </c>
      <c r="L318" s="21">
        <f t="shared" si="5"/>
        <v>165.3317132</v>
      </c>
      <c r="M318" s="47">
        <f t="shared" si="6"/>
        <v>1</v>
      </c>
      <c r="N318" s="48">
        <f t="shared" si="7"/>
        <v>0</v>
      </c>
      <c r="O318" s="12"/>
      <c r="P318" s="12"/>
      <c r="Q318" s="12"/>
      <c r="R318" s="12"/>
      <c r="S318" s="12"/>
      <c r="T318" s="42"/>
      <c r="U318" s="49"/>
      <c r="V318" s="50"/>
      <c r="W318" s="51"/>
      <c r="X318" s="51"/>
      <c r="Y318" s="51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4"/>
      <c r="AK318" s="54"/>
      <c r="AL318" s="54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</row>
    <row r="319" ht="12.75" customHeight="1">
      <c r="A319" s="33"/>
      <c r="B319" s="33"/>
      <c r="C319" s="33">
        <v>3844.0</v>
      </c>
      <c r="D319" s="36">
        <v>86.0</v>
      </c>
      <c r="E319" s="37">
        <v>135.0</v>
      </c>
      <c r="F319" s="38">
        <v>147.0</v>
      </c>
      <c r="G319" s="35">
        <v>252.0</v>
      </c>
      <c r="H319" s="19">
        <f t="shared" si="1"/>
        <v>0.3891402715</v>
      </c>
      <c r="I319" s="20">
        <f t="shared" si="2"/>
        <v>0.3758064516</v>
      </c>
      <c r="J319" s="21">
        <f t="shared" si="3"/>
        <v>0.3681613572</v>
      </c>
      <c r="K319" s="46">
        <f t="shared" si="4"/>
        <v>0.3684210526</v>
      </c>
      <c r="L319" s="21">
        <f t="shared" si="5"/>
        <v>146.8963815</v>
      </c>
      <c r="M319" s="47">
        <f t="shared" si="6"/>
        <v>0</v>
      </c>
      <c r="N319" s="48">
        <f t="shared" si="7"/>
        <v>0</v>
      </c>
      <c r="O319" s="12"/>
      <c r="P319" s="12"/>
      <c r="Q319" s="12"/>
      <c r="R319" s="12"/>
      <c r="S319" s="12"/>
      <c r="T319" s="42"/>
      <c r="U319" s="49"/>
      <c r="V319" s="50"/>
      <c r="W319" s="51"/>
      <c r="X319" s="51"/>
      <c r="Y319" s="51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4"/>
      <c r="AK319" s="54"/>
      <c r="AL319" s="54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</row>
    <row r="320" ht="12.75" customHeight="1">
      <c r="A320" s="33"/>
      <c r="B320" s="33"/>
      <c r="C320" s="33">
        <v>3852.0</v>
      </c>
      <c r="D320" s="36">
        <v>25.0</v>
      </c>
      <c r="E320" s="37">
        <v>24.0</v>
      </c>
      <c r="F320" s="38">
        <v>56.0</v>
      </c>
      <c r="G320" s="35">
        <v>41.0</v>
      </c>
      <c r="H320" s="19">
        <f t="shared" si="1"/>
        <v>0.5102040816</v>
      </c>
      <c r="I320" s="20">
        <f t="shared" si="2"/>
        <v>0.5547945205</v>
      </c>
      <c r="J320" s="21">
        <f t="shared" si="3"/>
        <v>0.5801801738</v>
      </c>
      <c r="K320" s="46">
        <f t="shared" si="4"/>
        <v>0.5773195876</v>
      </c>
      <c r="L320" s="21">
        <f t="shared" si="5"/>
        <v>56.27747686</v>
      </c>
      <c r="M320" s="47">
        <f t="shared" si="6"/>
        <v>0</v>
      </c>
      <c r="N320" s="48">
        <f t="shared" si="7"/>
        <v>0</v>
      </c>
      <c r="O320" s="12"/>
      <c r="P320" s="12"/>
      <c r="Q320" s="12"/>
      <c r="R320" s="12"/>
      <c r="S320" s="12"/>
      <c r="T320" s="42"/>
      <c r="U320" s="49"/>
      <c r="V320" s="50"/>
      <c r="W320" s="51"/>
      <c r="X320" s="51"/>
      <c r="Y320" s="51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4"/>
      <c r="AK320" s="54"/>
      <c r="AL320" s="54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</row>
    <row r="321" ht="12.75" customHeight="1">
      <c r="A321" s="33"/>
      <c r="B321" s="33"/>
      <c r="C321" s="33">
        <v>3855.0</v>
      </c>
      <c r="D321" s="36">
        <v>110.0</v>
      </c>
      <c r="E321" s="37">
        <v>256.0</v>
      </c>
      <c r="F321" s="38">
        <v>167.0</v>
      </c>
      <c r="G321" s="35">
        <v>469.0</v>
      </c>
      <c r="H321" s="19">
        <f t="shared" si="1"/>
        <v>0.3005464481</v>
      </c>
      <c r="I321" s="20">
        <f t="shared" si="2"/>
        <v>0.2764471058</v>
      </c>
      <c r="J321" s="21">
        <f t="shared" si="3"/>
        <v>0.2629259936</v>
      </c>
      <c r="K321" s="46">
        <f t="shared" si="4"/>
        <v>0.2625786164</v>
      </c>
      <c r="L321" s="21">
        <f t="shared" si="5"/>
        <v>167.2209319</v>
      </c>
      <c r="M321" s="47">
        <f t="shared" si="6"/>
        <v>0</v>
      </c>
      <c r="N321" s="48">
        <f t="shared" si="7"/>
        <v>0</v>
      </c>
      <c r="O321" s="12"/>
      <c r="P321" s="12"/>
      <c r="Q321" s="12"/>
      <c r="R321" s="12"/>
      <c r="S321" s="12"/>
      <c r="T321" s="42"/>
      <c r="U321" s="49"/>
      <c r="V321" s="50"/>
      <c r="W321" s="51"/>
      <c r="X321" s="51"/>
      <c r="Y321" s="51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4"/>
      <c r="AK321" s="54"/>
      <c r="AL321" s="54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</row>
    <row r="322" ht="12.75" customHeight="1">
      <c r="A322" s="33"/>
      <c r="B322" s="33"/>
      <c r="C322" s="33">
        <v>3863.0</v>
      </c>
      <c r="D322" s="36">
        <v>109.0</v>
      </c>
      <c r="E322" s="37">
        <v>131.0</v>
      </c>
      <c r="F322" s="38">
        <v>169.0</v>
      </c>
      <c r="G322" s="35">
        <v>280.0</v>
      </c>
      <c r="H322" s="19">
        <f t="shared" si="1"/>
        <v>0.4541666667</v>
      </c>
      <c r="I322" s="20">
        <f t="shared" si="2"/>
        <v>0.4034833091</v>
      </c>
      <c r="J322" s="21">
        <f t="shared" si="3"/>
        <v>0.3739708035</v>
      </c>
      <c r="K322" s="46">
        <f t="shared" si="4"/>
        <v>0.3763919822</v>
      </c>
      <c r="L322" s="21">
        <f t="shared" si="5"/>
        <v>167.9128908</v>
      </c>
      <c r="M322" s="47">
        <f t="shared" si="6"/>
        <v>-1</v>
      </c>
      <c r="N322" s="48">
        <f t="shared" si="7"/>
        <v>0</v>
      </c>
      <c r="O322" s="12"/>
      <c r="P322" s="12"/>
      <c r="Q322" s="12"/>
      <c r="R322" s="12"/>
      <c r="S322" s="12"/>
      <c r="T322" s="42"/>
      <c r="U322" s="49"/>
      <c r="V322" s="50"/>
      <c r="W322" s="51"/>
      <c r="X322" s="51"/>
      <c r="Y322" s="51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4"/>
      <c r="AK322" s="54"/>
      <c r="AL322" s="54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</row>
    <row r="323" ht="12.75" customHeight="1">
      <c r="A323" s="33"/>
      <c r="B323" s="33"/>
      <c r="C323" s="33">
        <v>3864.0</v>
      </c>
      <c r="D323" s="36">
        <v>170.0</v>
      </c>
      <c r="E323" s="37">
        <v>224.0</v>
      </c>
      <c r="F323" s="38">
        <v>281.0</v>
      </c>
      <c r="G323" s="35">
        <v>445.0</v>
      </c>
      <c r="H323" s="19">
        <f t="shared" si="1"/>
        <v>0.4314720812</v>
      </c>
      <c r="I323" s="20">
        <f t="shared" si="2"/>
        <v>0.4026785714</v>
      </c>
      <c r="J323" s="21">
        <f t="shared" si="3"/>
        <v>0.3859208115</v>
      </c>
      <c r="K323" s="46">
        <f t="shared" si="4"/>
        <v>0.3870523416</v>
      </c>
      <c r="L323" s="21">
        <f t="shared" si="5"/>
        <v>280.1785091</v>
      </c>
      <c r="M323" s="47">
        <f t="shared" si="6"/>
        <v>0</v>
      </c>
      <c r="N323" s="48">
        <f t="shared" si="7"/>
        <v>0</v>
      </c>
      <c r="O323" s="12"/>
      <c r="P323" s="12"/>
      <c r="Q323" s="12"/>
      <c r="R323" s="12"/>
      <c r="S323" s="12"/>
      <c r="T323" s="42"/>
      <c r="U323" s="49"/>
      <c r="V323" s="50"/>
      <c r="W323" s="51"/>
      <c r="X323" s="51"/>
      <c r="Y323" s="51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4"/>
      <c r="AK323" s="54"/>
      <c r="AL323" s="54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</row>
    <row r="324" ht="12.75" customHeight="1">
      <c r="A324" s="33"/>
      <c r="B324" s="33"/>
      <c r="C324" s="33">
        <v>3866.0</v>
      </c>
      <c r="D324" s="36">
        <v>65.0</v>
      </c>
      <c r="E324" s="37">
        <v>56.0</v>
      </c>
      <c r="F324" s="38">
        <v>103.0</v>
      </c>
      <c r="G324" s="35">
        <v>95.0</v>
      </c>
      <c r="H324" s="19">
        <f t="shared" si="1"/>
        <v>0.5371900826</v>
      </c>
      <c r="I324" s="20">
        <f t="shared" si="2"/>
        <v>0.526645768</v>
      </c>
      <c r="J324" s="21">
        <f t="shared" si="3"/>
        <v>0.5200256184</v>
      </c>
      <c r="K324" s="46">
        <f t="shared" si="4"/>
        <v>0.5202020202</v>
      </c>
      <c r="L324" s="21">
        <f t="shared" si="5"/>
        <v>102.9650724</v>
      </c>
      <c r="M324" s="47">
        <f t="shared" si="6"/>
        <v>0</v>
      </c>
      <c r="N324" s="48">
        <f t="shared" si="7"/>
        <v>0</v>
      </c>
      <c r="O324" s="12"/>
      <c r="P324" s="12"/>
      <c r="Q324" s="12"/>
      <c r="R324" s="12"/>
      <c r="S324" s="12"/>
      <c r="T324" s="42"/>
      <c r="U324" s="49"/>
      <c r="V324" s="50"/>
      <c r="W324" s="51"/>
      <c r="X324" s="51"/>
      <c r="Y324" s="51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4"/>
      <c r="AK324" s="54"/>
      <c r="AL324" s="54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</row>
    <row r="325" ht="12.75" customHeight="1">
      <c r="A325" s="33"/>
      <c r="B325" s="33"/>
      <c r="C325" s="33">
        <v>4017.0</v>
      </c>
      <c r="D325" s="36">
        <v>33.0</v>
      </c>
      <c r="E325" s="37">
        <v>246.0</v>
      </c>
      <c r="F325" s="38">
        <v>44.0</v>
      </c>
      <c r="G325" s="35">
        <v>460.0</v>
      </c>
      <c r="H325" s="19">
        <f t="shared" si="1"/>
        <v>0.1182795699</v>
      </c>
      <c r="I325" s="20">
        <f t="shared" si="2"/>
        <v>0.09833971903</v>
      </c>
      <c r="J325" s="21">
        <f t="shared" si="3"/>
        <v>0.08795014867</v>
      </c>
      <c r="K325" s="46">
        <f t="shared" si="4"/>
        <v>0.0873015873</v>
      </c>
      <c r="L325" s="21">
        <f t="shared" si="5"/>
        <v>44.32687493</v>
      </c>
      <c r="M325" s="47">
        <f t="shared" si="6"/>
        <v>0</v>
      </c>
      <c r="N325" s="48">
        <f t="shared" si="7"/>
        <v>0</v>
      </c>
      <c r="O325" s="12"/>
      <c r="P325" s="12"/>
      <c r="Q325" s="12"/>
      <c r="R325" s="12"/>
      <c r="S325" s="12"/>
      <c r="T325" s="42"/>
      <c r="U325" s="49"/>
      <c r="V325" s="50"/>
      <c r="W325" s="51"/>
      <c r="X325" s="51"/>
      <c r="Y325" s="51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4"/>
      <c r="AK325" s="54"/>
      <c r="AL325" s="54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</row>
    <row r="326" ht="12.75" customHeight="1">
      <c r="A326" s="33"/>
      <c r="B326" s="33"/>
      <c r="C326" s="33">
        <v>4028.0</v>
      </c>
      <c r="D326" s="36">
        <v>12.0</v>
      </c>
      <c r="E326" s="37">
        <v>201.0</v>
      </c>
      <c r="F326" s="38">
        <v>18.0</v>
      </c>
      <c r="G326" s="35">
        <v>341.0</v>
      </c>
      <c r="H326" s="19">
        <f t="shared" si="1"/>
        <v>0.05633802817</v>
      </c>
      <c r="I326" s="20">
        <f t="shared" si="2"/>
        <v>0.05244755245</v>
      </c>
      <c r="J326" s="21">
        <f t="shared" si="3"/>
        <v>0.05158981935</v>
      </c>
      <c r="K326" s="46">
        <f t="shared" si="4"/>
        <v>0.05013927577</v>
      </c>
      <c r="L326" s="21">
        <f t="shared" si="5"/>
        <v>18.52074515</v>
      </c>
      <c r="M326" s="47">
        <f t="shared" si="6"/>
        <v>0</v>
      </c>
      <c r="N326" s="48">
        <f t="shared" si="7"/>
        <v>0</v>
      </c>
      <c r="O326" s="12"/>
      <c r="P326" s="12"/>
      <c r="Q326" s="12"/>
      <c r="R326" s="12"/>
      <c r="S326" s="12"/>
      <c r="T326" s="42"/>
      <c r="U326" s="49"/>
      <c r="V326" s="50"/>
      <c r="W326" s="51"/>
      <c r="X326" s="51"/>
      <c r="Y326" s="51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4"/>
      <c r="AK326" s="54"/>
      <c r="AL326" s="54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</row>
    <row r="327" ht="12.75" customHeight="1">
      <c r="A327" s="33"/>
      <c r="B327" s="33"/>
      <c r="C327" s="33">
        <v>4304.0</v>
      </c>
      <c r="D327" s="36">
        <v>101.0</v>
      </c>
      <c r="E327" s="37">
        <v>244.0</v>
      </c>
      <c r="F327" s="38">
        <v>116.0</v>
      </c>
      <c r="G327" s="35">
        <v>462.0</v>
      </c>
      <c r="H327" s="19">
        <f t="shared" si="1"/>
        <v>0.2927536232</v>
      </c>
      <c r="I327" s="20">
        <f t="shared" si="2"/>
        <v>0.2351029252</v>
      </c>
      <c r="J327" s="21">
        <f t="shared" si="3"/>
        <v>0.2022015284</v>
      </c>
      <c r="K327" s="46">
        <f t="shared" si="4"/>
        <v>0.2006920415</v>
      </c>
      <c r="L327" s="21">
        <f t="shared" si="5"/>
        <v>116.8724834</v>
      </c>
      <c r="M327" s="47">
        <f t="shared" si="6"/>
        <v>0</v>
      </c>
      <c r="N327" s="48">
        <f t="shared" si="7"/>
        <v>0</v>
      </c>
      <c r="O327" s="12"/>
      <c r="P327" s="12"/>
      <c r="Q327" s="12"/>
      <c r="R327" s="12"/>
      <c r="S327" s="12"/>
      <c r="T327" s="42"/>
      <c r="U327" s="49"/>
      <c r="V327" s="50"/>
      <c r="W327" s="51"/>
      <c r="X327" s="51"/>
      <c r="Y327" s="51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4"/>
      <c r="AK327" s="54"/>
      <c r="AL327" s="54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</row>
    <row r="328" ht="12.75" customHeight="1">
      <c r="A328" s="33"/>
      <c r="B328" s="33"/>
      <c r="C328" s="33">
        <v>4305.0</v>
      </c>
      <c r="D328" s="36">
        <v>98.0</v>
      </c>
      <c r="E328" s="37">
        <v>310.0</v>
      </c>
      <c r="F328" s="38">
        <v>119.0</v>
      </c>
      <c r="G328" s="35">
        <v>495.0</v>
      </c>
      <c r="H328" s="19">
        <f t="shared" si="1"/>
        <v>0.2401960784</v>
      </c>
      <c r="I328" s="20">
        <f t="shared" si="2"/>
        <v>0.2123287671</v>
      </c>
      <c r="J328" s="21">
        <f t="shared" si="3"/>
        <v>0.1968677511</v>
      </c>
      <c r="K328" s="46">
        <f t="shared" si="4"/>
        <v>0.1938110749</v>
      </c>
      <c r="L328" s="21">
        <f t="shared" si="5"/>
        <v>120.8767992</v>
      </c>
      <c r="M328" s="47">
        <f t="shared" si="6"/>
        <v>1</v>
      </c>
      <c r="N328" s="48">
        <f t="shared" si="7"/>
        <v>0</v>
      </c>
      <c r="O328" s="12"/>
      <c r="P328" s="12"/>
      <c r="Q328" s="12"/>
      <c r="R328" s="12"/>
      <c r="S328" s="12"/>
      <c r="T328" s="42"/>
      <c r="U328" s="49"/>
      <c r="V328" s="50"/>
      <c r="W328" s="51"/>
      <c r="X328" s="51"/>
      <c r="Y328" s="51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4"/>
      <c r="AK328" s="54"/>
      <c r="AL328" s="54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</row>
    <row r="329" ht="12.75" customHeight="1">
      <c r="A329" s="34"/>
      <c r="B329" s="34"/>
      <c r="C329" s="33">
        <v>4306.0</v>
      </c>
      <c r="D329" s="36">
        <v>113.0</v>
      </c>
      <c r="E329" s="37">
        <v>326.0</v>
      </c>
      <c r="F329" s="38">
        <v>133.0</v>
      </c>
      <c r="G329" s="35">
        <v>558.0</v>
      </c>
      <c r="H329" s="19">
        <f t="shared" si="1"/>
        <v>0.2574031891</v>
      </c>
      <c r="I329" s="20">
        <f t="shared" si="2"/>
        <v>0.217699115</v>
      </c>
      <c r="J329" s="21">
        <f t="shared" si="3"/>
        <v>0.1953214388</v>
      </c>
      <c r="K329" s="46">
        <f t="shared" si="4"/>
        <v>0.1924746744</v>
      </c>
      <c r="L329" s="21">
        <f t="shared" si="5"/>
        <v>134.9671142</v>
      </c>
      <c r="M329" s="47">
        <f t="shared" si="6"/>
        <v>1</v>
      </c>
      <c r="N329" s="48">
        <f t="shared" si="7"/>
        <v>0</v>
      </c>
      <c r="O329" s="12"/>
      <c r="P329" s="12"/>
      <c r="Q329" s="12"/>
      <c r="R329" s="12"/>
      <c r="S329" s="12"/>
      <c r="T329" s="42"/>
      <c r="U329" s="49"/>
      <c r="V329" s="50"/>
      <c r="W329" s="51"/>
      <c r="X329" s="51"/>
      <c r="Y329" s="51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4"/>
      <c r="AK329" s="54"/>
      <c r="AL329" s="54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</row>
    <row r="330" ht="12.75" customHeight="1">
      <c r="A330" s="34"/>
      <c r="B330" s="34"/>
      <c r="C330" s="33">
        <v>4307.0</v>
      </c>
      <c r="D330" s="36">
        <v>72.0</v>
      </c>
      <c r="E330" s="37">
        <v>305.0</v>
      </c>
      <c r="F330" s="38">
        <v>141.0</v>
      </c>
      <c r="G330" s="35">
        <v>415.0</v>
      </c>
      <c r="H330" s="19">
        <f t="shared" si="1"/>
        <v>0.1909814324</v>
      </c>
      <c r="I330" s="20">
        <f t="shared" si="2"/>
        <v>0.2282958199</v>
      </c>
      <c r="J330" s="21">
        <f t="shared" si="3"/>
        <v>0.2507417358</v>
      </c>
      <c r="K330" s="46">
        <f t="shared" si="4"/>
        <v>0.2535971223</v>
      </c>
      <c r="L330" s="21">
        <f t="shared" si="5"/>
        <v>139.4124051</v>
      </c>
      <c r="M330" s="47">
        <f t="shared" si="6"/>
        <v>-1</v>
      </c>
      <c r="N330" s="48">
        <f t="shared" si="7"/>
        <v>0</v>
      </c>
      <c r="O330" s="12"/>
      <c r="P330" s="12"/>
      <c r="Q330" s="12"/>
      <c r="R330" s="12"/>
      <c r="S330" s="12"/>
      <c r="T330" s="42"/>
      <c r="U330" s="49"/>
      <c r="V330" s="50"/>
      <c r="W330" s="51"/>
      <c r="X330" s="51"/>
      <c r="Y330" s="51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4"/>
      <c r="AK330" s="54"/>
      <c r="AL330" s="54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</row>
    <row r="331" ht="12.75" customHeight="1">
      <c r="A331" s="33"/>
      <c r="B331" s="33"/>
      <c r="C331" s="33">
        <v>4309.0</v>
      </c>
      <c r="D331" s="36">
        <v>41.0</v>
      </c>
      <c r="E331" s="37">
        <v>191.0</v>
      </c>
      <c r="F331" s="38">
        <v>44.0</v>
      </c>
      <c r="G331" s="35">
        <v>311.0</v>
      </c>
      <c r="H331" s="19">
        <f t="shared" si="1"/>
        <v>0.1767241379</v>
      </c>
      <c r="I331" s="20">
        <f t="shared" si="2"/>
        <v>0.1448040886</v>
      </c>
      <c r="J331" s="21">
        <f t="shared" si="3"/>
        <v>0.1272508318</v>
      </c>
      <c r="K331" s="46">
        <f t="shared" si="4"/>
        <v>0.123943662</v>
      </c>
      <c r="L331" s="21">
        <f t="shared" si="5"/>
        <v>45.17404529</v>
      </c>
      <c r="M331" s="47">
        <f t="shared" si="6"/>
        <v>1</v>
      </c>
      <c r="N331" s="48">
        <f t="shared" si="7"/>
        <v>0</v>
      </c>
      <c r="O331" s="12"/>
      <c r="P331" s="12"/>
      <c r="Q331" s="12"/>
      <c r="R331" s="12"/>
      <c r="S331" s="12"/>
      <c r="T331" s="42"/>
      <c r="U331" s="49"/>
      <c r="V331" s="50"/>
      <c r="W331" s="51"/>
      <c r="X331" s="51"/>
      <c r="Y331" s="51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4"/>
      <c r="AK331" s="54"/>
      <c r="AL331" s="54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</row>
    <row r="332" ht="12.75" customHeight="1">
      <c r="A332" s="33"/>
      <c r="B332" s="33"/>
      <c r="C332" s="33">
        <v>4310.0</v>
      </c>
      <c r="D332" s="36">
        <v>17.0</v>
      </c>
      <c r="E332" s="37">
        <v>195.0</v>
      </c>
      <c r="F332" s="38">
        <v>20.0</v>
      </c>
      <c r="G332" s="35">
        <v>369.0</v>
      </c>
      <c r="H332" s="19">
        <f t="shared" si="1"/>
        <v>0.08018867925</v>
      </c>
      <c r="I332" s="20">
        <f t="shared" si="2"/>
        <v>0.0615640599</v>
      </c>
      <c r="J332" s="21">
        <f t="shared" si="3"/>
        <v>0.05208694644</v>
      </c>
      <c r="K332" s="46">
        <f t="shared" si="4"/>
        <v>0.05141388175</v>
      </c>
      <c r="L332" s="21">
        <f t="shared" si="5"/>
        <v>20.26182216</v>
      </c>
      <c r="M332" s="47">
        <f t="shared" si="6"/>
        <v>0</v>
      </c>
      <c r="N332" s="48">
        <f t="shared" si="7"/>
        <v>0</v>
      </c>
      <c r="O332" s="12"/>
      <c r="P332" s="12"/>
      <c r="Q332" s="12"/>
      <c r="R332" s="12"/>
      <c r="S332" s="12"/>
      <c r="T332" s="42"/>
      <c r="U332" s="49"/>
      <c r="V332" s="50"/>
      <c r="W332" s="51"/>
      <c r="X332" s="51"/>
      <c r="Y332" s="51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4"/>
      <c r="AK332" s="54"/>
      <c r="AL332" s="54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</row>
    <row r="333" ht="12.75" customHeight="1">
      <c r="A333" s="34"/>
      <c r="B333" s="34"/>
      <c r="C333" s="33">
        <v>4381.0</v>
      </c>
      <c r="D333" s="36">
        <v>58.0</v>
      </c>
      <c r="E333" s="37">
        <v>90.0</v>
      </c>
      <c r="F333" s="38">
        <v>60.0</v>
      </c>
      <c r="G333" s="35">
        <v>185.0</v>
      </c>
      <c r="H333" s="19">
        <f t="shared" si="1"/>
        <v>0.3918918919</v>
      </c>
      <c r="I333" s="20">
        <f t="shared" si="2"/>
        <v>0.3002544529</v>
      </c>
      <c r="J333" s="21">
        <f t="shared" si="3"/>
        <v>0.24729551</v>
      </c>
      <c r="K333" s="46">
        <f t="shared" si="4"/>
        <v>0.2448979592</v>
      </c>
      <c r="L333" s="21">
        <f t="shared" si="5"/>
        <v>60.58739996</v>
      </c>
      <c r="M333" s="47">
        <f t="shared" si="6"/>
        <v>0</v>
      </c>
      <c r="N333" s="48">
        <f t="shared" si="7"/>
        <v>0</v>
      </c>
      <c r="O333" s="12"/>
      <c r="P333" s="12"/>
      <c r="Q333" s="12"/>
      <c r="R333" s="12"/>
      <c r="S333" s="12"/>
      <c r="T333" s="42"/>
      <c r="U333" s="49"/>
      <c r="V333" s="50"/>
      <c r="W333" s="51"/>
      <c r="X333" s="51"/>
      <c r="Y333" s="51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4"/>
      <c r="AK333" s="54"/>
      <c r="AL333" s="54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</row>
    <row r="334" ht="12.75" customHeight="1">
      <c r="A334" s="18"/>
      <c r="B334" s="18"/>
      <c r="C334" s="33">
        <v>4384.0</v>
      </c>
      <c r="D334" s="36">
        <v>64.0</v>
      </c>
      <c r="E334" s="37">
        <v>166.0</v>
      </c>
      <c r="F334" s="38">
        <v>75.0</v>
      </c>
      <c r="G334" s="35">
        <v>227.0</v>
      </c>
      <c r="H334" s="19">
        <f t="shared" si="1"/>
        <v>0.2782608696</v>
      </c>
      <c r="I334" s="20">
        <f t="shared" si="2"/>
        <v>0.2612781955</v>
      </c>
      <c r="J334" s="21">
        <f t="shared" si="3"/>
        <v>0.251963114</v>
      </c>
      <c r="K334" s="46">
        <f t="shared" si="4"/>
        <v>0.2483443709</v>
      </c>
      <c r="L334" s="21">
        <f t="shared" si="5"/>
        <v>76.09286043</v>
      </c>
      <c r="M334" s="47">
        <f t="shared" si="6"/>
        <v>1</v>
      </c>
      <c r="N334" s="48">
        <f t="shared" si="7"/>
        <v>0</v>
      </c>
      <c r="O334" s="12"/>
      <c r="P334" s="12"/>
      <c r="Q334" s="12"/>
      <c r="R334" s="12"/>
      <c r="S334" s="12"/>
      <c r="T334" s="42"/>
      <c r="U334" s="49"/>
      <c r="V334" s="50"/>
      <c r="W334" s="51"/>
      <c r="X334" s="51"/>
      <c r="Y334" s="51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4"/>
      <c r="AK334" s="54"/>
      <c r="AL334" s="54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</row>
    <row r="335" ht="12.75" customHeight="1">
      <c r="A335" s="33"/>
      <c r="B335" s="33"/>
      <c r="C335" s="33">
        <v>4387.0</v>
      </c>
      <c r="D335" s="36">
        <v>76.0</v>
      </c>
      <c r="E335" s="37">
        <v>264.0</v>
      </c>
      <c r="F335" s="38">
        <v>119.0</v>
      </c>
      <c r="G335" s="35">
        <v>432.0</v>
      </c>
      <c r="H335" s="19">
        <f t="shared" si="1"/>
        <v>0.2235294118</v>
      </c>
      <c r="I335" s="20">
        <f t="shared" si="2"/>
        <v>0.2188552189</v>
      </c>
      <c r="J335" s="21">
        <f t="shared" si="3"/>
        <v>0.2168789826</v>
      </c>
      <c r="K335" s="46">
        <f t="shared" si="4"/>
        <v>0.2159709619</v>
      </c>
      <c r="L335" s="21">
        <f t="shared" si="5"/>
        <v>119.5003194</v>
      </c>
      <c r="M335" s="47">
        <f t="shared" si="6"/>
        <v>0</v>
      </c>
      <c r="N335" s="48">
        <f t="shared" si="7"/>
        <v>0</v>
      </c>
      <c r="O335" s="12"/>
      <c r="P335" s="12"/>
      <c r="Q335" s="12"/>
      <c r="R335" s="12"/>
      <c r="S335" s="12"/>
      <c r="T335" s="42"/>
      <c r="U335" s="49"/>
      <c r="V335" s="50"/>
      <c r="W335" s="51"/>
      <c r="X335" s="51"/>
      <c r="Y335" s="51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4"/>
      <c r="AK335" s="54"/>
      <c r="AL335" s="54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</row>
    <row r="336" ht="12.75" customHeight="1">
      <c r="A336" s="33"/>
      <c r="B336" s="33"/>
      <c r="C336" s="33">
        <v>4415.0</v>
      </c>
      <c r="D336" s="36">
        <v>17.0</v>
      </c>
      <c r="E336" s="37">
        <v>101.0</v>
      </c>
      <c r="F336" s="38">
        <v>30.0</v>
      </c>
      <c r="G336" s="35">
        <v>154.0</v>
      </c>
      <c r="H336" s="19">
        <f t="shared" si="1"/>
        <v>0.1440677966</v>
      </c>
      <c r="I336" s="20">
        <f t="shared" si="2"/>
        <v>0.1556291391</v>
      </c>
      <c r="J336" s="21">
        <f t="shared" si="3"/>
        <v>0.163362138</v>
      </c>
      <c r="K336" s="46">
        <f t="shared" si="4"/>
        <v>0.1630434783</v>
      </c>
      <c r="L336" s="21">
        <f t="shared" si="5"/>
        <v>30.05863339</v>
      </c>
      <c r="M336" s="47">
        <f t="shared" si="6"/>
        <v>0</v>
      </c>
      <c r="N336" s="48">
        <f t="shared" si="7"/>
        <v>0</v>
      </c>
      <c r="O336" s="12"/>
      <c r="P336" s="12"/>
      <c r="Q336" s="12"/>
      <c r="R336" s="12"/>
      <c r="S336" s="12"/>
      <c r="T336" s="42"/>
      <c r="U336" s="49"/>
      <c r="V336" s="50"/>
      <c r="W336" s="51"/>
      <c r="X336" s="51"/>
      <c r="Y336" s="51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4"/>
      <c r="AK336" s="54"/>
      <c r="AL336" s="54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</row>
    <row r="337" ht="12.75" customHeight="1">
      <c r="A337" s="33"/>
      <c r="B337" s="33"/>
      <c r="C337" s="33">
        <v>4434.0</v>
      </c>
      <c r="D337" s="36">
        <v>26.0</v>
      </c>
      <c r="E337" s="37">
        <v>16.0</v>
      </c>
      <c r="F337" s="38">
        <v>32.0</v>
      </c>
      <c r="G337" s="35">
        <v>36.0</v>
      </c>
      <c r="H337" s="19">
        <f t="shared" si="1"/>
        <v>0.619047619</v>
      </c>
      <c r="I337" s="20">
        <f t="shared" si="2"/>
        <v>0.5272727273</v>
      </c>
      <c r="J337" s="21">
        <f t="shared" si="3"/>
        <v>0.4733306447</v>
      </c>
      <c r="K337" s="46">
        <f t="shared" si="4"/>
        <v>0.4705882353</v>
      </c>
      <c r="L337" s="21">
        <f t="shared" si="5"/>
        <v>32.18648384</v>
      </c>
      <c r="M337" s="47">
        <f t="shared" si="6"/>
        <v>0</v>
      </c>
      <c r="N337" s="48">
        <f t="shared" si="7"/>
        <v>0</v>
      </c>
      <c r="O337" s="12"/>
      <c r="P337" s="12"/>
      <c r="Q337" s="12"/>
      <c r="R337" s="12"/>
      <c r="S337" s="12"/>
      <c r="T337" s="42"/>
      <c r="U337" s="49"/>
      <c r="V337" s="50"/>
      <c r="W337" s="51"/>
      <c r="X337" s="51"/>
      <c r="Y337" s="51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4"/>
      <c r="AK337" s="54"/>
      <c r="AL337" s="54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</row>
    <row r="338" ht="12.75" customHeight="1">
      <c r="A338" s="33"/>
      <c r="B338" s="33"/>
      <c r="C338" s="33">
        <v>4461.0</v>
      </c>
      <c r="D338" s="36">
        <v>39.0</v>
      </c>
      <c r="E338" s="37">
        <v>287.0</v>
      </c>
      <c r="F338" s="38">
        <v>43.0</v>
      </c>
      <c r="G338" s="35">
        <v>506.0</v>
      </c>
      <c r="H338" s="19">
        <f t="shared" si="1"/>
        <v>0.1196319018</v>
      </c>
      <c r="I338" s="20">
        <f t="shared" si="2"/>
        <v>0.09371428571</v>
      </c>
      <c r="J338" s="21">
        <f t="shared" si="3"/>
        <v>0.07986087349</v>
      </c>
      <c r="K338" s="46">
        <f t="shared" si="4"/>
        <v>0.07832422587</v>
      </c>
      <c r="L338" s="21">
        <f t="shared" si="5"/>
        <v>43.84361955</v>
      </c>
      <c r="M338" s="47">
        <f t="shared" si="6"/>
        <v>0</v>
      </c>
      <c r="N338" s="48">
        <f t="shared" si="7"/>
        <v>0</v>
      </c>
      <c r="O338" s="12"/>
      <c r="P338" s="12"/>
      <c r="Q338" s="12"/>
      <c r="R338" s="12"/>
      <c r="S338" s="12"/>
      <c r="T338" s="42"/>
      <c r="U338" s="49"/>
      <c r="V338" s="50"/>
      <c r="W338" s="51"/>
      <c r="X338" s="51"/>
      <c r="Y338" s="51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4"/>
      <c r="AK338" s="54"/>
      <c r="AL338" s="54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</row>
    <row r="339" ht="12.75" customHeight="1">
      <c r="A339" s="33"/>
      <c r="B339" s="33"/>
      <c r="C339" s="33">
        <v>4467.0</v>
      </c>
      <c r="D339" s="36">
        <v>14.0</v>
      </c>
      <c r="E339" s="37">
        <v>121.0</v>
      </c>
      <c r="F339" s="38">
        <v>6.0</v>
      </c>
      <c r="G339" s="35">
        <v>218.0</v>
      </c>
      <c r="H339" s="19">
        <f t="shared" si="1"/>
        <v>0.1037037037</v>
      </c>
      <c r="I339" s="20">
        <f t="shared" si="2"/>
        <v>0.05571030641</v>
      </c>
      <c r="J339" s="21">
        <f t="shared" si="3"/>
        <v>0.02914821573</v>
      </c>
      <c r="K339" s="46">
        <f t="shared" si="4"/>
        <v>0.02678571429</v>
      </c>
      <c r="L339" s="21">
        <f t="shared" si="5"/>
        <v>6.529200324</v>
      </c>
      <c r="M339" s="47">
        <f t="shared" si="6"/>
        <v>0</v>
      </c>
      <c r="N339" s="48">
        <f t="shared" si="7"/>
        <v>0</v>
      </c>
      <c r="O339" s="12"/>
      <c r="P339" s="12"/>
      <c r="Q339" s="12"/>
      <c r="R339" s="12"/>
      <c r="S339" s="12"/>
      <c r="T339" s="42"/>
      <c r="U339" s="49"/>
      <c r="V339" s="50"/>
      <c r="W339" s="51"/>
      <c r="X339" s="51"/>
      <c r="Y339" s="51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4"/>
      <c r="AK339" s="54"/>
      <c r="AL339" s="54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</row>
    <row r="340" ht="12.75" customHeight="1">
      <c r="A340" s="18"/>
      <c r="B340" s="18"/>
      <c r="C340" s="33">
        <v>4500.0</v>
      </c>
      <c r="D340" s="36">
        <v>72.0</v>
      </c>
      <c r="E340" s="37">
        <v>178.0</v>
      </c>
      <c r="F340" s="38">
        <v>116.0</v>
      </c>
      <c r="G340" s="35">
        <v>243.0</v>
      </c>
      <c r="H340" s="19">
        <f t="shared" si="1"/>
        <v>0.288</v>
      </c>
      <c r="I340" s="20">
        <f t="shared" si="2"/>
        <v>0.3087027915</v>
      </c>
      <c r="J340" s="21">
        <f t="shared" si="3"/>
        <v>0.3211520597</v>
      </c>
      <c r="K340" s="46">
        <f t="shared" si="4"/>
        <v>0.3231197772</v>
      </c>
      <c r="L340" s="21">
        <f t="shared" si="5"/>
        <v>115.2935894</v>
      </c>
      <c r="M340" s="47">
        <f t="shared" si="6"/>
        <v>0</v>
      </c>
      <c r="N340" s="48">
        <f t="shared" si="7"/>
        <v>0</v>
      </c>
      <c r="O340" s="12"/>
      <c r="P340" s="12"/>
      <c r="Q340" s="12"/>
      <c r="R340" s="12"/>
      <c r="S340" s="12"/>
      <c r="T340" s="42"/>
      <c r="U340" s="49"/>
      <c r="V340" s="50"/>
      <c r="W340" s="51"/>
      <c r="X340" s="51"/>
      <c r="Y340" s="51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4"/>
      <c r="AK340" s="54"/>
      <c r="AL340" s="54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</row>
    <row r="341" ht="12.75" customHeight="1">
      <c r="A341" s="18"/>
      <c r="B341" s="18"/>
      <c r="C341" s="33">
        <v>4501.0</v>
      </c>
      <c r="D341" s="36">
        <v>228.0</v>
      </c>
      <c r="E341" s="37">
        <v>328.0</v>
      </c>
      <c r="F341" s="38">
        <v>336.0</v>
      </c>
      <c r="G341" s="35">
        <v>622.0</v>
      </c>
      <c r="H341" s="19">
        <f t="shared" si="1"/>
        <v>0.4100719424</v>
      </c>
      <c r="I341" s="20">
        <f t="shared" si="2"/>
        <v>0.3725231176</v>
      </c>
      <c r="J341" s="21">
        <f t="shared" si="3"/>
        <v>0.3507850604</v>
      </c>
      <c r="K341" s="46">
        <f t="shared" si="4"/>
        <v>0.3507306889</v>
      </c>
      <c r="L341" s="21">
        <f t="shared" si="5"/>
        <v>336.0520879</v>
      </c>
      <c r="M341" s="47">
        <f t="shared" si="6"/>
        <v>0</v>
      </c>
      <c r="N341" s="48">
        <f t="shared" si="7"/>
        <v>0</v>
      </c>
      <c r="O341" s="12"/>
      <c r="P341" s="12"/>
      <c r="Q341" s="12"/>
      <c r="R341" s="12"/>
      <c r="S341" s="12"/>
      <c r="T341" s="42"/>
      <c r="U341" s="49"/>
      <c r="V341" s="50"/>
      <c r="W341" s="51"/>
      <c r="X341" s="51"/>
      <c r="Y341" s="51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4"/>
      <c r="AK341" s="54"/>
      <c r="AL341" s="54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</row>
    <row r="342" ht="12.75" customHeight="1">
      <c r="A342" s="18"/>
      <c r="B342" s="18"/>
      <c r="C342" s="33">
        <v>4504.0</v>
      </c>
      <c r="D342" s="36">
        <v>123.0</v>
      </c>
      <c r="E342" s="37">
        <v>425.0</v>
      </c>
      <c r="F342" s="38">
        <v>216.0</v>
      </c>
      <c r="G342" s="35">
        <v>591.0</v>
      </c>
      <c r="H342" s="19">
        <f t="shared" si="1"/>
        <v>0.2244525547</v>
      </c>
      <c r="I342" s="20">
        <f t="shared" si="2"/>
        <v>0.2501845018</v>
      </c>
      <c r="J342" s="21">
        <f t="shared" si="3"/>
        <v>0.2657961992</v>
      </c>
      <c r="K342" s="46">
        <f t="shared" si="4"/>
        <v>0.2676579926</v>
      </c>
      <c r="L342" s="21">
        <f t="shared" si="5"/>
        <v>214.4975327</v>
      </c>
      <c r="M342" s="47">
        <f t="shared" si="6"/>
        <v>-1</v>
      </c>
      <c r="N342" s="48">
        <f t="shared" si="7"/>
        <v>0</v>
      </c>
      <c r="O342" s="12"/>
      <c r="P342" s="12"/>
      <c r="Q342" s="12"/>
      <c r="R342" s="12"/>
      <c r="S342" s="12"/>
      <c r="T342" s="42"/>
      <c r="U342" s="49"/>
      <c r="V342" s="50"/>
      <c r="W342" s="51"/>
      <c r="X342" s="51"/>
      <c r="Y342" s="51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4"/>
      <c r="AK342" s="54"/>
      <c r="AL342" s="54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</row>
    <row r="343" ht="12.75" customHeight="1">
      <c r="A343" s="33"/>
      <c r="B343" s="33"/>
      <c r="C343" s="33">
        <v>4505.0</v>
      </c>
      <c r="D343" s="36">
        <v>107.0</v>
      </c>
      <c r="E343" s="37">
        <v>227.0</v>
      </c>
      <c r="F343" s="38">
        <v>177.0</v>
      </c>
      <c r="G343" s="35">
        <v>394.0</v>
      </c>
      <c r="H343" s="19">
        <f t="shared" si="1"/>
        <v>0.3203592814</v>
      </c>
      <c r="I343" s="20">
        <f t="shared" si="2"/>
        <v>0.3138121547</v>
      </c>
      <c r="J343" s="21">
        <f t="shared" si="3"/>
        <v>0.3103671393</v>
      </c>
      <c r="K343" s="46">
        <f t="shared" si="4"/>
        <v>0.3099824869</v>
      </c>
      <c r="L343" s="21">
        <f t="shared" si="5"/>
        <v>177.2196365</v>
      </c>
      <c r="M343" s="47">
        <f t="shared" si="6"/>
        <v>0</v>
      </c>
      <c r="N343" s="48">
        <f t="shared" si="7"/>
        <v>0</v>
      </c>
      <c r="O343" s="12"/>
      <c r="P343" s="12"/>
      <c r="Q343" s="12"/>
      <c r="R343" s="12"/>
      <c r="S343" s="12"/>
      <c r="T343" s="42"/>
      <c r="U343" s="49"/>
      <c r="V343" s="50"/>
      <c r="W343" s="51"/>
      <c r="X343" s="51"/>
      <c r="Y343" s="51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4"/>
      <c r="AK343" s="54"/>
      <c r="AL343" s="54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</row>
    <row r="344" ht="12.75" customHeight="1">
      <c r="A344" s="33"/>
      <c r="B344" s="33"/>
      <c r="C344" s="33">
        <v>4506.0</v>
      </c>
      <c r="D344" s="36">
        <v>108.0</v>
      </c>
      <c r="E344" s="37">
        <v>227.0</v>
      </c>
      <c r="F344" s="38">
        <v>186.0</v>
      </c>
      <c r="G344" s="35">
        <v>355.0</v>
      </c>
      <c r="H344" s="19">
        <f t="shared" si="1"/>
        <v>0.3223880597</v>
      </c>
      <c r="I344" s="20">
        <f t="shared" si="2"/>
        <v>0.3356164384</v>
      </c>
      <c r="J344" s="21">
        <f t="shared" si="3"/>
        <v>0.343604558</v>
      </c>
      <c r="K344" s="46">
        <f t="shared" si="4"/>
        <v>0.3438077634</v>
      </c>
      <c r="L344" s="21">
        <f t="shared" si="5"/>
        <v>185.8900659</v>
      </c>
      <c r="M344" s="47">
        <f t="shared" si="6"/>
        <v>0</v>
      </c>
      <c r="N344" s="48">
        <f t="shared" si="7"/>
        <v>0</v>
      </c>
      <c r="O344" s="12"/>
      <c r="P344" s="12"/>
      <c r="Q344" s="12"/>
      <c r="R344" s="12"/>
      <c r="S344" s="12"/>
      <c r="T344" s="42"/>
      <c r="U344" s="49"/>
      <c r="V344" s="50"/>
      <c r="W344" s="51"/>
      <c r="X344" s="51"/>
      <c r="Y344" s="51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4"/>
      <c r="AK344" s="54"/>
      <c r="AL344" s="54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</row>
    <row r="345" ht="12.75" customHeight="1">
      <c r="A345" s="33"/>
      <c r="B345" s="33"/>
      <c r="C345" s="33">
        <v>4507.0</v>
      </c>
      <c r="D345" s="36">
        <v>62.0</v>
      </c>
      <c r="E345" s="37">
        <v>302.0</v>
      </c>
      <c r="F345" s="38">
        <v>116.0</v>
      </c>
      <c r="G345" s="35">
        <v>567.0</v>
      </c>
      <c r="H345" s="19">
        <f t="shared" si="1"/>
        <v>0.1703296703</v>
      </c>
      <c r="I345" s="20">
        <f t="shared" si="2"/>
        <v>0.1700095511</v>
      </c>
      <c r="J345" s="21">
        <f t="shared" si="3"/>
        <v>0.1707640096</v>
      </c>
      <c r="K345" s="46">
        <f t="shared" si="4"/>
        <v>0.1698389458</v>
      </c>
      <c r="L345" s="21">
        <f t="shared" si="5"/>
        <v>116.6318185</v>
      </c>
      <c r="M345" s="47">
        <f t="shared" si="6"/>
        <v>0</v>
      </c>
      <c r="N345" s="48">
        <f t="shared" si="7"/>
        <v>0</v>
      </c>
      <c r="O345" s="12"/>
      <c r="P345" s="12"/>
      <c r="Q345" s="12"/>
      <c r="R345" s="12"/>
      <c r="S345" s="12"/>
      <c r="T345" s="42"/>
      <c r="U345" s="49"/>
      <c r="V345" s="50"/>
      <c r="W345" s="51"/>
      <c r="X345" s="51"/>
      <c r="Y345" s="51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4"/>
      <c r="AK345" s="54"/>
      <c r="AL345" s="54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</row>
    <row r="346" ht="12.75" customHeight="1">
      <c r="A346" s="33"/>
      <c r="B346" s="33"/>
      <c r="C346" s="33">
        <v>4508.0</v>
      </c>
      <c r="D346" s="36">
        <v>14.0</v>
      </c>
      <c r="E346" s="37">
        <v>147.0</v>
      </c>
      <c r="F346" s="38">
        <v>36.0</v>
      </c>
      <c r="G346" s="35">
        <v>301.0</v>
      </c>
      <c r="H346" s="19">
        <f t="shared" si="1"/>
        <v>0.08695652174</v>
      </c>
      <c r="I346" s="20">
        <f t="shared" si="2"/>
        <v>0.1004016064</v>
      </c>
      <c r="J346" s="21">
        <f t="shared" si="3"/>
        <v>0.1094516389</v>
      </c>
      <c r="K346" s="46">
        <f t="shared" si="4"/>
        <v>0.1068249258</v>
      </c>
      <c r="L346" s="21">
        <f t="shared" si="5"/>
        <v>36.8852023</v>
      </c>
      <c r="M346" s="47">
        <f t="shared" si="6"/>
        <v>0</v>
      </c>
      <c r="N346" s="48">
        <f t="shared" si="7"/>
        <v>0</v>
      </c>
      <c r="O346" s="12"/>
      <c r="P346" s="12"/>
      <c r="Q346" s="12"/>
      <c r="R346" s="12"/>
      <c r="S346" s="12"/>
      <c r="T346" s="42"/>
      <c r="U346" s="49"/>
      <c r="V346" s="50"/>
      <c r="W346" s="51"/>
      <c r="X346" s="51"/>
      <c r="Y346" s="51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4"/>
      <c r="AK346" s="54"/>
      <c r="AL346" s="54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</row>
    <row r="347" ht="12.75" customHeight="1">
      <c r="A347" s="33"/>
      <c r="B347" s="33"/>
      <c r="C347" s="33">
        <v>4512.0</v>
      </c>
      <c r="D347" s="36">
        <v>61.0</v>
      </c>
      <c r="E347" s="37">
        <v>106.0</v>
      </c>
      <c r="F347" s="38">
        <v>121.0</v>
      </c>
      <c r="G347" s="35">
        <v>180.0</v>
      </c>
      <c r="H347" s="19">
        <f t="shared" si="1"/>
        <v>0.3652694611</v>
      </c>
      <c r="I347" s="20">
        <f t="shared" si="2"/>
        <v>0.3888888889</v>
      </c>
      <c r="J347" s="21">
        <f t="shared" si="3"/>
        <v>0.4027182153</v>
      </c>
      <c r="K347" s="46">
        <f t="shared" si="4"/>
        <v>0.4019933555</v>
      </c>
      <c r="L347" s="21">
        <f t="shared" si="5"/>
        <v>121.2181828</v>
      </c>
      <c r="M347" s="47">
        <f t="shared" si="6"/>
        <v>0</v>
      </c>
      <c r="N347" s="48">
        <f t="shared" si="7"/>
        <v>0</v>
      </c>
      <c r="O347" s="12"/>
      <c r="P347" s="12"/>
      <c r="Q347" s="12"/>
      <c r="R347" s="12"/>
      <c r="S347" s="12"/>
      <c r="T347" s="42"/>
      <c r="U347" s="49"/>
      <c r="V347" s="50"/>
      <c r="W347" s="51"/>
      <c r="X347" s="51"/>
      <c r="Y347" s="51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4"/>
      <c r="AK347" s="54"/>
      <c r="AL347" s="54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</row>
    <row r="348" ht="12.75" customHeight="1">
      <c r="A348" s="33"/>
      <c r="B348" s="33"/>
      <c r="C348" s="33">
        <v>4513.0</v>
      </c>
      <c r="D348" s="36">
        <v>51.0</v>
      </c>
      <c r="E348" s="37">
        <v>106.0</v>
      </c>
      <c r="F348" s="38">
        <v>126.0</v>
      </c>
      <c r="G348" s="35">
        <v>136.0</v>
      </c>
      <c r="H348" s="19">
        <f t="shared" si="1"/>
        <v>0.3248407643</v>
      </c>
      <c r="I348" s="20">
        <f t="shared" si="2"/>
        <v>0.4224343675</v>
      </c>
      <c r="J348" s="21">
        <f t="shared" si="3"/>
        <v>0.4792226016</v>
      </c>
      <c r="K348" s="46">
        <f t="shared" si="4"/>
        <v>0.4809160305</v>
      </c>
      <c r="L348" s="21">
        <f t="shared" si="5"/>
        <v>125.5563216</v>
      </c>
      <c r="M348" s="47">
        <f t="shared" si="6"/>
        <v>0</v>
      </c>
      <c r="N348" s="48">
        <f t="shared" si="7"/>
        <v>0</v>
      </c>
      <c r="O348" s="12"/>
      <c r="P348" s="12"/>
      <c r="Q348" s="12"/>
      <c r="R348" s="12"/>
      <c r="S348" s="12"/>
      <c r="T348" s="42"/>
      <c r="U348" s="49"/>
      <c r="V348" s="50"/>
      <c r="W348" s="51"/>
      <c r="X348" s="51"/>
      <c r="Y348" s="51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4"/>
      <c r="AK348" s="54"/>
      <c r="AL348" s="54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</row>
    <row r="349" ht="12.75" customHeight="1">
      <c r="A349" s="34"/>
      <c r="B349" s="34"/>
      <c r="C349" s="33">
        <v>4522.0</v>
      </c>
      <c r="D349" s="36">
        <v>43.0</v>
      </c>
      <c r="E349" s="37">
        <v>115.0</v>
      </c>
      <c r="F349" s="38">
        <v>104.0</v>
      </c>
      <c r="G349" s="35">
        <v>170.0</v>
      </c>
      <c r="H349" s="19">
        <f t="shared" si="1"/>
        <v>0.2721518987</v>
      </c>
      <c r="I349" s="20">
        <f t="shared" si="2"/>
        <v>0.3402777778</v>
      </c>
      <c r="J349" s="21">
        <f t="shared" si="3"/>
        <v>0.3802269247</v>
      </c>
      <c r="K349" s="46">
        <f t="shared" si="4"/>
        <v>0.3795620438</v>
      </c>
      <c r="L349" s="21">
        <f t="shared" si="5"/>
        <v>104.1821774</v>
      </c>
      <c r="M349" s="47">
        <f t="shared" si="6"/>
        <v>0</v>
      </c>
      <c r="N349" s="48">
        <f t="shared" si="7"/>
        <v>0</v>
      </c>
      <c r="O349" s="12"/>
      <c r="P349" s="12"/>
      <c r="Q349" s="12"/>
      <c r="R349" s="12"/>
      <c r="S349" s="12"/>
      <c r="T349" s="42"/>
      <c r="U349" s="49"/>
      <c r="V349" s="50"/>
      <c r="W349" s="51"/>
      <c r="X349" s="51"/>
      <c r="Y349" s="51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4"/>
      <c r="AK349" s="54"/>
      <c r="AL349" s="54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</row>
    <row r="350" ht="12.75" customHeight="1">
      <c r="A350" s="33"/>
      <c r="B350" s="33"/>
      <c r="C350" s="33">
        <v>4523.0</v>
      </c>
      <c r="D350" s="36">
        <v>43.0</v>
      </c>
      <c r="E350" s="37">
        <v>152.0</v>
      </c>
      <c r="F350" s="38">
        <v>86.0</v>
      </c>
      <c r="G350" s="35">
        <v>246.0</v>
      </c>
      <c r="H350" s="19">
        <f t="shared" si="1"/>
        <v>0.2205128205</v>
      </c>
      <c r="I350" s="20">
        <f t="shared" si="2"/>
        <v>0.2447817837</v>
      </c>
      <c r="J350" s="21">
        <f t="shared" si="3"/>
        <v>0.2595627373</v>
      </c>
      <c r="K350" s="46">
        <f t="shared" si="4"/>
        <v>0.2590361446</v>
      </c>
      <c r="L350" s="21">
        <f t="shared" si="5"/>
        <v>86.1748288</v>
      </c>
      <c r="M350" s="47">
        <f t="shared" si="6"/>
        <v>0</v>
      </c>
      <c r="N350" s="48">
        <f t="shared" si="7"/>
        <v>0</v>
      </c>
      <c r="O350" s="12"/>
      <c r="P350" s="12"/>
      <c r="Q350" s="12"/>
      <c r="R350" s="12"/>
      <c r="S350" s="12"/>
      <c r="T350" s="42"/>
      <c r="U350" s="49"/>
      <c r="V350" s="50"/>
      <c r="W350" s="51"/>
      <c r="X350" s="51"/>
      <c r="Y350" s="51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4"/>
      <c r="AK350" s="54"/>
      <c r="AL350" s="54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</row>
    <row r="351" ht="12.75" customHeight="1">
      <c r="A351" s="18"/>
      <c r="B351" s="18"/>
      <c r="C351" s="33">
        <v>4525.0</v>
      </c>
      <c r="D351" s="36">
        <v>83.0</v>
      </c>
      <c r="E351" s="37">
        <v>196.0</v>
      </c>
      <c r="F351" s="38">
        <v>132.0</v>
      </c>
      <c r="G351" s="35">
        <v>261.0</v>
      </c>
      <c r="H351" s="19">
        <f t="shared" si="1"/>
        <v>0.2974910394</v>
      </c>
      <c r="I351" s="20">
        <f t="shared" si="2"/>
        <v>0.3199404762</v>
      </c>
      <c r="J351" s="21">
        <f t="shared" si="3"/>
        <v>0.3333625188</v>
      </c>
      <c r="K351" s="46">
        <f t="shared" si="4"/>
        <v>0.3358778626</v>
      </c>
      <c r="L351" s="21">
        <f t="shared" si="5"/>
        <v>131.0114699</v>
      </c>
      <c r="M351" s="47">
        <f t="shared" si="6"/>
        <v>0</v>
      </c>
      <c r="N351" s="48">
        <f t="shared" si="7"/>
        <v>0</v>
      </c>
      <c r="O351" s="12"/>
      <c r="P351" s="12"/>
      <c r="Q351" s="12"/>
      <c r="R351" s="12"/>
      <c r="S351" s="12"/>
      <c r="T351" s="42"/>
      <c r="U351" s="49"/>
      <c r="V351" s="50"/>
      <c r="W351" s="51"/>
      <c r="X351" s="51"/>
      <c r="Y351" s="51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4"/>
      <c r="AK351" s="54"/>
      <c r="AL351" s="54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</row>
    <row r="352" ht="12.75" customHeight="1">
      <c r="A352" s="33"/>
      <c r="B352" s="33"/>
      <c r="C352" s="33">
        <v>4527.0</v>
      </c>
      <c r="D352" s="36">
        <v>102.0</v>
      </c>
      <c r="E352" s="37">
        <v>287.0</v>
      </c>
      <c r="F352" s="38">
        <v>83.0</v>
      </c>
      <c r="G352" s="35">
        <v>549.0</v>
      </c>
      <c r="H352" s="19">
        <f t="shared" si="1"/>
        <v>0.2622107969</v>
      </c>
      <c r="I352" s="20">
        <f t="shared" si="2"/>
        <v>0.181194907</v>
      </c>
      <c r="J352" s="21">
        <f t="shared" si="3"/>
        <v>0.1348969737</v>
      </c>
      <c r="K352" s="46">
        <f t="shared" si="4"/>
        <v>0.1313291139</v>
      </c>
      <c r="L352" s="21">
        <f t="shared" si="5"/>
        <v>85.25488739</v>
      </c>
      <c r="M352" s="47">
        <f t="shared" si="6"/>
        <v>2</v>
      </c>
      <c r="N352" s="48">
        <f t="shared" si="7"/>
        <v>0</v>
      </c>
      <c r="O352" s="12"/>
      <c r="P352" s="12"/>
      <c r="Q352" s="12"/>
      <c r="R352" s="12"/>
      <c r="S352" s="12"/>
      <c r="T352" s="42"/>
      <c r="U352" s="49"/>
      <c r="V352" s="50"/>
      <c r="W352" s="51"/>
      <c r="X352" s="51"/>
      <c r="Y352" s="51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4"/>
      <c r="AK352" s="54"/>
      <c r="AL352" s="54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</row>
    <row r="353" ht="12.75" customHeight="1">
      <c r="A353" s="33"/>
      <c r="B353" s="33"/>
      <c r="C353" s="33">
        <v>4528.0</v>
      </c>
      <c r="D353" s="36">
        <v>92.0</v>
      </c>
      <c r="E353" s="37">
        <v>272.0</v>
      </c>
      <c r="F353" s="38">
        <v>95.0</v>
      </c>
      <c r="G353" s="35">
        <v>525.0</v>
      </c>
      <c r="H353" s="19">
        <f t="shared" si="1"/>
        <v>0.2527472527</v>
      </c>
      <c r="I353" s="20">
        <f t="shared" si="2"/>
        <v>0.1900406504</v>
      </c>
      <c r="J353" s="21">
        <f t="shared" si="3"/>
        <v>0.1543732815</v>
      </c>
      <c r="K353" s="46">
        <f t="shared" si="4"/>
        <v>0.1532258065</v>
      </c>
      <c r="L353" s="21">
        <f t="shared" si="5"/>
        <v>95.71143453</v>
      </c>
      <c r="M353" s="47">
        <f t="shared" si="6"/>
        <v>0</v>
      </c>
      <c r="N353" s="48">
        <f t="shared" si="7"/>
        <v>0</v>
      </c>
      <c r="O353" s="12"/>
      <c r="P353" s="12"/>
      <c r="Q353" s="12"/>
      <c r="R353" s="12"/>
      <c r="S353" s="12"/>
      <c r="T353" s="42"/>
      <c r="U353" s="49"/>
      <c r="V353" s="50"/>
      <c r="W353" s="51"/>
      <c r="X353" s="51"/>
      <c r="Y353" s="51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4"/>
      <c r="AK353" s="54"/>
      <c r="AL353" s="54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</row>
    <row r="354" ht="12.75" customHeight="1">
      <c r="A354" s="33"/>
      <c r="B354" s="33"/>
      <c r="C354" s="33">
        <v>4529.0</v>
      </c>
      <c r="D354" s="36">
        <v>51.0</v>
      </c>
      <c r="E354" s="37">
        <v>161.0</v>
      </c>
      <c r="F354" s="38">
        <v>62.0</v>
      </c>
      <c r="G354" s="35">
        <v>326.0</v>
      </c>
      <c r="H354" s="19">
        <f t="shared" si="1"/>
        <v>0.2405660377</v>
      </c>
      <c r="I354" s="20">
        <f t="shared" si="2"/>
        <v>0.1883333333</v>
      </c>
      <c r="J354" s="21">
        <f t="shared" si="3"/>
        <v>0.1587741404</v>
      </c>
      <c r="K354" s="46">
        <f t="shared" si="4"/>
        <v>0.1597938144</v>
      </c>
      <c r="L354" s="21">
        <f t="shared" si="5"/>
        <v>61.60436649</v>
      </c>
      <c r="M354" s="47">
        <f t="shared" si="6"/>
        <v>0</v>
      </c>
      <c r="N354" s="48">
        <f t="shared" si="7"/>
        <v>0</v>
      </c>
      <c r="O354" s="12"/>
      <c r="P354" s="12"/>
      <c r="Q354" s="12"/>
      <c r="R354" s="12"/>
      <c r="S354" s="12"/>
      <c r="T354" s="42"/>
      <c r="U354" s="49"/>
      <c r="V354" s="50"/>
      <c r="W354" s="51"/>
      <c r="X354" s="51"/>
      <c r="Y354" s="51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4"/>
      <c r="AK354" s="54"/>
      <c r="AL354" s="54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</row>
    <row r="355" ht="12.75" customHeight="1">
      <c r="A355" s="33"/>
      <c r="B355" s="33"/>
      <c r="C355" s="33">
        <v>4530.0</v>
      </c>
      <c r="D355" s="36">
        <v>67.0</v>
      </c>
      <c r="E355" s="37">
        <v>200.0</v>
      </c>
      <c r="F355" s="38">
        <v>111.0</v>
      </c>
      <c r="G355" s="35">
        <v>288.0</v>
      </c>
      <c r="H355" s="19">
        <f t="shared" si="1"/>
        <v>0.2509363296</v>
      </c>
      <c r="I355" s="20">
        <f t="shared" si="2"/>
        <v>0.2672672673</v>
      </c>
      <c r="J355" s="21">
        <f t="shared" si="3"/>
        <v>0.277334618</v>
      </c>
      <c r="K355" s="46">
        <f t="shared" si="4"/>
        <v>0.2781954887</v>
      </c>
      <c r="L355" s="21">
        <f t="shared" si="5"/>
        <v>110.6565126</v>
      </c>
      <c r="M355" s="47">
        <f t="shared" si="6"/>
        <v>0</v>
      </c>
      <c r="N355" s="48">
        <f t="shared" si="7"/>
        <v>0</v>
      </c>
      <c r="O355" s="12"/>
      <c r="P355" s="12"/>
      <c r="Q355" s="12"/>
      <c r="R355" s="12"/>
      <c r="S355" s="12"/>
      <c r="T355" s="42"/>
      <c r="U355" s="49"/>
      <c r="V355" s="50"/>
      <c r="W355" s="51"/>
      <c r="X355" s="51"/>
      <c r="Y355" s="51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4"/>
      <c r="AK355" s="54"/>
      <c r="AL355" s="54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</row>
    <row r="356" ht="12.75" customHeight="1">
      <c r="A356" s="33"/>
      <c r="B356" s="33"/>
      <c r="C356" s="33">
        <v>4531.0</v>
      </c>
      <c r="D356" s="36">
        <v>96.0</v>
      </c>
      <c r="E356" s="37">
        <v>281.0</v>
      </c>
      <c r="F356" s="38">
        <v>150.0</v>
      </c>
      <c r="G356" s="35">
        <v>394.0</v>
      </c>
      <c r="H356" s="19">
        <f t="shared" si="1"/>
        <v>0.2546419098</v>
      </c>
      <c r="I356" s="20">
        <f t="shared" si="2"/>
        <v>0.2671009772</v>
      </c>
      <c r="J356" s="21">
        <f t="shared" si="3"/>
        <v>0.2749134997</v>
      </c>
      <c r="K356" s="46">
        <f t="shared" si="4"/>
        <v>0.2757352941</v>
      </c>
      <c r="L356" s="21">
        <f t="shared" si="5"/>
        <v>149.5529439</v>
      </c>
      <c r="M356" s="47">
        <f t="shared" si="6"/>
        <v>0</v>
      </c>
      <c r="N356" s="48">
        <f t="shared" si="7"/>
        <v>0</v>
      </c>
      <c r="O356" s="12"/>
      <c r="P356" s="12"/>
      <c r="Q356" s="12"/>
      <c r="R356" s="12"/>
      <c r="S356" s="12"/>
      <c r="T356" s="42"/>
      <c r="U356" s="49"/>
      <c r="V356" s="50"/>
      <c r="W356" s="51"/>
      <c r="X356" s="51"/>
      <c r="Y356" s="51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4"/>
      <c r="AK356" s="54"/>
      <c r="AL356" s="54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</row>
    <row r="357" ht="12.75" customHeight="1">
      <c r="A357" s="34"/>
      <c r="B357" s="34"/>
      <c r="C357" s="33">
        <v>4532.0</v>
      </c>
      <c r="D357" s="36">
        <v>63.0</v>
      </c>
      <c r="E357" s="37">
        <v>168.0</v>
      </c>
      <c r="F357" s="38">
        <v>61.0</v>
      </c>
      <c r="G357" s="35">
        <v>303.0</v>
      </c>
      <c r="H357" s="19">
        <f t="shared" si="1"/>
        <v>0.2727272727</v>
      </c>
      <c r="I357" s="20">
        <f t="shared" si="2"/>
        <v>0.2084033613</v>
      </c>
      <c r="J357" s="21">
        <f t="shared" si="3"/>
        <v>0.1717208115</v>
      </c>
      <c r="K357" s="46">
        <f t="shared" si="4"/>
        <v>0.1675824176</v>
      </c>
      <c r="L357" s="21">
        <f t="shared" si="5"/>
        <v>62.5063754</v>
      </c>
      <c r="M357" s="47">
        <f t="shared" si="6"/>
        <v>1</v>
      </c>
      <c r="N357" s="48">
        <f t="shared" si="7"/>
        <v>0</v>
      </c>
      <c r="O357" s="12"/>
      <c r="P357" s="12"/>
      <c r="Q357" s="12"/>
      <c r="R357" s="12"/>
      <c r="S357" s="12"/>
      <c r="T357" s="42"/>
      <c r="U357" s="49"/>
      <c r="V357" s="50"/>
      <c r="W357" s="51"/>
      <c r="X357" s="51"/>
      <c r="Y357" s="51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4"/>
      <c r="AK357" s="54"/>
      <c r="AL357" s="54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</row>
    <row r="358" ht="12.75" customHeight="1">
      <c r="A358" s="18"/>
      <c r="B358" s="18"/>
      <c r="C358" s="33">
        <v>4535.0</v>
      </c>
      <c r="D358" s="36">
        <v>99.0</v>
      </c>
      <c r="E358" s="37">
        <v>233.0</v>
      </c>
      <c r="F358" s="38">
        <v>129.0</v>
      </c>
      <c r="G358" s="35">
        <v>408.0</v>
      </c>
      <c r="H358" s="19">
        <f t="shared" si="1"/>
        <v>0.2981927711</v>
      </c>
      <c r="I358" s="20">
        <f t="shared" si="2"/>
        <v>0.2623705409</v>
      </c>
      <c r="J358" s="21">
        <f t="shared" si="3"/>
        <v>0.2420764632</v>
      </c>
      <c r="K358" s="46">
        <f t="shared" si="4"/>
        <v>0.2402234637</v>
      </c>
      <c r="L358" s="21">
        <f t="shared" si="5"/>
        <v>129.9950607</v>
      </c>
      <c r="M358" s="47">
        <f t="shared" si="6"/>
        <v>0</v>
      </c>
      <c r="N358" s="48">
        <f t="shared" si="7"/>
        <v>0</v>
      </c>
      <c r="O358" s="12"/>
      <c r="P358" s="12"/>
      <c r="Q358" s="12"/>
      <c r="R358" s="12"/>
      <c r="S358" s="12"/>
      <c r="T358" s="42"/>
      <c r="U358" s="49"/>
      <c r="V358" s="50"/>
      <c r="W358" s="51"/>
      <c r="X358" s="51"/>
      <c r="Y358" s="51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4"/>
      <c r="AK358" s="54"/>
      <c r="AL358" s="54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</row>
    <row r="359" ht="12.75" customHeight="1">
      <c r="A359" s="33"/>
      <c r="B359" s="33"/>
      <c r="C359" s="33">
        <v>4536.0</v>
      </c>
      <c r="D359" s="36">
        <v>95.0</v>
      </c>
      <c r="E359" s="37">
        <v>283.0</v>
      </c>
      <c r="F359" s="38">
        <v>127.0</v>
      </c>
      <c r="G359" s="35">
        <v>400.0</v>
      </c>
      <c r="H359" s="19">
        <f t="shared" si="1"/>
        <v>0.2513227513</v>
      </c>
      <c r="I359" s="20">
        <f t="shared" si="2"/>
        <v>0.2453038674</v>
      </c>
      <c r="J359" s="21">
        <f t="shared" si="3"/>
        <v>0.2424390935</v>
      </c>
      <c r="K359" s="46">
        <f t="shared" si="4"/>
        <v>0.2409867173</v>
      </c>
      <c r="L359" s="21">
        <f t="shared" si="5"/>
        <v>127.7654023</v>
      </c>
      <c r="M359" s="47">
        <f t="shared" si="6"/>
        <v>0</v>
      </c>
      <c r="N359" s="48">
        <f t="shared" si="7"/>
        <v>0</v>
      </c>
      <c r="O359" s="12"/>
      <c r="P359" s="12"/>
      <c r="Q359" s="12"/>
      <c r="R359" s="12"/>
      <c r="S359" s="12"/>
      <c r="T359" s="42"/>
      <c r="U359" s="49"/>
      <c r="V359" s="50"/>
      <c r="W359" s="51"/>
      <c r="X359" s="51"/>
      <c r="Y359" s="51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4"/>
      <c r="AK359" s="54"/>
      <c r="AL359" s="54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</row>
    <row r="360" ht="12.75" customHeight="1">
      <c r="A360" s="18"/>
      <c r="B360" s="18"/>
      <c r="C360" s="33">
        <v>4540.0</v>
      </c>
      <c r="D360" s="36">
        <v>70.0</v>
      </c>
      <c r="E360" s="37">
        <v>115.0</v>
      </c>
      <c r="F360" s="38">
        <v>85.0</v>
      </c>
      <c r="G360" s="35">
        <v>232.0</v>
      </c>
      <c r="H360" s="19">
        <f t="shared" si="1"/>
        <v>0.3783783784</v>
      </c>
      <c r="I360" s="20">
        <f t="shared" si="2"/>
        <v>0.3087649402</v>
      </c>
      <c r="J360" s="21">
        <f t="shared" si="3"/>
        <v>0.2686018359</v>
      </c>
      <c r="K360" s="46">
        <f t="shared" si="4"/>
        <v>0.2681388013</v>
      </c>
      <c r="L360" s="21">
        <f t="shared" si="5"/>
        <v>85.14678199</v>
      </c>
      <c r="M360" s="47">
        <f t="shared" si="6"/>
        <v>0</v>
      </c>
      <c r="N360" s="48">
        <f t="shared" si="7"/>
        <v>0</v>
      </c>
      <c r="O360" s="12"/>
      <c r="P360" s="12"/>
      <c r="Q360" s="12"/>
      <c r="R360" s="12"/>
      <c r="S360" s="12"/>
      <c r="T360" s="42"/>
      <c r="U360" s="49"/>
      <c r="V360" s="50"/>
      <c r="W360" s="51"/>
      <c r="X360" s="51"/>
      <c r="Y360" s="51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4"/>
      <c r="AK360" s="54"/>
      <c r="AL360" s="54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</row>
    <row r="361" ht="12.75" customHeight="1">
      <c r="A361" s="33"/>
      <c r="B361" s="33"/>
      <c r="C361" s="33">
        <v>4541.0</v>
      </c>
      <c r="D361" s="36">
        <v>75.0</v>
      </c>
      <c r="E361" s="37">
        <v>211.0</v>
      </c>
      <c r="F361" s="38">
        <v>122.0</v>
      </c>
      <c r="G361" s="35">
        <v>367.0</v>
      </c>
      <c r="H361" s="19">
        <f t="shared" si="1"/>
        <v>0.2622377622</v>
      </c>
      <c r="I361" s="20">
        <f t="shared" si="2"/>
        <v>0.2541935484</v>
      </c>
      <c r="J361" s="21">
        <f t="shared" si="3"/>
        <v>0.2501135916</v>
      </c>
      <c r="K361" s="46">
        <f t="shared" si="4"/>
        <v>0.2494887526</v>
      </c>
      <c r="L361" s="21">
        <f t="shared" si="5"/>
        <v>122.3055463</v>
      </c>
      <c r="M361" s="47">
        <f t="shared" si="6"/>
        <v>0</v>
      </c>
      <c r="N361" s="48">
        <f t="shared" si="7"/>
        <v>0</v>
      </c>
      <c r="O361" s="12"/>
      <c r="P361" s="12"/>
      <c r="Q361" s="12"/>
      <c r="R361" s="12"/>
      <c r="S361" s="12"/>
      <c r="T361" s="42"/>
      <c r="U361" s="49"/>
      <c r="V361" s="50"/>
      <c r="W361" s="51"/>
      <c r="X361" s="51"/>
      <c r="Y361" s="51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4"/>
      <c r="AK361" s="54"/>
      <c r="AL361" s="54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</row>
    <row r="362" ht="12.75" customHeight="1">
      <c r="A362" s="33"/>
      <c r="B362" s="33"/>
      <c r="C362" s="33">
        <v>4546.0</v>
      </c>
      <c r="D362" s="36">
        <v>67.0</v>
      </c>
      <c r="E362" s="37">
        <v>152.0</v>
      </c>
      <c r="F362" s="38">
        <v>96.0</v>
      </c>
      <c r="G362" s="35">
        <v>288.0</v>
      </c>
      <c r="H362" s="19">
        <f t="shared" si="1"/>
        <v>0.3059360731</v>
      </c>
      <c r="I362" s="20">
        <f t="shared" si="2"/>
        <v>0.2703150912</v>
      </c>
      <c r="J362" s="21">
        <f t="shared" si="3"/>
        <v>0.2501066441</v>
      </c>
      <c r="K362" s="46">
        <f t="shared" si="4"/>
        <v>0.25</v>
      </c>
      <c r="L362" s="21">
        <f t="shared" si="5"/>
        <v>96.04095135</v>
      </c>
      <c r="M362" s="47">
        <f t="shared" si="6"/>
        <v>0</v>
      </c>
      <c r="N362" s="48">
        <f t="shared" si="7"/>
        <v>0</v>
      </c>
      <c r="O362" s="12"/>
      <c r="P362" s="12"/>
      <c r="Q362" s="12"/>
      <c r="R362" s="12"/>
      <c r="S362" s="12"/>
      <c r="T362" s="42"/>
      <c r="U362" s="49"/>
      <c r="V362" s="50"/>
      <c r="W362" s="51"/>
      <c r="X362" s="51"/>
      <c r="Y362" s="51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4"/>
      <c r="AK362" s="54"/>
      <c r="AL362" s="54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</row>
    <row r="363" ht="12.75" customHeight="1">
      <c r="A363" s="33"/>
      <c r="B363" s="33"/>
      <c r="C363" s="33">
        <v>4547.0</v>
      </c>
      <c r="D363" s="36">
        <v>36.0</v>
      </c>
      <c r="E363" s="37">
        <v>102.0</v>
      </c>
      <c r="F363" s="38">
        <v>42.0</v>
      </c>
      <c r="G363" s="35">
        <v>141.0</v>
      </c>
      <c r="H363" s="19">
        <f t="shared" si="1"/>
        <v>0.2608695652</v>
      </c>
      <c r="I363" s="20">
        <f t="shared" si="2"/>
        <v>0.2429906542</v>
      </c>
      <c r="J363" s="21">
        <f t="shared" si="3"/>
        <v>0.2332262328</v>
      </c>
      <c r="K363" s="46">
        <f t="shared" si="4"/>
        <v>0.2295081967</v>
      </c>
      <c r="L363" s="21">
        <f t="shared" si="5"/>
        <v>42.6804006</v>
      </c>
      <c r="M363" s="47">
        <f t="shared" si="6"/>
        <v>0</v>
      </c>
      <c r="N363" s="48">
        <f t="shared" si="7"/>
        <v>0</v>
      </c>
      <c r="O363" s="12"/>
      <c r="P363" s="12"/>
      <c r="Q363" s="12"/>
      <c r="R363" s="12"/>
      <c r="S363" s="12"/>
      <c r="T363" s="42"/>
      <c r="U363" s="49"/>
      <c r="V363" s="50"/>
      <c r="W363" s="51"/>
      <c r="X363" s="51"/>
      <c r="Y363" s="51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4"/>
      <c r="AK363" s="54"/>
      <c r="AL363" s="54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</row>
    <row r="364" ht="12.75" customHeight="1">
      <c r="A364" s="33"/>
      <c r="B364" s="33"/>
      <c r="C364" s="33">
        <v>4548.0</v>
      </c>
      <c r="D364" s="36">
        <v>34.0</v>
      </c>
      <c r="E364" s="37">
        <v>94.0</v>
      </c>
      <c r="F364" s="38">
        <v>39.0</v>
      </c>
      <c r="G364" s="35">
        <v>149.0</v>
      </c>
      <c r="H364" s="19">
        <f t="shared" si="1"/>
        <v>0.265625</v>
      </c>
      <c r="I364" s="20">
        <f t="shared" si="2"/>
        <v>0.2310126582</v>
      </c>
      <c r="J364" s="21">
        <f t="shared" si="3"/>
        <v>0.21154812</v>
      </c>
      <c r="K364" s="46">
        <f t="shared" si="4"/>
        <v>0.2074468085</v>
      </c>
      <c r="L364" s="21">
        <f t="shared" si="5"/>
        <v>39.77104656</v>
      </c>
      <c r="M364" s="47">
        <f t="shared" si="6"/>
        <v>0</v>
      </c>
      <c r="N364" s="48">
        <f t="shared" si="7"/>
        <v>0</v>
      </c>
      <c r="O364" s="12"/>
      <c r="P364" s="12"/>
      <c r="Q364" s="12"/>
      <c r="R364" s="12"/>
      <c r="S364" s="12"/>
      <c r="T364" s="42"/>
      <c r="U364" s="49"/>
      <c r="V364" s="50"/>
      <c r="W364" s="51"/>
      <c r="X364" s="51"/>
      <c r="Y364" s="51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4"/>
      <c r="AK364" s="54"/>
      <c r="AL364" s="54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</row>
    <row r="365" ht="12.75" customHeight="1">
      <c r="A365" s="33"/>
      <c r="B365" s="33"/>
      <c r="C365" s="33">
        <v>4549.0</v>
      </c>
      <c r="D365" s="36">
        <v>44.0</v>
      </c>
      <c r="E365" s="37">
        <v>100.0</v>
      </c>
      <c r="F365" s="38">
        <v>53.0</v>
      </c>
      <c r="G365" s="35">
        <v>130.0</v>
      </c>
      <c r="H365" s="19">
        <f t="shared" si="1"/>
        <v>0.3055555556</v>
      </c>
      <c r="I365" s="20">
        <f t="shared" si="2"/>
        <v>0.2966360856</v>
      </c>
      <c r="J365" s="21">
        <f t="shared" si="3"/>
        <v>0.2918774292</v>
      </c>
      <c r="K365" s="46">
        <f t="shared" si="4"/>
        <v>0.2896174863</v>
      </c>
      <c r="L365" s="21">
        <f t="shared" si="5"/>
        <v>53.41356955</v>
      </c>
      <c r="M365" s="47">
        <f t="shared" si="6"/>
        <v>0</v>
      </c>
      <c r="N365" s="48">
        <f t="shared" si="7"/>
        <v>0</v>
      </c>
      <c r="O365" s="12"/>
      <c r="P365" s="12"/>
      <c r="Q365" s="12"/>
      <c r="R365" s="12"/>
      <c r="S365" s="12"/>
      <c r="T365" s="42"/>
      <c r="U365" s="49"/>
      <c r="V365" s="50"/>
      <c r="W365" s="51"/>
      <c r="X365" s="51"/>
      <c r="Y365" s="51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4"/>
      <c r="AK365" s="54"/>
      <c r="AL365" s="54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</row>
    <row r="366" ht="12.75" customHeight="1">
      <c r="A366" s="33"/>
      <c r="B366" s="33"/>
      <c r="C366" s="33">
        <v>4550.0</v>
      </c>
      <c r="D366" s="36">
        <v>31.0</v>
      </c>
      <c r="E366" s="37">
        <v>87.0</v>
      </c>
      <c r="F366" s="38">
        <v>36.0</v>
      </c>
      <c r="G366" s="35">
        <v>139.0</v>
      </c>
      <c r="H366" s="19">
        <f t="shared" si="1"/>
        <v>0.2627118644</v>
      </c>
      <c r="I366" s="20">
        <f t="shared" si="2"/>
        <v>0.228668942</v>
      </c>
      <c r="J366" s="21">
        <f t="shared" si="3"/>
        <v>0.2095454322</v>
      </c>
      <c r="K366" s="46">
        <f t="shared" si="4"/>
        <v>0.2057142857</v>
      </c>
      <c r="L366" s="21">
        <f t="shared" si="5"/>
        <v>36.67045063</v>
      </c>
      <c r="M366" s="47">
        <f t="shared" si="6"/>
        <v>0</v>
      </c>
      <c r="N366" s="48">
        <f t="shared" si="7"/>
        <v>0</v>
      </c>
      <c r="O366" s="12"/>
      <c r="P366" s="12"/>
      <c r="Q366" s="12"/>
      <c r="R366" s="12"/>
      <c r="S366" s="12"/>
      <c r="T366" s="42"/>
      <c r="U366" s="49"/>
      <c r="V366" s="50"/>
      <c r="W366" s="51"/>
      <c r="X366" s="51"/>
      <c r="Y366" s="51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4"/>
      <c r="AK366" s="54"/>
      <c r="AL366" s="54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</row>
    <row r="367" ht="12.75" customHeight="1">
      <c r="A367" s="33"/>
      <c r="B367" s="33"/>
      <c r="C367" s="33">
        <v>4551.0</v>
      </c>
      <c r="D367" s="36">
        <v>56.0</v>
      </c>
      <c r="E367" s="37">
        <v>111.0</v>
      </c>
      <c r="F367" s="38">
        <v>64.0</v>
      </c>
      <c r="G367" s="35">
        <v>234.0</v>
      </c>
      <c r="H367" s="19">
        <f t="shared" si="1"/>
        <v>0.3353293413</v>
      </c>
      <c r="I367" s="20">
        <f t="shared" si="2"/>
        <v>0.2580645161</v>
      </c>
      <c r="J367" s="21">
        <f t="shared" si="3"/>
        <v>0.2136459155</v>
      </c>
      <c r="K367" s="46">
        <f t="shared" si="4"/>
        <v>0.2147651007</v>
      </c>
      <c r="L367" s="21">
        <f t="shared" si="5"/>
        <v>63.66648281</v>
      </c>
      <c r="M367" s="47">
        <f t="shared" si="6"/>
        <v>0</v>
      </c>
      <c r="N367" s="48">
        <f t="shared" si="7"/>
        <v>0</v>
      </c>
      <c r="O367" s="12"/>
      <c r="P367" s="12"/>
      <c r="Q367" s="12"/>
      <c r="R367" s="12"/>
      <c r="S367" s="12"/>
      <c r="T367" s="42"/>
      <c r="U367" s="49"/>
      <c r="V367" s="50"/>
      <c r="W367" s="51"/>
      <c r="X367" s="51"/>
      <c r="Y367" s="51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4"/>
      <c r="AK367" s="54"/>
      <c r="AL367" s="54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</row>
    <row r="368" ht="12.75" customHeight="1">
      <c r="A368" s="33"/>
      <c r="B368" s="33"/>
      <c r="C368" s="33">
        <v>4552.0</v>
      </c>
      <c r="D368" s="36">
        <v>69.0</v>
      </c>
      <c r="E368" s="37">
        <v>167.0</v>
      </c>
      <c r="F368" s="38">
        <v>63.0</v>
      </c>
      <c r="G368" s="35">
        <v>342.0</v>
      </c>
      <c r="H368" s="19">
        <f t="shared" si="1"/>
        <v>0.2923728814</v>
      </c>
      <c r="I368" s="20">
        <f t="shared" si="2"/>
        <v>0.2059282371</v>
      </c>
      <c r="J368" s="21">
        <f t="shared" si="3"/>
        <v>0.1563694908</v>
      </c>
      <c r="K368" s="46">
        <f t="shared" si="4"/>
        <v>0.1555555556</v>
      </c>
      <c r="L368" s="21">
        <f t="shared" si="5"/>
        <v>63.32964377</v>
      </c>
      <c r="M368" s="47">
        <f t="shared" si="6"/>
        <v>0</v>
      </c>
      <c r="N368" s="48">
        <f t="shared" si="7"/>
        <v>0</v>
      </c>
      <c r="O368" s="12"/>
      <c r="P368" s="12"/>
      <c r="Q368" s="12"/>
      <c r="R368" s="12"/>
      <c r="S368" s="12"/>
      <c r="T368" s="42"/>
      <c r="U368" s="49"/>
      <c r="V368" s="50"/>
      <c r="W368" s="51"/>
      <c r="X368" s="51"/>
      <c r="Y368" s="51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4"/>
      <c r="AK368" s="54"/>
      <c r="AL368" s="54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</row>
    <row r="369" ht="12.75" customHeight="1">
      <c r="A369" s="18"/>
      <c r="B369" s="18"/>
      <c r="C369" s="33">
        <v>4553.0</v>
      </c>
      <c r="D369" s="36">
        <v>114.0</v>
      </c>
      <c r="E369" s="37">
        <v>283.0</v>
      </c>
      <c r="F369" s="38">
        <v>141.0</v>
      </c>
      <c r="G369" s="35">
        <v>478.0</v>
      </c>
      <c r="H369" s="19">
        <f t="shared" si="1"/>
        <v>0.2871536524</v>
      </c>
      <c r="I369" s="20">
        <f t="shared" si="2"/>
        <v>0.250984252</v>
      </c>
      <c r="J369" s="21">
        <f t="shared" si="3"/>
        <v>0.2305332306</v>
      </c>
      <c r="K369" s="46">
        <f t="shared" si="4"/>
        <v>0.2277867528</v>
      </c>
      <c r="L369" s="21">
        <f t="shared" si="5"/>
        <v>142.7000697</v>
      </c>
      <c r="M369" s="47">
        <f t="shared" si="6"/>
        <v>1</v>
      </c>
      <c r="N369" s="48">
        <f t="shared" si="7"/>
        <v>0</v>
      </c>
      <c r="O369" s="12"/>
      <c r="P369" s="12"/>
      <c r="Q369" s="12"/>
      <c r="R369" s="12"/>
      <c r="S369" s="12"/>
      <c r="T369" s="42"/>
      <c r="U369" s="49"/>
      <c r="V369" s="50"/>
      <c r="W369" s="51"/>
      <c r="X369" s="51"/>
      <c r="Y369" s="51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4"/>
      <c r="AK369" s="54"/>
      <c r="AL369" s="54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</row>
    <row r="370" ht="12.75" customHeight="1">
      <c r="A370" s="33"/>
      <c r="B370" s="33"/>
      <c r="C370" s="33">
        <v>4554.0</v>
      </c>
      <c r="D370" s="36">
        <v>7.0</v>
      </c>
      <c r="E370" s="37">
        <v>65.0</v>
      </c>
      <c r="F370" s="38">
        <v>12.0</v>
      </c>
      <c r="G370" s="35">
        <v>111.0</v>
      </c>
      <c r="H370" s="19">
        <f t="shared" si="1"/>
        <v>0.09722222222</v>
      </c>
      <c r="I370" s="20">
        <f t="shared" si="2"/>
        <v>0.09743589744</v>
      </c>
      <c r="J370" s="21">
        <f t="shared" si="3"/>
        <v>0.09879000332</v>
      </c>
      <c r="K370" s="46">
        <f t="shared" si="4"/>
        <v>0.09756097561</v>
      </c>
      <c r="L370" s="21">
        <f t="shared" si="5"/>
        <v>12.15117041</v>
      </c>
      <c r="M370" s="47">
        <f t="shared" si="6"/>
        <v>0</v>
      </c>
      <c r="N370" s="48">
        <f t="shared" si="7"/>
        <v>0</v>
      </c>
      <c r="O370" s="12"/>
      <c r="P370" s="12"/>
      <c r="Q370" s="12"/>
      <c r="R370" s="12"/>
      <c r="S370" s="12"/>
      <c r="T370" s="42"/>
      <c r="U370" s="49"/>
      <c r="V370" s="50"/>
      <c r="W370" s="51"/>
      <c r="X370" s="51"/>
      <c r="Y370" s="51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4"/>
      <c r="AK370" s="54"/>
      <c r="AL370" s="54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</row>
    <row r="371" ht="12.75" customHeight="1">
      <c r="A371" s="33"/>
      <c r="B371" s="33"/>
      <c r="C371" s="33">
        <v>4555.0</v>
      </c>
      <c r="D371" s="36">
        <v>58.0</v>
      </c>
      <c r="E371" s="37">
        <v>181.0</v>
      </c>
      <c r="F371" s="38">
        <v>87.0</v>
      </c>
      <c r="G371" s="35">
        <v>285.0</v>
      </c>
      <c r="H371" s="19">
        <f t="shared" si="1"/>
        <v>0.2426778243</v>
      </c>
      <c r="I371" s="20">
        <f t="shared" si="2"/>
        <v>0.2373158756</v>
      </c>
      <c r="J371" s="21">
        <f t="shared" si="3"/>
        <v>0.2348655637</v>
      </c>
      <c r="K371" s="46">
        <f t="shared" si="4"/>
        <v>0.2338709677</v>
      </c>
      <c r="L371" s="21">
        <f t="shared" si="5"/>
        <v>87.36998969</v>
      </c>
      <c r="M371" s="47">
        <f t="shared" si="6"/>
        <v>0</v>
      </c>
      <c r="N371" s="48">
        <f t="shared" si="7"/>
        <v>0</v>
      </c>
      <c r="O371" s="12"/>
      <c r="P371" s="12"/>
      <c r="Q371" s="12"/>
      <c r="R371" s="12"/>
      <c r="S371" s="12"/>
      <c r="T371" s="42"/>
      <c r="U371" s="49"/>
      <c r="V371" s="50"/>
      <c r="W371" s="51"/>
      <c r="X371" s="51"/>
      <c r="Y371" s="51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4"/>
      <c r="AK371" s="54"/>
      <c r="AL371" s="54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</row>
    <row r="372" ht="12.75" customHeight="1">
      <c r="A372" s="18"/>
      <c r="B372" s="18"/>
      <c r="C372" s="33">
        <v>4556.0</v>
      </c>
      <c r="D372" s="36">
        <v>48.0</v>
      </c>
      <c r="E372" s="37">
        <v>141.0</v>
      </c>
      <c r="F372" s="38">
        <v>59.0</v>
      </c>
      <c r="G372" s="35">
        <v>254.0</v>
      </c>
      <c r="H372" s="19">
        <f t="shared" si="1"/>
        <v>0.253968254</v>
      </c>
      <c r="I372" s="20">
        <f t="shared" si="2"/>
        <v>0.2131474104</v>
      </c>
      <c r="J372" s="21">
        <f t="shared" si="3"/>
        <v>0.1901372862</v>
      </c>
      <c r="K372" s="46">
        <f t="shared" si="4"/>
        <v>0.1884984026</v>
      </c>
      <c r="L372" s="21">
        <f t="shared" si="5"/>
        <v>59.51297058</v>
      </c>
      <c r="M372" s="47">
        <f t="shared" si="6"/>
        <v>0</v>
      </c>
      <c r="N372" s="48">
        <f t="shared" si="7"/>
        <v>0</v>
      </c>
      <c r="O372" s="12"/>
      <c r="P372" s="12"/>
      <c r="Q372" s="12"/>
      <c r="R372" s="12"/>
      <c r="S372" s="12"/>
      <c r="T372" s="42"/>
      <c r="U372" s="49"/>
      <c r="V372" s="50"/>
      <c r="W372" s="51"/>
      <c r="X372" s="51"/>
      <c r="Y372" s="51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4"/>
      <c r="AK372" s="54"/>
      <c r="AL372" s="54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</row>
    <row r="373" ht="12.75" customHeight="1">
      <c r="A373" s="33"/>
      <c r="B373" s="33"/>
      <c r="C373" s="33">
        <v>4557.0</v>
      </c>
      <c r="D373" s="36">
        <v>59.0</v>
      </c>
      <c r="E373" s="37">
        <v>206.0</v>
      </c>
      <c r="F373" s="38">
        <v>102.0</v>
      </c>
      <c r="G373" s="35">
        <v>340.0</v>
      </c>
      <c r="H373" s="19">
        <f t="shared" si="1"/>
        <v>0.2226415094</v>
      </c>
      <c r="I373" s="20">
        <f t="shared" si="2"/>
        <v>0.2277227723</v>
      </c>
      <c r="J373" s="21">
        <f t="shared" si="3"/>
        <v>0.2313941298</v>
      </c>
      <c r="K373" s="46">
        <f t="shared" si="4"/>
        <v>0.2307692308</v>
      </c>
      <c r="L373" s="21">
        <f t="shared" si="5"/>
        <v>102.2762054</v>
      </c>
      <c r="M373" s="47">
        <f t="shared" si="6"/>
        <v>0</v>
      </c>
      <c r="N373" s="48">
        <f t="shared" si="7"/>
        <v>0</v>
      </c>
      <c r="O373" s="12"/>
      <c r="P373" s="12"/>
      <c r="Q373" s="12"/>
      <c r="R373" s="12"/>
      <c r="S373" s="12"/>
      <c r="T373" s="42"/>
      <c r="U373" s="49"/>
      <c r="V373" s="50"/>
      <c r="W373" s="51"/>
      <c r="X373" s="51"/>
      <c r="Y373" s="51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4"/>
      <c r="AK373" s="54"/>
      <c r="AL373" s="54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</row>
    <row r="374" ht="12.75" customHeight="1">
      <c r="A374" s="34"/>
      <c r="B374" s="34"/>
      <c r="C374" s="33">
        <v>4559.0</v>
      </c>
      <c r="D374" s="36">
        <v>55.0</v>
      </c>
      <c r="E374" s="37">
        <v>229.0</v>
      </c>
      <c r="F374" s="38">
        <v>63.0</v>
      </c>
      <c r="G374" s="35">
        <v>298.0</v>
      </c>
      <c r="H374" s="19">
        <f t="shared" si="1"/>
        <v>0.1936619718</v>
      </c>
      <c r="I374" s="20">
        <f t="shared" si="2"/>
        <v>0.1829457364</v>
      </c>
      <c r="J374" s="21">
        <f t="shared" si="3"/>
        <v>0.1775926614</v>
      </c>
      <c r="K374" s="46">
        <f t="shared" si="4"/>
        <v>0.1745152355</v>
      </c>
      <c r="L374" s="21">
        <f t="shared" si="5"/>
        <v>64.11095075</v>
      </c>
      <c r="M374" s="47">
        <f t="shared" si="6"/>
        <v>1</v>
      </c>
      <c r="N374" s="48">
        <f t="shared" si="7"/>
        <v>0</v>
      </c>
      <c r="O374" s="12"/>
      <c r="P374" s="12"/>
      <c r="Q374" s="12"/>
      <c r="R374" s="12"/>
      <c r="S374" s="12"/>
      <c r="T374" s="42"/>
      <c r="U374" s="49"/>
      <c r="V374" s="50"/>
      <c r="W374" s="51"/>
      <c r="X374" s="51"/>
      <c r="Y374" s="51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4"/>
      <c r="AK374" s="54"/>
      <c r="AL374" s="54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</row>
    <row r="375" ht="12.75" customHeight="1">
      <c r="A375" s="33"/>
      <c r="B375" s="33"/>
      <c r="C375" s="33">
        <v>4560.0</v>
      </c>
      <c r="D375" s="36">
        <v>44.0</v>
      </c>
      <c r="E375" s="37">
        <v>137.0</v>
      </c>
      <c r="F375" s="38">
        <v>70.0</v>
      </c>
      <c r="G375" s="35">
        <v>183.0</v>
      </c>
      <c r="H375" s="19">
        <f t="shared" si="1"/>
        <v>0.2430939227</v>
      </c>
      <c r="I375" s="20">
        <f t="shared" si="2"/>
        <v>0.2626728111</v>
      </c>
      <c r="J375" s="21">
        <f t="shared" si="3"/>
        <v>0.2746504747</v>
      </c>
      <c r="K375" s="46">
        <f t="shared" si="4"/>
        <v>0.2766798419</v>
      </c>
      <c r="L375" s="21">
        <f t="shared" si="5"/>
        <v>69.4865701</v>
      </c>
      <c r="M375" s="47">
        <f t="shared" si="6"/>
        <v>0</v>
      </c>
      <c r="N375" s="48">
        <f t="shared" si="7"/>
        <v>0</v>
      </c>
      <c r="O375" s="12"/>
      <c r="P375" s="12"/>
      <c r="Q375" s="12"/>
      <c r="R375" s="12"/>
      <c r="S375" s="12"/>
      <c r="T375" s="42"/>
      <c r="U375" s="49"/>
      <c r="V375" s="50"/>
      <c r="W375" s="51"/>
      <c r="X375" s="51"/>
      <c r="Y375" s="51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4"/>
      <c r="AK375" s="54"/>
      <c r="AL375" s="54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</row>
    <row r="376" ht="12.75" customHeight="1">
      <c r="A376" s="33"/>
      <c r="B376" s="33"/>
      <c r="C376" s="33">
        <v>4561.0</v>
      </c>
      <c r="D376" s="36">
        <v>47.0</v>
      </c>
      <c r="E376" s="37">
        <v>134.0</v>
      </c>
      <c r="F376" s="38">
        <v>91.0</v>
      </c>
      <c r="G376" s="35">
        <v>243.0</v>
      </c>
      <c r="H376" s="19">
        <f t="shared" si="1"/>
        <v>0.2596685083</v>
      </c>
      <c r="I376" s="20">
        <f t="shared" si="2"/>
        <v>0.267961165</v>
      </c>
      <c r="J376" s="21">
        <f t="shared" si="3"/>
        <v>0.2733431968</v>
      </c>
      <c r="K376" s="46">
        <f t="shared" si="4"/>
        <v>0.2724550898</v>
      </c>
      <c r="L376" s="21">
        <f t="shared" si="5"/>
        <v>91.29662774</v>
      </c>
      <c r="M376" s="47">
        <f t="shared" si="6"/>
        <v>0</v>
      </c>
      <c r="N376" s="48">
        <f t="shared" si="7"/>
        <v>0</v>
      </c>
      <c r="O376" s="12"/>
      <c r="P376" s="12"/>
      <c r="Q376" s="12"/>
      <c r="R376" s="12"/>
      <c r="S376" s="12"/>
      <c r="T376" s="42"/>
      <c r="U376" s="49"/>
      <c r="V376" s="50"/>
      <c r="W376" s="51"/>
      <c r="X376" s="51"/>
      <c r="Y376" s="51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4"/>
      <c r="AK376" s="54"/>
      <c r="AL376" s="54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</row>
    <row r="377" ht="12.75" customHeight="1">
      <c r="A377" s="33"/>
      <c r="B377" s="33"/>
      <c r="C377" s="33">
        <v>4562.0</v>
      </c>
      <c r="D377" s="36">
        <v>35.0</v>
      </c>
      <c r="E377" s="37">
        <v>96.0</v>
      </c>
      <c r="F377" s="38">
        <v>72.0</v>
      </c>
      <c r="G377" s="35">
        <v>146.0</v>
      </c>
      <c r="H377" s="19">
        <f t="shared" si="1"/>
        <v>0.2671755725</v>
      </c>
      <c r="I377" s="20">
        <f t="shared" si="2"/>
        <v>0.3065902579</v>
      </c>
      <c r="J377" s="21">
        <f t="shared" si="3"/>
        <v>0.3299482132</v>
      </c>
      <c r="K377" s="46">
        <f t="shared" si="4"/>
        <v>0.3302752294</v>
      </c>
      <c r="L377" s="21">
        <f t="shared" si="5"/>
        <v>71.92871048</v>
      </c>
      <c r="M377" s="47">
        <f t="shared" si="6"/>
        <v>0</v>
      </c>
      <c r="N377" s="48">
        <f t="shared" si="7"/>
        <v>0</v>
      </c>
      <c r="O377" s="12"/>
      <c r="P377" s="12"/>
      <c r="Q377" s="12"/>
      <c r="R377" s="12"/>
      <c r="S377" s="12"/>
      <c r="T377" s="42"/>
      <c r="U377" s="49"/>
      <c r="V377" s="50"/>
      <c r="W377" s="51"/>
      <c r="X377" s="51"/>
      <c r="Y377" s="51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4"/>
      <c r="AK377" s="54"/>
      <c r="AL377" s="54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</row>
    <row r="378" ht="12.75" customHeight="1">
      <c r="A378" s="18"/>
      <c r="B378" s="18"/>
      <c r="C378" s="33">
        <v>4563.0</v>
      </c>
      <c r="D378" s="36">
        <v>45.0</v>
      </c>
      <c r="E378" s="37">
        <v>90.0</v>
      </c>
      <c r="F378" s="38">
        <v>96.0</v>
      </c>
      <c r="G378" s="35">
        <v>123.0</v>
      </c>
      <c r="H378" s="19">
        <f t="shared" si="1"/>
        <v>0.3333333333</v>
      </c>
      <c r="I378" s="20">
        <f t="shared" si="2"/>
        <v>0.3983050847</v>
      </c>
      <c r="J378" s="21">
        <f t="shared" si="3"/>
        <v>0.4361860201</v>
      </c>
      <c r="K378" s="46">
        <f t="shared" si="4"/>
        <v>0.4383561644</v>
      </c>
      <c r="L378" s="21">
        <f t="shared" si="5"/>
        <v>95.52473841</v>
      </c>
      <c r="M378" s="47">
        <f t="shared" si="6"/>
        <v>0</v>
      </c>
      <c r="N378" s="48">
        <f t="shared" si="7"/>
        <v>0</v>
      </c>
      <c r="O378" s="12"/>
      <c r="P378" s="12"/>
      <c r="Q378" s="12"/>
      <c r="R378" s="12"/>
      <c r="S378" s="12"/>
      <c r="T378" s="42"/>
      <c r="U378" s="49"/>
      <c r="V378" s="50"/>
      <c r="W378" s="51"/>
      <c r="X378" s="51"/>
      <c r="Y378" s="51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4"/>
      <c r="AK378" s="54"/>
      <c r="AL378" s="54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</row>
    <row r="379" ht="12.75" customHeight="1">
      <c r="A379" s="33"/>
      <c r="B379" s="33"/>
      <c r="C379" s="33">
        <v>4564.0</v>
      </c>
      <c r="D379" s="36">
        <v>8.0</v>
      </c>
      <c r="E379" s="37">
        <v>44.0</v>
      </c>
      <c r="F379" s="38">
        <v>8.0</v>
      </c>
      <c r="G379" s="35">
        <v>46.0</v>
      </c>
      <c r="H379" s="19">
        <f t="shared" si="1"/>
        <v>0.1538461538</v>
      </c>
      <c r="I379" s="20">
        <f t="shared" si="2"/>
        <v>0.1509433962</v>
      </c>
      <c r="J379" s="21">
        <f t="shared" si="3"/>
        <v>0.1502692286</v>
      </c>
      <c r="K379" s="46">
        <f t="shared" si="4"/>
        <v>0.1481481481</v>
      </c>
      <c r="L379" s="21">
        <f t="shared" si="5"/>
        <v>8.114538346</v>
      </c>
      <c r="M379" s="47">
        <f t="shared" si="6"/>
        <v>0</v>
      </c>
      <c r="N379" s="48">
        <f t="shared" si="7"/>
        <v>0</v>
      </c>
      <c r="O379" s="12"/>
      <c r="P379" s="12"/>
      <c r="Q379" s="12"/>
      <c r="R379" s="12"/>
      <c r="S379" s="12"/>
      <c r="T379" s="42"/>
      <c r="U379" s="49"/>
      <c r="V379" s="50"/>
      <c r="W379" s="51"/>
      <c r="X379" s="51"/>
      <c r="Y379" s="51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4"/>
      <c r="AK379" s="54"/>
      <c r="AL379" s="54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</row>
    <row r="380" ht="12.75" customHeight="1">
      <c r="A380" s="18"/>
      <c r="B380" s="18"/>
      <c r="C380" s="33">
        <v>4565.0</v>
      </c>
      <c r="D380" s="36">
        <v>94.0</v>
      </c>
      <c r="E380" s="37">
        <v>306.0</v>
      </c>
      <c r="F380" s="38">
        <v>153.0</v>
      </c>
      <c r="G380" s="35">
        <v>419.0</v>
      </c>
      <c r="H380" s="19">
        <f t="shared" si="1"/>
        <v>0.235</v>
      </c>
      <c r="I380" s="20">
        <f t="shared" si="2"/>
        <v>0.2541152263</v>
      </c>
      <c r="J380" s="21">
        <f t="shared" si="3"/>
        <v>0.2658568335</v>
      </c>
      <c r="K380" s="46">
        <f t="shared" si="4"/>
        <v>0.2674825175</v>
      </c>
      <c r="L380" s="21">
        <f t="shared" si="5"/>
        <v>152.0701088</v>
      </c>
      <c r="M380" s="47">
        <f t="shared" si="6"/>
        <v>0</v>
      </c>
      <c r="N380" s="48">
        <f t="shared" si="7"/>
        <v>0</v>
      </c>
      <c r="O380" s="12"/>
      <c r="P380" s="12"/>
      <c r="Q380" s="12"/>
      <c r="R380" s="12"/>
      <c r="S380" s="12"/>
      <c r="T380" s="42"/>
      <c r="U380" s="49"/>
      <c r="V380" s="50"/>
      <c r="W380" s="51"/>
      <c r="X380" s="51"/>
      <c r="Y380" s="51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4"/>
      <c r="AK380" s="54"/>
      <c r="AL380" s="54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</row>
    <row r="381" ht="12.75" customHeight="1">
      <c r="A381" s="33"/>
      <c r="B381" s="33"/>
      <c r="C381" s="33">
        <v>4566.0</v>
      </c>
      <c r="D381" s="36">
        <v>80.0</v>
      </c>
      <c r="E381" s="37">
        <v>259.0</v>
      </c>
      <c r="F381" s="38">
        <v>113.0</v>
      </c>
      <c r="G381" s="35">
        <v>343.0</v>
      </c>
      <c r="H381" s="19">
        <f t="shared" si="1"/>
        <v>0.2359882006</v>
      </c>
      <c r="I381" s="20">
        <f t="shared" si="2"/>
        <v>0.2427672956</v>
      </c>
      <c r="J381" s="21">
        <f t="shared" si="3"/>
        <v>0.2473678488</v>
      </c>
      <c r="K381" s="46">
        <f t="shared" si="4"/>
        <v>0.2478070175</v>
      </c>
      <c r="L381" s="21">
        <f t="shared" si="5"/>
        <v>112.7997391</v>
      </c>
      <c r="M381" s="47">
        <f t="shared" si="6"/>
        <v>0</v>
      </c>
      <c r="N381" s="48">
        <f t="shared" si="7"/>
        <v>0</v>
      </c>
      <c r="O381" s="12"/>
      <c r="P381" s="12"/>
      <c r="Q381" s="12"/>
      <c r="R381" s="12"/>
      <c r="S381" s="12"/>
      <c r="T381" s="42"/>
      <c r="U381" s="49"/>
      <c r="V381" s="50"/>
      <c r="W381" s="51"/>
      <c r="X381" s="51"/>
      <c r="Y381" s="51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4"/>
      <c r="AK381" s="54"/>
      <c r="AL381" s="54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</row>
    <row r="382" ht="12.75" customHeight="1">
      <c r="A382" s="33"/>
      <c r="B382" s="33"/>
      <c r="C382" s="33">
        <v>4567.0</v>
      </c>
      <c r="D382" s="36">
        <v>77.0</v>
      </c>
      <c r="E382" s="37">
        <v>367.0</v>
      </c>
      <c r="F382" s="38">
        <v>132.0</v>
      </c>
      <c r="G382" s="35">
        <v>484.0</v>
      </c>
      <c r="H382" s="19">
        <f t="shared" si="1"/>
        <v>0.1734234234</v>
      </c>
      <c r="I382" s="20">
        <f t="shared" si="2"/>
        <v>0.1971698113</v>
      </c>
      <c r="J382" s="21">
        <f t="shared" si="3"/>
        <v>0.2118357464</v>
      </c>
      <c r="K382" s="46">
        <f t="shared" si="4"/>
        <v>0.2142857143</v>
      </c>
      <c r="L382" s="21">
        <f t="shared" si="5"/>
        <v>130.4908198</v>
      </c>
      <c r="M382" s="47">
        <f t="shared" si="6"/>
        <v>-1</v>
      </c>
      <c r="N382" s="48">
        <f t="shared" si="7"/>
        <v>0</v>
      </c>
      <c r="O382" s="12"/>
      <c r="P382" s="12"/>
      <c r="Q382" s="12"/>
      <c r="R382" s="12"/>
      <c r="S382" s="12"/>
      <c r="T382" s="42"/>
      <c r="U382" s="49"/>
      <c r="V382" s="50"/>
      <c r="W382" s="51"/>
      <c r="X382" s="51"/>
      <c r="Y382" s="51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4"/>
      <c r="AK382" s="54"/>
      <c r="AL382" s="54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</row>
    <row r="383" ht="12.75" customHeight="1">
      <c r="A383" s="33"/>
      <c r="B383" s="33"/>
      <c r="C383" s="33">
        <v>4577.0</v>
      </c>
      <c r="D383" s="36">
        <v>74.0</v>
      </c>
      <c r="E383" s="37">
        <v>323.0</v>
      </c>
      <c r="F383" s="38">
        <v>130.0</v>
      </c>
      <c r="G383" s="35">
        <v>471.0</v>
      </c>
      <c r="H383" s="19">
        <f t="shared" si="1"/>
        <v>0.1863979849</v>
      </c>
      <c r="I383" s="20">
        <f t="shared" si="2"/>
        <v>0.2044088176</v>
      </c>
      <c r="J383" s="21">
        <f t="shared" si="3"/>
        <v>0.2157048098</v>
      </c>
      <c r="K383" s="46">
        <f t="shared" si="4"/>
        <v>0.2163061564</v>
      </c>
      <c r="L383" s="21">
        <f t="shared" si="5"/>
        <v>129.6385907</v>
      </c>
      <c r="M383" s="47">
        <f t="shared" si="6"/>
        <v>0</v>
      </c>
      <c r="N383" s="48">
        <f t="shared" si="7"/>
        <v>0</v>
      </c>
      <c r="O383" s="12"/>
      <c r="P383" s="12"/>
      <c r="Q383" s="12"/>
      <c r="R383" s="12"/>
      <c r="S383" s="12"/>
      <c r="T383" s="42"/>
      <c r="U383" s="49"/>
      <c r="V383" s="50"/>
      <c r="W383" s="51"/>
      <c r="X383" s="51"/>
      <c r="Y383" s="51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4"/>
      <c r="AK383" s="54"/>
      <c r="AL383" s="54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</row>
    <row r="384" ht="12.75" customHeight="1">
      <c r="A384" s="33"/>
      <c r="B384" s="33"/>
      <c r="C384" s="33">
        <v>4581.0</v>
      </c>
      <c r="D384" s="36">
        <v>101.0</v>
      </c>
      <c r="E384" s="37">
        <v>297.0</v>
      </c>
      <c r="F384" s="38">
        <v>198.0</v>
      </c>
      <c r="G384" s="35">
        <v>497.0</v>
      </c>
      <c r="H384" s="19">
        <f t="shared" si="1"/>
        <v>0.2537688442</v>
      </c>
      <c r="I384" s="20">
        <f t="shared" si="2"/>
        <v>0.2735590119</v>
      </c>
      <c r="J384" s="21">
        <f t="shared" si="3"/>
        <v>0.2856164477</v>
      </c>
      <c r="K384" s="46">
        <f t="shared" si="4"/>
        <v>0.2848920863</v>
      </c>
      <c r="L384" s="21">
        <f t="shared" si="5"/>
        <v>198.5034312</v>
      </c>
      <c r="M384" s="47">
        <f t="shared" si="6"/>
        <v>0</v>
      </c>
      <c r="N384" s="48">
        <f t="shared" si="7"/>
        <v>0</v>
      </c>
      <c r="O384" s="12"/>
      <c r="P384" s="12"/>
      <c r="Q384" s="12"/>
      <c r="R384" s="12"/>
      <c r="S384" s="12"/>
      <c r="T384" s="42"/>
      <c r="U384" s="49"/>
      <c r="V384" s="50"/>
      <c r="W384" s="51"/>
      <c r="X384" s="51"/>
      <c r="Y384" s="51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4"/>
      <c r="AK384" s="54"/>
      <c r="AL384" s="54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</row>
    <row r="385" ht="12.75" customHeight="1">
      <c r="A385" s="18"/>
      <c r="B385" s="18"/>
      <c r="C385" s="33">
        <v>4582.0</v>
      </c>
      <c r="D385" s="36">
        <v>86.0</v>
      </c>
      <c r="E385" s="37">
        <v>257.0</v>
      </c>
      <c r="F385" s="38">
        <v>156.0</v>
      </c>
      <c r="G385" s="35">
        <v>380.0</v>
      </c>
      <c r="H385" s="19">
        <f t="shared" si="1"/>
        <v>0.250728863</v>
      </c>
      <c r="I385" s="20">
        <f t="shared" si="2"/>
        <v>0.2753128555</v>
      </c>
      <c r="J385" s="21">
        <f t="shared" si="3"/>
        <v>0.2901558727</v>
      </c>
      <c r="K385" s="46">
        <f t="shared" si="4"/>
        <v>0.2910447761</v>
      </c>
      <c r="L385" s="21">
        <f t="shared" si="5"/>
        <v>155.5235478</v>
      </c>
      <c r="M385" s="47">
        <f t="shared" si="6"/>
        <v>0</v>
      </c>
      <c r="N385" s="48">
        <f t="shared" si="7"/>
        <v>0</v>
      </c>
      <c r="O385" s="12"/>
      <c r="P385" s="12"/>
      <c r="Q385" s="12"/>
      <c r="R385" s="12"/>
      <c r="S385" s="12"/>
      <c r="T385" s="42"/>
      <c r="U385" s="49"/>
      <c r="V385" s="50"/>
      <c r="W385" s="51"/>
      <c r="X385" s="51"/>
      <c r="Y385" s="51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4"/>
      <c r="AK385" s="54"/>
      <c r="AL385" s="54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</row>
    <row r="386" ht="12.75" customHeight="1">
      <c r="A386" s="33"/>
      <c r="B386" s="33"/>
      <c r="C386" s="33">
        <v>4583.0</v>
      </c>
      <c r="D386" s="36">
        <v>74.0</v>
      </c>
      <c r="E386" s="37">
        <v>232.0</v>
      </c>
      <c r="F386" s="38">
        <v>132.0</v>
      </c>
      <c r="G386" s="35">
        <v>475.0</v>
      </c>
      <c r="H386" s="19">
        <f t="shared" si="1"/>
        <v>0.2418300654</v>
      </c>
      <c r="I386" s="20">
        <f t="shared" si="2"/>
        <v>0.2256297919</v>
      </c>
      <c r="J386" s="21">
        <f t="shared" si="3"/>
        <v>0.2169122919</v>
      </c>
      <c r="K386" s="46">
        <f t="shared" si="4"/>
        <v>0.2174629325</v>
      </c>
      <c r="L386" s="21">
        <f t="shared" si="5"/>
        <v>131.6657612</v>
      </c>
      <c r="M386" s="47">
        <f t="shared" si="6"/>
        <v>0</v>
      </c>
      <c r="N386" s="48">
        <f t="shared" si="7"/>
        <v>0</v>
      </c>
      <c r="O386" s="12"/>
      <c r="P386" s="12"/>
      <c r="Q386" s="12"/>
      <c r="R386" s="12"/>
      <c r="S386" s="12"/>
      <c r="T386" s="42"/>
      <c r="U386" s="49"/>
      <c r="V386" s="50"/>
      <c r="W386" s="51"/>
      <c r="X386" s="51"/>
      <c r="Y386" s="51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4"/>
      <c r="AK386" s="54"/>
      <c r="AL386" s="54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</row>
    <row r="387" ht="12.75" customHeight="1">
      <c r="A387" s="33"/>
      <c r="B387" s="33"/>
      <c r="C387" s="33">
        <v>4584.0</v>
      </c>
      <c r="D387" s="36">
        <v>79.0</v>
      </c>
      <c r="E387" s="37">
        <v>226.0</v>
      </c>
      <c r="F387" s="38">
        <v>135.0</v>
      </c>
      <c r="G387" s="35">
        <v>383.0</v>
      </c>
      <c r="H387" s="19">
        <f t="shared" si="1"/>
        <v>0.2590163934</v>
      </c>
      <c r="I387" s="20">
        <f t="shared" si="2"/>
        <v>0.2600243013</v>
      </c>
      <c r="J387" s="21">
        <f t="shared" si="3"/>
        <v>0.2611943038</v>
      </c>
      <c r="K387" s="46">
        <f t="shared" si="4"/>
        <v>0.2606177606</v>
      </c>
      <c r="L387" s="21">
        <f t="shared" si="5"/>
        <v>135.2986493</v>
      </c>
      <c r="M387" s="47">
        <f t="shared" si="6"/>
        <v>0</v>
      </c>
      <c r="N387" s="48">
        <f t="shared" si="7"/>
        <v>0</v>
      </c>
      <c r="O387" s="12"/>
      <c r="P387" s="12"/>
      <c r="Q387" s="12"/>
      <c r="R387" s="12"/>
      <c r="S387" s="12"/>
      <c r="T387" s="42"/>
      <c r="U387" s="49"/>
      <c r="V387" s="50"/>
      <c r="W387" s="51"/>
      <c r="X387" s="51"/>
      <c r="Y387" s="51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4"/>
      <c r="AK387" s="54"/>
      <c r="AL387" s="54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</row>
    <row r="388" ht="12.75" customHeight="1">
      <c r="A388" s="33"/>
      <c r="B388" s="33"/>
      <c r="C388" s="33">
        <v>4586.0</v>
      </c>
      <c r="D388" s="36">
        <v>170.0</v>
      </c>
      <c r="E388" s="37">
        <v>385.0</v>
      </c>
      <c r="F388" s="38">
        <v>259.0</v>
      </c>
      <c r="G388" s="35">
        <v>608.0</v>
      </c>
      <c r="H388" s="19">
        <f t="shared" si="1"/>
        <v>0.3063063063</v>
      </c>
      <c r="I388" s="20">
        <f t="shared" si="2"/>
        <v>0.3016877637</v>
      </c>
      <c r="J388" s="21">
        <f t="shared" si="3"/>
        <v>0.2994144413</v>
      </c>
      <c r="K388" s="46">
        <f t="shared" si="4"/>
        <v>0.2987312572</v>
      </c>
      <c r="L388" s="21">
        <f t="shared" si="5"/>
        <v>259.5923206</v>
      </c>
      <c r="M388" s="47">
        <f t="shared" si="6"/>
        <v>0</v>
      </c>
      <c r="N388" s="48">
        <f t="shared" si="7"/>
        <v>0</v>
      </c>
      <c r="O388" s="12"/>
      <c r="P388" s="12"/>
      <c r="Q388" s="12"/>
      <c r="R388" s="12"/>
      <c r="S388" s="12"/>
      <c r="T388" s="42"/>
      <c r="U388" s="49"/>
      <c r="V388" s="50"/>
      <c r="W388" s="51"/>
      <c r="X388" s="51"/>
      <c r="Y388" s="51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4"/>
      <c r="AK388" s="54"/>
      <c r="AL388" s="54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</row>
    <row r="389" ht="12.75" customHeight="1">
      <c r="A389" s="33"/>
      <c r="B389" s="33"/>
      <c r="C389" s="33">
        <v>4590.0</v>
      </c>
      <c r="D389" s="36">
        <v>32.0</v>
      </c>
      <c r="E389" s="37">
        <v>95.0</v>
      </c>
      <c r="F389" s="38">
        <v>26.0</v>
      </c>
      <c r="G389" s="35">
        <v>192.0</v>
      </c>
      <c r="H389" s="19">
        <f t="shared" si="1"/>
        <v>0.2519685039</v>
      </c>
      <c r="I389" s="20">
        <f t="shared" si="2"/>
        <v>0.168115942</v>
      </c>
      <c r="J389" s="21">
        <f t="shared" si="3"/>
        <v>0.1202175832</v>
      </c>
      <c r="K389" s="46">
        <f t="shared" si="4"/>
        <v>0.119266055</v>
      </c>
      <c r="L389" s="21">
        <f t="shared" si="5"/>
        <v>26.20743313</v>
      </c>
      <c r="M389" s="47">
        <f t="shared" si="6"/>
        <v>0</v>
      </c>
      <c r="N389" s="48">
        <f t="shared" si="7"/>
        <v>0</v>
      </c>
      <c r="O389" s="12"/>
      <c r="P389" s="12"/>
      <c r="Q389" s="12"/>
      <c r="R389" s="12"/>
      <c r="S389" s="12"/>
      <c r="T389" s="42"/>
      <c r="U389" s="49"/>
      <c r="V389" s="50"/>
      <c r="W389" s="51"/>
      <c r="X389" s="51"/>
      <c r="Y389" s="51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4"/>
      <c r="AK389" s="54"/>
      <c r="AL389" s="54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</row>
    <row r="390" ht="12.75" customHeight="1">
      <c r="A390" s="33"/>
      <c r="B390" s="33"/>
      <c r="C390" s="33">
        <v>4593.0</v>
      </c>
      <c r="D390" s="36">
        <v>32.0</v>
      </c>
      <c r="E390" s="37">
        <v>102.0</v>
      </c>
      <c r="F390" s="38">
        <v>30.0</v>
      </c>
      <c r="G390" s="35">
        <v>179.0</v>
      </c>
      <c r="H390" s="19">
        <f t="shared" si="1"/>
        <v>0.2388059701</v>
      </c>
      <c r="I390" s="20">
        <f t="shared" si="2"/>
        <v>0.1807580175</v>
      </c>
      <c r="J390" s="21">
        <f t="shared" si="3"/>
        <v>0.1478413886</v>
      </c>
      <c r="K390" s="46">
        <f t="shared" si="4"/>
        <v>0.1435406699</v>
      </c>
      <c r="L390" s="21">
        <f t="shared" si="5"/>
        <v>30.89885023</v>
      </c>
      <c r="M390" s="47">
        <f t="shared" si="6"/>
        <v>0</v>
      </c>
      <c r="N390" s="48">
        <f t="shared" si="7"/>
        <v>0</v>
      </c>
      <c r="O390" s="12"/>
      <c r="P390" s="12"/>
      <c r="Q390" s="12"/>
      <c r="R390" s="12"/>
      <c r="S390" s="12"/>
      <c r="T390" s="42"/>
      <c r="U390" s="49"/>
      <c r="V390" s="50"/>
      <c r="W390" s="51"/>
      <c r="X390" s="51"/>
      <c r="Y390" s="51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4"/>
      <c r="AK390" s="54"/>
      <c r="AL390" s="54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</row>
    <row r="391" ht="12.75" customHeight="1">
      <c r="A391" s="33"/>
      <c r="B391" s="33"/>
      <c r="C391" s="33">
        <v>4597.0</v>
      </c>
      <c r="D391" s="36">
        <v>80.0</v>
      </c>
      <c r="E391" s="37">
        <v>204.0</v>
      </c>
      <c r="F391" s="38">
        <v>59.0</v>
      </c>
      <c r="G391" s="35">
        <v>439.0</v>
      </c>
      <c r="H391" s="19">
        <f t="shared" si="1"/>
        <v>0.2816901408</v>
      </c>
      <c r="I391" s="20">
        <f t="shared" si="2"/>
        <v>0.1777493606</v>
      </c>
      <c r="J391" s="21">
        <f t="shared" si="3"/>
        <v>0.1181106434</v>
      </c>
      <c r="K391" s="46">
        <f t="shared" si="4"/>
        <v>0.1184738956</v>
      </c>
      <c r="L391" s="21">
        <f t="shared" si="5"/>
        <v>58.81910044</v>
      </c>
      <c r="M391" s="47">
        <f t="shared" si="6"/>
        <v>0</v>
      </c>
      <c r="N391" s="48">
        <f t="shared" si="7"/>
        <v>0</v>
      </c>
      <c r="O391" s="12"/>
      <c r="P391" s="12"/>
      <c r="Q391" s="12"/>
      <c r="R391" s="12"/>
      <c r="S391" s="12"/>
      <c r="T391" s="42"/>
      <c r="U391" s="49"/>
      <c r="V391" s="50"/>
      <c r="W391" s="51"/>
      <c r="X391" s="51"/>
      <c r="Y391" s="51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4"/>
      <c r="AK391" s="54"/>
      <c r="AL391" s="54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</row>
    <row r="392" ht="12.75" customHeight="1">
      <c r="A392" s="18"/>
      <c r="B392" s="18"/>
      <c r="C392" s="33">
        <v>4598.0</v>
      </c>
      <c r="D392" s="36">
        <v>45.0</v>
      </c>
      <c r="E392" s="37">
        <v>162.0</v>
      </c>
      <c r="F392" s="38">
        <v>63.0</v>
      </c>
      <c r="G392" s="35">
        <v>224.0</v>
      </c>
      <c r="H392" s="19">
        <f t="shared" si="1"/>
        <v>0.2173913043</v>
      </c>
      <c r="I392" s="20">
        <f t="shared" si="2"/>
        <v>0.2186234818</v>
      </c>
      <c r="J392" s="21">
        <f t="shared" si="3"/>
        <v>0.2200888191</v>
      </c>
      <c r="K392" s="46">
        <f t="shared" si="4"/>
        <v>0.2195121951</v>
      </c>
      <c r="L392" s="21">
        <f t="shared" si="5"/>
        <v>63.16549109</v>
      </c>
      <c r="M392" s="47">
        <f t="shared" si="6"/>
        <v>0</v>
      </c>
      <c r="N392" s="48">
        <f t="shared" si="7"/>
        <v>0</v>
      </c>
      <c r="O392" s="12"/>
      <c r="P392" s="12"/>
      <c r="Q392" s="12"/>
      <c r="R392" s="12"/>
      <c r="S392" s="12"/>
      <c r="T392" s="42"/>
      <c r="U392" s="49"/>
      <c r="V392" s="50"/>
      <c r="W392" s="51"/>
      <c r="X392" s="51"/>
      <c r="Y392" s="51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4"/>
      <c r="AK392" s="54"/>
      <c r="AL392" s="54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</row>
    <row r="393" ht="12.75" customHeight="1">
      <c r="A393" s="33"/>
      <c r="B393" s="33"/>
      <c r="C393" s="33">
        <v>4603.0</v>
      </c>
      <c r="D393" s="36">
        <v>65.0</v>
      </c>
      <c r="E393" s="37">
        <v>74.0</v>
      </c>
      <c r="F393" s="38">
        <v>53.0</v>
      </c>
      <c r="G393" s="35">
        <v>199.0</v>
      </c>
      <c r="H393" s="19">
        <f t="shared" si="1"/>
        <v>0.4676258993</v>
      </c>
      <c r="I393" s="20">
        <f t="shared" si="2"/>
        <v>0.3017902813</v>
      </c>
      <c r="J393" s="21">
        <f t="shared" si="3"/>
        <v>0.2056023895</v>
      </c>
      <c r="K393" s="46">
        <f t="shared" si="4"/>
        <v>0.2103174603</v>
      </c>
      <c r="L393" s="21">
        <f t="shared" si="5"/>
        <v>51.81180216</v>
      </c>
      <c r="M393" s="47">
        <f t="shared" si="6"/>
        <v>-1</v>
      </c>
      <c r="N393" s="48">
        <f t="shared" si="7"/>
        <v>0</v>
      </c>
      <c r="O393" s="12"/>
      <c r="P393" s="12"/>
      <c r="Q393" s="12"/>
      <c r="R393" s="12"/>
      <c r="S393" s="12"/>
      <c r="T393" s="42"/>
      <c r="U393" s="49"/>
      <c r="V393" s="50"/>
      <c r="W393" s="51"/>
      <c r="X393" s="51"/>
      <c r="Y393" s="51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4"/>
      <c r="AK393" s="54"/>
      <c r="AL393" s="54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</row>
    <row r="394" ht="12.75" customHeight="1">
      <c r="A394" s="18"/>
      <c r="B394" s="18"/>
      <c r="C394" s="33">
        <v>4604.0</v>
      </c>
      <c r="D394" s="36">
        <v>34.0</v>
      </c>
      <c r="E394" s="37">
        <v>90.0</v>
      </c>
      <c r="F394" s="38">
        <v>33.0</v>
      </c>
      <c r="G394" s="35">
        <v>162.0</v>
      </c>
      <c r="H394" s="19">
        <f t="shared" si="1"/>
        <v>0.2741935484</v>
      </c>
      <c r="I394" s="20">
        <f t="shared" si="2"/>
        <v>0.210031348</v>
      </c>
      <c r="J394" s="21">
        <f t="shared" si="3"/>
        <v>0.173436524</v>
      </c>
      <c r="K394" s="46">
        <f t="shared" si="4"/>
        <v>0.1692307692</v>
      </c>
      <c r="L394" s="21">
        <f t="shared" si="5"/>
        <v>33.82012217</v>
      </c>
      <c r="M394" s="47">
        <f t="shared" si="6"/>
        <v>0</v>
      </c>
      <c r="N394" s="48">
        <f t="shared" si="7"/>
        <v>0</v>
      </c>
      <c r="O394" s="12"/>
      <c r="P394" s="12"/>
      <c r="Q394" s="12"/>
      <c r="R394" s="12"/>
      <c r="S394" s="12"/>
      <c r="T394" s="42"/>
      <c r="U394" s="49"/>
      <c r="V394" s="50"/>
      <c r="W394" s="51"/>
      <c r="X394" s="51"/>
      <c r="Y394" s="51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4"/>
      <c r="AK394" s="54"/>
      <c r="AL394" s="54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</row>
    <row r="395" ht="12.75" customHeight="1">
      <c r="A395" s="33"/>
      <c r="B395" s="33"/>
      <c r="C395" s="33">
        <v>4612.0</v>
      </c>
      <c r="D395" s="36">
        <v>125.0</v>
      </c>
      <c r="E395" s="37">
        <v>257.0</v>
      </c>
      <c r="F395" s="38">
        <v>189.0</v>
      </c>
      <c r="G395" s="35">
        <v>412.0</v>
      </c>
      <c r="H395" s="19">
        <f t="shared" si="1"/>
        <v>0.3272251309</v>
      </c>
      <c r="I395" s="20">
        <f t="shared" si="2"/>
        <v>0.3194303154</v>
      </c>
      <c r="J395" s="21">
        <f t="shared" si="3"/>
        <v>0.3152361321</v>
      </c>
      <c r="K395" s="46">
        <f t="shared" si="4"/>
        <v>0.3144758735</v>
      </c>
      <c r="L395" s="21">
        <f t="shared" si="5"/>
        <v>189.4569154</v>
      </c>
      <c r="M395" s="47">
        <f t="shared" si="6"/>
        <v>0</v>
      </c>
      <c r="N395" s="48">
        <f t="shared" si="7"/>
        <v>0</v>
      </c>
      <c r="O395" s="12"/>
      <c r="P395" s="12"/>
      <c r="Q395" s="12"/>
      <c r="R395" s="12"/>
      <c r="S395" s="12"/>
      <c r="T395" s="42"/>
      <c r="U395" s="49"/>
      <c r="V395" s="50"/>
      <c r="W395" s="51"/>
      <c r="X395" s="51"/>
      <c r="Y395" s="51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4"/>
      <c r="AK395" s="54"/>
      <c r="AL395" s="54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</row>
    <row r="396" ht="12.75" customHeight="1">
      <c r="A396" s="33"/>
      <c r="B396" s="33"/>
      <c r="C396" s="33">
        <v>4614.0</v>
      </c>
      <c r="D396" s="36">
        <v>16.0</v>
      </c>
      <c r="E396" s="37">
        <v>23.0</v>
      </c>
      <c r="F396" s="38">
        <v>15.0</v>
      </c>
      <c r="G396" s="35">
        <v>52.0</v>
      </c>
      <c r="H396" s="19">
        <f t="shared" si="1"/>
        <v>0.4102564103</v>
      </c>
      <c r="I396" s="20">
        <f t="shared" si="2"/>
        <v>0.2924528302</v>
      </c>
      <c r="J396" s="21">
        <f t="shared" si="3"/>
        <v>0.2242822982</v>
      </c>
      <c r="K396" s="46">
        <f t="shared" si="4"/>
        <v>0.223880597</v>
      </c>
      <c r="L396" s="21">
        <f t="shared" si="5"/>
        <v>15.02691398</v>
      </c>
      <c r="M396" s="47">
        <f t="shared" si="6"/>
        <v>0</v>
      </c>
      <c r="N396" s="48">
        <f t="shared" si="7"/>
        <v>0</v>
      </c>
      <c r="O396" s="12"/>
      <c r="P396" s="12"/>
      <c r="Q396" s="12"/>
      <c r="R396" s="12"/>
      <c r="S396" s="12"/>
      <c r="T396" s="42"/>
      <c r="U396" s="49"/>
      <c r="V396" s="50"/>
      <c r="W396" s="51"/>
      <c r="X396" s="51"/>
      <c r="Y396" s="51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4"/>
      <c r="AK396" s="54"/>
      <c r="AL396" s="54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</row>
    <row r="397" ht="12.75" customHeight="1">
      <c r="A397" s="33"/>
      <c r="B397" s="33"/>
      <c r="C397" s="33">
        <v>4616.0</v>
      </c>
      <c r="D397" s="36">
        <v>30.0</v>
      </c>
      <c r="E397" s="37">
        <v>259.0</v>
      </c>
      <c r="F397" s="38">
        <v>37.0</v>
      </c>
      <c r="G397" s="35">
        <v>511.0</v>
      </c>
      <c r="H397" s="19">
        <f t="shared" si="1"/>
        <v>0.1038062284</v>
      </c>
      <c r="I397" s="20">
        <f t="shared" si="2"/>
        <v>0.08004778973</v>
      </c>
      <c r="J397" s="21">
        <f t="shared" si="3"/>
        <v>0.06750653297</v>
      </c>
      <c r="K397" s="46">
        <f t="shared" si="4"/>
        <v>0.06751824818</v>
      </c>
      <c r="L397" s="21">
        <f t="shared" si="5"/>
        <v>36.99358006</v>
      </c>
      <c r="M397" s="47">
        <f t="shared" si="6"/>
        <v>0</v>
      </c>
      <c r="N397" s="48">
        <f t="shared" si="7"/>
        <v>0</v>
      </c>
      <c r="O397" s="12"/>
      <c r="P397" s="12"/>
      <c r="Q397" s="12"/>
      <c r="R397" s="12"/>
      <c r="S397" s="12"/>
      <c r="T397" s="42"/>
      <c r="U397" s="49"/>
      <c r="V397" s="50"/>
      <c r="W397" s="51"/>
      <c r="X397" s="51"/>
      <c r="Y397" s="51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4"/>
      <c r="AK397" s="54"/>
      <c r="AL397" s="54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</row>
    <row r="398" ht="12.75" customHeight="1">
      <c r="A398" s="18"/>
      <c r="B398" s="18"/>
      <c r="C398" s="33">
        <v>4621.0</v>
      </c>
      <c r="D398" s="36">
        <v>160.0</v>
      </c>
      <c r="E398" s="37">
        <v>196.0</v>
      </c>
      <c r="F398" s="38">
        <v>274.0</v>
      </c>
      <c r="G398" s="35">
        <v>270.0</v>
      </c>
      <c r="H398" s="19">
        <f t="shared" si="1"/>
        <v>0.4494382022</v>
      </c>
      <c r="I398" s="20">
        <f t="shared" si="2"/>
        <v>0.4822222222</v>
      </c>
      <c r="J398" s="21">
        <f t="shared" si="3"/>
        <v>0.501018944</v>
      </c>
      <c r="K398" s="46">
        <f t="shared" si="4"/>
        <v>0.5036764706</v>
      </c>
      <c r="L398" s="21">
        <f t="shared" si="5"/>
        <v>272.5543056</v>
      </c>
      <c r="M398" s="47">
        <f t="shared" si="6"/>
        <v>-1</v>
      </c>
      <c r="N398" s="48">
        <f t="shared" si="7"/>
        <v>0</v>
      </c>
      <c r="O398" s="12"/>
      <c r="P398" s="12"/>
      <c r="Q398" s="12"/>
      <c r="R398" s="12"/>
      <c r="S398" s="12"/>
      <c r="T398" s="42"/>
      <c r="U398" s="49"/>
      <c r="V398" s="50"/>
      <c r="W398" s="51"/>
      <c r="X398" s="51"/>
      <c r="Y398" s="51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4"/>
      <c r="AK398" s="54"/>
      <c r="AL398" s="54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</row>
    <row r="399" ht="12.75" customHeight="1">
      <c r="A399" s="33"/>
      <c r="B399" s="33"/>
      <c r="C399" s="33">
        <v>4623.0</v>
      </c>
      <c r="D399" s="36">
        <v>143.0</v>
      </c>
      <c r="E399" s="37">
        <v>240.0</v>
      </c>
      <c r="F399" s="38">
        <v>236.0</v>
      </c>
      <c r="G399" s="35">
        <v>381.0</v>
      </c>
      <c r="H399" s="19">
        <f t="shared" si="1"/>
        <v>0.3733681462</v>
      </c>
      <c r="I399" s="20">
        <f t="shared" si="2"/>
        <v>0.379</v>
      </c>
      <c r="J399" s="21">
        <f t="shared" si="3"/>
        <v>0.3823903203</v>
      </c>
      <c r="K399" s="46">
        <f t="shared" si="4"/>
        <v>0.3824959481</v>
      </c>
      <c r="L399" s="21">
        <f t="shared" si="5"/>
        <v>235.9348276</v>
      </c>
      <c r="M399" s="47">
        <f t="shared" si="6"/>
        <v>0</v>
      </c>
      <c r="N399" s="48">
        <f t="shared" si="7"/>
        <v>0</v>
      </c>
      <c r="O399" s="12"/>
      <c r="P399" s="12"/>
      <c r="Q399" s="12"/>
      <c r="R399" s="12"/>
      <c r="S399" s="12"/>
      <c r="T399" s="42"/>
      <c r="U399" s="49"/>
      <c r="V399" s="50"/>
      <c r="W399" s="51"/>
      <c r="X399" s="51"/>
      <c r="Y399" s="51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4"/>
      <c r="AK399" s="54"/>
      <c r="AL399" s="54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</row>
    <row r="400" ht="12.75" customHeight="1">
      <c r="A400" s="33"/>
      <c r="B400" s="33"/>
      <c r="C400" s="33">
        <v>4633.0</v>
      </c>
      <c r="D400" s="36">
        <v>112.0</v>
      </c>
      <c r="E400" s="37">
        <v>233.0</v>
      </c>
      <c r="F400" s="38">
        <v>211.0</v>
      </c>
      <c r="G400" s="35">
        <v>313.0</v>
      </c>
      <c r="H400" s="19">
        <f t="shared" si="1"/>
        <v>0.3246376812</v>
      </c>
      <c r="I400" s="20">
        <f t="shared" si="2"/>
        <v>0.3716915995</v>
      </c>
      <c r="J400" s="21">
        <f t="shared" si="3"/>
        <v>0.3992406849</v>
      </c>
      <c r="K400" s="46">
        <f t="shared" si="4"/>
        <v>0.4026717557</v>
      </c>
      <c r="L400" s="21">
        <f t="shared" si="5"/>
        <v>209.2021189</v>
      </c>
      <c r="M400" s="47">
        <f t="shared" si="6"/>
        <v>-1</v>
      </c>
      <c r="N400" s="48">
        <f t="shared" si="7"/>
        <v>0</v>
      </c>
      <c r="O400" s="12"/>
      <c r="P400" s="12"/>
      <c r="Q400" s="12"/>
      <c r="R400" s="12"/>
      <c r="S400" s="12"/>
      <c r="T400" s="42"/>
      <c r="U400" s="49"/>
      <c r="V400" s="50"/>
      <c r="W400" s="51"/>
      <c r="X400" s="51"/>
      <c r="Y400" s="51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4"/>
      <c r="AK400" s="54"/>
      <c r="AL400" s="54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</row>
    <row r="401" ht="12.75" customHeight="1">
      <c r="A401" s="33"/>
      <c r="B401" s="33"/>
      <c r="C401" s="33">
        <v>4634.0</v>
      </c>
      <c r="D401" s="36">
        <v>135.0</v>
      </c>
      <c r="E401" s="37">
        <v>246.0</v>
      </c>
      <c r="F401" s="38">
        <v>237.0</v>
      </c>
      <c r="G401" s="35">
        <v>539.0</v>
      </c>
      <c r="H401" s="19">
        <f t="shared" si="1"/>
        <v>0.3543307087</v>
      </c>
      <c r="I401" s="20">
        <f t="shared" si="2"/>
        <v>0.3215211755</v>
      </c>
      <c r="J401" s="21">
        <f t="shared" si="3"/>
        <v>0.3027467926</v>
      </c>
      <c r="K401" s="46">
        <f t="shared" si="4"/>
        <v>0.3054123711</v>
      </c>
      <c r="L401" s="21">
        <f t="shared" si="5"/>
        <v>234.931511</v>
      </c>
      <c r="M401" s="47">
        <f t="shared" si="6"/>
        <v>-2</v>
      </c>
      <c r="N401" s="48">
        <f t="shared" si="7"/>
        <v>0</v>
      </c>
      <c r="O401" s="12"/>
      <c r="P401" s="12"/>
      <c r="Q401" s="12"/>
      <c r="R401" s="12"/>
      <c r="S401" s="12"/>
      <c r="T401" s="42"/>
      <c r="U401" s="49"/>
      <c r="V401" s="50"/>
      <c r="W401" s="51"/>
      <c r="X401" s="51"/>
      <c r="Y401" s="51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4"/>
      <c r="AK401" s="54"/>
      <c r="AL401" s="54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</row>
    <row r="402" ht="12.75" customHeight="1">
      <c r="A402" s="33"/>
      <c r="B402" s="33"/>
      <c r="C402" s="33">
        <v>4635.0</v>
      </c>
      <c r="D402" s="36">
        <v>89.0</v>
      </c>
      <c r="E402" s="37">
        <v>128.0</v>
      </c>
      <c r="F402" s="38">
        <v>99.0</v>
      </c>
      <c r="G402" s="35">
        <v>251.0</v>
      </c>
      <c r="H402" s="19">
        <f t="shared" si="1"/>
        <v>0.4101382488</v>
      </c>
      <c r="I402" s="20">
        <f t="shared" si="2"/>
        <v>0.3315696649</v>
      </c>
      <c r="J402" s="21">
        <f t="shared" si="3"/>
        <v>0.2860991823</v>
      </c>
      <c r="K402" s="46">
        <f t="shared" si="4"/>
        <v>0.2828571429</v>
      </c>
      <c r="L402" s="21">
        <f t="shared" si="5"/>
        <v>100.1347138</v>
      </c>
      <c r="M402" s="47">
        <f t="shared" si="6"/>
        <v>1</v>
      </c>
      <c r="N402" s="48">
        <f t="shared" si="7"/>
        <v>0</v>
      </c>
      <c r="O402" s="12"/>
      <c r="P402" s="12"/>
      <c r="Q402" s="12"/>
      <c r="R402" s="12"/>
      <c r="S402" s="12"/>
      <c r="T402" s="42"/>
      <c r="U402" s="49"/>
      <c r="V402" s="50"/>
      <c r="W402" s="51"/>
      <c r="X402" s="51"/>
      <c r="Y402" s="51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4"/>
      <c r="AK402" s="54"/>
      <c r="AL402" s="54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</row>
    <row r="403" ht="12.75" customHeight="1">
      <c r="A403" s="33"/>
      <c r="B403" s="33"/>
      <c r="C403" s="33">
        <v>4642.0</v>
      </c>
      <c r="D403" s="36">
        <v>57.0</v>
      </c>
      <c r="E403" s="37">
        <v>134.0</v>
      </c>
      <c r="F403" s="38">
        <v>70.0</v>
      </c>
      <c r="G403" s="35">
        <v>172.0</v>
      </c>
      <c r="H403" s="19">
        <f t="shared" si="1"/>
        <v>0.2984293194</v>
      </c>
      <c r="I403" s="20">
        <f t="shared" si="2"/>
        <v>0.2933025404</v>
      </c>
      <c r="J403" s="21">
        <f t="shared" si="3"/>
        <v>0.2907665099</v>
      </c>
      <c r="K403" s="46">
        <f t="shared" si="4"/>
        <v>0.2892561983</v>
      </c>
      <c r="L403" s="21">
        <f t="shared" si="5"/>
        <v>70.36549539</v>
      </c>
      <c r="M403" s="47">
        <f t="shared" si="6"/>
        <v>0</v>
      </c>
      <c r="N403" s="48">
        <f t="shared" si="7"/>
        <v>0</v>
      </c>
      <c r="O403" s="12"/>
      <c r="P403" s="12"/>
      <c r="Q403" s="12"/>
      <c r="R403" s="12"/>
      <c r="S403" s="12"/>
      <c r="T403" s="42"/>
      <c r="U403" s="49"/>
      <c r="V403" s="50"/>
      <c r="W403" s="51"/>
      <c r="X403" s="51"/>
      <c r="Y403" s="51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4"/>
      <c r="AK403" s="54"/>
      <c r="AL403" s="54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</row>
    <row r="404" ht="12.75" customHeight="1">
      <c r="A404" s="33"/>
      <c r="B404" s="33"/>
      <c r="C404" s="33">
        <v>4643.0</v>
      </c>
      <c r="D404" s="36">
        <v>36.0</v>
      </c>
      <c r="E404" s="37">
        <v>138.0</v>
      </c>
      <c r="F404" s="38">
        <v>57.0</v>
      </c>
      <c r="G404" s="35">
        <v>177.0</v>
      </c>
      <c r="H404" s="19">
        <f t="shared" si="1"/>
        <v>0.2068965517</v>
      </c>
      <c r="I404" s="20">
        <f t="shared" si="2"/>
        <v>0.2279411765</v>
      </c>
      <c r="J404" s="21">
        <f t="shared" si="3"/>
        <v>0.2409108399</v>
      </c>
      <c r="K404" s="46">
        <f t="shared" si="4"/>
        <v>0.2435897436</v>
      </c>
      <c r="L404" s="21">
        <f t="shared" si="5"/>
        <v>56.37313654</v>
      </c>
      <c r="M404" s="47">
        <f t="shared" si="6"/>
        <v>0</v>
      </c>
      <c r="N404" s="48">
        <f t="shared" si="7"/>
        <v>0</v>
      </c>
      <c r="O404" s="12"/>
      <c r="P404" s="12"/>
      <c r="Q404" s="12"/>
      <c r="R404" s="12"/>
      <c r="S404" s="12"/>
      <c r="T404" s="42"/>
      <c r="U404" s="49"/>
      <c r="V404" s="50"/>
      <c r="W404" s="51"/>
      <c r="X404" s="51"/>
      <c r="Y404" s="51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4"/>
      <c r="AK404" s="54"/>
      <c r="AL404" s="54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</row>
    <row r="405" ht="12.75" customHeight="1">
      <c r="A405" s="33"/>
      <c r="B405" s="33"/>
      <c r="C405" s="33">
        <v>4650.0</v>
      </c>
      <c r="D405" s="36">
        <v>10.0</v>
      </c>
      <c r="E405" s="37">
        <v>60.0</v>
      </c>
      <c r="F405" s="38">
        <v>9.0</v>
      </c>
      <c r="G405" s="35">
        <v>90.0</v>
      </c>
      <c r="H405" s="19">
        <f t="shared" si="1"/>
        <v>0.1428571429</v>
      </c>
      <c r="I405" s="20">
        <f t="shared" si="2"/>
        <v>0.1124260355</v>
      </c>
      <c r="J405" s="21">
        <f t="shared" si="3"/>
        <v>0.0958689341</v>
      </c>
      <c r="K405" s="46">
        <f t="shared" si="4"/>
        <v>0.09090909091</v>
      </c>
      <c r="L405" s="21">
        <f t="shared" si="5"/>
        <v>9.491024476</v>
      </c>
      <c r="M405" s="47">
        <f t="shared" si="6"/>
        <v>0</v>
      </c>
      <c r="N405" s="48">
        <f t="shared" si="7"/>
        <v>0</v>
      </c>
      <c r="O405" s="12"/>
      <c r="P405" s="12"/>
      <c r="Q405" s="12"/>
      <c r="R405" s="12"/>
      <c r="S405" s="12"/>
      <c r="T405" s="42"/>
      <c r="U405" s="49"/>
      <c r="V405" s="50"/>
      <c r="W405" s="51"/>
      <c r="X405" s="51"/>
      <c r="Y405" s="51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4"/>
      <c r="AK405" s="54"/>
      <c r="AL405" s="54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</row>
    <row r="406" ht="12.75" customHeight="1">
      <c r="A406" s="33"/>
      <c r="B406" s="33"/>
      <c r="C406" s="33">
        <v>5003.0</v>
      </c>
      <c r="D406" s="36">
        <v>15.0</v>
      </c>
      <c r="E406" s="37">
        <v>26.0</v>
      </c>
      <c r="F406" s="38">
        <v>21.0</v>
      </c>
      <c r="G406" s="35">
        <v>59.0</v>
      </c>
      <c r="H406" s="19">
        <f t="shared" si="1"/>
        <v>0.3658536585</v>
      </c>
      <c r="I406" s="20">
        <f t="shared" si="2"/>
        <v>0.2975206612</v>
      </c>
      <c r="J406" s="21">
        <f t="shared" si="3"/>
        <v>0.2581481843</v>
      </c>
      <c r="K406" s="46">
        <f t="shared" si="4"/>
        <v>0.2625</v>
      </c>
      <c r="L406" s="21">
        <f t="shared" si="5"/>
        <v>20.65185474</v>
      </c>
      <c r="M406" s="47">
        <f t="shared" si="6"/>
        <v>0</v>
      </c>
      <c r="N406" s="48">
        <f t="shared" si="7"/>
        <v>0</v>
      </c>
      <c r="O406" s="12"/>
      <c r="P406" s="12"/>
      <c r="Q406" s="12"/>
      <c r="R406" s="12"/>
      <c r="S406" s="12"/>
      <c r="T406" s="42"/>
      <c r="U406" s="49"/>
      <c r="V406" s="50"/>
      <c r="W406" s="51"/>
      <c r="X406" s="51"/>
      <c r="Y406" s="51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4"/>
      <c r="AK406" s="54"/>
      <c r="AL406" s="54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</row>
    <row r="407" ht="12.75" customHeight="1">
      <c r="A407" s="34"/>
      <c r="B407" s="34"/>
      <c r="C407" s="33">
        <v>5029.0</v>
      </c>
      <c r="D407" s="36">
        <v>109.0</v>
      </c>
      <c r="E407" s="37">
        <v>178.0</v>
      </c>
      <c r="F407" s="38">
        <v>119.0</v>
      </c>
      <c r="G407" s="35">
        <v>365.0</v>
      </c>
      <c r="H407" s="19">
        <f t="shared" si="1"/>
        <v>0.3797909408</v>
      </c>
      <c r="I407" s="20">
        <f t="shared" si="2"/>
        <v>0.2957198444</v>
      </c>
      <c r="J407" s="21">
        <f t="shared" si="3"/>
        <v>0.2471865793</v>
      </c>
      <c r="K407" s="46">
        <f t="shared" si="4"/>
        <v>0.2458677686</v>
      </c>
      <c r="L407" s="21">
        <f t="shared" si="5"/>
        <v>119.6383044</v>
      </c>
      <c r="M407" s="47">
        <f t="shared" si="6"/>
        <v>0</v>
      </c>
      <c r="N407" s="48">
        <f t="shared" si="7"/>
        <v>0</v>
      </c>
      <c r="O407" s="12"/>
      <c r="P407" s="12"/>
      <c r="Q407" s="12"/>
      <c r="R407" s="12"/>
      <c r="S407" s="12"/>
      <c r="T407" s="42"/>
      <c r="U407" s="49"/>
      <c r="V407" s="50"/>
      <c r="W407" s="51"/>
      <c r="X407" s="51"/>
      <c r="Y407" s="51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4"/>
      <c r="AK407" s="54"/>
      <c r="AL407" s="54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</row>
    <row r="408" ht="12.75" customHeight="1">
      <c r="A408" s="33"/>
      <c r="B408" s="33"/>
      <c r="C408" s="33">
        <v>5034.0</v>
      </c>
      <c r="D408" s="36">
        <v>99.0</v>
      </c>
      <c r="E408" s="37">
        <v>228.0</v>
      </c>
      <c r="F408" s="38">
        <v>152.0</v>
      </c>
      <c r="G408" s="35">
        <v>408.0</v>
      </c>
      <c r="H408" s="19">
        <f t="shared" si="1"/>
        <v>0.3027522936</v>
      </c>
      <c r="I408" s="20">
        <f t="shared" si="2"/>
        <v>0.2829763247</v>
      </c>
      <c r="J408" s="21">
        <f t="shared" si="3"/>
        <v>0.2719477444</v>
      </c>
      <c r="K408" s="46">
        <f t="shared" si="4"/>
        <v>0.2714285714</v>
      </c>
      <c r="L408" s="21">
        <f t="shared" si="5"/>
        <v>152.2907369</v>
      </c>
      <c r="M408" s="47">
        <f t="shared" si="6"/>
        <v>0</v>
      </c>
      <c r="N408" s="48">
        <f t="shared" si="7"/>
        <v>0</v>
      </c>
      <c r="O408" s="12"/>
      <c r="P408" s="12"/>
      <c r="Q408" s="12"/>
      <c r="R408" s="12"/>
      <c r="S408" s="12"/>
      <c r="T408" s="42"/>
      <c r="U408" s="49"/>
      <c r="V408" s="50"/>
      <c r="W408" s="51"/>
      <c r="X408" s="51"/>
      <c r="Y408" s="51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4"/>
      <c r="AK408" s="54"/>
      <c r="AL408" s="54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</row>
    <row r="409" ht="12.75" customHeight="1">
      <c r="A409" s="33"/>
      <c r="B409" s="33"/>
      <c r="C409" s="33">
        <v>5036.0</v>
      </c>
      <c r="D409" s="36">
        <v>110.0</v>
      </c>
      <c r="E409" s="37">
        <v>168.0</v>
      </c>
      <c r="F409" s="38">
        <v>173.0</v>
      </c>
      <c r="G409" s="35">
        <v>335.0</v>
      </c>
      <c r="H409" s="19">
        <f t="shared" si="1"/>
        <v>0.3956834532</v>
      </c>
      <c r="I409" s="20">
        <f t="shared" si="2"/>
        <v>0.3600508906</v>
      </c>
      <c r="J409" s="21">
        <f t="shared" si="3"/>
        <v>0.3394787322</v>
      </c>
      <c r="K409" s="46">
        <f t="shared" si="4"/>
        <v>0.3405511811</v>
      </c>
      <c r="L409" s="21">
        <f t="shared" si="5"/>
        <v>172.4551959</v>
      </c>
      <c r="M409" s="47">
        <f t="shared" si="6"/>
        <v>0</v>
      </c>
      <c r="N409" s="48">
        <f t="shared" si="7"/>
        <v>0</v>
      </c>
      <c r="O409" s="12"/>
      <c r="P409" s="12"/>
      <c r="Q409" s="12"/>
      <c r="R409" s="12"/>
      <c r="S409" s="12"/>
      <c r="T409" s="42"/>
      <c r="U409" s="49"/>
      <c r="V409" s="50"/>
      <c r="W409" s="51"/>
      <c r="X409" s="51"/>
      <c r="Y409" s="51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4"/>
      <c r="AK409" s="54"/>
      <c r="AL409" s="54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</row>
    <row r="410" ht="12.75" customHeight="1">
      <c r="A410" s="33"/>
      <c r="B410" s="33"/>
      <c r="C410" s="33">
        <v>5056.0</v>
      </c>
      <c r="D410" s="36">
        <v>47.0</v>
      </c>
      <c r="E410" s="37">
        <v>101.0</v>
      </c>
      <c r="F410" s="38">
        <v>51.0</v>
      </c>
      <c r="G410" s="35">
        <v>192.0</v>
      </c>
      <c r="H410" s="19">
        <f t="shared" si="1"/>
        <v>0.3175675676</v>
      </c>
      <c r="I410" s="20">
        <f t="shared" si="2"/>
        <v>0.2506393862</v>
      </c>
      <c r="J410" s="21">
        <f t="shared" si="3"/>
        <v>0.2122717518</v>
      </c>
      <c r="K410" s="46">
        <f t="shared" si="4"/>
        <v>0.2098765432</v>
      </c>
      <c r="L410" s="21">
        <f t="shared" si="5"/>
        <v>51.58203568</v>
      </c>
      <c r="M410" s="47">
        <f t="shared" si="6"/>
        <v>0</v>
      </c>
      <c r="N410" s="48">
        <f t="shared" si="7"/>
        <v>0</v>
      </c>
      <c r="O410" s="12"/>
      <c r="P410" s="12"/>
      <c r="Q410" s="12"/>
      <c r="R410" s="12"/>
      <c r="S410" s="12"/>
      <c r="T410" s="42"/>
      <c r="U410" s="49"/>
      <c r="V410" s="50"/>
      <c r="W410" s="51"/>
      <c r="X410" s="51"/>
      <c r="Y410" s="51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4"/>
      <c r="AK410" s="54"/>
      <c r="AL410" s="54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</row>
    <row r="411" ht="12.75" customHeight="1">
      <c r="A411" s="33"/>
      <c r="B411" s="33"/>
      <c r="C411" s="33">
        <v>5323.0</v>
      </c>
      <c r="D411" s="36">
        <v>68.0</v>
      </c>
      <c r="E411" s="37">
        <v>231.0</v>
      </c>
      <c r="F411" s="38">
        <v>163.0</v>
      </c>
      <c r="G411" s="35">
        <v>318.0</v>
      </c>
      <c r="H411" s="19">
        <f t="shared" si="1"/>
        <v>0.2274247492</v>
      </c>
      <c r="I411" s="20">
        <f t="shared" si="2"/>
        <v>0.2961538462</v>
      </c>
      <c r="J411" s="21">
        <f t="shared" si="3"/>
        <v>0.3366299101</v>
      </c>
      <c r="K411" s="46">
        <f t="shared" si="4"/>
        <v>0.3388773389</v>
      </c>
      <c r="L411" s="21">
        <f t="shared" si="5"/>
        <v>161.9189868</v>
      </c>
      <c r="M411" s="47">
        <f t="shared" si="6"/>
        <v>-1</v>
      </c>
      <c r="N411" s="48">
        <f t="shared" si="7"/>
        <v>0</v>
      </c>
      <c r="O411" s="12"/>
      <c r="P411" s="12"/>
      <c r="Q411" s="12"/>
      <c r="R411" s="12"/>
      <c r="S411" s="12"/>
      <c r="T411" s="42"/>
      <c r="U411" s="49"/>
      <c r="V411" s="50"/>
      <c r="W411" s="51"/>
      <c r="X411" s="51"/>
      <c r="Y411" s="51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4"/>
      <c r="AK411" s="54"/>
      <c r="AL411" s="54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</row>
    <row r="412" ht="12.75" customHeight="1">
      <c r="A412" s="34"/>
      <c r="B412" s="34"/>
      <c r="C412" s="33">
        <v>5324.0</v>
      </c>
      <c r="D412" s="36">
        <v>88.0</v>
      </c>
      <c r="E412" s="37">
        <v>185.0</v>
      </c>
      <c r="F412" s="38">
        <v>216.0</v>
      </c>
      <c r="G412" s="35">
        <v>261.0</v>
      </c>
      <c r="H412" s="19">
        <f t="shared" si="1"/>
        <v>0.3223443223</v>
      </c>
      <c r="I412" s="20">
        <f t="shared" si="2"/>
        <v>0.4053333333</v>
      </c>
      <c r="J412" s="21">
        <f t="shared" si="3"/>
        <v>0.4536819472</v>
      </c>
      <c r="K412" s="46">
        <f t="shared" si="4"/>
        <v>0.4528301887</v>
      </c>
      <c r="L412" s="21">
        <f t="shared" si="5"/>
        <v>216.4062888</v>
      </c>
      <c r="M412" s="47">
        <f t="shared" si="6"/>
        <v>0</v>
      </c>
      <c r="N412" s="48">
        <f t="shared" si="7"/>
        <v>0</v>
      </c>
      <c r="O412" s="12"/>
      <c r="P412" s="12"/>
      <c r="Q412" s="12"/>
      <c r="R412" s="12"/>
      <c r="S412" s="12"/>
      <c r="T412" s="42"/>
      <c r="U412" s="49"/>
      <c r="V412" s="50"/>
      <c r="W412" s="51"/>
      <c r="X412" s="51"/>
      <c r="Y412" s="51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4"/>
      <c r="AK412" s="54"/>
      <c r="AL412" s="54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</row>
    <row r="413" ht="12.75" customHeight="1">
      <c r="A413" s="33"/>
      <c r="B413" s="33"/>
      <c r="C413" s="33">
        <v>5326.0</v>
      </c>
      <c r="D413" s="36">
        <v>137.0</v>
      </c>
      <c r="E413" s="37">
        <v>151.0</v>
      </c>
      <c r="F413" s="38">
        <v>280.0</v>
      </c>
      <c r="G413" s="35">
        <v>222.0</v>
      </c>
      <c r="H413" s="19">
        <f t="shared" si="1"/>
        <v>0.4756944444</v>
      </c>
      <c r="I413" s="20">
        <f t="shared" si="2"/>
        <v>0.5278481013</v>
      </c>
      <c r="J413" s="21">
        <f t="shared" si="3"/>
        <v>0.5577467653</v>
      </c>
      <c r="K413" s="46">
        <f t="shared" si="4"/>
        <v>0.5577689243</v>
      </c>
      <c r="L413" s="21">
        <f t="shared" si="5"/>
        <v>279.9888762</v>
      </c>
      <c r="M413" s="47">
        <f t="shared" si="6"/>
        <v>0</v>
      </c>
      <c r="N413" s="48">
        <f t="shared" si="7"/>
        <v>0</v>
      </c>
      <c r="O413" s="12"/>
      <c r="P413" s="12"/>
      <c r="Q413" s="12"/>
      <c r="R413" s="12"/>
      <c r="S413" s="12"/>
      <c r="T413" s="42"/>
      <c r="U413" s="49"/>
      <c r="V413" s="50"/>
      <c r="W413" s="51"/>
      <c r="X413" s="51"/>
      <c r="Y413" s="51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4"/>
      <c r="AK413" s="54"/>
      <c r="AL413" s="54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</row>
    <row r="414" ht="12.75" customHeight="1">
      <c r="A414" s="18"/>
      <c r="B414" s="18"/>
      <c r="C414" s="33">
        <v>5332.0</v>
      </c>
      <c r="D414" s="36">
        <v>40.0</v>
      </c>
      <c r="E414" s="37">
        <v>89.0</v>
      </c>
      <c r="F414" s="38">
        <v>64.0</v>
      </c>
      <c r="G414" s="35">
        <v>148.0</v>
      </c>
      <c r="H414" s="19">
        <f t="shared" si="1"/>
        <v>0.3100775194</v>
      </c>
      <c r="I414" s="20">
        <f t="shared" si="2"/>
        <v>0.3049853372</v>
      </c>
      <c r="J414" s="21">
        <f t="shared" si="3"/>
        <v>0.3024229868</v>
      </c>
      <c r="K414" s="46">
        <f t="shared" si="4"/>
        <v>0.3018867925</v>
      </c>
      <c r="L414" s="21">
        <f t="shared" si="5"/>
        <v>64.11367321</v>
      </c>
      <c r="M414" s="47">
        <f t="shared" si="6"/>
        <v>0</v>
      </c>
      <c r="N414" s="48">
        <f t="shared" si="7"/>
        <v>0</v>
      </c>
      <c r="O414" s="12"/>
      <c r="P414" s="12"/>
      <c r="Q414" s="12"/>
      <c r="R414" s="12"/>
      <c r="S414" s="12"/>
      <c r="T414" s="42"/>
      <c r="U414" s="49"/>
      <c r="V414" s="50"/>
      <c r="W414" s="51"/>
      <c r="X414" s="51"/>
      <c r="Y414" s="51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4"/>
      <c r="AK414" s="54"/>
      <c r="AL414" s="54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</row>
    <row r="415" ht="12.75" customHeight="1">
      <c r="A415" s="33"/>
      <c r="B415" s="33"/>
      <c r="C415" s="33">
        <v>5333.0</v>
      </c>
      <c r="D415" s="36">
        <v>82.0</v>
      </c>
      <c r="E415" s="37">
        <v>192.0</v>
      </c>
      <c r="F415" s="38">
        <v>150.0</v>
      </c>
      <c r="G415" s="35">
        <v>308.0</v>
      </c>
      <c r="H415" s="19">
        <f t="shared" si="1"/>
        <v>0.299270073</v>
      </c>
      <c r="I415" s="20">
        <f t="shared" si="2"/>
        <v>0.3169398907</v>
      </c>
      <c r="J415" s="21">
        <f t="shared" si="3"/>
        <v>0.3275895868</v>
      </c>
      <c r="K415" s="46">
        <f t="shared" si="4"/>
        <v>0.327510917</v>
      </c>
      <c r="L415" s="21">
        <f t="shared" si="5"/>
        <v>150.0360308</v>
      </c>
      <c r="M415" s="47">
        <f t="shared" si="6"/>
        <v>0</v>
      </c>
      <c r="N415" s="48">
        <f t="shared" si="7"/>
        <v>0</v>
      </c>
      <c r="O415" s="12"/>
      <c r="P415" s="12"/>
      <c r="Q415" s="12"/>
      <c r="R415" s="12"/>
      <c r="S415" s="12"/>
      <c r="T415" s="42"/>
      <c r="U415" s="49"/>
      <c r="V415" s="50"/>
      <c r="W415" s="51"/>
      <c r="X415" s="51"/>
      <c r="Y415" s="51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4"/>
      <c r="AK415" s="54"/>
      <c r="AL415" s="54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</row>
    <row r="416" ht="12.75" customHeight="1">
      <c r="A416" s="34"/>
      <c r="B416" s="34"/>
      <c r="C416" s="33">
        <v>5350.0</v>
      </c>
      <c r="D416" s="36">
        <v>65.0</v>
      </c>
      <c r="E416" s="37">
        <v>218.0</v>
      </c>
      <c r="F416" s="38">
        <v>119.0</v>
      </c>
      <c r="G416" s="35">
        <v>339.0</v>
      </c>
      <c r="H416" s="19">
        <f t="shared" si="1"/>
        <v>0.2296819788</v>
      </c>
      <c r="I416" s="20">
        <f t="shared" si="2"/>
        <v>0.2483130904</v>
      </c>
      <c r="J416" s="21">
        <f t="shared" si="3"/>
        <v>0.2597957658</v>
      </c>
      <c r="K416" s="46">
        <f t="shared" si="4"/>
        <v>0.2598253275</v>
      </c>
      <c r="L416" s="21">
        <f t="shared" si="5"/>
        <v>118.9864607</v>
      </c>
      <c r="M416" s="47">
        <f t="shared" si="6"/>
        <v>0</v>
      </c>
      <c r="N416" s="48">
        <f t="shared" si="7"/>
        <v>0</v>
      </c>
      <c r="O416" s="12"/>
      <c r="P416" s="12"/>
      <c r="Q416" s="12"/>
      <c r="R416" s="12"/>
      <c r="S416" s="12"/>
      <c r="T416" s="42"/>
      <c r="U416" s="49"/>
      <c r="V416" s="50"/>
      <c r="W416" s="51"/>
      <c r="X416" s="51"/>
      <c r="Y416" s="51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4"/>
      <c r="AK416" s="54"/>
      <c r="AL416" s="54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</row>
    <row r="417" ht="12.75" customHeight="1">
      <c r="A417" s="18"/>
      <c r="B417" s="18"/>
      <c r="C417" s="33">
        <v>5356.0</v>
      </c>
      <c r="D417" s="36">
        <v>56.0</v>
      </c>
      <c r="E417" s="37">
        <v>89.0</v>
      </c>
      <c r="F417" s="38">
        <v>58.0</v>
      </c>
      <c r="G417" s="35">
        <v>170.0</v>
      </c>
      <c r="H417" s="19">
        <f t="shared" si="1"/>
        <v>0.3862068966</v>
      </c>
      <c r="I417" s="20">
        <f t="shared" si="2"/>
        <v>0.3056300268</v>
      </c>
      <c r="J417" s="21">
        <f t="shared" si="3"/>
        <v>0.2590928395</v>
      </c>
      <c r="K417" s="46">
        <f t="shared" si="4"/>
        <v>0.2543859649</v>
      </c>
      <c r="L417" s="21">
        <f t="shared" si="5"/>
        <v>59.0731674</v>
      </c>
      <c r="M417" s="47">
        <f t="shared" si="6"/>
        <v>1</v>
      </c>
      <c r="N417" s="48">
        <f t="shared" si="7"/>
        <v>0</v>
      </c>
      <c r="O417" s="12"/>
      <c r="P417" s="12"/>
      <c r="Q417" s="12"/>
      <c r="R417" s="12"/>
      <c r="S417" s="12"/>
      <c r="T417" s="42"/>
      <c r="U417" s="49"/>
      <c r="V417" s="50"/>
      <c r="W417" s="51"/>
      <c r="X417" s="51"/>
      <c r="Y417" s="51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4"/>
      <c r="AK417" s="54"/>
      <c r="AL417" s="54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</row>
    <row r="418" ht="12.75" customHeight="1">
      <c r="A418" s="33"/>
      <c r="B418" s="33"/>
      <c r="C418" s="33">
        <v>5372.0</v>
      </c>
      <c r="D418" s="36">
        <v>56.0</v>
      </c>
      <c r="E418" s="37">
        <v>179.0</v>
      </c>
      <c r="F418" s="38">
        <v>87.0</v>
      </c>
      <c r="G418" s="35">
        <v>266.0</v>
      </c>
      <c r="H418" s="19">
        <f t="shared" si="1"/>
        <v>0.2382978723</v>
      </c>
      <c r="I418" s="20">
        <f t="shared" si="2"/>
        <v>0.2431972789</v>
      </c>
      <c r="J418" s="21">
        <f t="shared" si="3"/>
        <v>0.2467011424</v>
      </c>
      <c r="K418" s="46">
        <f t="shared" si="4"/>
        <v>0.2464589235</v>
      </c>
      <c r="L418" s="21">
        <f t="shared" si="5"/>
        <v>87.08550326</v>
      </c>
      <c r="M418" s="47">
        <f t="shared" si="6"/>
        <v>0</v>
      </c>
      <c r="N418" s="48">
        <f t="shared" si="7"/>
        <v>0</v>
      </c>
      <c r="O418" s="12"/>
      <c r="P418" s="12"/>
      <c r="Q418" s="12"/>
      <c r="R418" s="12"/>
      <c r="S418" s="12"/>
      <c r="T418" s="42"/>
      <c r="U418" s="49"/>
      <c r="V418" s="50"/>
      <c r="W418" s="51"/>
      <c r="X418" s="51"/>
      <c r="Y418" s="51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4"/>
      <c r="AK418" s="54"/>
      <c r="AL418" s="54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</row>
    <row r="419" ht="12.75" customHeight="1">
      <c r="A419" s="33"/>
      <c r="B419" s="33"/>
      <c r="C419" s="33">
        <v>5384.0</v>
      </c>
      <c r="D419" s="36">
        <v>50.0</v>
      </c>
      <c r="E419" s="37">
        <v>125.0</v>
      </c>
      <c r="F419" s="38">
        <v>95.0</v>
      </c>
      <c r="G419" s="35">
        <v>225.0</v>
      </c>
      <c r="H419" s="19">
        <f t="shared" si="1"/>
        <v>0.2857142857</v>
      </c>
      <c r="I419" s="20">
        <f t="shared" si="2"/>
        <v>0.2929292929</v>
      </c>
      <c r="J419" s="21">
        <f t="shared" si="3"/>
        <v>0.2975842369</v>
      </c>
      <c r="K419" s="46">
        <f t="shared" si="4"/>
        <v>0.296875</v>
      </c>
      <c r="L419" s="21">
        <f t="shared" si="5"/>
        <v>95.22695579</v>
      </c>
      <c r="M419" s="47">
        <f t="shared" si="6"/>
        <v>0</v>
      </c>
      <c r="N419" s="48">
        <f t="shared" si="7"/>
        <v>0</v>
      </c>
      <c r="O419" s="12"/>
      <c r="P419" s="12"/>
      <c r="Q419" s="12"/>
      <c r="R419" s="12"/>
      <c r="S419" s="12"/>
      <c r="T419" s="42"/>
      <c r="U419" s="49"/>
      <c r="V419" s="50"/>
      <c r="W419" s="51"/>
      <c r="X419" s="51"/>
      <c r="Y419" s="51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4"/>
      <c r="AK419" s="54"/>
      <c r="AL419" s="54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</row>
    <row r="420" ht="12.75" customHeight="1">
      <c r="A420" s="33"/>
      <c r="B420" s="33"/>
      <c r="C420" s="33">
        <v>5393.0</v>
      </c>
      <c r="D420" s="36">
        <v>127.0</v>
      </c>
      <c r="E420" s="37">
        <v>120.0</v>
      </c>
      <c r="F420" s="38">
        <v>202.0</v>
      </c>
      <c r="G420" s="35">
        <v>274.0</v>
      </c>
      <c r="H420" s="19">
        <f t="shared" si="1"/>
        <v>0.5141700405</v>
      </c>
      <c r="I420" s="20">
        <f t="shared" si="2"/>
        <v>0.4550484094</v>
      </c>
      <c r="J420" s="21">
        <f t="shared" si="3"/>
        <v>0.4204152127</v>
      </c>
      <c r="K420" s="46">
        <f t="shared" si="4"/>
        <v>0.4243697479</v>
      </c>
      <c r="L420" s="21">
        <f t="shared" si="5"/>
        <v>200.1176413</v>
      </c>
      <c r="M420" s="47">
        <f t="shared" si="6"/>
        <v>-1</v>
      </c>
      <c r="N420" s="48">
        <f t="shared" si="7"/>
        <v>0</v>
      </c>
      <c r="O420" s="12"/>
      <c r="P420" s="12"/>
      <c r="Q420" s="12"/>
      <c r="R420" s="12"/>
      <c r="S420" s="12"/>
      <c r="T420" s="42"/>
      <c r="U420" s="49"/>
      <c r="V420" s="50"/>
      <c r="W420" s="51"/>
      <c r="X420" s="51"/>
      <c r="Y420" s="51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4"/>
      <c r="AK420" s="54"/>
      <c r="AL420" s="54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</row>
    <row r="421" ht="12.75" customHeight="1">
      <c r="A421" s="18"/>
      <c r="B421" s="18"/>
      <c r="C421" s="33">
        <v>5396.0</v>
      </c>
      <c r="D421" s="36">
        <v>191.0</v>
      </c>
      <c r="E421" s="37">
        <v>206.0</v>
      </c>
      <c r="F421" s="38">
        <v>243.0</v>
      </c>
      <c r="G421" s="35">
        <v>413.0</v>
      </c>
      <c r="H421" s="19">
        <f t="shared" si="1"/>
        <v>0.4811083123</v>
      </c>
      <c r="I421" s="20">
        <f t="shared" si="2"/>
        <v>0.4121557455</v>
      </c>
      <c r="J421" s="21">
        <f t="shared" si="3"/>
        <v>0.3719663359</v>
      </c>
      <c r="K421" s="46">
        <f t="shared" si="4"/>
        <v>0.3704268293</v>
      </c>
      <c r="L421" s="21">
        <f t="shared" si="5"/>
        <v>244.0099163</v>
      </c>
      <c r="M421" s="47">
        <f t="shared" si="6"/>
        <v>1</v>
      </c>
      <c r="N421" s="48">
        <f t="shared" si="7"/>
        <v>0</v>
      </c>
      <c r="O421" s="12"/>
      <c r="P421" s="12"/>
      <c r="Q421" s="12"/>
      <c r="R421" s="12"/>
      <c r="S421" s="12"/>
      <c r="T421" s="42"/>
      <c r="U421" s="49"/>
      <c r="V421" s="50"/>
      <c r="W421" s="51"/>
      <c r="X421" s="51"/>
      <c r="Y421" s="51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4"/>
      <c r="AK421" s="54"/>
      <c r="AL421" s="54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</row>
    <row r="422" ht="12.75" customHeight="1">
      <c r="A422" s="18"/>
      <c r="B422" s="18"/>
      <c r="C422" s="33">
        <v>5397.0</v>
      </c>
      <c r="D422" s="36">
        <v>271.0</v>
      </c>
      <c r="E422" s="37">
        <v>217.0</v>
      </c>
      <c r="F422" s="38">
        <v>311.0</v>
      </c>
      <c r="G422" s="35">
        <v>489.0</v>
      </c>
      <c r="H422" s="19">
        <f t="shared" si="1"/>
        <v>0.5553278689</v>
      </c>
      <c r="I422" s="20">
        <f t="shared" si="2"/>
        <v>0.451863354</v>
      </c>
      <c r="J422" s="21">
        <f t="shared" si="3"/>
        <v>0.3914116632</v>
      </c>
      <c r="K422" s="46">
        <f t="shared" si="4"/>
        <v>0.38875</v>
      </c>
      <c r="L422" s="21">
        <f t="shared" si="5"/>
        <v>313.1293305</v>
      </c>
      <c r="M422" s="47">
        <f t="shared" si="6"/>
        <v>2</v>
      </c>
      <c r="N422" s="48">
        <f t="shared" si="7"/>
        <v>0</v>
      </c>
      <c r="O422" s="12"/>
      <c r="P422" s="12"/>
      <c r="Q422" s="12"/>
      <c r="R422" s="12"/>
      <c r="S422" s="12"/>
      <c r="T422" s="42"/>
      <c r="U422" s="49"/>
      <c r="V422" s="50"/>
      <c r="W422" s="51"/>
      <c r="X422" s="51"/>
      <c r="Y422" s="51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4"/>
      <c r="AK422" s="54"/>
      <c r="AL422" s="54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</row>
    <row r="423" ht="12.75" customHeight="1">
      <c r="A423" s="33"/>
      <c r="B423" s="33"/>
      <c r="C423" s="33">
        <v>5400.0</v>
      </c>
      <c r="D423" s="36">
        <v>97.0</v>
      </c>
      <c r="E423" s="37">
        <v>117.0</v>
      </c>
      <c r="F423" s="38">
        <v>119.0</v>
      </c>
      <c r="G423" s="35">
        <v>237.0</v>
      </c>
      <c r="H423" s="19">
        <f t="shared" si="1"/>
        <v>0.453271028</v>
      </c>
      <c r="I423" s="20">
        <f t="shared" si="2"/>
        <v>0.3789473684</v>
      </c>
      <c r="J423" s="21">
        <f t="shared" si="3"/>
        <v>0.335761225</v>
      </c>
      <c r="K423" s="46">
        <f t="shared" si="4"/>
        <v>0.3342696629</v>
      </c>
      <c r="L423" s="21">
        <f t="shared" si="5"/>
        <v>119.5309961</v>
      </c>
      <c r="M423" s="47">
        <f t="shared" si="6"/>
        <v>0</v>
      </c>
      <c r="N423" s="48">
        <f t="shared" si="7"/>
        <v>0</v>
      </c>
      <c r="O423" s="12"/>
      <c r="P423" s="12"/>
      <c r="Q423" s="12"/>
      <c r="R423" s="12"/>
      <c r="S423" s="12"/>
      <c r="T423" s="42"/>
      <c r="U423" s="49"/>
      <c r="V423" s="50"/>
      <c r="W423" s="51"/>
      <c r="X423" s="51"/>
      <c r="Y423" s="51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4"/>
      <c r="AK423" s="54"/>
      <c r="AL423" s="54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</row>
    <row r="424" ht="12.75" customHeight="1">
      <c r="A424" s="33"/>
      <c r="B424" s="33"/>
      <c r="C424" s="33">
        <v>5403.0</v>
      </c>
      <c r="D424" s="36">
        <v>58.0</v>
      </c>
      <c r="E424" s="37">
        <v>112.0</v>
      </c>
      <c r="F424" s="38">
        <v>97.0</v>
      </c>
      <c r="G424" s="35">
        <v>194.0</v>
      </c>
      <c r="H424" s="19">
        <f t="shared" si="1"/>
        <v>0.3411764706</v>
      </c>
      <c r="I424" s="20">
        <f t="shared" si="2"/>
        <v>0.3362255965</v>
      </c>
      <c r="J424" s="21">
        <f t="shared" si="3"/>
        <v>0.3336212902</v>
      </c>
      <c r="K424" s="46">
        <f t="shared" si="4"/>
        <v>0.3333333333</v>
      </c>
      <c r="L424" s="21">
        <f t="shared" si="5"/>
        <v>97.08379545</v>
      </c>
      <c r="M424" s="47">
        <f t="shared" si="6"/>
        <v>0</v>
      </c>
      <c r="N424" s="48">
        <f t="shared" si="7"/>
        <v>0</v>
      </c>
      <c r="O424" s="12"/>
      <c r="P424" s="12"/>
      <c r="Q424" s="12"/>
      <c r="R424" s="12"/>
      <c r="S424" s="12"/>
      <c r="T424" s="42"/>
      <c r="U424" s="49"/>
      <c r="V424" s="50"/>
      <c r="W424" s="51"/>
      <c r="X424" s="51"/>
      <c r="Y424" s="51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4"/>
      <c r="AK424" s="54"/>
      <c r="AL424" s="54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</row>
    <row r="425" ht="12.75" customHeight="1">
      <c r="A425" s="33"/>
      <c r="B425" s="33"/>
      <c r="C425" s="33">
        <v>5404.0</v>
      </c>
      <c r="D425" s="36">
        <v>104.0</v>
      </c>
      <c r="E425" s="37">
        <v>254.0</v>
      </c>
      <c r="F425" s="38">
        <v>183.0</v>
      </c>
      <c r="G425" s="35">
        <v>336.0</v>
      </c>
      <c r="H425" s="19">
        <f t="shared" si="1"/>
        <v>0.2905027933</v>
      </c>
      <c r="I425" s="20">
        <f t="shared" si="2"/>
        <v>0.3272519954</v>
      </c>
      <c r="J425" s="21">
        <f t="shared" si="3"/>
        <v>0.3489750291</v>
      </c>
      <c r="K425" s="46">
        <f t="shared" si="4"/>
        <v>0.3526011561</v>
      </c>
      <c r="L425" s="21">
        <f t="shared" si="5"/>
        <v>181.1180401</v>
      </c>
      <c r="M425" s="47">
        <f t="shared" si="6"/>
        <v>-1</v>
      </c>
      <c r="N425" s="48">
        <f t="shared" si="7"/>
        <v>0</v>
      </c>
      <c r="O425" s="12"/>
      <c r="P425" s="12"/>
      <c r="Q425" s="12"/>
      <c r="R425" s="12"/>
      <c r="S425" s="12"/>
      <c r="T425" s="42"/>
      <c r="U425" s="49"/>
      <c r="V425" s="50"/>
      <c r="W425" s="51"/>
      <c r="X425" s="51"/>
      <c r="Y425" s="51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4"/>
      <c r="AK425" s="54"/>
      <c r="AL425" s="54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</row>
    <row r="426" ht="12.75" customHeight="1">
      <c r="A426" s="33"/>
      <c r="B426" s="33"/>
      <c r="C426" s="33">
        <v>5405.0</v>
      </c>
      <c r="D426" s="36">
        <v>107.0</v>
      </c>
      <c r="E426" s="37">
        <v>282.0</v>
      </c>
      <c r="F426" s="38">
        <v>194.0</v>
      </c>
      <c r="G426" s="35">
        <v>366.0</v>
      </c>
      <c r="H426" s="19">
        <f t="shared" si="1"/>
        <v>0.2750642674</v>
      </c>
      <c r="I426" s="20">
        <f t="shared" si="2"/>
        <v>0.3171759747</v>
      </c>
      <c r="J426" s="21">
        <f t="shared" si="3"/>
        <v>0.3420629231</v>
      </c>
      <c r="K426" s="46">
        <f t="shared" si="4"/>
        <v>0.3464285714</v>
      </c>
      <c r="L426" s="21">
        <f t="shared" si="5"/>
        <v>191.5552369</v>
      </c>
      <c r="M426" s="47">
        <f t="shared" si="6"/>
        <v>-2</v>
      </c>
      <c r="N426" s="48">
        <f t="shared" si="7"/>
        <v>0</v>
      </c>
      <c r="O426" s="12"/>
      <c r="P426" s="12"/>
      <c r="Q426" s="12"/>
      <c r="R426" s="12"/>
      <c r="S426" s="12"/>
      <c r="T426" s="42"/>
      <c r="U426" s="49"/>
      <c r="V426" s="50"/>
      <c r="W426" s="51"/>
      <c r="X426" s="51"/>
      <c r="Y426" s="51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4"/>
      <c r="AK426" s="54"/>
      <c r="AL426" s="54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</row>
    <row r="427" ht="12.75" customHeight="1">
      <c r="A427" s="33"/>
      <c r="B427" s="33"/>
      <c r="C427" s="33">
        <v>5410.0</v>
      </c>
      <c r="D427" s="36">
        <v>109.0</v>
      </c>
      <c r="E427" s="37">
        <v>218.0</v>
      </c>
      <c r="F427" s="38">
        <v>187.0</v>
      </c>
      <c r="G427" s="35">
        <v>372.0</v>
      </c>
      <c r="H427" s="19">
        <f t="shared" si="1"/>
        <v>0.3333333333</v>
      </c>
      <c r="I427" s="20">
        <f t="shared" si="2"/>
        <v>0.3340857788</v>
      </c>
      <c r="J427" s="21">
        <f t="shared" si="3"/>
        <v>0.3348123527</v>
      </c>
      <c r="K427" s="46">
        <f t="shared" si="4"/>
        <v>0.3345259392</v>
      </c>
      <c r="L427" s="21">
        <f t="shared" si="5"/>
        <v>187.1601052</v>
      </c>
      <c r="M427" s="47">
        <f t="shared" si="6"/>
        <v>0</v>
      </c>
      <c r="N427" s="48">
        <f t="shared" si="7"/>
        <v>0</v>
      </c>
      <c r="O427" s="12"/>
      <c r="P427" s="12"/>
      <c r="Q427" s="12"/>
      <c r="R427" s="12"/>
      <c r="S427" s="12"/>
      <c r="T427" s="42"/>
      <c r="U427" s="49"/>
      <c r="V427" s="50"/>
      <c r="W427" s="51"/>
      <c r="X427" s="51"/>
      <c r="Y427" s="51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4"/>
      <c r="AK427" s="54"/>
      <c r="AL427" s="54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</row>
    <row r="428" ht="12.75" customHeight="1">
      <c r="A428" s="33"/>
      <c r="B428" s="33"/>
      <c r="C428" s="33">
        <v>5413.0</v>
      </c>
      <c r="D428" s="36">
        <v>126.0</v>
      </c>
      <c r="E428" s="37">
        <v>295.0</v>
      </c>
      <c r="F428" s="38">
        <v>186.0</v>
      </c>
      <c r="G428" s="35">
        <v>362.0</v>
      </c>
      <c r="H428" s="19">
        <f t="shared" si="1"/>
        <v>0.2992874109</v>
      </c>
      <c r="I428" s="20">
        <f t="shared" si="2"/>
        <v>0.3219814241</v>
      </c>
      <c r="J428" s="21">
        <f t="shared" si="3"/>
        <v>0.3355378217</v>
      </c>
      <c r="K428" s="46">
        <f t="shared" si="4"/>
        <v>0.3394160584</v>
      </c>
      <c r="L428" s="21">
        <f t="shared" si="5"/>
        <v>183.8747263</v>
      </c>
      <c r="M428" s="47">
        <f t="shared" si="6"/>
        <v>-2</v>
      </c>
      <c r="N428" s="48">
        <f t="shared" si="7"/>
        <v>0</v>
      </c>
      <c r="O428" s="12"/>
      <c r="P428" s="12"/>
      <c r="Q428" s="12"/>
      <c r="R428" s="12"/>
      <c r="S428" s="12"/>
      <c r="T428" s="42"/>
      <c r="U428" s="49"/>
      <c r="V428" s="50"/>
      <c r="W428" s="51"/>
      <c r="X428" s="51"/>
      <c r="Y428" s="51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4"/>
      <c r="AK428" s="54"/>
      <c r="AL428" s="54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</row>
    <row r="429" ht="12.75" customHeight="1">
      <c r="A429" s="33"/>
      <c r="B429" s="33"/>
      <c r="C429" s="33">
        <v>5417.0</v>
      </c>
      <c r="D429" s="36">
        <v>81.0</v>
      </c>
      <c r="E429" s="37">
        <v>189.0</v>
      </c>
      <c r="F429" s="38">
        <v>119.0</v>
      </c>
      <c r="G429" s="35">
        <v>256.0</v>
      </c>
      <c r="H429" s="19">
        <f t="shared" si="1"/>
        <v>0.3</v>
      </c>
      <c r="I429" s="20">
        <f t="shared" si="2"/>
        <v>0.3100775194</v>
      </c>
      <c r="J429" s="21">
        <f t="shared" si="3"/>
        <v>0.3163317543</v>
      </c>
      <c r="K429" s="46">
        <f t="shared" si="4"/>
        <v>0.3173333333</v>
      </c>
      <c r="L429" s="21">
        <f t="shared" si="5"/>
        <v>118.6244079</v>
      </c>
      <c r="M429" s="47">
        <f t="shared" si="6"/>
        <v>0</v>
      </c>
      <c r="N429" s="48">
        <f t="shared" si="7"/>
        <v>0</v>
      </c>
      <c r="O429" s="12"/>
      <c r="P429" s="12"/>
      <c r="Q429" s="12"/>
      <c r="R429" s="12"/>
      <c r="S429" s="12"/>
      <c r="T429" s="42"/>
      <c r="U429" s="49"/>
      <c r="V429" s="50"/>
      <c r="W429" s="51"/>
      <c r="X429" s="51"/>
      <c r="Y429" s="51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4"/>
      <c r="AK429" s="54"/>
      <c r="AL429" s="54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</row>
    <row r="430" ht="12.75" customHeight="1">
      <c r="A430" s="33"/>
      <c r="B430" s="33"/>
      <c r="C430" s="33">
        <v>5425.0</v>
      </c>
      <c r="D430" s="36">
        <v>80.0</v>
      </c>
      <c r="E430" s="37">
        <v>143.0</v>
      </c>
      <c r="F430" s="38">
        <v>154.0</v>
      </c>
      <c r="G430" s="35">
        <v>328.0</v>
      </c>
      <c r="H430" s="19">
        <f t="shared" si="1"/>
        <v>0.3587443946</v>
      </c>
      <c r="I430" s="20">
        <f t="shared" si="2"/>
        <v>0.3319148936</v>
      </c>
      <c r="J430" s="21">
        <f t="shared" si="3"/>
        <v>0.3165827272</v>
      </c>
      <c r="K430" s="46">
        <f t="shared" si="4"/>
        <v>0.3195020747</v>
      </c>
      <c r="L430" s="21">
        <f t="shared" si="5"/>
        <v>152.5928745</v>
      </c>
      <c r="M430" s="47">
        <f t="shared" si="6"/>
        <v>-1</v>
      </c>
      <c r="N430" s="48">
        <f t="shared" si="7"/>
        <v>0</v>
      </c>
      <c r="O430" s="12"/>
      <c r="P430" s="12"/>
      <c r="Q430" s="12"/>
      <c r="R430" s="12"/>
      <c r="S430" s="12"/>
      <c r="T430" s="42"/>
      <c r="U430" s="49"/>
      <c r="V430" s="50"/>
      <c r="W430" s="51"/>
      <c r="X430" s="51"/>
      <c r="Y430" s="51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4"/>
      <c r="AK430" s="54"/>
      <c r="AL430" s="54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</row>
    <row r="431" ht="12.75" customHeight="1">
      <c r="A431" s="33"/>
      <c r="B431" s="33"/>
      <c r="C431" s="33">
        <v>5430.0</v>
      </c>
      <c r="D431" s="36">
        <v>129.0</v>
      </c>
      <c r="E431" s="37">
        <v>200.0</v>
      </c>
      <c r="F431" s="38">
        <v>150.0</v>
      </c>
      <c r="G431" s="35">
        <v>374.0</v>
      </c>
      <c r="H431" s="19">
        <f t="shared" si="1"/>
        <v>0.3920972644</v>
      </c>
      <c r="I431" s="20">
        <f t="shared" si="2"/>
        <v>0.327080891</v>
      </c>
      <c r="J431" s="21">
        <f t="shared" si="3"/>
        <v>0.2895228655</v>
      </c>
      <c r="K431" s="46">
        <f t="shared" si="4"/>
        <v>0.286259542</v>
      </c>
      <c r="L431" s="21">
        <f t="shared" si="5"/>
        <v>151.7099815</v>
      </c>
      <c r="M431" s="47">
        <f t="shared" si="6"/>
        <v>1</v>
      </c>
      <c r="N431" s="48">
        <f t="shared" si="7"/>
        <v>0</v>
      </c>
      <c r="O431" s="12"/>
      <c r="P431" s="12"/>
      <c r="Q431" s="12"/>
      <c r="R431" s="12"/>
      <c r="S431" s="12"/>
      <c r="T431" s="42"/>
      <c r="U431" s="49"/>
      <c r="V431" s="50"/>
      <c r="W431" s="51"/>
      <c r="X431" s="51"/>
      <c r="Y431" s="51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4"/>
      <c r="AK431" s="54"/>
      <c r="AL431" s="54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</row>
    <row r="432" ht="12.75" customHeight="1">
      <c r="A432" s="34"/>
      <c r="B432" s="34"/>
      <c r="C432" s="33">
        <v>5501.0</v>
      </c>
      <c r="D432" s="36">
        <v>64.0</v>
      </c>
      <c r="E432" s="37">
        <v>75.0</v>
      </c>
      <c r="F432" s="38">
        <v>105.0</v>
      </c>
      <c r="G432" s="35">
        <v>95.0</v>
      </c>
      <c r="H432" s="19">
        <f t="shared" si="1"/>
        <v>0.4604316547</v>
      </c>
      <c r="I432" s="20">
        <f t="shared" si="2"/>
        <v>0.4985250737</v>
      </c>
      <c r="J432" s="21">
        <f t="shared" si="3"/>
        <v>0.5203498403</v>
      </c>
      <c r="K432" s="46">
        <f t="shared" si="4"/>
        <v>0.525</v>
      </c>
      <c r="L432" s="21">
        <f t="shared" si="5"/>
        <v>104.0699681</v>
      </c>
      <c r="M432" s="47">
        <f t="shared" si="6"/>
        <v>0</v>
      </c>
      <c r="N432" s="48">
        <f t="shared" si="7"/>
        <v>0</v>
      </c>
      <c r="O432" s="12"/>
      <c r="P432" s="12"/>
      <c r="Q432" s="12"/>
      <c r="R432" s="12"/>
      <c r="S432" s="12"/>
      <c r="T432" s="42"/>
      <c r="U432" s="49"/>
      <c r="V432" s="50"/>
      <c r="W432" s="51"/>
      <c r="X432" s="51"/>
      <c r="Y432" s="51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4"/>
      <c r="AK432" s="54"/>
      <c r="AL432" s="54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</row>
    <row r="433" ht="12.75" customHeight="1">
      <c r="A433" s="33"/>
      <c r="B433" s="33"/>
      <c r="C433" s="33">
        <v>5511.0</v>
      </c>
      <c r="D433" s="36">
        <v>41.0</v>
      </c>
      <c r="E433" s="37">
        <v>127.0</v>
      </c>
      <c r="F433" s="38">
        <v>124.0</v>
      </c>
      <c r="G433" s="35">
        <v>170.0</v>
      </c>
      <c r="H433" s="19">
        <f t="shared" si="1"/>
        <v>0.244047619</v>
      </c>
      <c r="I433" s="20">
        <f t="shared" si="2"/>
        <v>0.3571428571</v>
      </c>
      <c r="J433" s="21">
        <f t="shared" si="3"/>
        <v>0.4232210218</v>
      </c>
      <c r="K433" s="46">
        <f t="shared" si="4"/>
        <v>0.4217687075</v>
      </c>
      <c r="L433" s="21">
        <f t="shared" si="5"/>
        <v>124.4269804</v>
      </c>
      <c r="M433" s="47">
        <f t="shared" si="6"/>
        <v>0</v>
      </c>
      <c r="N433" s="48">
        <f t="shared" si="7"/>
        <v>0</v>
      </c>
      <c r="O433" s="12"/>
      <c r="P433" s="12"/>
      <c r="Q433" s="12"/>
      <c r="R433" s="12"/>
      <c r="S433" s="12"/>
      <c r="T433" s="42"/>
      <c r="U433" s="49"/>
      <c r="V433" s="50"/>
      <c r="W433" s="51"/>
      <c r="X433" s="51"/>
      <c r="Y433" s="51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4"/>
      <c r="AK433" s="54"/>
      <c r="AL433" s="54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</row>
    <row r="434" ht="12.75" customHeight="1">
      <c r="A434" s="33"/>
      <c r="B434" s="33"/>
      <c r="C434" s="33">
        <v>5512.0</v>
      </c>
      <c r="D434" s="36">
        <v>75.0</v>
      </c>
      <c r="E434" s="37">
        <v>227.0</v>
      </c>
      <c r="F434" s="38">
        <v>210.0</v>
      </c>
      <c r="G434" s="35">
        <v>322.0</v>
      </c>
      <c r="H434" s="19">
        <f t="shared" si="1"/>
        <v>0.2483443709</v>
      </c>
      <c r="I434" s="20">
        <f t="shared" si="2"/>
        <v>0.3417266187</v>
      </c>
      <c r="J434" s="21">
        <f t="shared" si="3"/>
        <v>0.396382654</v>
      </c>
      <c r="K434" s="46">
        <f t="shared" si="4"/>
        <v>0.3947368421</v>
      </c>
      <c r="L434" s="21">
        <f t="shared" si="5"/>
        <v>210.8755719</v>
      </c>
      <c r="M434" s="47">
        <f t="shared" si="6"/>
        <v>0</v>
      </c>
      <c r="N434" s="48">
        <f t="shared" si="7"/>
        <v>0</v>
      </c>
      <c r="O434" s="12"/>
      <c r="P434" s="12"/>
      <c r="Q434" s="12"/>
      <c r="R434" s="12"/>
      <c r="S434" s="12"/>
      <c r="T434" s="42"/>
      <c r="U434" s="49"/>
      <c r="V434" s="50"/>
      <c r="W434" s="51"/>
      <c r="X434" s="51"/>
      <c r="Y434" s="51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4"/>
      <c r="AK434" s="54"/>
      <c r="AL434" s="54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</row>
    <row r="435" ht="12.75" customHeight="1">
      <c r="A435" s="33"/>
      <c r="B435" s="33"/>
      <c r="C435" s="33">
        <v>5513.0</v>
      </c>
      <c r="D435" s="36">
        <v>115.0</v>
      </c>
      <c r="E435" s="37">
        <v>295.0</v>
      </c>
      <c r="F435" s="38">
        <v>284.0</v>
      </c>
      <c r="G435" s="35">
        <v>399.0</v>
      </c>
      <c r="H435" s="19">
        <f t="shared" si="1"/>
        <v>0.2804878049</v>
      </c>
      <c r="I435" s="20">
        <f t="shared" si="2"/>
        <v>0.3650503202</v>
      </c>
      <c r="J435" s="21">
        <f t="shared" si="3"/>
        <v>0.4144757954</v>
      </c>
      <c r="K435" s="46">
        <f t="shared" si="4"/>
        <v>0.4158125915</v>
      </c>
      <c r="L435" s="21">
        <f t="shared" si="5"/>
        <v>283.0869682</v>
      </c>
      <c r="M435" s="47">
        <f t="shared" si="6"/>
        <v>0</v>
      </c>
      <c r="N435" s="48">
        <f t="shared" si="7"/>
        <v>0</v>
      </c>
      <c r="O435" s="12"/>
      <c r="P435" s="12"/>
      <c r="Q435" s="12"/>
      <c r="R435" s="12"/>
      <c r="S435" s="12"/>
      <c r="T435" s="42"/>
      <c r="U435" s="49"/>
      <c r="V435" s="50"/>
      <c r="W435" s="51"/>
      <c r="X435" s="51"/>
      <c r="Y435" s="51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4"/>
      <c r="AK435" s="54"/>
      <c r="AL435" s="54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</row>
    <row r="436" ht="12.75" customHeight="1">
      <c r="A436" s="18"/>
      <c r="B436" s="18"/>
      <c r="C436" s="33">
        <v>5525.0</v>
      </c>
      <c r="D436" s="36">
        <v>60.0</v>
      </c>
      <c r="E436" s="37">
        <v>54.0</v>
      </c>
      <c r="F436" s="38">
        <v>129.0</v>
      </c>
      <c r="G436" s="35">
        <v>66.0</v>
      </c>
      <c r="H436" s="19">
        <f t="shared" si="1"/>
        <v>0.5263157895</v>
      </c>
      <c r="I436" s="20">
        <f t="shared" si="2"/>
        <v>0.6116504854</v>
      </c>
      <c r="J436" s="21">
        <f t="shared" si="3"/>
        <v>0.6605448159</v>
      </c>
      <c r="K436" s="46">
        <f t="shared" si="4"/>
        <v>0.6615384615</v>
      </c>
      <c r="L436" s="21">
        <f t="shared" si="5"/>
        <v>128.8062391</v>
      </c>
      <c r="M436" s="47">
        <f t="shared" si="6"/>
        <v>0</v>
      </c>
      <c r="N436" s="48">
        <f t="shared" si="7"/>
        <v>0</v>
      </c>
      <c r="O436" s="12"/>
      <c r="P436" s="12"/>
      <c r="Q436" s="12"/>
      <c r="R436" s="12"/>
      <c r="S436" s="12"/>
      <c r="T436" s="42"/>
      <c r="U436" s="49"/>
      <c r="V436" s="50"/>
      <c r="W436" s="51"/>
      <c r="X436" s="51"/>
      <c r="Y436" s="51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4"/>
      <c r="AK436" s="54"/>
      <c r="AL436" s="54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</row>
    <row r="437" ht="12.75" customHeight="1">
      <c r="A437" s="34"/>
      <c r="B437" s="34"/>
      <c r="C437" s="33">
        <v>5531.0</v>
      </c>
      <c r="D437" s="36">
        <v>64.0</v>
      </c>
      <c r="E437" s="37">
        <v>101.0</v>
      </c>
      <c r="F437" s="38">
        <v>170.0</v>
      </c>
      <c r="G437" s="35">
        <v>107.0</v>
      </c>
      <c r="H437" s="19">
        <f t="shared" si="1"/>
        <v>0.3878787879</v>
      </c>
      <c r="I437" s="20">
        <f t="shared" si="2"/>
        <v>0.5294117647</v>
      </c>
      <c r="J437" s="21">
        <f t="shared" si="3"/>
        <v>0.6113705538</v>
      </c>
      <c r="K437" s="46">
        <f t="shared" si="4"/>
        <v>0.6137184116</v>
      </c>
      <c r="L437" s="21">
        <f t="shared" si="5"/>
        <v>169.3496434</v>
      </c>
      <c r="M437" s="47">
        <f t="shared" si="6"/>
        <v>0</v>
      </c>
      <c r="N437" s="48">
        <f t="shared" si="7"/>
        <v>0</v>
      </c>
      <c r="O437" s="12"/>
      <c r="P437" s="12"/>
      <c r="Q437" s="12"/>
      <c r="R437" s="12"/>
      <c r="S437" s="12"/>
      <c r="T437" s="42"/>
      <c r="U437" s="49"/>
      <c r="V437" s="50"/>
      <c r="W437" s="51"/>
      <c r="X437" s="51"/>
      <c r="Y437" s="51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4"/>
      <c r="AK437" s="54"/>
      <c r="AL437" s="54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</row>
    <row r="438" ht="12.75" customHeight="1">
      <c r="A438" s="18"/>
      <c r="B438" s="18"/>
      <c r="C438" s="33">
        <v>5532.0</v>
      </c>
      <c r="D438" s="36">
        <v>70.0</v>
      </c>
      <c r="E438" s="37">
        <v>100.0</v>
      </c>
      <c r="F438" s="38">
        <v>110.0</v>
      </c>
      <c r="G438" s="35">
        <v>192.0</v>
      </c>
      <c r="H438" s="19">
        <f t="shared" si="1"/>
        <v>0.4117647059</v>
      </c>
      <c r="I438" s="20">
        <f t="shared" si="2"/>
        <v>0.3813559322</v>
      </c>
      <c r="J438" s="21">
        <f t="shared" si="3"/>
        <v>0.3637420493</v>
      </c>
      <c r="K438" s="46">
        <f t="shared" si="4"/>
        <v>0.3642384106</v>
      </c>
      <c r="L438" s="21">
        <f t="shared" si="5"/>
        <v>109.8500989</v>
      </c>
      <c r="M438" s="47">
        <f t="shared" si="6"/>
        <v>0</v>
      </c>
      <c r="N438" s="48">
        <f t="shared" si="7"/>
        <v>0</v>
      </c>
      <c r="O438" s="12"/>
      <c r="P438" s="12"/>
      <c r="Q438" s="12"/>
      <c r="R438" s="12"/>
      <c r="S438" s="12"/>
      <c r="T438" s="42"/>
      <c r="U438" s="49"/>
      <c r="V438" s="50"/>
      <c r="W438" s="51"/>
      <c r="X438" s="51"/>
      <c r="Y438" s="51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4"/>
      <c r="AK438" s="54"/>
      <c r="AL438" s="54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</row>
    <row r="439" ht="12.75" customHeight="1">
      <c r="A439" s="18"/>
      <c r="B439" s="18"/>
      <c r="C439" s="33">
        <v>5533.0</v>
      </c>
      <c r="D439" s="36">
        <v>101.0</v>
      </c>
      <c r="E439" s="37">
        <v>189.0</v>
      </c>
      <c r="F439" s="38">
        <v>117.0</v>
      </c>
      <c r="G439" s="35">
        <v>276.0</v>
      </c>
      <c r="H439" s="19">
        <f t="shared" si="1"/>
        <v>0.3482758621</v>
      </c>
      <c r="I439" s="20">
        <f t="shared" si="2"/>
        <v>0.3191800878</v>
      </c>
      <c r="J439" s="21">
        <f t="shared" si="3"/>
        <v>0.3025784024</v>
      </c>
      <c r="K439" s="46">
        <f t="shared" si="4"/>
        <v>0.2977099237</v>
      </c>
      <c r="L439" s="21">
        <f t="shared" si="5"/>
        <v>118.9133122</v>
      </c>
      <c r="M439" s="47">
        <f t="shared" si="6"/>
        <v>1</v>
      </c>
      <c r="N439" s="48">
        <f t="shared" si="7"/>
        <v>0</v>
      </c>
      <c r="O439" s="12"/>
      <c r="P439" s="12"/>
      <c r="Q439" s="12"/>
      <c r="R439" s="12"/>
      <c r="S439" s="12"/>
      <c r="T439" s="42"/>
      <c r="U439" s="49"/>
      <c r="V439" s="50"/>
      <c r="W439" s="51"/>
      <c r="X439" s="51"/>
      <c r="Y439" s="51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4"/>
      <c r="AK439" s="54"/>
      <c r="AL439" s="54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</row>
    <row r="440" ht="12.75" customHeight="1">
      <c r="A440" s="33"/>
      <c r="B440" s="33"/>
      <c r="C440" s="33">
        <v>5534.0</v>
      </c>
      <c r="D440" s="36">
        <v>45.0</v>
      </c>
      <c r="E440" s="37">
        <v>94.0</v>
      </c>
      <c r="F440" s="38">
        <v>106.0</v>
      </c>
      <c r="G440" s="35">
        <v>186.0</v>
      </c>
      <c r="H440" s="19">
        <f t="shared" si="1"/>
        <v>0.3237410072</v>
      </c>
      <c r="I440" s="20">
        <f t="shared" si="2"/>
        <v>0.3503480278</v>
      </c>
      <c r="J440" s="21">
        <f t="shared" si="3"/>
        <v>0.3660710376</v>
      </c>
      <c r="K440" s="46">
        <f t="shared" si="4"/>
        <v>0.3630136986</v>
      </c>
      <c r="L440" s="21">
        <f t="shared" si="5"/>
        <v>106.892743</v>
      </c>
      <c r="M440" s="47">
        <f t="shared" si="6"/>
        <v>0</v>
      </c>
      <c r="N440" s="48">
        <f t="shared" si="7"/>
        <v>0</v>
      </c>
      <c r="O440" s="12"/>
      <c r="P440" s="12"/>
      <c r="Q440" s="12"/>
      <c r="R440" s="12"/>
      <c r="S440" s="12"/>
      <c r="T440" s="42"/>
      <c r="U440" s="49"/>
      <c r="V440" s="50"/>
      <c r="W440" s="51"/>
      <c r="X440" s="51"/>
      <c r="Y440" s="51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4"/>
      <c r="AK440" s="54"/>
      <c r="AL440" s="54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</row>
    <row r="441" ht="12.75" customHeight="1">
      <c r="A441" s="33"/>
      <c r="B441" s="33"/>
      <c r="C441" s="33">
        <v>5535.0</v>
      </c>
      <c r="D441" s="36">
        <v>51.0</v>
      </c>
      <c r="E441" s="37">
        <v>101.0</v>
      </c>
      <c r="F441" s="38">
        <v>92.0</v>
      </c>
      <c r="G441" s="35">
        <v>176.0</v>
      </c>
      <c r="H441" s="19">
        <f t="shared" si="1"/>
        <v>0.3355263158</v>
      </c>
      <c r="I441" s="20">
        <f t="shared" si="2"/>
        <v>0.3404761905</v>
      </c>
      <c r="J441" s="21">
        <f t="shared" si="3"/>
        <v>0.3436224819</v>
      </c>
      <c r="K441" s="46">
        <f t="shared" si="4"/>
        <v>0.3432835821</v>
      </c>
      <c r="L441" s="21">
        <f t="shared" si="5"/>
        <v>92.09082515</v>
      </c>
      <c r="M441" s="47">
        <f t="shared" si="6"/>
        <v>0</v>
      </c>
      <c r="N441" s="48">
        <f t="shared" si="7"/>
        <v>0</v>
      </c>
      <c r="O441" s="12"/>
      <c r="P441" s="12"/>
      <c r="Q441" s="12"/>
      <c r="R441" s="12"/>
      <c r="S441" s="12"/>
      <c r="T441" s="42"/>
      <c r="U441" s="49"/>
      <c r="V441" s="50"/>
      <c r="W441" s="51"/>
      <c r="X441" s="51"/>
      <c r="Y441" s="51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4"/>
      <c r="AK441" s="54"/>
      <c r="AL441" s="54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</row>
    <row r="442" ht="12.75" customHeight="1">
      <c r="A442" s="33"/>
      <c r="B442" s="33"/>
      <c r="C442" s="33">
        <v>5536.0</v>
      </c>
      <c r="D442" s="36">
        <v>118.0</v>
      </c>
      <c r="E442" s="37">
        <v>205.0</v>
      </c>
      <c r="F442" s="38">
        <v>150.0</v>
      </c>
      <c r="G442" s="35">
        <v>393.0</v>
      </c>
      <c r="H442" s="19">
        <f t="shared" si="1"/>
        <v>0.3653250774</v>
      </c>
      <c r="I442" s="20">
        <f t="shared" si="2"/>
        <v>0.3094688222</v>
      </c>
      <c r="J442" s="21">
        <f t="shared" si="3"/>
        <v>0.2773169219</v>
      </c>
      <c r="K442" s="46">
        <f t="shared" si="4"/>
        <v>0.2762430939</v>
      </c>
      <c r="L442" s="21">
        <f t="shared" si="5"/>
        <v>150.5830886</v>
      </c>
      <c r="M442" s="47">
        <f t="shared" si="6"/>
        <v>0</v>
      </c>
      <c r="N442" s="48">
        <f t="shared" si="7"/>
        <v>0</v>
      </c>
      <c r="O442" s="12"/>
      <c r="P442" s="12"/>
      <c r="Q442" s="12"/>
      <c r="R442" s="12"/>
      <c r="S442" s="12"/>
      <c r="T442" s="42"/>
      <c r="U442" s="49"/>
      <c r="V442" s="50"/>
      <c r="W442" s="51"/>
      <c r="X442" s="51"/>
      <c r="Y442" s="51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4"/>
      <c r="AK442" s="54"/>
      <c r="AL442" s="54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</row>
    <row r="443" ht="12.75" customHeight="1">
      <c r="A443" s="34"/>
      <c r="B443" s="34"/>
      <c r="C443" s="33">
        <v>5537.0</v>
      </c>
      <c r="D443" s="36">
        <v>76.0</v>
      </c>
      <c r="E443" s="37">
        <v>213.0</v>
      </c>
      <c r="F443" s="38">
        <v>147.0</v>
      </c>
      <c r="G443" s="35">
        <v>316.0</v>
      </c>
      <c r="H443" s="19">
        <f t="shared" si="1"/>
        <v>0.2629757785</v>
      </c>
      <c r="I443" s="20">
        <f t="shared" si="2"/>
        <v>0.2965425532</v>
      </c>
      <c r="J443" s="21">
        <f t="shared" si="3"/>
        <v>0.3165338807</v>
      </c>
      <c r="K443" s="46">
        <f t="shared" si="4"/>
        <v>0.3174946004</v>
      </c>
      <c r="L443" s="21">
        <f t="shared" si="5"/>
        <v>146.5551868</v>
      </c>
      <c r="M443" s="47">
        <f t="shared" si="6"/>
        <v>0</v>
      </c>
      <c r="N443" s="48">
        <f t="shared" si="7"/>
        <v>0</v>
      </c>
      <c r="O443" s="12"/>
      <c r="P443" s="12"/>
      <c r="Q443" s="12"/>
      <c r="R443" s="12"/>
      <c r="S443" s="12"/>
      <c r="T443" s="42"/>
      <c r="U443" s="49"/>
      <c r="V443" s="50"/>
      <c r="W443" s="51"/>
      <c r="X443" s="51"/>
      <c r="Y443" s="51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4"/>
      <c r="AK443" s="54"/>
      <c r="AL443" s="54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</row>
    <row r="444" ht="12.75" customHeight="1">
      <c r="A444" s="33"/>
      <c r="B444" s="33"/>
      <c r="C444" s="33">
        <v>5542.0</v>
      </c>
      <c r="D444" s="36">
        <v>33.0</v>
      </c>
      <c r="E444" s="37">
        <v>135.0</v>
      </c>
      <c r="F444" s="38">
        <v>67.0</v>
      </c>
      <c r="G444" s="35">
        <v>240.0</v>
      </c>
      <c r="H444" s="19">
        <f t="shared" si="1"/>
        <v>0.1964285714</v>
      </c>
      <c r="I444" s="20">
        <f t="shared" si="2"/>
        <v>0.2105263158</v>
      </c>
      <c r="J444" s="21">
        <f t="shared" si="3"/>
        <v>0.2195184722</v>
      </c>
      <c r="K444" s="46">
        <f t="shared" si="4"/>
        <v>0.2182410423</v>
      </c>
      <c r="L444" s="21">
        <f t="shared" si="5"/>
        <v>67.39217098</v>
      </c>
      <c r="M444" s="47">
        <f t="shared" si="6"/>
        <v>0</v>
      </c>
      <c r="N444" s="48">
        <f t="shared" si="7"/>
        <v>0</v>
      </c>
      <c r="O444" s="12"/>
      <c r="P444" s="12"/>
      <c r="Q444" s="12"/>
      <c r="R444" s="12"/>
      <c r="S444" s="12"/>
      <c r="T444" s="42"/>
      <c r="U444" s="49"/>
      <c r="V444" s="50"/>
      <c r="W444" s="51"/>
      <c r="X444" s="51"/>
      <c r="Y444" s="51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4"/>
      <c r="AK444" s="54"/>
      <c r="AL444" s="54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</row>
    <row r="445" ht="12.75" customHeight="1">
      <c r="A445" s="33"/>
      <c r="B445" s="33"/>
      <c r="C445" s="33">
        <v>5543.0</v>
      </c>
      <c r="D445" s="36">
        <v>25.0</v>
      </c>
      <c r="E445" s="37">
        <v>71.0</v>
      </c>
      <c r="F445" s="38">
        <v>35.0</v>
      </c>
      <c r="G445" s="35">
        <v>148.0</v>
      </c>
      <c r="H445" s="19">
        <f t="shared" si="1"/>
        <v>0.2604166667</v>
      </c>
      <c r="I445" s="20">
        <f t="shared" si="2"/>
        <v>0.2150537634</v>
      </c>
      <c r="J445" s="21">
        <f t="shared" si="3"/>
        <v>0.1893901592</v>
      </c>
      <c r="K445" s="46">
        <f t="shared" si="4"/>
        <v>0.1912568306</v>
      </c>
      <c r="L445" s="21">
        <f t="shared" si="5"/>
        <v>34.65839914</v>
      </c>
      <c r="M445" s="47">
        <f t="shared" si="6"/>
        <v>0</v>
      </c>
      <c r="N445" s="48">
        <f t="shared" si="7"/>
        <v>0</v>
      </c>
      <c r="O445" s="12"/>
      <c r="P445" s="12"/>
      <c r="Q445" s="12"/>
      <c r="R445" s="12"/>
      <c r="S445" s="12"/>
      <c r="T445" s="42"/>
      <c r="U445" s="49"/>
      <c r="V445" s="50"/>
      <c r="W445" s="51"/>
      <c r="X445" s="51"/>
      <c r="Y445" s="51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4"/>
      <c r="AK445" s="54"/>
      <c r="AL445" s="54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</row>
    <row r="446" ht="12.75" customHeight="1">
      <c r="A446" s="33"/>
      <c r="B446" s="33"/>
      <c r="C446" s="33">
        <v>5552.0</v>
      </c>
      <c r="D446" s="36">
        <v>131.0</v>
      </c>
      <c r="E446" s="37">
        <v>240.0</v>
      </c>
      <c r="F446" s="38">
        <v>230.0</v>
      </c>
      <c r="G446" s="35">
        <v>326.0</v>
      </c>
      <c r="H446" s="19">
        <f t="shared" si="1"/>
        <v>0.3530997305</v>
      </c>
      <c r="I446" s="20">
        <f t="shared" si="2"/>
        <v>0.3894282632</v>
      </c>
      <c r="J446" s="21">
        <f t="shared" si="3"/>
        <v>0.4106589088</v>
      </c>
      <c r="K446" s="46">
        <f t="shared" si="4"/>
        <v>0.4136690647</v>
      </c>
      <c r="L446" s="21">
        <f t="shared" si="5"/>
        <v>228.3263533</v>
      </c>
      <c r="M446" s="47">
        <f t="shared" si="6"/>
        <v>-1</v>
      </c>
      <c r="N446" s="48">
        <f t="shared" si="7"/>
        <v>0</v>
      </c>
      <c r="O446" s="12"/>
      <c r="P446" s="12"/>
      <c r="Q446" s="12"/>
      <c r="R446" s="12"/>
      <c r="S446" s="12"/>
      <c r="T446" s="42"/>
      <c r="U446" s="49"/>
      <c r="V446" s="50"/>
      <c r="W446" s="51"/>
      <c r="X446" s="51"/>
      <c r="Y446" s="51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4"/>
      <c r="AK446" s="54"/>
      <c r="AL446" s="54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</row>
    <row r="447" ht="12.75" customHeight="1">
      <c r="A447" s="33"/>
      <c r="B447" s="33"/>
      <c r="C447" s="33">
        <v>5554.0</v>
      </c>
      <c r="D447" s="36">
        <v>117.0</v>
      </c>
      <c r="E447" s="37">
        <v>157.0</v>
      </c>
      <c r="F447" s="38">
        <v>197.0</v>
      </c>
      <c r="G447" s="35">
        <v>258.0</v>
      </c>
      <c r="H447" s="19">
        <f t="shared" si="1"/>
        <v>0.4270072993</v>
      </c>
      <c r="I447" s="20">
        <f t="shared" si="2"/>
        <v>0.4307270233</v>
      </c>
      <c r="J447" s="21">
        <f t="shared" si="3"/>
        <v>0.4327976983</v>
      </c>
      <c r="K447" s="46">
        <f t="shared" si="4"/>
        <v>0.432967033</v>
      </c>
      <c r="L447" s="21">
        <f t="shared" si="5"/>
        <v>196.9229527</v>
      </c>
      <c r="M447" s="47">
        <f t="shared" si="6"/>
        <v>0</v>
      </c>
      <c r="N447" s="48">
        <f t="shared" si="7"/>
        <v>0</v>
      </c>
      <c r="O447" s="12"/>
      <c r="P447" s="12"/>
      <c r="Q447" s="12"/>
      <c r="R447" s="12"/>
      <c r="S447" s="12"/>
      <c r="T447" s="42"/>
      <c r="U447" s="49"/>
      <c r="V447" s="50"/>
      <c r="W447" s="51"/>
      <c r="X447" s="51"/>
      <c r="Y447" s="51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4"/>
      <c r="AK447" s="54"/>
      <c r="AL447" s="54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</row>
    <row r="448" ht="12.75" customHeight="1">
      <c r="A448" s="18"/>
      <c r="B448" s="18"/>
      <c r="C448" s="33">
        <v>5555.0</v>
      </c>
      <c r="D448" s="36">
        <v>59.0</v>
      </c>
      <c r="E448" s="37">
        <v>111.0</v>
      </c>
      <c r="F448" s="38">
        <v>148.0</v>
      </c>
      <c r="G448" s="35">
        <v>165.0</v>
      </c>
      <c r="H448" s="19">
        <f t="shared" si="1"/>
        <v>0.3470588235</v>
      </c>
      <c r="I448" s="20">
        <f t="shared" si="2"/>
        <v>0.4285714286</v>
      </c>
      <c r="J448" s="21">
        <f t="shared" si="3"/>
        <v>0.4759675481</v>
      </c>
      <c r="K448" s="46">
        <f t="shared" si="4"/>
        <v>0.4728434505</v>
      </c>
      <c r="L448" s="21">
        <f t="shared" si="5"/>
        <v>148.9778425</v>
      </c>
      <c r="M448" s="47">
        <f t="shared" si="6"/>
        <v>0</v>
      </c>
      <c r="N448" s="48">
        <f t="shared" si="7"/>
        <v>0</v>
      </c>
      <c r="O448" s="12"/>
      <c r="P448" s="12"/>
      <c r="Q448" s="12"/>
      <c r="R448" s="12"/>
      <c r="S448" s="12"/>
      <c r="T448" s="42"/>
      <c r="U448" s="49"/>
      <c r="V448" s="50"/>
      <c r="W448" s="51"/>
      <c r="X448" s="51"/>
      <c r="Y448" s="51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4"/>
      <c r="AK448" s="54"/>
      <c r="AL448" s="54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</row>
    <row r="449" ht="12.75" customHeight="1">
      <c r="A449" s="18"/>
      <c r="B449" s="18"/>
      <c r="C449" s="33">
        <v>5560.0</v>
      </c>
      <c r="D449" s="36">
        <v>110.0</v>
      </c>
      <c r="E449" s="37">
        <v>155.0</v>
      </c>
      <c r="F449" s="38">
        <v>195.0</v>
      </c>
      <c r="G449" s="35">
        <v>291.0</v>
      </c>
      <c r="H449" s="19">
        <f t="shared" si="1"/>
        <v>0.4150943396</v>
      </c>
      <c r="I449" s="20">
        <f t="shared" si="2"/>
        <v>0.4061251664</v>
      </c>
      <c r="J449" s="21">
        <f t="shared" si="3"/>
        <v>0.4009020134</v>
      </c>
      <c r="K449" s="46">
        <f t="shared" si="4"/>
        <v>0.4012345679</v>
      </c>
      <c r="L449" s="21">
        <f t="shared" si="5"/>
        <v>194.8383785</v>
      </c>
      <c r="M449" s="47">
        <f t="shared" si="6"/>
        <v>0</v>
      </c>
      <c r="N449" s="48">
        <f t="shared" si="7"/>
        <v>0</v>
      </c>
      <c r="O449" s="12"/>
      <c r="P449" s="12"/>
      <c r="Q449" s="12"/>
      <c r="R449" s="12"/>
      <c r="S449" s="12"/>
      <c r="T449" s="42"/>
      <c r="U449" s="49"/>
      <c r="V449" s="50"/>
      <c r="W449" s="51"/>
      <c r="X449" s="51"/>
      <c r="Y449" s="51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4"/>
      <c r="AK449" s="54"/>
      <c r="AL449" s="54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</row>
    <row r="450" ht="12.75" customHeight="1">
      <c r="A450" s="33"/>
      <c r="B450" s="33"/>
      <c r="C450" s="33">
        <v>5564.0</v>
      </c>
      <c r="D450" s="36">
        <v>63.0</v>
      </c>
      <c r="E450" s="37">
        <v>199.0</v>
      </c>
      <c r="F450" s="38">
        <v>135.0</v>
      </c>
      <c r="G450" s="35">
        <v>286.0</v>
      </c>
      <c r="H450" s="19">
        <f t="shared" si="1"/>
        <v>0.2404580153</v>
      </c>
      <c r="I450" s="20">
        <f t="shared" si="2"/>
        <v>0.289897511</v>
      </c>
      <c r="J450" s="21">
        <f t="shared" si="3"/>
        <v>0.3191616457</v>
      </c>
      <c r="K450" s="46">
        <f t="shared" si="4"/>
        <v>0.3206650831</v>
      </c>
      <c r="L450" s="21">
        <f t="shared" si="5"/>
        <v>134.3670528</v>
      </c>
      <c r="M450" s="47">
        <f t="shared" si="6"/>
        <v>0</v>
      </c>
      <c r="N450" s="48">
        <f t="shared" si="7"/>
        <v>0</v>
      </c>
      <c r="O450" s="12"/>
      <c r="P450" s="12"/>
      <c r="Q450" s="12"/>
      <c r="R450" s="12"/>
      <c r="S450" s="12"/>
      <c r="T450" s="42"/>
      <c r="U450" s="49"/>
      <c r="V450" s="50"/>
      <c r="W450" s="51"/>
      <c r="X450" s="51"/>
      <c r="Y450" s="51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4"/>
      <c r="AK450" s="54"/>
      <c r="AL450" s="54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</row>
    <row r="451" ht="12.75" customHeight="1">
      <c r="A451" s="33"/>
      <c r="B451" s="33"/>
      <c r="C451" s="33">
        <v>5565.0</v>
      </c>
      <c r="D451" s="36">
        <v>93.0</v>
      </c>
      <c r="E451" s="37">
        <v>215.0</v>
      </c>
      <c r="F451" s="38">
        <v>156.0</v>
      </c>
      <c r="G451" s="35">
        <v>330.0</v>
      </c>
      <c r="H451" s="19">
        <f t="shared" si="1"/>
        <v>0.3019480519</v>
      </c>
      <c r="I451" s="20">
        <f t="shared" si="2"/>
        <v>0.3136020151</v>
      </c>
      <c r="J451" s="21">
        <f t="shared" si="3"/>
        <v>0.3207605593</v>
      </c>
      <c r="K451" s="46">
        <f t="shared" si="4"/>
        <v>0.3209876543</v>
      </c>
      <c r="L451" s="21">
        <f t="shared" si="5"/>
        <v>155.8896318</v>
      </c>
      <c r="M451" s="47">
        <f t="shared" si="6"/>
        <v>0</v>
      </c>
      <c r="N451" s="48">
        <f t="shared" si="7"/>
        <v>0</v>
      </c>
      <c r="O451" s="12"/>
      <c r="P451" s="12"/>
      <c r="Q451" s="12"/>
      <c r="R451" s="12"/>
      <c r="S451" s="12"/>
      <c r="T451" s="42"/>
      <c r="U451" s="49"/>
      <c r="V451" s="50"/>
      <c r="W451" s="51"/>
      <c r="X451" s="51"/>
      <c r="Y451" s="51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4"/>
      <c r="AK451" s="54"/>
      <c r="AL451" s="54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</row>
    <row r="452" ht="12.75" customHeight="1">
      <c r="A452" s="33"/>
      <c r="B452" s="33"/>
      <c r="C452" s="33">
        <v>5566.0</v>
      </c>
      <c r="D452" s="36">
        <v>123.0</v>
      </c>
      <c r="E452" s="37">
        <v>140.0</v>
      </c>
      <c r="F452" s="38">
        <v>183.0</v>
      </c>
      <c r="G452" s="35">
        <v>280.0</v>
      </c>
      <c r="H452" s="19">
        <f t="shared" si="1"/>
        <v>0.4676806084</v>
      </c>
      <c r="I452" s="20">
        <f t="shared" si="2"/>
        <v>0.4214876033</v>
      </c>
      <c r="J452" s="21">
        <f t="shared" si="3"/>
        <v>0.394519253</v>
      </c>
      <c r="K452" s="46">
        <f t="shared" si="4"/>
        <v>0.3952483801</v>
      </c>
      <c r="L452" s="21">
        <f t="shared" si="5"/>
        <v>182.6624141</v>
      </c>
      <c r="M452" s="47">
        <f t="shared" si="6"/>
        <v>0</v>
      </c>
      <c r="N452" s="48">
        <f t="shared" si="7"/>
        <v>0</v>
      </c>
      <c r="O452" s="12"/>
      <c r="P452" s="12"/>
      <c r="Q452" s="12"/>
      <c r="R452" s="12"/>
      <c r="S452" s="12"/>
      <c r="T452" s="42"/>
      <c r="U452" s="49"/>
      <c r="V452" s="50"/>
      <c r="W452" s="51"/>
      <c r="X452" s="51"/>
      <c r="Y452" s="51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4"/>
      <c r="AK452" s="54"/>
      <c r="AL452" s="54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</row>
    <row r="453" ht="12.75" customHeight="1">
      <c r="A453" s="33"/>
      <c r="B453" s="33"/>
      <c r="C453" s="33">
        <v>5567.0</v>
      </c>
      <c r="D453" s="36">
        <v>130.0</v>
      </c>
      <c r="E453" s="37">
        <v>179.0</v>
      </c>
      <c r="F453" s="38">
        <v>172.0</v>
      </c>
      <c r="G453" s="35">
        <v>294.0</v>
      </c>
      <c r="H453" s="19">
        <f t="shared" si="1"/>
        <v>0.4207119741</v>
      </c>
      <c r="I453" s="20">
        <f t="shared" si="2"/>
        <v>0.3896774194</v>
      </c>
      <c r="J453" s="21">
        <f t="shared" si="3"/>
        <v>0.3716658962</v>
      </c>
      <c r="K453" s="46">
        <f t="shared" si="4"/>
        <v>0.3690987124</v>
      </c>
      <c r="L453" s="21">
        <f t="shared" si="5"/>
        <v>173.1963076</v>
      </c>
      <c r="M453" s="47">
        <f t="shared" si="6"/>
        <v>1</v>
      </c>
      <c r="N453" s="48">
        <f t="shared" si="7"/>
        <v>0</v>
      </c>
      <c r="O453" s="12"/>
      <c r="P453" s="12"/>
      <c r="Q453" s="12"/>
      <c r="R453" s="12"/>
      <c r="S453" s="12"/>
      <c r="T453" s="42"/>
      <c r="U453" s="49"/>
      <c r="V453" s="50"/>
      <c r="W453" s="51"/>
      <c r="X453" s="51"/>
      <c r="Y453" s="51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4"/>
      <c r="AK453" s="54"/>
      <c r="AL453" s="54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</row>
    <row r="454" ht="12.75" customHeight="1">
      <c r="A454" s="33"/>
      <c r="B454" s="33"/>
      <c r="C454" s="33">
        <v>5568.0</v>
      </c>
      <c r="D454" s="36">
        <v>138.0</v>
      </c>
      <c r="E454" s="37">
        <v>151.0</v>
      </c>
      <c r="F454" s="38">
        <v>214.0</v>
      </c>
      <c r="G454" s="35">
        <v>315.0</v>
      </c>
      <c r="H454" s="19">
        <f t="shared" si="1"/>
        <v>0.4775086505</v>
      </c>
      <c r="I454" s="20">
        <f t="shared" si="2"/>
        <v>0.4303178484</v>
      </c>
      <c r="J454" s="21">
        <f t="shared" si="3"/>
        <v>0.4027331227</v>
      </c>
      <c r="K454" s="46">
        <f t="shared" si="4"/>
        <v>0.404536862</v>
      </c>
      <c r="L454" s="21">
        <f t="shared" si="5"/>
        <v>213.0458219</v>
      </c>
      <c r="M454" s="47">
        <f t="shared" si="6"/>
        <v>0</v>
      </c>
      <c r="N454" s="48">
        <f t="shared" si="7"/>
        <v>0</v>
      </c>
      <c r="O454" s="12"/>
      <c r="P454" s="12"/>
      <c r="Q454" s="12"/>
      <c r="R454" s="12"/>
      <c r="S454" s="12"/>
      <c r="T454" s="42"/>
      <c r="U454" s="49"/>
      <c r="V454" s="50"/>
      <c r="W454" s="51"/>
      <c r="X454" s="51"/>
      <c r="Y454" s="51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4"/>
      <c r="AK454" s="54"/>
      <c r="AL454" s="54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</row>
    <row r="455" ht="12.75" customHeight="1">
      <c r="A455" s="33"/>
      <c r="B455" s="33"/>
      <c r="C455" s="33">
        <v>5569.0</v>
      </c>
      <c r="D455" s="36">
        <v>125.0</v>
      </c>
      <c r="E455" s="37">
        <v>138.0</v>
      </c>
      <c r="F455" s="38">
        <v>179.0</v>
      </c>
      <c r="G455" s="35">
        <v>261.0</v>
      </c>
      <c r="H455" s="19">
        <f t="shared" si="1"/>
        <v>0.4752851711</v>
      </c>
      <c r="I455" s="20">
        <f t="shared" si="2"/>
        <v>0.4324324324</v>
      </c>
      <c r="J455" s="21">
        <f t="shared" si="3"/>
        <v>0.4073663573</v>
      </c>
      <c r="K455" s="46">
        <f t="shared" si="4"/>
        <v>0.4068181818</v>
      </c>
      <c r="L455" s="21">
        <f t="shared" si="5"/>
        <v>179.2411972</v>
      </c>
      <c r="M455" s="47">
        <f t="shared" si="6"/>
        <v>0</v>
      </c>
      <c r="N455" s="48">
        <f t="shared" si="7"/>
        <v>0</v>
      </c>
      <c r="O455" s="12"/>
      <c r="P455" s="12"/>
      <c r="Q455" s="12"/>
      <c r="R455" s="12"/>
      <c r="S455" s="12"/>
      <c r="T455" s="42"/>
      <c r="U455" s="49"/>
      <c r="V455" s="50"/>
      <c r="W455" s="51"/>
      <c r="X455" s="51"/>
      <c r="Y455" s="51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4"/>
      <c r="AK455" s="54"/>
      <c r="AL455" s="54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</row>
    <row r="456" ht="12.75" customHeight="1">
      <c r="A456" s="33"/>
      <c r="B456" s="33"/>
      <c r="C456" s="33">
        <v>5570.0</v>
      </c>
      <c r="D456" s="36">
        <v>234.0</v>
      </c>
      <c r="E456" s="37">
        <v>141.0</v>
      </c>
      <c r="F456" s="38">
        <v>225.0</v>
      </c>
      <c r="G456" s="35">
        <v>385.0</v>
      </c>
      <c r="H456" s="19">
        <f t="shared" si="1"/>
        <v>0.624</v>
      </c>
      <c r="I456" s="20">
        <f t="shared" si="2"/>
        <v>0.4659898477</v>
      </c>
      <c r="J456" s="21">
        <f t="shared" si="3"/>
        <v>0.373707364</v>
      </c>
      <c r="K456" s="46">
        <f t="shared" si="4"/>
        <v>0.368852459</v>
      </c>
      <c r="L456" s="21">
        <f t="shared" si="5"/>
        <v>227.961492</v>
      </c>
      <c r="M456" s="47">
        <f t="shared" si="6"/>
        <v>2</v>
      </c>
      <c r="N456" s="48">
        <f t="shared" si="7"/>
        <v>0</v>
      </c>
      <c r="O456" s="12"/>
      <c r="P456" s="12"/>
      <c r="Q456" s="12"/>
      <c r="R456" s="12"/>
      <c r="S456" s="12"/>
      <c r="T456" s="42"/>
      <c r="U456" s="49"/>
      <c r="V456" s="50"/>
      <c r="W456" s="51"/>
      <c r="X456" s="51"/>
      <c r="Y456" s="51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4"/>
      <c r="AK456" s="54"/>
      <c r="AL456" s="54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</row>
    <row r="457" ht="12.75" customHeight="1">
      <c r="A457" s="33"/>
      <c r="B457" s="33"/>
      <c r="C457" s="33">
        <v>5571.0</v>
      </c>
      <c r="D457" s="36">
        <v>139.0</v>
      </c>
      <c r="E457" s="37">
        <v>204.0</v>
      </c>
      <c r="F457" s="38">
        <v>169.0</v>
      </c>
      <c r="G457" s="35">
        <v>355.0</v>
      </c>
      <c r="H457" s="19">
        <f t="shared" si="1"/>
        <v>0.4052478134</v>
      </c>
      <c r="I457" s="20">
        <f t="shared" si="2"/>
        <v>0.3552479815</v>
      </c>
      <c r="J457" s="21">
        <f t="shared" si="3"/>
        <v>0.3263255298</v>
      </c>
      <c r="K457" s="46">
        <f t="shared" si="4"/>
        <v>0.322519084</v>
      </c>
      <c r="L457" s="21">
        <f t="shared" si="5"/>
        <v>170.9945776</v>
      </c>
      <c r="M457" s="47">
        <f t="shared" si="6"/>
        <v>1</v>
      </c>
      <c r="N457" s="48">
        <f t="shared" si="7"/>
        <v>0</v>
      </c>
      <c r="O457" s="12"/>
      <c r="P457" s="12"/>
      <c r="Q457" s="12"/>
      <c r="R457" s="12"/>
      <c r="S457" s="12"/>
      <c r="T457" s="42"/>
      <c r="U457" s="49"/>
      <c r="V457" s="50"/>
      <c r="W457" s="51"/>
      <c r="X457" s="51"/>
      <c r="Y457" s="51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4"/>
      <c r="AK457" s="54"/>
      <c r="AL457" s="54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</row>
    <row r="458" ht="12.75" customHeight="1">
      <c r="A458" s="34"/>
      <c r="B458" s="34"/>
      <c r="C458" s="33">
        <v>5572.0</v>
      </c>
      <c r="D458" s="36">
        <v>113.0</v>
      </c>
      <c r="E458" s="37">
        <v>194.0</v>
      </c>
      <c r="F458" s="38">
        <v>204.0</v>
      </c>
      <c r="G458" s="35">
        <v>294.0</v>
      </c>
      <c r="H458" s="19">
        <f t="shared" si="1"/>
        <v>0.3680781759</v>
      </c>
      <c r="I458" s="20">
        <f t="shared" si="2"/>
        <v>0.3937888199</v>
      </c>
      <c r="J458" s="21">
        <f t="shared" si="3"/>
        <v>0.4088168557</v>
      </c>
      <c r="K458" s="46">
        <f t="shared" si="4"/>
        <v>0.4096385542</v>
      </c>
      <c r="L458" s="21">
        <f t="shared" si="5"/>
        <v>203.5907941</v>
      </c>
      <c r="M458" s="47">
        <f t="shared" si="6"/>
        <v>0</v>
      </c>
      <c r="N458" s="48">
        <f t="shared" si="7"/>
        <v>0</v>
      </c>
      <c r="O458" s="12"/>
      <c r="P458" s="12"/>
      <c r="Q458" s="12"/>
      <c r="R458" s="12"/>
      <c r="S458" s="12"/>
      <c r="T458" s="42"/>
      <c r="U458" s="49"/>
      <c r="V458" s="50"/>
      <c r="W458" s="51"/>
      <c r="X458" s="51"/>
      <c r="Y458" s="51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4"/>
      <c r="AK458" s="54"/>
      <c r="AL458" s="54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</row>
    <row r="459" ht="12.75" customHeight="1">
      <c r="A459" s="33"/>
      <c r="B459" s="33"/>
      <c r="C459" s="33">
        <v>5573.0</v>
      </c>
      <c r="D459" s="36">
        <v>107.0</v>
      </c>
      <c r="E459" s="37">
        <v>138.0</v>
      </c>
      <c r="F459" s="38">
        <v>175.0</v>
      </c>
      <c r="G459" s="35">
        <v>296.0</v>
      </c>
      <c r="H459" s="19">
        <f t="shared" si="1"/>
        <v>0.4367346939</v>
      </c>
      <c r="I459" s="20">
        <f t="shared" si="2"/>
        <v>0.3938547486</v>
      </c>
      <c r="J459" s="21">
        <f t="shared" si="3"/>
        <v>0.3689262851</v>
      </c>
      <c r="K459" s="46">
        <f t="shared" si="4"/>
        <v>0.3715498938</v>
      </c>
      <c r="L459" s="21">
        <f t="shared" si="5"/>
        <v>173.7642803</v>
      </c>
      <c r="M459" s="47">
        <f t="shared" si="6"/>
        <v>-1</v>
      </c>
      <c r="N459" s="48">
        <f t="shared" si="7"/>
        <v>0</v>
      </c>
      <c r="O459" s="12"/>
      <c r="P459" s="12"/>
      <c r="Q459" s="12"/>
      <c r="R459" s="12"/>
      <c r="S459" s="12"/>
      <c r="T459" s="42"/>
      <c r="U459" s="49"/>
      <c r="V459" s="50"/>
      <c r="W459" s="51"/>
      <c r="X459" s="51"/>
      <c r="Y459" s="51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4"/>
      <c r="AK459" s="54"/>
      <c r="AL459" s="54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</row>
    <row r="460" ht="12.75" customHeight="1">
      <c r="A460" s="33"/>
      <c r="B460" s="33"/>
      <c r="C460" s="33">
        <v>5574.0</v>
      </c>
      <c r="D460" s="36">
        <v>65.0</v>
      </c>
      <c r="E460" s="37">
        <v>76.0</v>
      </c>
      <c r="F460" s="38">
        <v>76.0</v>
      </c>
      <c r="G460" s="35">
        <v>94.0</v>
      </c>
      <c r="H460" s="19">
        <f t="shared" si="1"/>
        <v>0.4609929078</v>
      </c>
      <c r="I460" s="20">
        <f t="shared" si="2"/>
        <v>0.4533762058</v>
      </c>
      <c r="J460" s="21">
        <f t="shared" si="3"/>
        <v>0.4487529484</v>
      </c>
      <c r="K460" s="46">
        <f t="shared" si="4"/>
        <v>0.4470588235</v>
      </c>
      <c r="L460" s="21">
        <f t="shared" si="5"/>
        <v>76.28800122</v>
      </c>
      <c r="M460" s="47">
        <f t="shared" si="6"/>
        <v>0</v>
      </c>
      <c r="N460" s="48">
        <f t="shared" si="7"/>
        <v>0</v>
      </c>
      <c r="O460" s="12"/>
      <c r="P460" s="12"/>
      <c r="Q460" s="12"/>
      <c r="R460" s="12"/>
      <c r="S460" s="12"/>
      <c r="T460" s="42"/>
      <c r="U460" s="49"/>
      <c r="V460" s="50"/>
      <c r="W460" s="51"/>
      <c r="X460" s="51"/>
      <c r="Y460" s="51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4"/>
      <c r="AK460" s="54"/>
      <c r="AL460" s="54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</row>
    <row r="461" ht="12.75" customHeight="1">
      <c r="A461" s="34"/>
      <c r="B461" s="34"/>
      <c r="C461" s="33">
        <v>5576.0</v>
      </c>
      <c r="D461" s="36">
        <v>74.0</v>
      </c>
      <c r="E461" s="37">
        <v>88.0</v>
      </c>
      <c r="F461" s="38">
        <v>131.0</v>
      </c>
      <c r="G461" s="35">
        <v>203.0</v>
      </c>
      <c r="H461" s="19">
        <f t="shared" si="1"/>
        <v>0.4567901235</v>
      </c>
      <c r="I461" s="20">
        <f t="shared" si="2"/>
        <v>0.4133064516</v>
      </c>
      <c r="J461" s="21">
        <f t="shared" si="3"/>
        <v>0.3879489198</v>
      </c>
      <c r="K461" s="46">
        <f t="shared" si="4"/>
        <v>0.3922155689</v>
      </c>
      <c r="L461" s="21">
        <f t="shared" si="5"/>
        <v>129.5749392</v>
      </c>
      <c r="M461" s="47">
        <f t="shared" si="6"/>
        <v>-1</v>
      </c>
      <c r="N461" s="48">
        <f t="shared" si="7"/>
        <v>0</v>
      </c>
      <c r="O461" s="12"/>
      <c r="P461" s="12"/>
      <c r="Q461" s="12"/>
      <c r="R461" s="12"/>
      <c r="S461" s="12"/>
      <c r="T461" s="42"/>
      <c r="U461" s="49"/>
      <c r="V461" s="50"/>
      <c r="W461" s="51"/>
      <c r="X461" s="51"/>
      <c r="Y461" s="51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4"/>
      <c r="AK461" s="54"/>
      <c r="AL461" s="54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</row>
    <row r="462" ht="12.75" customHeight="1">
      <c r="A462" s="34"/>
      <c r="B462" s="34"/>
      <c r="C462" s="33">
        <v>5577.0</v>
      </c>
      <c r="D462" s="36">
        <v>61.0</v>
      </c>
      <c r="E462" s="37">
        <v>140.0</v>
      </c>
      <c r="F462" s="38">
        <v>145.0</v>
      </c>
      <c r="G462" s="35">
        <v>191.0</v>
      </c>
      <c r="H462" s="19">
        <f t="shared" si="1"/>
        <v>0.3034825871</v>
      </c>
      <c r="I462" s="20">
        <f t="shared" si="2"/>
        <v>0.3836126629</v>
      </c>
      <c r="J462" s="21">
        <f t="shared" si="3"/>
        <v>0.4303822585</v>
      </c>
      <c r="K462" s="46">
        <f t="shared" si="4"/>
        <v>0.431547619</v>
      </c>
      <c r="L462" s="21">
        <f t="shared" si="5"/>
        <v>144.6084389</v>
      </c>
      <c r="M462" s="47">
        <f t="shared" si="6"/>
        <v>0</v>
      </c>
      <c r="N462" s="48">
        <f t="shared" si="7"/>
        <v>0</v>
      </c>
      <c r="O462" s="12"/>
      <c r="P462" s="12"/>
      <c r="Q462" s="12"/>
      <c r="R462" s="12"/>
      <c r="S462" s="12"/>
      <c r="T462" s="42"/>
      <c r="U462" s="49"/>
      <c r="V462" s="50"/>
      <c r="W462" s="51"/>
      <c r="X462" s="51"/>
      <c r="Y462" s="51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4"/>
      <c r="AK462" s="54"/>
      <c r="AL462" s="54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</row>
    <row r="463" ht="12.75" customHeight="1">
      <c r="A463" s="33"/>
      <c r="B463" s="33"/>
      <c r="C463" s="33">
        <v>5579.0</v>
      </c>
      <c r="D463" s="36">
        <v>38.0</v>
      </c>
      <c r="E463" s="37">
        <v>68.0</v>
      </c>
      <c r="F463" s="38">
        <v>63.0</v>
      </c>
      <c r="G463" s="35">
        <v>140.0</v>
      </c>
      <c r="H463" s="19">
        <f t="shared" si="1"/>
        <v>0.358490566</v>
      </c>
      <c r="I463" s="20">
        <f t="shared" si="2"/>
        <v>0.3268608414</v>
      </c>
      <c r="J463" s="21">
        <f t="shared" si="3"/>
        <v>0.3087524942</v>
      </c>
      <c r="K463" s="46">
        <f t="shared" si="4"/>
        <v>0.3103448276</v>
      </c>
      <c r="L463" s="21">
        <f t="shared" si="5"/>
        <v>62.67675633</v>
      </c>
      <c r="M463" s="47">
        <f t="shared" si="6"/>
        <v>0</v>
      </c>
      <c r="N463" s="48">
        <f t="shared" si="7"/>
        <v>0</v>
      </c>
      <c r="O463" s="12"/>
      <c r="P463" s="12"/>
      <c r="Q463" s="12"/>
      <c r="R463" s="12"/>
      <c r="S463" s="12"/>
      <c r="T463" s="42"/>
      <c r="U463" s="49"/>
      <c r="V463" s="50"/>
      <c r="W463" s="51"/>
      <c r="X463" s="51"/>
      <c r="Y463" s="51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4"/>
      <c r="AK463" s="54"/>
      <c r="AL463" s="54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</row>
    <row r="464" ht="12.75" customHeight="1">
      <c r="A464" s="33"/>
      <c r="B464" s="33"/>
      <c r="C464" s="33">
        <v>5580.0</v>
      </c>
      <c r="D464" s="36">
        <v>112.0</v>
      </c>
      <c r="E464" s="37">
        <v>174.0</v>
      </c>
      <c r="F464" s="38">
        <v>100.0</v>
      </c>
      <c r="G464" s="35">
        <v>408.0</v>
      </c>
      <c r="H464" s="19">
        <f t="shared" si="1"/>
        <v>0.3916083916</v>
      </c>
      <c r="I464" s="20">
        <f t="shared" si="2"/>
        <v>0.2670025189</v>
      </c>
      <c r="J464" s="21">
        <f t="shared" si="3"/>
        <v>0.1949706716</v>
      </c>
      <c r="K464" s="46">
        <f t="shared" si="4"/>
        <v>0.1968503937</v>
      </c>
      <c r="L464" s="21">
        <f t="shared" si="5"/>
        <v>99.04510119</v>
      </c>
      <c r="M464" s="47">
        <f t="shared" si="6"/>
        <v>0</v>
      </c>
      <c r="N464" s="48">
        <f t="shared" si="7"/>
        <v>0</v>
      </c>
      <c r="O464" s="12"/>
      <c r="P464" s="12"/>
      <c r="Q464" s="12"/>
      <c r="R464" s="12"/>
      <c r="S464" s="12"/>
      <c r="T464" s="42"/>
      <c r="U464" s="49"/>
      <c r="V464" s="50"/>
      <c r="W464" s="51"/>
      <c r="X464" s="51"/>
      <c r="Y464" s="51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4"/>
      <c r="AK464" s="54"/>
      <c r="AL464" s="54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</row>
    <row r="465" ht="12.75" customHeight="1">
      <c r="A465" s="34"/>
      <c r="B465" s="34"/>
      <c r="C465" s="33">
        <v>5581.0</v>
      </c>
      <c r="D465" s="36">
        <v>69.0</v>
      </c>
      <c r="E465" s="37">
        <v>239.0</v>
      </c>
      <c r="F465" s="38">
        <v>89.0</v>
      </c>
      <c r="G465" s="35">
        <v>365.0</v>
      </c>
      <c r="H465" s="19">
        <f t="shared" si="1"/>
        <v>0.224025974</v>
      </c>
      <c r="I465" s="20">
        <f t="shared" si="2"/>
        <v>0.2073490814</v>
      </c>
      <c r="J465" s="21">
        <f t="shared" si="3"/>
        <v>0.1984266551</v>
      </c>
      <c r="K465" s="46">
        <f t="shared" si="4"/>
        <v>0.1960352423</v>
      </c>
      <c r="L465" s="21">
        <f t="shared" si="5"/>
        <v>90.08570144</v>
      </c>
      <c r="M465" s="47">
        <f t="shared" si="6"/>
        <v>1</v>
      </c>
      <c r="N465" s="48">
        <f t="shared" si="7"/>
        <v>0</v>
      </c>
      <c r="O465" s="12"/>
      <c r="P465" s="12"/>
      <c r="Q465" s="12"/>
      <c r="R465" s="12"/>
      <c r="S465" s="12"/>
      <c r="T465" s="42"/>
      <c r="U465" s="49"/>
      <c r="V465" s="50"/>
      <c r="W465" s="51"/>
      <c r="X465" s="51"/>
      <c r="Y465" s="51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4"/>
      <c r="AK465" s="54"/>
      <c r="AL465" s="54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</row>
    <row r="466" ht="12.75" customHeight="1">
      <c r="A466" s="33"/>
      <c r="B466" s="33"/>
      <c r="C466" s="33">
        <v>5582.0</v>
      </c>
      <c r="D466" s="36">
        <v>120.0</v>
      </c>
      <c r="E466" s="37">
        <v>166.0</v>
      </c>
      <c r="F466" s="38">
        <v>139.0</v>
      </c>
      <c r="G466" s="35">
        <v>351.0</v>
      </c>
      <c r="H466" s="19">
        <f t="shared" si="1"/>
        <v>0.4195804196</v>
      </c>
      <c r="I466" s="20">
        <f t="shared" si="2"/>
        <v>0.3337628866</v>
      </c>
      <c r="J466" s="21">
        <f t="shared" si="3"/>
        <v>0.2840609321</v>
      </c>
      <c r="K466" s="46">
        <f t="shared" si="4"/>
        <v>0.2836734694</v>
      </c>
      <c r="L466" s="21">
        <f t="shared" si="5"/>
        <v>139.1898567</v>
      </c>
      <c r="M466" s="47">
        <f t="shared" si="6"/>
        <v>0</v>
      </c>
      <c r="N466" s="48">
        <f t="shared" si="7"/>
        <v>0</v>
      </c>
      <c r="O466" s="12"/>
      <c r="P466" s="12"/>
      <c r="Q466" s="12"/>
      <c r="R466" s="12"/>
      <c r="S466" s="12"/>
      <c r="T466" s="42"/>
      <c r="U466" s="49"/>
      <c r="V466" s="50"/>
      <c r="W466" s="51"/>
      <c r="X466" s="51"/>
      <c r="Y466" s="51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4"/>
      <c r="AK466" s="54"/>
      <c r="AL466" s="54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</row>
    <row r="467" ht="12.75" customHeight="1">
      <c r="A467" s="34"/>
      <c r="B467" s="34"/>
      <c r="C467" s="33">
        <v>5584.0</v>
      </c>
      <c r="D467" s="36">
        <v>59.0</v>
      </c>
      <c r="E467" s="37">
        <v>145.0</v>
      </c>
      <c r="F467" s="38">
        <v>70.0</v>
      </c>
      <c r="G467" s="35">
        <v>213.0</v>
      </c>
      <c r="H467" s="19">
        <f t="shared" si="1"/>
        <v>0.2892156863</v>
      </c>
      <c r="I467" s="20">
        <f t="shared" si="2"/>
        <v>0.2648870637</v>
      </c>
      <c r="J467" s="21">
        <f t="shared" si="3"/>
        <v>0.2512783736</v>
      </c>
      <c r="K467" s="46">
        <f t="shared" si="4"/>
        <v>0.2473498233</v>
      </c>
      <c r="L467" s="21">
        <f t="shared" si="5"/>
        <v>71.11177973</v>
      </c>
      <c r="M467" s="47">
        <f t="shared" si="6"/>
        <v>1</v>
      </c>
      <c r="N467" s="48">
        <f t="shared" si="7"/>
        <v>0</v>
      </c>
      <c r="O467" s="12"/>
      <c r="P467" s="12"/>
      <c r="Q467" s="12"/>
      <c r="R467" s="12"/>
      <c r="S467" s="12"/>
      <c r="T467" s="42"/>
      <c r="U467" s="49"/>
      <c r="V467" s="50"/>
      <c r="W467" s="51"/>
      <c r="X467" s="51"/>
      <c r="Y467" s="51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4"/>
      <c r="AK467" s="54"/>
      <c r="AL467" s="54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</row>
    <row r="468" ht="12.75" customHeight="1">
      <c r="A468" s="33"/>
      <c r="B468" s="33"/>
      <c r="C468" s="33">
        <v>5585.0</v>
      </c>
      <c r="D468" s="36">
        <v>93.0</v>
      </c>
      <c r="E468" s="37">
        <v>209.0</v>
      </c>
      <c r="F468" s="38">
        <v>114.0</v>
      </c>
      <c r="G468" s="35">
        <v>345.0</v>
      </c>
      <c r="H468" s="19">
        <f t="shared" si="1"/>
        <v>0.3079470199</v>
      </c>
      <c r="I468" s="20">
        <f t="shared" si="2"/>
        <v>0.2720105125</v>
      </c>
      <c r="J468" s="21">
        <f t="shared" si="3"/>
        <v>0.2516115173</v>
      </c>
      <c r="K468" s="46">
        <f t="shared" si="4"/>
        <v>0.2483660131</v>
      </c>
      <c r="L468" s="21">
        <f t="shared" si="5"/>
        <v>115.4896864</v>
      </c>
      <c r="M468" s="47">
        <f t="shared" si="6"/>
        <v>1</v>
      </c>
      <c r="N468" s="48">
        <f t="shared" si="7"/>
        <v>0</v>
      </c>
      <c r="O468" s="12"/>
      <c r="P468" s="12"/>
      <c r="Q468" s="12"/>
      <c r="R468" s="12"/>
      <c r="S468" s="12"/>
      <c r="T468" s="42"/>
      <c r="U468" s="49"/>
      <c r="V468" s="50"/>
      <c r="W468" s="51"/>
      <c r="X468" s="51"/>
      <c r="Y468" s="51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4"/>
      <c r="AK468" s="54"/>
      <c r="AL468" s="54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</row>
    <row r="469" ht="12.75" customHeight="1">
      <c r="A469" s="33"/>
      <c r="B469" s="33"/>
      <c r="C469" s="33">
        <v>5586.0</v>
      </c>
      <c r="D469" s="36">
        <v>93.0</v>
      </c>
      <c r="E469" s="37">
        <v>160.0</v>
      </c>
      <c r="F469" s="38">
        <v>86.0</v>
      </c>
      <c r="G469" s="35">
        <v>326.0</v>
      </c>
      <c r="H469" s="19">
        <f t="shared" si="1"/>
        <v>0.3675889328</v>
      </c>
      <c r="I469" s="20">
        <f t="shared" si="2"/>
        <v>0.2691729323</v>
      </c>
      <c r="J469" s="21">
        <f t="shared" si="3"/>
        <v>0.212388899</v>
      </c>
      <c r="K469" s="46">
        <f t="shared" si="4"/>
        <v>0.2087378641</v>
      </c>
      <c r="L469" s="21">
        <f t="shared" si="5"/>
        <v>87.50422641</v>
      </c>
      <c r="M469" s="47">
        <f t="shared" si="6"/>
        <v>1</v>
      </c>
      <c r="N469" s="48">
        <f t="shared" si="7"/>
        <v>0</v>
      </c>
      <c r="O469" s="12"/>
      <c r="P469" s="12"/>
      <c r="Q469" s="12"/>
      <c r="R469" s="12"/>
      <c r="S469" s="12"/>
      <c r="T469" s="42"/>
      <c r="U469" s="49"/>
      <c r="V469" s="50"/>
      <c r="W469" s="51"/>
      <c r="X469" s="51"/>
      <c r="Y469" s="51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4"/>
      <c r="AK469" s="54"/>
      <c r="AL469" s="54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</row>
    <row r="470" ht="12.75" customHeight="1">
      <c r="A470" s="33"/>
      <c r="B470" s="33"/>
      <c r="C470" s="33">
        <v>5587.0</v>
      </c>
      <c r="D470" s="36">
        <v>207.0</v>
      </c>
      <c r="E470" s="37">
        <v>184.0</v>
      </c>
      <c r="F470" s="38">
        <v>240.0</v>
      </c>
      <c r="G470" s="35">
        <v>372.0</v>
      </c>
      <c r="H470" s="19">
        <f t="shared" si="1"/>
        <v>0.5294117647</v>
      </c>
      <c r="I470" s="20">
        <f t="shared" si="2"/>
        <v>0.445663011</v>
      </c>
      <c r="J470" s="21">
        <f t="shared" si="3"/>
        <v>0.3967210534</v>
      </c>
      <c r="K470" s="46">
        <f t="shared" si="4"/>
        <v>0.3921568627</v>
      </c>
      <c r="L470" s="21">
        <f t="shared" si="5"/>
        <v>242.7932847</v>
      </c>
      <c r="M470" s="47">
        <f t="shared" si="6"/>
        <v>2</v>
      </c>
      <c r="N470" s="48">
        <f t="shared" si="7"/>
        <v>0</v>
      </c>
      <c r="O470" s="12"/>
      <c r="P470" s="12"/>
      <c r="Q470" s="12"/>
      <c r="R470" s="12"/>
      <c r="S470" s="12"/>
      <c r="T470" s="42"/>
      <c r="U470" s="49"/>
      <c r="V470" s="50"/>
      <c r="W470" s="51"/>
      <c r="X470" s="51"/>
      <c r="Y470" s="51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4"/>
      <c r="AK470" s="54"/>
      <c r="AL470" s="54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</row>
    <row r="471" ht="12.75" customHeight="1">
      <c r="A471" s="33"/>
      <c r="B471" s="33"/>
      <c r="C471" s="33">
        <v>5588.0</v>
      </c>
      <c r="D471" s="36">
        <v>74.0</v>
      </c>
      <c r="E471" s="37">
        <v>54.0</v>
      </c>
      <c r="F471" s="38">
        <v>88.0</v>
      </c>
      <c r="G471" s="35">
        <v>110.0</v>
      </c>
      <c r="H471" s="19">
        <f t="shared" si="1"/>
        <v>0.578125</v>
      </c>
      <c r="I471" s="20">
        <f t="shared" si="2"/>
        <v>0.4969325153</v>
      </c>
      <c r="J471" s="21">
        <f t="shared" si="3"/>
        <v>0.4492757193</v>
      </c>
      <c r="K471" s="46">
        <f t="shared" si="4"/>
        <v>0.4444444444</v>
      </c>
      <c r="L471" s="21">
        <f t="shared" si="5"/>
        <v>88.95659243</v>
      </c>
      <c r="M471" s="47">
        <f t="shared" si="6"/>
        <v>0</v>
      </c>
      <c r="N471" s="48">
        <f t="shared" si="7"/>
        <v>0</v>
      </c>
      <c r="O471" s="12"/>
      <c r="P471" s="12"/>
      <c r="Q471" s="12"/>
      <c r="R471" s="12"/>
      <c r="S471" s="12"/>
      <c r="T471" s="42"/>
      <c r="U471" s="49"/>
      <c r="V471" s="50"/>
      <c r="W471" s="51"/>
      <c r="X471" s="51"/>
      <c r="Y471" s="51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4"/>
      <c r="AK471" s="54"/>
      <c r="AL471" s="54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</row>
    <row r="472" ht="12.75" customHeight="1">
      <c r="A472" s="34"/>
      <c r="B472" s="34"/>
      <c r="C472" s="33">
        <v>5591.0</v>
      </c>
      <c r="D472" s="36">
        <v>55.0</v>
      </c>
      <c r="E472" s="37">
        <v>123.0</v>
      </c>
      <c r="F472" s="38">
        <v>107.0</v>
      </c>
      <c r="G472" s="35">
        <v>191.0</v>
      </c>
      <c r="H472" s="19">
        <f t="shared" si="1"/>
        <v>0.308988764</v>
      </c>
      <c r="I472" s="20">
        <f t="shared" si="2"/>
        <v>0.3403361345</v>
      </c>
      <c r="J472" s="21">
        <f t="shared" si="3"/>
        <v>0.3588603782</v>
      </c>
      <c r="K472" s="46">
        <f t="shared" si="4"/>
        <v>0.3590604027</v>
      </c>
      <c r="L472" s="21">
        <f t="shared" si="5"/>
        <v>106.9403927</v>
      </c>
      <c r="M472" s="47">
        <f t="shared" si="6"/>
        <v>0</v>
      </c>
      <c r="N472" s="48">
        <f t="shared" si="7"/>
        <v>0</v>
      </c>
      <c r="O472" s="12"/>
      <c r="P472" s="12"/>
      <c r="Q472" s="12"/>
      <c r="R472" s="12"/>
      <c r="S472" s="12"/>
      <c r="T472" s="42"/>
      <c r="U472" s="49"/>
      <c r="V472" s="50"/>
      <c r="W472" s="51"/>
      <c r="X472" s="51"/>
      <c r="Y472" s="51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4"/>
      <c r="AK472" s="54"/>
      <c r="AL472" s="54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</row>
    <row r="473" ht="12.75" customHeight="1">
      <c r="A473" s="33"/>
      <c r="B473" s="33"/>
      <c r="C473" s="33">
        <v>5592.0</v>
      </c>
      <c r="D473" s="36">
        <v>60.0</v>
      </c>
      <c r="E473" s="37">
        <v>156.0</v>
      </c>
      <c r="F473" s="38">
        <v>113.0</v>
      </c>
      <c r="G473" s="35">
        <v>232.0</v>
      </c>
      <c r="H473" s="19">
        <f t="shared" si="1"/>
        <v>0.2777777778</v>
      </c>
      <c r="I473" s="20">
        <f t="shared" si="2"/>
        <v>0.3083778966</v>
      </c>
      <c r="J473" s="21">
        <f t="shared" si="3"/>
        <v>0.3265939706</v>
      </c>
      <c r="K473" s="46">
        <f t="shared" si="4"/>
        <v>0.3275362319</v>
      </c>
      <c r="L473" s="21">
        <f t="shared" si="5"/>
        <v>112.6749199</v>
      </c>
      <c r="M473" s="47">
        <f t="shared" si="6"/>
        <v>0</v>
      </c>
      <c r="N473" s="48">
        <f t="shared" si="7"/>
        <v>0</v>
      </c>
      <c r="O473" s="12"/>
      <c r="P473" s="12"/>
      <c r="Q473" s="12"/>
      <c r="R473" s="12"/>
      <c r="S473" s="12"/>
      <c r="T473" s="42"/>
      <c r="U473" s="49"/>
      <c r="V473" s="50"/>
      <c r="W473" s="51"/>
      <c r="X473" s="51"/>
      <c r="Y473" s="51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4"/>
      <c r="AK473" s="54"/>
      <c r="AL473" s="54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</row>
    <row r="474" ht="12.75" customHeight="1">
      <c r="A474" s="33"/>
      <c r="B474" s="33"/>
      <c r="C474" s="33">
        <v>5593.0</v>
      </c>
      <c r="D474" s="36">
        <v>100.0</v>
      </c>
      <c r="E474" s="37">
        <v>140.0</v>
      </c>
      <c r="F474" s="38">
        <v>134.0</v>
      </c>
      <c r="G474" s="35">
        <v>298.0</v>
      </c>
      <c r="H474" s="19">
        <f t="shared" si="1"/>
        <v>0.4166666667</v>
      </c>
      <c r="I474" s="20">
        <f t="shared" si="2"/>
        <v>0.3482142857</v>
      </c>
      <c r="J474" s="21">
        <f t="shared" si="3"/>
        <v>0.308570607</v>
      </c>
      <c r="K474" s="46">
        <f t="shared" si="4"/>
        <v>0.3101851852</v>
      </c>
      <c r="L474" s="21">
        <f t="shared" si="5"/>
        <v>133.3025022</v>
      </c>
      <c r="M474" s="47">
        <f t="shared" si="6"/>
        <v>0</v>
      </c>
      <c r="N474" s="48">
        <f t="shared" si="7"/>
        <v>0</v>
      </c>
      <c r="O474" s="12"/>
      <c r="P474" s="12"/>
      <c r="Q474" s="12"/>
      <c r="R474" s="12"/>
      <c r="S474" s="12"/>
      <c r="T474" s="42"/>
      <c r="U474" s="49"/>
      <c r="V474" s="50"/>
      <c r="W474" s="51"/>
      <c r="X474" s="51"/>
      <c r="Y474" s="51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4"/>
      <c r="AK474" s="54"/>
      <c r="AL474" s="54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</row>
    <row r="475" ht="12.75" customHeight="1">
      <c r="A475" s="34"/>
      <c r="B475" s="34"/>
      <c r="C475" s="33">
        <v>5594.0</v>
      </c>
      <c r="D475" s="36">
        <v>106.0</v>
      </c>
      <c r="E475" s="37">
        <v>157.0</v>
      </c>
      <c r="F475" s="38">
        <v>209.0</v>
      </c>
      <c r="G475" s="35">
        <v>259.0</v>
      </c>
      <c r="H475" s="19">
        <f t="shared" si="1"/>
        <v>0.4030418251</v>
      </c>
      <c r="I475" s="20">
        <f t="shared" si="2"/>
        <v>0.4309165527</v>
      </c>
      <c r="J475" s="21">
        <f t="shared" si="3"/>
        <v>0.4470575446</v>
      </c>
      <c r="K475" s="46">
        <f t="shared" si="4"/>
        <v>0.4465811966</v>
      </c>
      <c r="L475" s="21">
        <f t="shared" si="5"/>
        <v>209.2229309</v>
      </c>
      <c r="M475" s="47">
        <f t="shared" si="6"/>
        <v>0</v>
      </c>
      <c r="N475" s="48">
        <f t="shared" si="7"/>
        <v>0</v>
      </c>
      <c r="O475" s="12"/>
      <c r="P475" s="12"/>
      <c r="Q475" s="12"/>
      <c r="R475" s="12"/>
      <c r="S475" s="12"/>
      <c r="T475" s="42"/>
      <c r="U475" s="49"/>
      <c r="V475" s="50"/>
      <c r="W475" s="51"/>
      <c r="X475" s="51"/>
      <c r="Y475" s="51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4"/>
      <c r="AK475" s="54"/>
      <c r="AL475" s="54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</row>
    <row r="476" ht="12.75" customHeight="1">
      <c r="A476" s="33"/>
      <c r="B476" s="33"/>
      <c r="C476" s="33">
        <v>5595.0</v>
      </c>
      <c r="D476" s="36">
        <v>66.0</v>
      </c>
      <c r="E476" s="37">
        <v>130.0</v>
      </c>
      <c r="F476" s="38">
        <v>106.0</v>
      </c>
      <c r="G476" s="35">
        <v>222.0</v>
      </c>
      <c r="H476" s="19">
        <f t="shared" si="1"/>
        <v>0.3367346939</v>
      </c>
      <c r="I476" s="20">
        <f t="shared" si="2"/>
        <v>0.3282442748</v>
      </c>
      <c r="J476" s="21">
        <f t="shared" si="3"/>
        <v>0.3236098184</v>
      </c>
      <c r="K476" s="46">
        <f t="shared" si="4"/>
        <v>0.3231707317</v>
      </c>
      <c r="L476" s="21">
        <f t="shared" si="5"/>
        <v>106.1440204</v>
      </c>
      <c r="M476" s="47">
        <f t="shared" si="6"/>
        <v>0</v>
      </c>
      <c r="N476" s="48">
        <f t="shared" si="7"/>
        <v>0</v>
      </c>
      <c r="O476" s="12"/>
      <c r="P476" s="12"/>
      <c r="Q476" s="12"/>
      <c r="R476" s="12"/>
      <c r="S476" s="12"/>
      <c r="T476" s="42"/>
      <c r="U476" s="49"/>
      <c r="V476" s="50"/>
      <c r="W476" s="51"/>
      <c r="X476" s="51"/>
      <c r="Y476" s="51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4"/>
      <c r="AK476" s="54"/>
      <c r="AL476" s="54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</row>
    <row r="477" ht="12.75" customHeight="1">
      <c r="A477" s="33"/>
      <c r="B477" s="33"/>
      <c r="C477" s="33">
        <v>5596.0</v>
      </c>
      <c r="D477" s="36">
        <v>84.0</v>
      </c>
      <c r="E477" s="37">
        <v>256.0</v>
      </c>
      <c r="F477" s="38">
        <v>134.0</v>
      </c>
      <c r="G477" s="35">
        <v>389.0</v>
      </c>
      <c r="H477" s="19">
        <f t="shared" si="1"/>
        <v>0.2470588235</v>
      </c>
      <c r="I477" s="20">
        <f t="shared" si="2"/>
        <v>0.2526071842</v>
      </c>
      <c r="J477" s="21">
        <f t="shared" si="3"/>
        <v>0.2564516523</v>
      </c>
      <c r="K477" s="46">
        <f t="shared" si="4"/>
        <v>0.2562141491</v>
      </c>
      <c r="L477" s="21">
        <f t="shared" si="5"/>
        <v>134.1242141</v>
      </c>
      <c r="M477" s="47">
        <f t="shared" si="6"/>
        <v>0</v>
      </c>
      <c r="N477" s="48">
        <f t="shared" si="7"/>
        <v>0</v>
      </c>
      <c r="O477" s="12"/>
      <c r="P477" s="12"/>
      <c r="Q477" s="12"/>
      <c r="R477" s="12"/>
      <c r="S477" s="12"/>
      <c r="T477" s="42"/>
      <c r="U477" s="49"/>
      <c r="V477" s="50"/>
      <c r="W477" s="51"/>
      <c r="X477" s="51"/>
      <c r="Y477" s="51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4"/>
      <c r="AK477" s="54"/>
      <c r="AL477" s="54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</row>
    <row r="478" ht="12.75" customHeight="1">
      <c r="A478" s="33"/>
      <c r="B478" s="33"/>
      <c r="C478" s="33">
        <v>5597.0</v>
      </c>
      <c r="D478" s="36">
        <v>28.0</v>
      </c>
      <c r="E478" s="37">
        <v>94.0</v>
      </c>
      <c r="F478" s="38">
        <v>44.0</v>
      </c>
      <c r="G478" s="35">
        <v>124.0</v>
      </c>
      <c r="H478" s="19">
        <f t="shared" si="1"/>
        <v>0.2295081967</v>
      </c>
      <c r="I478" s="20">
        <f t="shared" si="2"/>
        <v>0.2482758621</v>
      </c>
      <c r="J478" s="21">
        <f t="shared" si="3"/>
        <v>0.2598382325</v>
      </c>
      <c r="K478" s="46">
        <f t="shared" si="4"/>
        <v>0.2619047619</v>
      </c>
      <c r="L478" s="21">
        <f t="shared" si="5"/>
        <v>43.65282306</v>
      </c>
      <c r="M478" s="47">
        <f t="shared" si="6"/>
        <v>0</v>
      </c>
      <c r="N478" s="48">
        <f t="shared" si="7"/>
        <v>0</v>
      </c>
      <c r="O478" s="12"/>
      <c r="P478" s="12"/>
      <c r="Q478" s="12"/>
      <c r="R478" s="12"/>
      <c r="S478" s="12"/>
      <c r="T478" s="42"/>
      <c r="U478" s="49"/>
      <c r="V478" s="50"/>
      <c r="W478" s="51"/>
      <c r="X478" s="51"/>
      <c r="Y478" s="51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4"/>
      <c r="AK478" s="54"/>
      <c r="AL478" s="54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</row>
    <row r="479" ht="12.75" customHeight="1">
      <c r="A479" s="33"/>
      <c r="B479" s="33"/>
      <c r="C479" s="33">
        <v>5598.0</v>
      </c>
      <c r="D479" s="36">
        <v>101.0</v>
      </c>
      <c r="E479" s="37">
        <v>248.0</v>
      </c>
      <c r="F479" s="38">
        <v>151.0</v>
      </c>
      <c r="G479" s="35">
        <v>384.0</v>
      </c>
      <c r="H479" s="19">
        <f t="shared" si="1"/>
        <v>0.2893982808</v>
      </c>
      <c r="I479" s="20">
        <f t="shared" si="2"/>
        <v>0.2850678733</v>
      </c>
      <c r="J479" s="21">
        <f t="shared" si="3"/>
        <v>0.2830285121</v>
      </c>
      <c r="K479" s="46">
        <f t="shared" si="4"/>
        <v>0.2822429907</v>
      </c>
      <c r="L479" s="21">
        <f t="shared" si="5"/>
        <v>151.420254</v>
      </c>
      <c r="M479" s="47">
        <f t="shared" si="6"/>
        <v>0</v>
      </c>
      <c r="N479" s="48">
        <f t="shared" si="7"/>
        <v>0</v>
      </c>
      <c r="O479" s="12"/>
      <c r="P479" s="12"/>
      <c r="Q479" s="12"/>
      <c r="R479" s="12"/>
      <c r="S479" s="12"/>
      <c r="T479" s="42"/>
      <c r="U479" s="49"/>
      <c r="V479" s="50"/>
      <c r="W479" s="51"/>
      <c r="X479" s="51"/>
      <c r="Y479" s="51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4"/>
      <c r="AK479" s="54"/>
      <c r="AL479" s="54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</row>
    <row r="480" ht="12.75" customHeight="1">
      <c r="A480" s="33"/>
      <c r="B480" s="33"/>
      <c r="C480" s="33">
        <v>5601.0</v>
      </c>
      <c r="D480" s="36">
        <v>129.0</v>
      </c>
      <c r="E480" s="37">
        <v>225.0</v>
      </c>
      <c r="F480" s="38">
        <v>217.0</v>
      </c>
      <c r="G480" s="35">
        <v>370.0</v>
      </c>
      <c r="H480" s="19">
        <f t="shared" si="1"/>
        <v>0.3644067797</v>
      </c>
      <c r="I480" s="20">
        <f t="shared" si="2"/>
        <v>0.3676939426</v>
      </c>
      <c r="J480" s="21">
        <f t="shared" si="3"/>
        <v>0.3697633796</v>
      </c>
      <c r="K480" s="46">
        <f t="shared" si="4"/>
        <v>0.3696763203</v>
      </c>
      <c r="L480" s="21">
        <f t="shared" si="5"/>
        <v>217.0511038</v>
      </c>
      <c r="M480" s="47">
        <f t="shared" si="6"/>
        <v>0</v>
      </c>
      <c r="N480" s="48">
        <f t="shared" si="7"/>
        <v>0</v>
      </c>
      <c r="O480" s="12"/>
      <c r="P480" s="12"/>
      <c r="Q480" s="12"/>
      <c r="R480" s="12"/>
      <c r="S480" s="12"/>
      <c r="T480" s="42"/>
      <c r="U480" s="49"/>
      <c r="V480" s="50"/>
      <c r="W480" s="51"/>
      <c r="X480" s="51"/>
      <c r="Y480" s="51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4"/>
      <c r="AK480" s="54"/>
      <c r="AL480" s="54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</row>
    <row r="481" ht="12.75" customHeight="1">
      <c r="A481" s="33"/>
      <c r="B481" s="33"/>
      <c r="C481" s="33">
        <v>5603.0</v>
      </c>
      <c r="D481" s="36">
        <v>155.0</v>
      </c>
      <c r="E481" s="37">
        <v>192.0</v>
      </c>
      <c r="F481" s="38">
        <v>268.0</v>
      </c>
      <c r="G481" s="35">
        <v>418.0</v>
      </c>
      <c r="H481" s="19">
        <f t="shared" si="1"/>
        <v>0.446685879</v>
      </c>
      <c r="I481" s="20">
        <f t="shared" si="2"/>
        <v>0.4094869313</v>
      </c>
      <c r="J481" s="21">
        <f t="shared" si="3"/>
        <v>0.3878056484</v>
      </c>
      <c r="K481" s="46">
        <f t="shared" si="4"/>
        <v>0.3906705539</v>
      </c>
      <c r="L481" s="21">
        <f t="shared" si="5"/>
        <v>266.0346748</v>
      </c>
      <c r="M481" s="47">
        <f t="shared" si="6"/>
        <v>-1</v>
      </c>
      <c r="N481" s="48">
        <f t="shared" si="7"/>
        <v>0</v>
      </c>
      <c r="O481" s="12"/>
      <c r="P481" s="12"/>
      <c r="Q481" s="12"/>
      <c r="R481" s="12"/>
      <c r="S481" s="12"/>
      <c r="T481" s="42"/>
      <c r="U481" s="49"/>
      <c r="V481" s="50"/>
      <c r="W481" s="51"/>
      <c r="X481" s="51"/>
      <c r="Y481" s="51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4"/>
      <c r="AK481" s="54"/>
      <c r="AL481" s="54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</row>
    <row r="482" ht="12.75" customHeight="1">
      <c r="A482" s="33"/>
      <c r="B482" s="33"/>
      <c r="C482" s="33">
        <v>5604.0</v>
      </c>
      <c r="D482" s="36">
        <v>114.0</v>
      </c>
      <c r="E482" s="37">
        <v>235.0</v>
      </c>
      <c r="F482" s="38">
        <v>256.0</v>
      </c>
      <c r="G482" s="35">
        <v>444.0</v>
      </c>
      <c r="H482" s="19">
        <f t="shared" si="1"/>
        <v>0.3266475645</v>
      </c>
      <c r="I482" s="20">
        <f t="shared" si="2"/>
        <v>0.3527168732</v>
      </c>
      <c r="J482" s="21">
        <f t="shared" si="3"/>
        <v>0.3681172253</v>
      </c>
      <c r="K482" s="46">
        <f t="shared" si="4"/>
        <v>0.3657142857</v>
      </c>
      <c r="L482" s="21">
        <f t="shared" si="5"/>
        <v>257.6820577</v>
      </c>
      <c r="M482" s="47">
        <f t="shared" si="6"/>
        <v>1</v>
      </c>
      <c r="N482" s="48">
        <f t="shared" si="7"/>
        <v>0</v>
      </c>
      <c r="O482" s="12"/>
      <c r="P482" s="12"/>
      <c r="Q482" s="12"/>
      <c r="R482" s="12"/>
      <c r="S482" s="12"/>
      <c r="T482" s="42"/>
      <c r="U482" s="49"/>
      <c r="V482" s="50"/>
      <c r="W482" s="51"/>
      <c r="X482" s="51"/>
      <c r="Y482" s="51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4"/>
      <c r="AK482" s="54"/>
      <c r="AL482" s="54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</row>
    <row r="483" ht="12.75" customHeight="1">
      <c r="A483" s="33"/>
      <c r="B483" s="33"/>
      <c r="C483" s="33">
        <v>5612.0</v>
      </c>
      <c r="D483" s="36">
        <v>66.0</v>
      </c>
      <c r="E483" s="37">
        <v>129.0</v>
      </c>
      <c r="F483" s="38">
        <v>97.0</v>
      </c>
      <c r="G483" s="35">
        <v>164.0</v>
      </c>
      <c r="H483" s="19">
        <f t="shared" si="1"/>
        <v>0.3384615385</v>
      </c>
      <c r="I483" s="20">
        <f t="shared" si="2"/>
        <v>0.3574561404</v>
      </c>
      <c r="J483" s="21">
        <f t="shared" si="3"/>
        <v>0.3687163942</v>
      </c>
      <c r="K483" s="46">
        <f t="shared" si="4"/>
        <v>0.3716475096</v>
      </c>
      <c r="L483" s="21">
        <f t="shared" si="5"/>
        <v>96.23497888</v>
      </c>
      <c r="M483" s="47">
        <f t="shared" si="6"/>
        <v>0</v>
      </c>
      <c r="N483" s="48">
        <f t="shared" si="7"/>
        <v>0</v>
      </c>
      <c r="O483" s="12"/>
      <c r="P483" s="12"/>
      <c r="Q483" s="12"/>
      <c r="R483" s="12"/>
      <c r="S483" s="12"/>
      <c r="T483" s="42"/>
      <c r="U483" s="49"/>
      <c r="V483" s="50"/>
      <c r="W483" s="51"/>
      <c r="X483" s="51"/>
      <c r="Y483" s="51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4"/>
      <c r="AK483" s="54"/>
      <c r="AL483" s="54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</row>
    <row r="484" ht="12.75" customHeight="1">
      <c r="A484" s="33"/>
      <c r="B484" s="33"/>
      <c r="C484" s="33">
        <v>5614.0</v>
      </c>
      <c r="D484" s="36">
        <v>32.0</v>
      </c>
      <c r="E484" s="37">
        <v>115.0</v>
      </c>
      <c r="F484" s="38">
        <v>48.0</v>
      </c>
      <c r="G484" s="35">
        <v>232.0</v>
      </c>
      <c r="H484" s="19">
        <f t="shared" si="1"/>
        <v>0.2176870748</v>
      </c>
      <c r="I484" s="20">
        <f t="shared" si="2"/>
        <v>0.18735363</v>
      </c>
      <c r="J484" s="21">
        <f t="shared" si="3"/>
        <v>0.1705553614</v>
      </c>
      <c r="K484" s="46">
        <f t="shared" si="4"/>
        <v>0.1714285714</v>
      </c>
      <c r="L484" s="21">
        <f t="shared" si="5"/>
        <v>47.75550119</v>
      </c>
      <c r="M484" s="47">
        <f t="shared" si="6"/>
        <v>0</v>
      </c>
      <c r="N484" s="48">
        <f t="shared" si="7"/>
        <v>0</v>
      </c>
      <c r="O484" s="12"/>
      <c r="P484" s="12"/>
      <c r="Q484" s="12"/>
      <c r="R484" s="12"/>
      <c r="S484" s="12"/>
      <c r="T484" s="42"/>
      <c r="U484" s="49"/>
      <c r="V484" s="50"/>
      <c r="W484" s="51"/>
      <c r="X484" s="51"/>
      <c r="Y484" s="51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4"/>
      <c r="AK484" s="54"/>
      <c r="AL484" s="54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</row>
    <row r="485" ht="12.75" customHeight="1">
      <c r="A485" s="34"/>
      <c r="B485" s="34"/>
      <c r="C485" s="33">
        <v>5615.0</v>
      </c>
      <c r="D485" s="36">
        <v>80.0</v>
      </c>
      <c r="E485" s="37">
        <v>88.0</v>
      </c>
      <c r="F485" s="38">
        <v>92.0</v>
      </c>
      <c r="G485" s="35">
        <v>184.0</v>
      </c>
      <c r="H485" s="19">
        <f t="shared" si="1"/>
        <v>0.4761904762</v>
      </c>
      <c r="I485" s="20">
        <f t="shared" si="2"/>
        <v>0.3873873874</v>
      </c>
      <c r="J485" s="21">
        <f t="shared" si="3"/>
        <v>0.3357329341</v>
      </c>
      <c r="K485" s="46">
        <f t="shared" si="4"/>
        <v>0.3333333333</v>
      </c>
      <c r="L485" s="21">
        <f t="shared" si="5"/>
        <v>92.66228981</v>
      </c>
      <c r="M485" s="47">
        <f t="shared" si="6"/>
        <v>0</v>
      </c>
      <c r="N485" s="48">
        <f t="shared" si="7"/>
        <v>0</v>
      </c>
      <c r="O485" s="12"/>
      <c r="P485" s="12"/>
      <c r="Q485" s="12"/>
      <c r="R485" s="12"/>
      <c r="S485" s="12"/>
      <c r="T485" s="42"/>
      <c r="U485" s="49"/>
      <c r="V485" s="50"/>
      <c r="W485" s="51"/>
      <c r="X485" s="51"/>
      <c r="Y485" s="51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4"/>
      <c r="AK485" s="54"/>
      <c r="AL485" s="54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</row>
    <row r="486" ht="12.75" customHeight="1">
      <c r="A486" s="33"/>
      <c r="B486" s="33"/>
      <c r="C486" s="33">
        <v>5617.0</v>
      </c>
      <c r="D486" s="36">
        <v>116.0</v>
      </c>
      <c r="E486" s="37">
        <v>354.0</v>
      </c>
      <c r="F486" s="38">
        <v>196.0</v>
      </c>
      <c r="G486" s="35">
        <v>494.0</v>
      </c>
      <c r="H486" s="19">
        <f t="shared" si="1"/>
        <v>0.2468085106</v>
      </c>
      <c r="I486" s="20">
        <f t="shared" si="2"/>
        <v>0.2689655172</v>
      </c>
      <c r="J486" s="21">
        <f t="shared" si="3"/>
        <v>0.282419986</v>
      </c>
      <c r="K486" s="46">
        <f t="shared" si="4"/>
        <v>0.284057971</v>
      </c>
      <c r="L486" s="21">
        <f t="shared" si="5"/>
        <v>194.8697904</v>
      </c>
      <c r="M486" s="47">
        <f t="shared" si="6"/>
        <v>-1</v>
      </c>
      <c r="N486" s="48">
        <f t="shared" si="7"/>
        <v>0</v>
      </c>
      <c r="O486" s="12"/>
      <c r="P486" s="12"/>
      <c r="Q486" s="12"/>
      <c r="R486" s="12"/>
      <c r="S486" s="12"/>
      <c r="T486" s="42"/>
      <c r="U486" s="49"/>
      <c r="V486" s="50"/>
      <c r="W486" s="51"/>
      <c r="X486" s="51"/>
      <c r="Y486" s="51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4"/>
      <c r="AK486" s="54"/>
      <c r="AL486" s="54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</row>
    <row r="487" ht="12.75" customHeight="1">
      <c r="A487" s="33"/>
      <c r="B487" s="33"/>
      <c r="C487" s="33">
        <v>5620.0</v>
      </c>
      <c r="D487" s="36">
        <v>138.0</v>
      </c>
      <c r="E487" s="37">
        <v>235.0</v>
      </c>
      <c r="F487" s="38">
        <v>240.0</v>
      </c>
      <c r="G487" s="35">
        <v>470.0</v>
      </c>
      <c r="H487" s="19">
        <f t="shared" si="1"/>
        <v>0.3699731903</v>
      </c>
      <c r="I487" s="20">
        <f t="shared" si="2"/>
        <v>0.3490304709</v>
      </c>
      <c r="J487" s="21">
        <f t="shared" si="3"/>
        <v>0.3370594601</v>
      </c>
      <c r="K487" s="46">
        <f t="shared" si="4"/>
        <v>0.338028169</v>
      </c>
      <c r="L487" s="21">
        <f t="shared" si="5"/>
        <v>239.3122167</v>
      </c>
      <c r="M487" s="47">
        <f t="shared" si="6"/>
        <v>0</v>
      </c>
      <c r="N487" s="48">
        <f t="shared" si="7"/>
        <v>0</v>
      </c>
      <c r="O487" s="12"/>
      <c r="P487" s="12"/>
      <c r="Q487" s="12"/>
      <c r="R487" s="12"/>
      <c r="S487" s="12"/>
      <c r="T487" s="42"/>
      <c r="U487" s="49"/>
      <c r="V487" s="50"/>
      <c r="W487" s="51"/>
      <c r="X487" s="51"/>
      <c r="Y487" s="51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4"/>
      <c r="AK487" s="54"/>
      <c r="AL487" s="54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</row>
    <row r="488" ht="12.75" customHeight="1">
      <c r="A488" s="34"/>
      <c r="B488" s="34"/>
      <c r="C488" s="33">
        <v>5623.0</v>
      </c>
      <c r="D488" s="36">
        <v>113.0</v>
      </c>
      <c r="E488" s="37">
        <v>210.0</v>
      </c>
      <c r="F488" s="38">
        <v>180.0</v>
      </c>
      <c r="G488" s="35">
        <v>346.0</v>
      </c>
      <c r="H488" s="19">
        <f t="shared" si="1"/>
        <v>0.3498452012</v>
      </c>
      <c r="I488" s="20">
        <f t="shared" si="2"/>
        <v>0.3451118963</v>
      </c>
      <c r="J488" s="21">
        <f t="shared" si="3"/>
        <v>0.3425989818</v>
      </c>
      <c r="K488" s="46">
        <f t="shared" si="4"/>
        <v>0.3422053232</v>
      </c>
      <c r="L488" s="21">
        <f t="shared" si="5"/>
        <v>180.2070644</v>
      </c>
      <c r="M488" s="47">
        <f t="shared" si="6"/>
        <v>0</v>
      </c>
      <c r="N488" s="48">
        <f t="shared" si="7"/>
        <v>0</v>
      </c>
      <c r="O488" s="12"/>
      <c r="P488" s="12"/>
      <c r="Q488" s="12"/>
      <c r="R488" s="12"/>
      <c r="S488" s="12"/>
      <c r="T488" s="42"/>
      <c r="U488" s="49"/>
      <c r="V488" s="50"/>
      <c r="W488" s="51"/>
      <c r="X488" s="51"/>
      <c r="Y488" s="51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4"/>
      <c r="AK488" s="54"/>
      <c r="AL488" s="54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</row>
    <row r="489" ht="12.75" customHeight="1">
      <c r="A489" s="33"/>
      <c r="B489" s="33"/>
      <c r="C489" s="33">
        <v>5624.0</v>
      </c>
      <c r="D489" s="36">
        <v>104.0</v>
      </c>
      <c r="E489" s="37">
        <v>122.0</v>
      </c>
      <c r="F489" s="38">
        <v>179.0</v>
      </c>
      <c r="G489" s="35">
        <v>260.0</v>
      </c>
      <c r="H489" s="19">
        <f t="shared" si="1"/>
        <v>0.4601769912</v>
      </c>
      <c r="I489" s="20">
        <f t="shared" si="2"/>
        <v>0.4255639098</v>
      </c>
      <c r="J489" s="21">
        <f t="shared" si="3"/>
        <v>0.4053250242</v>
      </c>
      <c r="K489" s="46">
        <f t="shared" si="4"/>
        <v>0.4077448747</v>
      </c>
      <c r="L489" s="21">
        <f t="shared" si="5"/>
        <v>177.9376856</v>
      </c>
      <c r="M489" s="47">
        <f t="shared" si="6"/>
        <v>-1</v>
      </c>
      <c r="N489" s="48">
        <f t="shared" si="7"/>
        <v>0</v>
      </c>
      <c r="O489" s="12"/>
      <c r="P489" s="12"/>
      <c r="Q489" s="12"/>
      <c r="R489" s="12"/>
      <c r="S489" s="12"/>
      <c r="T489" s="42"/>
      <c r="U489" s="49"/>
      <c r="V489" s="50"/>
      <c r="W489" s="51"/>
      <c r="X489" s="51"/>
      <c r="Y489" s="51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4"/>
      <c r="AK489" s="54"/>
      <c r="AL489" s="54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</row>
    <row r="490" ht="12.75" customHeight="1">
      <c r="A490" s="33"/>
      <c r="B490" s="33"/>
      <c r="C490" s="33">
        <v>5625.0</v>
      </c>
      <c r="D490" s="36">
        <v>77.0</v>
      </c>
      <c r="E490" s="37">
        <v>134.0</v>
      </c>
      <c r="F490" s="38">
        <v>146.0</v>
      </c>
      <c r="G490" s="35">
        <v>234.0</v>
      </c>
      <c r="H490" s="19">
        <f t="shared" si="1"/>
        <v>0.36492891</v>
      </c>
      <c r="I490" s="20">
        <f t="shared" si="2"/>
        <v>0.3773265651</v>
      </c>
      <c r="J490" s="21">
        <f t="shared" si="3"/>
        <v>0.3846648404</v>
      </c>
      <c r="K490" s="46">
        <f t="shared" si="4"/>
        <v>0.3842105263</v>
      </c>
      <c r="L490" s="21">
        <f t="shared" si="5"/>
        <v>146.1726394</v>
      </c>
      <c r="M490" s="47">
        <f t="shared" si="6"/>
        <v>0</v>
      </c>
      <c r="N490" s="48">
        <f t="shared" si="7"/>
        <v>0</v>
      </c>
      <c r="O490" s="12"/>
      <c r="P490" s="12"/>
      <c r="Q490" s="12"/>
      <c r="R490" s="12"/>
      <c r="S490" s="12"/>
      <c r="T490" s="42"/>
      <c r="U490" s="49"/>
      <c r="V490" s="50"/>
      <c r="W490" s="51"/>
      <c r="X490" s="51"/>
      <c r="Y490" s="51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4"/>
      <c r="AK490" s="54"/>
      <c r="AL490" s="54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</row>
    <row r="491" ht="12.75" customHeight="1">
      <c r="A491" s="33"/>
      <c r="B491" s="33"/>
      <c r="C491" s="33">
        <v>5631.0</v>
      </c>
      <c r="D491" s="36">
        <v>68.0</v>
      </c>
      <c r="E491" s="37">
        <v>106.0</v>
      </c>
      <c r="F491" s="38">
        <v>109.0</v>
      </c>
      <c r="G491" s="35">
        <v>210.0</v>
      </c>
      <c r="H491" s="19">
        <f t="shared" si="1"/>
        <v>0.3908045977</v>
      </c>
      <c r="I491" s="20">
        <f t="shared" si="2"/>
        <v>0.3590263692</v>
      </c>
      <c r="J491" s="21">
        <f t="shared" si="3"/>
        <v>0.3407035606</v>
      </c>
      <c r="K491" s="46">
        <f t="shared" si="4"/>
        <v>0.34169279</v>
      </c>
      <c r="L491" s="21">
        <f t="shared" si="5"/>
        <v>108.6844358</v>
      </c>
      <c r="M491" s="47">
        <f t="shared" si="6"/>
        <v>0</v>
      </c>
      <c r="N491" s="48">
        <f t="shared" si="7"/>
        <v>0</v>
      </c>
      <c r="O491" s="12"/>
      <c r="P491" s="12"/>
      <c r="Q491" s="12"/>
      <c r="R491" s="12"/>
      <c r="S491" s="12"/>
      <c r="T491" s="42"/>
      <c r="U491" s="49"/>
      <c r="V491" s="50"/>
      <c r="W491" s="51"/>
      <c r="X491" s="51"/>
      <c r="Y491" s="51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4"/>
      <c r="AK491" s="54"/>
      <c r="AL491" s="54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</row>
    <row r="492" ht="12.75" customHeight="1">
      <c r="A492" s="33"/>
      <c r="B492" s="33"/>
      <c r="C492" s="33">
        <v>5632.0</v>
      </c>
      <c r="D492" s="36">
        <v>72.0</v>
      </c>
      <c r="E492" s="37">
        <v>145.0</v>
      </c>
      <c r="F492" s="38">
        <v>118.0</v>
      </c>
      <c r="G492" s="35">
        <v>318.0</v>
      </c>
      <c r="H492" s="19">
        <f t="shared" si="1"/>
        <v>0.331797235</v>
      </c>
      <c r="I492" s="20">
        <f t="shared" si="2"/>
        <v>0.2909647779</v>
      </c>
      <c r="J492" s="21">
        <f t="shared" si="3"/>
        <v>0.2676383344</v>
      </c>
      <c r="K492" s="46">
        <f t="shared" si="4"/>
        <v>0.2706422018</v>
      </c>
      <c r="L492" s="21">
        <f t="shared" si="5"/>
        <v>116.6903138</v>
      </c>
      <c r="M492" s="47">
        <f t="shared" si="6"/>
        <v>-1</v>
      </c>
      <c r="N492" s="48">
        <f t="shared" si="7"/>
        <v>0</v>
      </c>
      <c r="O492" s="12"/>
      <c r="P492" s="12"/>
      <c r="Q492" s="12"/>
      <c r="R492" s="12"/>
      <c r="S492" s="12"/>
      <c r="T492" s="42"/>
      <c r="U492" s="49"/>
      <c r="V492" s="50"/>
      <c r="W492" s="51"/>
      <c r="X492" s="51"/>
      <c r="Y492" s="51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4"/>
      <c r="AK492" s="54"/>
      <c r="AL492" s="54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</row>
    <row r="493" ht="12.75" customHeight="1">
      <c r="A493" s="33"/>
      <c r="B493" s="33"/>
      <c r="C493" s="33">
        <v>5633.0</v>
      </c>
      <c r="D493" s="36">
        <v>68.0</v>
      </c>
      <c r="E493" s="37">
        <v>120.0</v>
      </c>
      <c r="F493" s="38">
        <v>92.0</v>
      </c>
      <c r="G493" s="35">
        <v>272.0</v>
      </c>
      <c r="H493" s="19">
        <f t="shared" si="1"/>
        <v>0.3617021277</v>
      </c>
      <c r="I493" s="20">
        <f t="shared" si="2"/>
        <v>0.2898550725</v>
      </c>
      <c r="J493" s="21">
        <f t="shared" si="3"/>
        <v>0.2484660366</v>
      </c>
      <c r="K493" s="46">
        <f t="shared" si="4"/>
        <v>0.2527472527</v>
      </c>
      <c r="L493" s="21">
        <f t="shared" si="5"/>
        <v>90.44163732</v>
      </c>
      <c r="M493" s="47">
        <f t="shared" si="6"/>
        <v>-1</v>
      </c>
      <c r="N493" s="48">
        <f t="shared" si="7"/>
        <v>0</v>
      </c>
      <c r="O493" s="12"/>
      <c r="P493" s="12"/>
      <c r="Q493" s="12"/>
      <c r="R493" s="12"/>
      <c r="S493" s="12"/>
      <c r="T493" s="42"/>
      <c r="U493" s="49"/>
      <c r="V493" s="50"/>
      <c r="W493" s="51"/>
      <c r="X493" s="51"/>
      <c r="Y493" s="51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4"/>
      <c r="AK493" s="54"/>
      <c r="AL493" s="54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</row>
    <row r="494" ht="12.75" customHeight="1">
      <c r="A494" s="33"/>
      <c r="B494" s="33"/>
      <c r="C494" s="33">
        <v>5634.0</v>
      </c>
      <c r="D494" s="36">
        <v>58.0</v>
      </c>
      <c r="E494" s="37">
        <v>82.0</v>
      </c>
      <c r="F494" s="38">
        <v>86.0</v>
      </c>
      <c r="G494" s="35">
        <v>160.0</v>
      </c>
      <c r="H494" s="19">
        <f t="shared" si="1"/>
        <v>0.4142857143</v>
      </c>
      <c r="I494" s="20">
        <f t="shared" si="2"/>
        <v>0.3730569948</v>
      </c>
      <c r="J494" s="21">
        <f t="shared" si="3"/>
        <v>0.3491731563</v>
      </c>
      <c r="K494" s="46">
        <f t="shared" si="4"/>
        <v>0.3495934959</v>
      </c>
      <c r="L494" s="21">
        <f t="shared" si="5"/>
        <v>85.89659645</v>
      </c>
      <c r="M494" s="47">
        <f t="shared" si="6"/>
        <v>0</v>
      </c>
      <c r="N494" s="48">
        <f t="shared" si="7"/>
        <v>0</v>
      </c>
      <c r="O494" s="12"/>
      <c r="P494" s="12"/>
      <c r="Q494" s="12"/>
      <c r="R494" s="12"/>
      <c r="S494" s="12"/>
      <c r="T494" s="42"/>
      <c r="U494" s="49"/>
      <c r="V494" s="50"/>
      <c r="W494" s="51"/>
      <c r="X494" s="51"/>
      <c r="Y494" s="51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4"/>
      <c r="AK494" s="54"/>
      <c r="AL494" s="54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</row>
    <row r="495" ht="12.75" customHeight="1">
      <c r="A495" s="33"/>
      <c r="B495" s="33"/>
      <c r="C495" s="33">
        <v>5635.0</v>
      </c>
      <c r="D495" s="36">
        <v>160.0</v>
      </c>
      <c r="E495" s="37">
        <v>372.0</v>
      </c>
      <c r="F495" s="38">
        <v>242.0</v>
      </c>
      <c r="G495" s="35">
        <v>463.0</v>
      </c>
      <c r="H495" s="19">
        <f t="shared" si="1"/>
        <v>0.3007518797</v>
      </c>
      <c r="I495" s="20">
        <f t="shared" si="2"/>
        <v>0.3249797898</v>
      </c>
      <c r="J495" s="21">
        <f t="shared" si="3"/>
        <v>0.3394178045</v>
      </c>
      <c r="K495" s="46">
        <f t="shared" si="4"/>
        <v>0.3432624113</v>
      </c>
      <c r="L495" s="21">
        <f t="shared" si="5"/>
        <v>239.2895522</v>
      </c>
      <c r="M495" s="47">
        <f t="shared" si="6"/>
        <v>-2</v>
      </c>
      <c r="N495" s="48">
        <f t="shared" si="7"/>
        <v>0</v>
      </c>
      <c r="O495" s="12"/>
      <c r="P495" s="12"/>
      <c r="Q495" s="12"/>
      <c r="R495" s="12"/>
      <c r="S495" s="12"/>
      <c r="T495" s="42"/>
      <c r="U495" s="49"/>
      <c r="V495" s="50"/>
      <c r="W495" s="51"/>
      <c r="X495" s="51"/>
      <c r="Y495" s="51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4"/>
      <c r="AK495" s="54"/>
      <c r="AL495" s="54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</row>
    <row r="496" ht="12.75" customHeight="1">
      <c r="A496" s="34"/>
      <c r="B496" s="34"/>
      <c r="C496" s="33">
        <v>5636.0</v>
      </c>
      <c r="D496" s="36">
        <v>131.0</v>
      </c>
      <c r="E496" s="37">
        <v>122.0</v>
      </c>
      <c r="F496" s="38">
        <v>142.0</v>
      </c>
      <c r="G496" s="35">
        <v>297.0</v>
      </c>
      <c r="H496" s="19">
        <f t="shared" si="1"/>
        <v>0.5177865613</v>
      </c>
      <c r="I496" s="20">
        <f t="shared" si="2"/>
        <v>0.3945086705</v>
      </c>
      <c r="J496" s="21">
        <f t="shared" si="3"/>
        <v>0.3227432017</v>
      </c>
      <c r="K496" s="46">
        <f t="shared" si="4"/>
        <v>0.3234624146</v>
      </c>
      <c r="L496" s="21">
        <f t="shared" si="5"/>
        <v>141.6842656</v>
      </c>
      <c r="M496" s="47">
        <f t="shared" si="6"/>
        <v>0</v>
      </c>
      <c r="N496" s="48">
        <f t="shared" si="7"/>
        <v>0</v>
      </c>
      <c r="O496" s="12"/>
      <c r="P496" s="12"/>
      <c r="Q496" s="12"/>
      <c r="R496" s="12"/>
      <c r="S496" s="12"/>
      <c r="T496" s="42"/>
      <c r="U496" s="49"/>
      <c r="V496" s="50"/>
      <c r="W496" s="51"/>
      <c r="X496" s="51"/>
      <c r="Y496" s="51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4"/>
      <c r="AK496" s="54"/>
      <c r="AL496" s="54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</row>
    <row r="497" ht="12.75" customHeight="1">
      <c r="A497" s="18"/>
      <c r="B497" s="18"/>
      <c r="C497" s="33">
        <v>5642.0</v>
      </c>
      <c r="D497" s="36">
        <v>76.0</v>
      </c>
      <c r="E497" s="37">
        <v>89.0</v>
      </c>
      <c r="F497" s="38">
        <v>92.0</v>
      </c>
      <c r="G497" s="35">
        <v>176.0</v>
      </c>
      <c r="H497" s="19">
        <f t="shared" si="1"/>
        <v>0.4606060606</v>
      </c>
      <c r="I497" s="20">
        <f t="shared" si="2"/>
        <v>0.3879907621</v>
      </c>
      <c r="J497" s="21">
        <f t="shared" si="3"/>
        <v>0.3457638201</v>
      </c>
      <c r="K497" s="46">
        <f t="shared" si="4"/>
        <v>0.3432835821</v>
      </c>
      <c r="L497" s="21">
        <f t="shared" si="5"/>
        <v>92.6647038</v>
      </c>
      <c r="M497" s="47">
        <f t="shared" si="6"/>
        <v>0</v>
      </c>
      <c r="N497" s="48">
        <f t="shared" si="7"/>
        <v>0</v>
      </c>
      <c r="O497" s="12"/>
      <c r="P497" s="12"/>
      <c r="Q497" s="12"/>
      <c r="R497" s="12"/>
      <c r="S497" s="12"/>
      <c r="T497" s="42"/>
      <c r="U497" s="49"/>
      <c r="V497" s="50"/>
      <c r="W497" s="51"/>
      <c r="X497" s="51"/>
      <c r="Y497" s="51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4"/>
      <c r="AK497" s="54"/>
      <c r="AL497" s="54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</row>
    <row r="498" ht="12.75" customHeight="1">
      <c r="A498" s="33"/>
      <c r="B498" s="33"/>
      <c r="C498" s="33">
        <v>5649.0</v>
      </c>
      <c r="D498" s="36">
        <v>168.0</v>
      </c>
      <c r="E498" s="37">
        <v>117.0</v>
      </c>
      <c r="F498" s="38">
        <v>280.0</v>
      </c>
      <c r="G498" s="35">
        <v>274.0</v>
      </c>
      <c r="H498" s="19">
        <f t="shared" si="1"/>
        <v>0.5894736842</v>
      </c>
      <c r="I498" s="20">
        <f t="shared" si="2"/>
        <v>0.5339690107</v>
      </c>
      <c r="J498" s="21">
        <f t="shared" si="3"/>
        <v>0.5011288661</v>
      </c>
      <c r="K498" s="46">
        <f t="shared" si="4"/>
        <v>0.5054151625</v>
      </c>
      <c r="L498" s="21">
        <f t="shared" si="5"/>
        <v>277.6253918</v>
      </c>
      <c r="M498" s="47">
        <f t="shared" si="6"/>
        <v>-2</v>
      </c>
      <c r="N498" s="48">
        <f t="shared" si="7"/>
        <v>0</v>
      </c>
      <c r="O498" s="12"/>
      <c r="P498" s="12"/>
      <c r="Q498" s="12"/>
      <c r="R498" s="12"/>
      <c r="S498" s="12"/>
      <c r="T498" s="42"/>
      <c r="U498" s="49"/>
      <c r="V498" s="50"/>
      <c r="W498" s="51"/>
      <c r="X498" s="51"/>
      <c r="Y498" s="51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4"/>
      <c r="AK498" s="54"/>
      <c r="AL498" s="54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</row>
    <row r="499" ht="12.75" customHeight="1">
      <c r="A499" s="33"/>
      <c r="B499" s="33"/>
      <c r="C499" s="33">
        <v>5650.0</v>
      </c>
      <c r="D499" s="36">
        <v>312.0</v>
      </c>
      <c r="E499" s="37">
        <v>284.0</v>
      </c>
      <c r="F499" s="38">
        <v>552.0</v>
      </c>
      <c r="G499" s="35">
        <v>573.0</v>
      </c>
      <c r="H499" s="19">
        <f t="shared" si="1"/>
        <v>0.5234899329</v>
      </c>
      <c r="I499" s="20">
        <f t="shared" si="2"/>
        <v>0.5020337013</v>
      </c>
      <c r="J499" s="21">
        <f t="shared" si="3"/>
        <v>0.4891549128</v>
      </c>
      <c r="K499" s="46">
        <f t="shared" si="4"/>
        <v>0.4906666667</v>
      </c>
      <c r="L499" s="21">
        <f t="shared" si="5"/>
        <v>550.299277</v>
      </c>
      <c r="M499" s="47">
        <f t="shared" si="6"/>
        <v>-1</v>
      </c>
      <c r="N499" s="48">
        <f t="shared" si="7"/>
        <v>0</v>
      </c>
      <c r="O499" s="12"/>
      <c r="P499" s="12"/>
      <c r="Q499" s="12"/>
      <c r="R499" s="12"/>
      <c r="S499" s="12"/>
      <c r="T499" s="42"/>
      <c r="U499" s="49"/>
      <c r="V499" s="50"/>
      <c r="W499" s="51"/>
      <c r="X499" s="51"/>
      <c r="Y499" s="51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4"/>
      <c r="AK499" s="54"/>
      <c r="AL499" s="54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</row>
    <row r="500" ht="12.75" customHeight="1">
      <c r="A500" s="33"/>
      <c r="B500" s="33"/>
      <c r="C500" s="33">
        <v>5651.0</v>
      </c>
      <c r="D500" s="36">
        <v>57.0</v>
      </c>
      <c r="E500" s="37">
        <v>44.0</v>
      </c>
      <c r="F500" s="38">
        <v>77.0</v>
      </c>
      <c r="G500" s="35">
        <v>66.0</v>
      </c>
      <c r="H500" s="19">
        <f t="shared" si="1"/>
        <v>0.5643564356</v>
      </c>
      <c r="I500" s="20">
        <f t="shared" si="2"/>
        <v>0.5491803279</v>
      </c>
      <c r="J500" s="21">
        <f t="shared" si="3"/>
        <v>0.5397723674</v>
      </c>
      <c r="K500" s="46">
        <f t="shared" si="4"/>
        <v>0.5384615385</v>
      </c>
      <c r="L500" s="21">
        <f t="shared" si="5"/>
        <v>77.18744853</v>
      </c>
      <c r="M500" s="47">
        <f t="shared" si="6"/>
        <v>0</v>
      </c>
      <c r="N500" s="48">
        <f t="shared" si="7"/>
        <v>0</v>
      </c>
      <c r="O500" s="12"/>
      <c r="P500" s="12"/>
      <c r="Q500" s="12"/>
      <c r="R500" s="12"/>
      <c r="S500" s="12"/>
      <c r="T500" s="42"/>
      <c r="U500" s="49"/>
      <c r="V500" s="50"/>
      <c r="W500" s="51"/>
      <c r="X500" s="51"/>
      <c r="Y500" s="51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4"/>
      <c r="AK500" s="54"/>
      <c r="AL500" s="54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</row>
    <row r="501" ht="12.75" customHeight="1">
      <c r="A501" s="34"/>
      <c r="B501" s="34"/>
      <c r="C501" s="33">
        <v>5652.0</v>
      </c>
      <c r="D501" s="36">
        <v>283.0</v>
      </c>
      <c r="E501" s="37">
        <v>103.0</v>
      </c>
      <c r="F501" s="38">
        <v>393.0</v>
      </c>
      <c r="G501" s="35">
        <v>271.0</v>
      </c>
      <c r="H501" s="19">
        <f t="shared" si="1"/>
        <v>0.7331606218</v>
      </c>
      <c r="I501" s="20">
        <f t="shared" si="2"/>
        <v>0.6438095238</v>
      </c>
      <c r="J501" s="21">
        <f t="shared" si="3"/>
        <v>0.5908158012</v>
      </c>
      <c r="K501" s="46">
        <f t="shared" si="4"/>
        <v>0.5918674699</v>
      </c>
      <c r="L501" s="21">
        <f t="shared" si="5"/>
        <v>392.301692</v>
      </c>
      <c r="M501" s="47">
        <f t="shared" si="6"/>
        <v>0</v>
      </c>
      <c r="N501" s="48">
        <f t="shared" si="7"/>
        <v>0</v>
      </c>
      <c r="O501" s="12"/>
      <c r="P501" s="12"/>
      <c r="Q501" s="12"/>
      <c r="R501" s="12"/>
      <c r="S501" s="12"/>
      <c r="T501" s="42"/>
      <c r="U501" s="49"/>
      <c r="V501" s="50"/>
      <c r="W501" s="51"/>
      <c r="X501" s="51"/>
      <c r="Y501" s="51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4"/>
      <c r="AK501" s="54"/>
      <c r="AL501" s="54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</row>
    <row r="502" ht="12.75" customHeight="1">
      <c r="A502" s="33"/>
      <c r="B502" s="33"/>
      <c r="C502" s="33">
        <v>5653.0</v>
      </c>
      <c r="D502" s="36">
        <v>192.0</v>
      </c>
      <c r="E502" s="37">
        <v>185.0</v>
      </c>
      <c r="F502" s="38">
        <v>309.0</v>
      </c>
      <c r="G502" s="35">
        <v>325.0</v>
      </c>
      <c r="H502" s="19">
        <f t="shared" si="1"/>
        <v>0.5092838196</v>
      </c>
      <c r="I502" s="20">
        <f t="shared" si="2"/>
        <v>0.4955489614</v>
      </c>
      <c r="J502" s="21">
        <f t="shared" si="3"/>
        <v>0.4871939187</v>
      </c>
      <c r="K502" s="46">
        <f t="shared" si="4"/>
        <v>0.4873817035</v>
      </c>
      <c r="L502" s="21">
        <f t="shared" si="5"/>
        <v>308.8809445</v>
      </c>
      <c r="M502" s="47">
        <f t="shared" si="6"/>
        <v>0</v>
      </c>
      <c r="N502" s="48">
        <f t="shared" si="7"/>
        <v>0</v>
      </c>
      <c r="O502" s="12"/>
      <c r="P502" s="12"/>
      <c r="Q502" s="12"/>
      <c r="R502" s="12"/>
      <c r="S502" s="12"/>
      <c r="T502" s="42"/>
      <c r="U502" s="49"/>
      <c r="V502" s="50"/>
      <c r="W502" s="51"/>
      <c r="X502" s="51"/>
      <c r="Y502" s="51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4"/>
      <c r="AK502" s="54"/>
      <c r="AL502" s="54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</row>
    <row r="503" ht="12.75" customHeight="1">
      <c r="A503" s="33"/>
      <c r="B503" s="33"/>
      <c r="C503" s="33">
        <v>5654.0</v>
      </c>
      <c r="D503" s="36">
        <v>100.0</v>
      </c>
      <c r="E503" s="37">
        <v>99.0</v>
      </c>
      <c r="F503" s="38">
        <v>154.0</v>
      </c>
      <c r="G503" s="35">
        <v>229.0</v>
      </c>
      <c r="H503" s="19">
        <f t="shared" si="1"/>
        <v>0.5025125628</v>
      </c>
      <c r="I503" s="20">
        <f t="shared" si="2"/>
        <v>0.4364261168</v>
      </c>
      <c r="J503" s="21">
        <f t="shared" si="3"/>
        <v>0.3978097689</v>
      </c>
      <c r="K503" s="46">
        <f t="shared" si="4"/>
        <v>0.4020887728</v>
      </c>
      <c r="L503" s="21">
        <f t="shared" si="5"/>
        <v>152.3611415</v>
      </c>
      <c r="M503" s="47">
        <f t="shared" si="6"/>
        <v>-1</v>
      </c>
      <c r="N503" s="48">
        <f t="shared" si="7"/>
        <v>0</v>
      </c>
      <c r="O503" s="12"/>
      <c r="P503" s="12"/>
      <c r="Q503" s="12"/>
      <c r="R503" s="12"/>
      <c r="S503" s="12"/>
      <c r="T503" s="42"/>
      <c r="U503" s="49"/>
      <c r="V503" s="50"/>
      <c r="W503" s="51"/>
      <c r="X503" s="51"/>
      <c r="Y503" s="51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4"/>
      <c r="AK503" s="54"/>
      <c r="AL503" s="54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</row>
    <row r="504" ht="12.75" customHeight="1">
      <c r="A504" s="33"/>
      <c r="B504" s="33"/>
      <c r="C504" s="33">
        <v>6057.0</v>
      </c>
      <c r="D504" s="36">
        <v>196.0</v>
      </c>
      <c r="E504" s="37">
        <v>173.0</v>
      </c>
      <c r="F504" s="38">
        <v>255.0</v>
      </c>
      <c r="G504" s="35">
        <v>382.0</v>
      </c>
      <c r="H504" s="19">
        <f t="shared" si="1"/>
        <v>0.5311653117</v>
      </c>
      <c r="I504" s="20">
        <f t="shared" si="2"/>
        <v>0.4483101392</v>
      </c>
      <c r="J504" s="21">
        <f t="shared" si="3"/>
        <v>0.3998781914</v>
      </c>
      <c r="K504" s="46">
        <f t="shared" si="4"/>
        <v>0.4003139717</v>
      </c>
      <c r="L504" s="21">
        <f t="shared" si="5"/>
        <v>254.7224079</v>
      </c>
      <c r="M504" s="47">
        <f t="shared" si="6"/>
        <v>0</v>
      </c>
      <c r="N504" s="48">
        <f t="shared" si="7"/>
        <v>0</v>
      </c>
      <c r="O504" s="12"/>
      <c r="P504" s="12"/>
      <c r="Q504" s="12"/>
      <c r="R504" s="12"/>
      <c r="S504" s="12"/>
      <c r="T504" s="42"/>
      <c r="U504" s="49"/>
      <c r="V504" s="50"/>
      <c r="W504" s="51"/>
      <c r="X504" s="51"/>
      <c r="Y504" s="51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4"/>
      <c r="AK504" s="54"/>
      <c r="AL504" s="54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</row>
    <row r="505" ht="12.75" customHeight="1">
      <c r="A505" s="33"/>
      <c r="B505" s="33"/>
      <c r="C505" s="33">
        <v>6062.0</v>
      </c>
      <c r="D505" s="36">
        <v>114.0</v>
      </c>
      <c r="E505" s="37">
        <v>127.0</v>
      </c>
      <c r="F505" s="38">
        <v>165.0</v>
      </c>
      <c r="G505" s="35">
        <v>230.0</v>
      </c>
      <c r="H505" s="19">
        <f t="shared" si="1"/>
        <v>0.4730290456</v>
      </c>
      <c r="I505" s="20">
        <f t="shared" si="2"/>
        <v>0.4386792453</v>
      </c>
      <c r="J505" s="21">
        <f t="shared" si="3"/>
        <v>0.4185415572</v>
      </c>
      <c r="K505" s="46">
        <f t="shared" si="4"/>
        <v>0.417721519</v>
      </c>
      <c r="L505" s="21">
        <f t="shared" si="5"/>
        <v>165.3239151</v>
      </c>
      <c r="M505" s="47">
        <f t="shared" si="6"/>
        <v>0</v>
      </c>
      <c r="N505" s="48">
        <f t="shared" si="7"/>
        <v>0</v>
      </c>
      <c r="O505" s="12"/>
      <c r="P505" s="12"/>
      <c r="Q505" s="12"/>
      <c r="R505" s="12"/>
      <c r="S505" s="12"/>
      <c r="T505" s="42"/>
      <c r="U505" s="49"/>
      <c r="V505" s="50"/>
      <c r="W505" s="51"/>
      <c r="X505" s="51"/>
      <c r="Y505" s="51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4"/>
      <c r="AK505" s="54"/>
      <c r="AL505" s="54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</row>
    <row r="506" ht="12.75" customHeight="1">
      <c r="A506" s="33"/>
      <c r="B506" s="33"/>
      <c r="C506" s="33">
        <v>6066.0</v>
      </c>
      <c r="D506" s="36">
        <v>90.0</v>
      </c>
      <c r="E506" s="37">
        <v>131.0</v>
      </c>
      <c r="F506" s="38">
        <v>150.0</v>
      </c>
      <c r="G506" s="35">
        <v>197.0</v>
      </c>
      <c r="H506" s="19">
        <f t="shared" si="1"/>
        <v>0.407239819</v>
      </c>
      <c r="I506" s="20">
        <f t="shared" si="2"/>
        <v>0.4225352113</v>
      </c>
      <c r="J506" s="21">
        <f t="shared" si="3"/>
        <v>0.4313816741</v>
      </c>
      <c r="K506" s="46">
        <f t="shared" si="4"/>
        <v>0.4322766571</v>
      </c>
      <c r="L506" s="21">
        <f t="shared" si="5"/>
        <v>149.6894409</v>
      </c>
      <c r="M506" s="47">
        <f t="shared" si="6"/>
        <v>0</v>
      </c>
      <c r="N506" s="48">
        <f t="shared" si="7"/>
        <v>0</v>
      </c>
      <c r="O506" s="12"/>
      <c r="P506" s="12"/>
      <c r="Q506" s="12"/>
      <c r="R506" s="12"/>
      <c r="S506" s="12"/>
      <c r="T506" s="42"/>
      <c r="U506" s="49"/>
      <c r="V506" s="50"/>
      <c r="W506" s="51"/>
      <c r="X506" s="51"/>
      <c r="Y506" s="51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4"/>
      <c r="AK506" s="54"/>
      <c r="AL506" s="54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</row>
    <row r="507" ht="12.75" customHeight="1">
      <c r="A507" s="18"/>
      <c r="B507" s="18"/>
      <c r="C507" s="33">
        <v>6109.0</v>
      </c>
      <c r="D507" s="36">
        <v>184.0</v>
      </c>
      <c r="E507" s="37">
        <v>280.0</v>
      </c>
      <c r="F507" s="38">
        <v>245.0</v>
      </c>
      <c r="G507" s="35">
        <v>534.0</v>
      </c>
      <c r="H507" s="19">
        <f t="shared" si="1"/>
        <v>0.3965517241</v>
      </c>
      <c r="I507" s="20">
        <f t="shared" si="2"/>
        <v>0.3451327434</v>
      </c>
      <c r="J507" s="21">
        <f t="shared" si="3"/>
        <v>0.3154238295</v>
      </c>
      <c r="K507" s="46">
        <f t="shared" si="4"/>
        <v>0.3145057766</v>
      </c>
      <c r="L507" s="21">
        <f t="shared" si="5"/>
        <v>245.7151632</v>
      </c>
      <c r="M507" s="47">
        <f t="shared" si="6"/>
        <v>0</v>
      </c>
      <c r="N507" s="48">
        <f t="shared" si="7"/>
        <v>0</v>
      </c>
      <c r="O507" s="12"/>
      <c r="P507" s="12"/>
      <c r="Q507" s="12"/>
      <c r="R507" s="12"/>
      <c r="S507" s="12"/>
      <c r="T507" s="42"/>
      <c r="U507" s="49"/>
      <c r="V507" s="50"/>
      <c r="W507" s="51"/>
      <c r="X507" s="51"/>
      <c r="Y507" s="51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4"/>
      <c r="AK507" s="54"/>
      <c r="AL507" s="54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</row>
    <row r="508" ht="12.75" customHeight="1">
      <c r="A508" s="34"/>
      <c r="B508" s="34"/>
      <c r="C508" s="33">
        <v>6362.0</v>
      </c>
      <c r="D508" s="36">
        <v>59.0</v>
      </c>
      <c r="E508" s="37">
        <v>168.0</v>
      </c>
      <c r="F508" s="38">
        <v>102.0</v>
      </c>
      <c r="G508" s="35">
        <v>270.0</v>
      </c>
      <c r="H508" s="19">
        <f t="shared" si="1"/>
        <v>0.2599118943</v>
      </c>
      <c r="I508" s="20">
        <f t="shared" si="2"/>
        <v>0.2687813022</v>
      </c>
      <c r="J508" s="21">
        <f t="shared" si="3"/>
        <v>0.2744960477</v>
      </c>
      <c r="K508" s="46">
        <f t="shared" si="4"/>
        <v>0.2741935484</v>
      </c>
      <c r="L508" s="21">
        <f t="shared" si="5"/>
        <v>102.1125297</v>
      </c>
      <c r="M508" s="47">
        <f t="shared" si="6"/>
        <v>0</v>
      </c>
      <c r="N508" s="48">
        <f t="shared" si="7"/>
        <v>0</v>
      </c>
      <c r="O508" s="12"/>
      <c r="P508" s="12"/>
      <c r="Q508" s="12"/>
      <c r="R508" s="12"/>
      <c r="S508" s="12"/>
      <c r="T508" s="42"/>
      <c r="U508" s="49"/>
      <c r="V508" s="50"/>
      <c r="W508" s="51"/>
      <c r="X508" s="51"/>
      <c r="Y508" s="51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4"/>
      <c r="AK508" s="54"/>
      <c r="AL508" s="54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</row>
    <row r="509" ht="12.75" customHeight="1">
      <c r="A509" s="34"/>
      <c r="B509" s="34"/>
      <c r="C509" s="33">
        <v>6424.0</v>
      </c>
      <c r="D509" s="36">
        <v>108.0</v>
      </c>
      <c r="E509" s="37">
        <v>192.0</v>
      </c>
      <c r="F509" s="38">
        <v>181.0</v>
      </c>
      <c r="G509" s="35">
        <v>328.0</v>
      </c>
      <c r="H509" s="19">
        <f t="shared" si="1"/>
        <v>0.36</v>
      </c>
      <c r="I509" s="20">
        <f t="shared" si="2"/>
        <v>0.3572311496</v>
      </c>
      <c r="J509" s="21">
        <f t="shared" si="3"/>
        <v>0.3558143834</v>
      </c>
      <c r="K509" s="46">
        <f t="shared" si="4"/>
        <v>0.3555992141</v>
      </c>
      <c r="L509" s="21">
        <f t="shared" si="5"/>
        <v>181.1095212</v>
      </c>
      <c r="M509" s="47">
        <f t="shared" si="6"/>
        <v>0</v>
      </c>
      <c r="N509" s="48">
        <f t="shared" si="7"/>
        <v>0</v>
      </c>
      <c r="O509" s="12"/>
      <c r="P509" s="12"/>
      <c r="Q509" s="12"/>
      <c r="R509" s="12"/>
      <c r="S509" s="12"/>
      <c r="T509" s="42"/>
      <c r="U509" s="49"/>
      <c r="V509" s="50"/>
      <c r="W509" s="51"/>
      <c r="X509" s="51"/>
      <c r="Y509" s="51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4"/>
      <c r="AK509" s="54"/>
      <c r="AL509" s="54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</row>
    <row r="510" ht="12.75" customHeight="1">
      <c r="A510" s="33"/>
      <c r="B510" s="33"/>
      <c r="C510" s="33">
        <v>6431.0</v>
      </c>
      <c r="D510" s="36">
        <v>137.0</v>
      </c>
      <c r="E510" s="37">
        <v>176.0</v>
      </c>
      <c r="F510" s="38">
        <v>189.0</v>
      </c>
      <c r="G510" s="35">
        <v>319.0</v>
      </c>
      <c r="H510" s="19">
        <f t="shared" si="1"/>
        <v>0.4376996805</v>
      </c>
      <c r="I510" s="20">
        <f t="shared" si="2"/>
        <v>0.3970767357</v>
      </c>
      <c r="J510" s="21">
        <f t="shared" si="3"/>
        <v>0.373450231</v>
      </c>
      <c r="K510" s="46">
        <f t="shared" si="4"/>
        <v>0.3720472441</v>
      </c>
      <c r="L510" s="21">
        <f t="shared" si="5"/>
        <v>189.7127173</v>
      </c>
      <c r="M510" s="47">
        <f t="shared" si="6"/>
        <v>0</v>
      </c>
      <c r="N510" s="48">
        <f t="shared" si="7"/>
        <v>0</v>
      </c>
      <c r="O510" s="12"/>
      <c r="P510" s="12"/>
      <c r="Q510" s="12"/>
      <c r="R510" s="12"/>
      <c r="S510" s="12"/>
      <c r="T510" s="42"/>
      <c r="U510" s="49"/>
      <c r="V510" s="50"/>
      <c r="W510" s="51"/>
      <c r="X510" s="51"/>
      <c r="Y510" s="51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4"/>
      <c r="AK510" s="54"/>
      <c r="AL510" s="54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</row>
    <row r="511" ht="12.75" customHeight="1">
      <c r="A511" s="33"/>
      <c r="B511" s="33"/>
      <c r="C511" s="33">
        <v>6434.0</v>
      </c>
      <c r="D511" s="36">
        <v>81.0</v>
      </c>
      <c r="E511" s="37">
        <v>91.0</v>
      </c>
      <c r="F511" s="38">
        <v>116.0</v>
      </c>
      <c r="G511" s="35">
        <v>173.0</v>
      </c>
      <c r="H511" s="19">
        <f t="shared" si="1"/>
        <v>0.4709302326</v>
      </c>
      <c r="I511" s="20">
        <f t="shared" si="2"/>
        <v>0.4273318872</v>
      </c>
      <c r="J511" s="21">
        <f t="shared" si="3"/>
        <v>0.4018517618</v>
      </c>
      <c r="K511" s="46">
        <f t="shared" si="4"/>
        <v>0.401384083</v>
      </c>
      <c r="L511" s="21">
        <f t="shared" si="5"/>
        <v>116.1351591</v>
      </c>
      <c r="M511" s="47">
        <f t="shared" si="6"/>
        <v>0</v>
      </c>
      <c r="N511" s="48">
        <f t="shared" si="7"/>
        <v>0</v>
      </c>
      <c r="O511" s="12"/>
      <c r="P511" s="12"/>
      <c r="Q511" s="12"/>
      <c r="R511" s="12"/>
      <c r="S511" s="12"/>
      <c r="T511" s="42"/>
      <c r="U511" s="49"/>
      <c r="V511" s="50"/>
      <c r="W511" s="51"/>
      <c r="X511" s="51"/>
      <c r="Y511" s="51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4"/>
      <c r="AK511" s="54"/>
      <c r="AL511" s="54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</row>
    <row r="512" ht="12.75" customHeight="1">
      <c r="A512" s="33"/>
      <c r="B512" s="33"/>
      <c r="C512" s="33">
        <v>6440.0</v>
      </c>
      <c r="D512" s="36">
        <v>148.0</v>
      </c>
      <c r="E512" s="37">
        <v>195.0</v>
      </c>
      <c r="F512" s="38">
        <v>208.0</v>
      </c>
      <c r="G512" s="35">
        <v>265.0</v>
      </c>
      <c r="H512" s="19">
        <f t="shared" si="1"/>
        <v>0.4314868805</v>
      </c>
      <c r="I512" s="20">
        <f t="shared" si="2"/>
        <v>0.4362745098</v>
      </c>
      <c r="J512" s="21">
        <f t="shared" si="3"/>
        <v>0.4389452065</v>
      </c>
      <c r="K512" s="46">
        <f t="shared" si="4"/>
        <v>0.4397463002</v>
      </c>
      <c r="L512" s="21">
        <f t="shared" si="5"/>
        <v>207.6210827</v>
      </c>
      <c r="M512" s="47">
        <f t="shared" si="6"/>
        <v>0</v>
      </c>
      <c r="N512" s="48">
        <f t="shared" si="7"/>
        <v>0</v>
      </c>
      <c r="O512" s="12"/>
      <c r="P512" s="12"/>
      <c r="Q512" s="12"/>
      <c r="R512" s="12"/>
      <c r="S512" s="12"/>
      <c r="T512" s="42"/>
      <c r="U512" s="49"/>
      <c r="V512" s="50"/>
      <c r="W512" s="51"/>
      <c r="X512" s="51"/>
      <c r="Y512" s="51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4"/>
      <c r="AK512" s="54"/>
      <c r="AL512" s="54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</row>
    <row r="513" ht="12.75" customHeight="1">
      <c r="A513" s="33"/>
      <c r="B513" s="33"/>
      <c r="C513" s="33">
        <v>6463.0</v>
      </c>
      <c r="D513" s="36">
        <v>114.0</v>
      </c>
      <c r="E513" s="37">
        <v>154.0</v>
      </c>
      <c r="F513" s="38">
        <v>158.0</v>
      </c>
      <c r="G513" s="35">
        <v>357.0</v>
      </c>
      <c r="H513" s="19">
        <f t="shared" si="1"/>
        <v>0.4253731343</v>
      </c>
      <c r="I513" s="20">
        <f t="shared" si="2"/>
        <v>0.3473818646</v>
      </c>
      <c r="J513" s="21">
        <f t="shared" si="3"/>
        <v>0.3021847859</v>
      </c>
      <c r="K513" s="46">
        <f t="shared" si="4"/>
        <v>0.3067961165</v>
      </c>
      <c r="L513" s="21">
        <f t="shared" si="5"/>
        <v>155.6251648</v>
      </c>
      <c r="M513" s="47">
        <f t="shared" si="6"/>
        <v>-2</v>
      </c>
      <c r="N513" s="48">
        <f t="shared" si="7"/>
        <v>0</v>
      </c>
      <c r="O513" s="12"/>
      <c r="P513" s="12"/>
      <c r="Q513" s="12"/>
      <c r="R513" s="12"/>
      <c r="S513" s="12"/>
      <c r="T513" s="42"/>
      <c r="U513" s="49"/>
      <c r="V513" s="50"/>
      <c r="W513" s="51"/>
      <c r="X513" s="51"/>
      <c r="Y513" s="51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4"/>
      <c r="AK513" s="54"/>
      <c r="AL513" s="54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</row>
    <row r="514" ht="12.75" customHeight="1">
      <c r="A514" s="33"/>
      <c r="B514" s="33"/>
      <c r="C514" s="33">
        <v>6467.0</v>
      </c>
      <c r="D514" s="36">
        <v>60.0</v>
      </c>
      <c r="E514" s="37">
        <v>61.0</v>
      </c>
      <c r="F514" s="38">
        <v>123.0</v>
      </c>
      <c r="G514" s="35">
        <v>87.0</v>
      </c>
      <c r="H514" s="19">
        <f t="shared" si="1"/>
        <v>0.4958677686</v>
      </c>
      <c r="I514" s="20">
        <f t="shared" si="2"/>
        <v>0.5528700906</v>
      </c>
      <c r="J514" s="21">
        <f t="shared" si="3"/>
        <v>0.5854937227</v>
      </c>
      <c r="K514" s="46">
        <f t="shared" si="4"/>
        <v>0.5857142857</v>
      </c>
      <c r="L514" s="21">
        <f t="shared" si="5"/>
        <v>122.9536818</v>
      </c>
      <c r="M514" s="47">
        <f t="shared" si="6"/>
        <v>0</v>
      </c>
      <c r="N514" s="48">
        <f t="shared" si="7"/>
        <v>0</v>
      </c>
      <c r="O514" s="12"/>
      <c r="P514" s="12"/>
      <c r="Q514" s="12"/>
      <c r="R514" s="12"/>
      <c r="S514" s="12"/>
      <c r="T514" s="42"/>
      <c r="U514" s="49"/>
      <c r="V514" s="50"/>
      <c r="W514" s="51"/>
      <c r="X514" s="51"/>
      <c r="Y514" s="51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4"/>
      <c r="AK514" s="54"/>
      <c r="AL514" s="54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</row>
    <row r="515" ht="12.75" customHeight="1">
      <c r="A515" s="18"/>
      <c r="B515" s="18"/>
      <c r="C515" s="33">
        <v>6468.0</v>
      </c>
      <c r="D515" s="36">
        <v>230.0</v>
      </c>
      <c r="E515" s="37">
        <v>319.0</v>
      </c>
      <c r="F515" s="38">
        <v>435.0</v>
      </c>
      <c r="G515" s="35">
        <v>491.0</v>
      </c>
      <c r="H515" s="19">
        <f t="shared" si="1"/>
        <v>0.4189435337</v>
      </c>
      <c r="I515" s="20">
        <f t="shared" si="2"/>
        <v>0.4508474576</v>
      </c>
      <c r="J515" s="21">
        <f t="shared" si="3"/>
        <v>0.4692563025</v>
      </c>
      <c r="K515" s="46">
        <f t="shared" si="4"/>
        <v>0.469762419</v>
      </c>
      <c r="L515" s="21">
        <f t="shared" si="5"/>
        <v>434.5313361</v>
      </c>
      <c r="M515" s="47">
        <f t="shared" si="6"/>
        <v>0</v>
      </c>
      <c r="N515" s="48">
        <f t="shared" si="7"/>
        <v>0</v>
      </c>
      <c r="O515" s="12"/>
      <c r="P515" s="12"/>
      <c r="Q515" s="12"/>
      <c r="R515" s="12"/>
      <c r="S515" s="12"/>
      <c r="T515" s="42"/>
      <c r="U515" s="49"/>
      <c r="V515" s="50"/>
      <c r="W515" s="51"/>
      <c r="X515" s="51"/>
      <c r="Y515" s="51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4"/>
      <c r="AK515" s="54"/>
      <c r="AL515" s="54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</row>
    <row r="516" ht="12.75" customHeight="1">
      <c r="A516" s="33"/>
      <c r="B516" s="33"/>
      <c r="C516" s="33">
        <v>6469.0</v>
      </c>
      <c r="D516" s="36">
        <v>186.0</v>
      </c>
      <c r="E516" s="37">
        <v>256.0</v>
      </c>
      <c r="F516" s="38">
        <v>351.0</v>
      </c>
      <c r="G516" s="35">
        <v>415.0</v>
      </c>
      <c r="H516" s="19">
        <f t="shared" si="1"/>
        <v>0.4208144796</v>
      </c>
      <c r="I516" s="20">
        <f t="shared" si="2"/>
        <v>0.4445364238</v>
      </c>
      <c r="J516" s="21">
        <f t="shared" si="3"/>
        <v>0.4582041059</v>
      </c>
      <c r="K516" s="46">
        <f t="shared" si="4"/>
        <v>0.4582245431</v>
      </c>
      <c r="L516" s="21">
        <f t="shared" si="5"/>
        <v>350.9843451</v>
      </c>
      <c r="M516" s="47">
        <f t="shared" si="6"/>
        <v>0</v>
      </c>
      <c r="N516" s="48">
        <f t="shared" si="7"/>
        <v>0</v>
      </c>
      <c r="O516" s="12"/>
      <c r="P516" s="12"/>
      <c r="Q516" s="12"/>
      <c r="R516" s="12"/>
      <c r="S516" s="12"/>
      <c r="T516" s="42"/>
      <c r="U516" s="49"/>
      <c r="V516" s="50"/>
      <c r="W516" s="51"/>
      <c r="X516" s="51"/>
      <c r="Y516" s="51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4"/>
      <c r="AK516" s="54"/>
      <c r="AL516" s="54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</row>
    <row r="517" ht="12.75" customHeight="1">
      <c r="A517" s="33"/>
      <c r="B517" s="33"/>
      <c r="C517" s="33">
        <v>6470.0</v>
      </c>
      <c r="D517" s="36">
        <v>187.0</v>
      </c>
      <c r="E517" s="37">
        <v>268.0</v>
      </c>
      <c r="F517" s="38">
        <v>321.0</v>
      </c>
      <c r="G517" s="35">
        <v>468.0</v>
      </c>
      <c r="H517" s="19">
        <f t="shared" si="1"/>
        <v>0.410989011</v>
      </c>
      <c r="I517" s="20">
        <f t="shared" si="2"/>
        <v>0.4083601286</v>
      </c>
      <c r="J517" s="21">
        <f t="shared" si="3"/>
        <v>0.4068215095</v>
      </c>
      <c r="K517" s="46">
        <f t="shared" si="4"/>
        <v>0.4068441065</v>
      </c>
      <c r="L517" s="21">
        <f t="shared" si="5"/>
        <v>320.982171</v>
      </c>
      <c r="M517" s="47">
        <f t="shared" si="6"/>
        <v>0</v>
      </c>
      <c r="N517" s="48">
        <f t="shared" si="7"/>
        <v>0</v>
      </c>
      <c r="O517" s="12"/>
      <c r="P517" s="12"/>
      <c r="Q517" s="12"/>
      <c r="R517" s="12"/>
      <c r="S517" s="12"/>
      <c r="T517" s="42"/>
      <c r="U517" s="49"/>
      <c r="V517" s="50"/>
      <c r="W517" s="51"/>
      <c r="X517" s="51"/>
      <c r="Y517" s="51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4"/>
      <c r="AK517" s="54"/>
      <c r="AL517" s="54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</row>
    <row r="518" ht="12.75" customHeight="1">
      <c r="A518" s="33"/>
      <c r="B518" s="33"/>
      <c r="C518" s="33">
        <v>6471.0</v>
      </c>
      <c r="D518" s="36">
        <v>166.0</v>
      </c>
      <c r="E518" s="37">
        <v>248.0</v>
      </c>
      <c r="F518" s="38">
        <v>337.0</v>
      </c>
      <c r="G518" s="35">
        <v>465.0</v>
      </c>
      <c r="H518" s="19">
        <f t="shared" si="1"/>
        <v>0.4009661836</v>
      </c>
      <c r="I518" s="20">
        <f t="shared" si="2"/>
        <v>0.4136513158</v>
      </c>
      <c r="J518" s="21">
        <f t="shared" si="3"/>
        <v>0.4210125574</v>
      </c>
      <c r="K518" s="46">
        <f t="shared" si="4"/>
        <v>0.4201995012</v>
      </c>
      <c r="L518" s="21">
        <f t="shared" si="5"/>
        <v>337.6520711</v>
      </c>
      <c r="M518" s="47">
        <f t="shared" si="6"/>
        <v>0</v>
      </c>
      <c r="N518" s="48">
        <f t="shared" si="7"/>
        <v>0</v>
      </c>
      <c r="O518" s="12"/>
      <c r="P518" s="12"/>
      <c r="Q518" s="12"/>
      <c r="R518" s="12"/>
      <c r="S518" s="12"/>
      <c r="T518" s="42"/>
      <c r="U518" s="49"/>
      <c r="V518" s="50"/>
      <c r="W518" s="51"/>
      <c r="X518" s="51"/>
      <c r="Y518" s="51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4"/>
      <c r="AK518" s="54"/>
      <c r="AL518" s="54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</row>
    <row r="519" ht="12.75" customHeight="1">
      <c r="A519" s="33"/>
      <c r="B519" s="33"/>
      <c r="C519" s="33">
        <v>6475.0</v>
      </c>
      <c r="D519" s="36">
        <v>121.0</v>
      </c>
      <c r="E519" s="37">
        <v>242.0</v>
      </c>
      <c r="F519" s="38">
        <v>269.0</v>
      </c>
      <c r="G519" s="35">
        <v>470.0</v>
      </c>
      <c r="H519" s="19">
        <f t="shared" si="1"/>
        <v>0.3333333333</v>
      </c>
      <c r="I519" s="20">
        <f t="shared" si="2"/>
        <v>0.3539019964</v>
      </c>
      <c r="J519" s="21">
        <f t="shared" si="3"/>
        <v>0.36609333</v>
      </c>
      <c r="K519" s="46">
        <f t="shared" si="4"/>
        <v>0.3640054127</v>
      </c>
      <c r="L519" s="21">
        <f t="shared" si="5"/>
        <v>270.5429709</v>
      </c>
      <c r="M519" s="47">
        <f t="shared" si="6"/>
        <v>1</v>
      </c>
      <c r="N519" s="48">
        <f t="shared" si="7"/>
        <v>0</v>
      </c>
      <c r="O519" s="12"/>
      <c r="P519" s="12"/>
      <c r="Q519" s="12"/>
      <c r="R519" s="12"/>
      <c r="S519" s="12"/>
      <c r="T519" s="42"/>
      <c r="U519" s="49"/>
      <c r="V519" s="50"/>
      <c r="W519" s="51"/>
      <c r="X519" s="51"/>
      <c r="Y519" s="51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4"/>
      <c r="AK519" s="54"/>
      <c r="AL519" s="54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</row>
    <row r="520" ht="12.75" customHeight="1">
      <c r="A520" s="33"/>
      <c r="B520" s="33"/>
      <c r="C520" s="33">
        <v>6477.0</v>
      </c>
      <c r="D520" s="36">
        <v>141.0</v>
      </c>
      <c r="E520" s="37">
        <v>137.0</v>
      </c>
      <c r="F520" s="38">
        <v>220.0</v>
      </c>
      <c r="G520" s="35">
        <v>246.0</v>
      </c>
      <c r="H520" s="19">
        <f t="shared" si="1"/>
        <v>0.5071942446</v>
      </c>
      <c r="I520" s="20">
        <f t="shared" si="2"/>
        <v>0.4852150538</v>
      </c>
      <c r="J520" s="21">
        <f t="shared" si="3"/>
        <v>0.4720985284</v>
      </c>
      <c r="K520" s="46">
        <f t="shared" si="4"/>
        <v>0.4721030043</v>
      </c>
      <c r="L520" s="21">
        <f t="shared" si="5"/>
        <v>219.9979142</v>
      </c>
      <c r="M520" s="47">
        <f t="shared" si="6"/>
        <v>0</v>
      </c>
      <c r="N520" s="48">
        <f t="shared" si="7"/>
        <v>0</v>
      </c>
      <c r="O520" s="12"/>
      <c r="P520" s="12"/>
      <c r="Q520" s="12"/>
      <c r="R520" s="12"/>
      <c r="S520" s="12"/>
      <c r="T520" s="42"/>
      <c r="U520" s="49"/>
      <c r="V520" s="50"/>
      <c r="W520" s="51"/>
      <c r="X520" s="51"/>
      <c r="Y520" s="51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4"/>
      <c r="AK520" s="54"/>
      <c r="AL520" s="54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</row>
    <row r="521" ht="12.75" customHeight="1">
      <c r="A521" s="18"/>
      <c r="B521" s="18"/>
      <c r="C521" s="33">
        <v>6490.0</v>
      </c>
      <c r="D521" s="36">
        <v>159.0</v>
      </c>
      <c r="E521" s="37">
        <v>148.0</v>
      </c>
      <c r="F521" s="38">
        <v>331.0</v>
      </c>
      <c r="G521" s="35">
        <v>219.0</v>
      </c>
      <c r="H521" s="19">
        <f t="shared" si="1"/>
        <v>0.5179153094</v>
      </c>
      <c r="I521" s="20">
        <f t="shared" si="2"/>
        <v>0.5717619603</v>
      </c>
      <c r="J521" s="21">
        <f t="shared" si="3"/>
        <v>0.6024721608</v>
      </c>
      <c r="K521" s="46">
        <f t="shared" si="4"/>
        <v>0.6018181818</v>
      </c>
      <c r="L521" s="21">
        <f t="shared" si="5"/>
        <v>331.3596884</v>
      </c>
      <c r="M521" s="47">
        <f t="shared" si="6"/>
        <v>0</v>
      </c>
      <c r="N521" s="48">
        <f t="shared" si="7"/>
        <v>0</v>
      </c>
      <c r="O521" s="12"/>
      <c r="P521" s="12"/>
      <c r="Q521" s="12"/>
      <c r="R521" s="12"/>
      <c r="S521" s="12"/>
      <c r="T521" s="42"/>
      <c r="U521" s="49"/>
      <c r="V521" s="50"/>
      <c r="W521" s="51"/>
      <c r="X521" s="51"/>
      <c r="Y521" s="51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4"/>
      <c r="AK521" s="54"/>
      <c r="AL521" s="54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</row>
    <row r="522" ht="12.75" customHeight="1">
      <c r="A522" s="33"/>
      <c r="B522" s="33"/>
      <c r="C522" s="33">
        <v>6492.0</v>
      </c>
      <c r="D522" s="36">
        <v>353.0</v>
      </c>
      <c r="E522" s="37">
        <v>479.0</v>
      </c>
      <c r="F522" s="38">
        <v>621.0</v>
      </c>
      <c r="G522" s="35">
        <v>857.0</v>
      </c>
      <c r="H522" s="19">
        <f t="shared" si="1"/>
        <v>0.4242788462</v>
      </c>
      <c r="I522" s="20">
        <f t="shared" si="2"/>
        <v>0.4216450216</v>
      </c>
      <c r="J522" s="21">
        <f t="shared" si="3"/>
        <v>0.4200506768</v>
      </c>
      <c r="K522" s="46">
        <f t="shared" si="4"/>
        <v>0.4201623816</v>
      </c>
      <c r="L522" s="21">
        <f t="shared" si="5"/>
        <v>620.8349004</v>
      </c>
      <c r="M522" s="47">
        <f t="shared" si="6"/>
        <v>0</v>
      </c>
      <c r="N522" s="48">
        <f t="shared" si="7"/>
        <v>0</v>
      </c>
      <c r="O522" s="12"/>
      <c r="P522" s="12"/>
      <c r="Q522" s="12"/>
      <c r="R522" s="12"/>
      <c r="S522" s="12"/>
      <c r="T522" s="42"/>
      <c r="U522" s="49"/>
      <c r="V522" s="50"/>
      <c r="W522" s="51"/>
      <c r="X522" s="51"/>
      <c r="Y522" s="51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4"/>
      <c r="AK522" s="54"/>
      <c r="AL522" s="54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</row>
    <row r="523" ht="12.75" customHeight="1">
      <c r="A523" s="33"/>
      <c r="B523" s="33"/>
      <c r="C523" s="33">
        <v>6493.0</v>
      </c>
      <c r="D523" s="36">
        <v>165.0</v>
      </c>
      <c r="E523" s="37">
        <v>203.0</v>
      </c>
      <c r="F523" s="38">
        <v>342.0</v>
      </c>
      <c r="G523" s="35">
        <v>318.0</v>
      </c>
      <c r="H523" s="19">
        <f t="shared" si="1"/>
        <v>0.4483695652</v>
      </c>
      <c r="I523" s="20">
        <f t="shared" si="2"/>
        <v>0.4931906615</v>
      </c>
      <c r="J523" s="21">
        <f t="shared" si="3"/>
        <v>0.5189557376</v>
      </c>
      <c r="K523" s="46">
        <f t="shared" si="4"/>
        <v>0.5181818182</v>
      </c>
      <c r="L523" s="21">
        <f t="shared" si="5"/>
        <v>342.5107868</v>
      </c>
      <c r="M523" s="47">
        <f t="shared" si="6"/>
        <v>0</v>
      </c>
      <c r="N523" s="48">
        <f t="shared" si="7"/>
        <v>0</v>
      </c>
      <c r="O523" s="12"/>
      <c r="P523" s="12"/>
      <c r="Q523" s="12"/>
      <c r="R523" s="12"/>
      <c r="S523" s="12"/>
      <c r="T523" s="42"/>
      <c r="U523" s="49"/>
      <c r="V523" s="50"/>
      <c r="W523" s="51"/>
      <c r="X523" s="51"/>
      <c r="Y523" s="51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4"/>
      <c r="AK523" s="54"/>
      <c r="AL523" s="54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</row>
    <row r="524" ht="12.75" customHeight="1">
      <c r="A524" s="33"/>
      <c r="B524" s="33"/>
      <c r="C524" s="33">
        <v>6494.0</v>
      </c>
      <c r="D524" s="36">
        <v>129.0</v>
      </c>
      <c r="E524" s="37">
        <v>132.0</v>
      </c>
      <c r="F524" s="38">
        <v>253.0</v>
      </c>
      <c r="G524" s="35">
        <v>283.0</v>
      </c>
      <c r="H524" s="19">
        <f t="shared" si="1"/>
        <v>0.4942528736</v>
      </c>
      <c r="I524" s="20">
        <f t="shared" si="2"/>
        <v>0.4792973651</v>
      </c>
      <c r="J524" s="21">
        <f t="shared" si="3"/>
        <v>0.4702959023</v>
      </c>
      <c r="K524" s="46">
        <f t="shared" si="4"/>
        <v>0.4720149254</v>
      </c>
      <c r="L524" s="21">
        <f t="shared" si="5"/>
        <v>252.0786036</v>
      </c>
      <c r="M524" s="47">
        <f t="shared" si="6"/>
        <v>0</v>
      </c>
      <c r="N524" s="48">
        <f t="shared" si="7"/>
        <v>0</v>
      </c>
      <c r="O524" s="12"/>
      <c r="P524" s="12"/>
      <c r="Q524" s="12"/>
      <c r="R524" s="12"/>
      <c r="S524" s="12"/>
      <c r="T524" s="42"/>
      <c r="U524" s="49"/>
      <c r="V524" s="50"/>
      <c r="W524" s="51"/>
      <c r="X524" s="51"/>
      <c r="Y524" s="51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4"/>
      <c r="AK524" s="54"/>
      <c r="AL524" s="54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</row>
    <row r="525" ht="12.75" customHeight="1">
      <c r="A525" s="33"/>
      <c r="B525" s="33"/>
      <c r="C525" s="33">
        <v>6497.0</v>
      </c>
      <c r="D525" s="36">
        <v>271.0</v>
      </c>
      <c r="E525" s="37">
        <v>345.0</v>
      </c>
      <c r="F525" s="38">
        <v>503.0</v>
      </c>
      <c r="G525" s="35">
        <v>454.0</v>
      </c>
      <c r="H525" s="19">
        <f t="shared" si="1"/>
        <v>0.4399350649</v>
      </c>
      <c r="I525" s="20">
        <f t="shared" si="2"/>
        <v>0.4920534011</v>
      </c>
      <c r="J525" s="21">
        <f t="shared" si="3"/>
        <v>0.5220738796</v>
      </c>
      <c r="K525" s="46">
        <f t="shared" si="4"/>
        <v>0.5256008359</v>
      </c>
      <c r="L525" s="21">
        <f t="shared" si="5"/>
        <v>499.6247028</v>
      </c>
      <c r="M525" s="47">
        <f t="shared" si="6"/>
        <v>-3</v>
      </c>
      <c r="N525" s="48">
        <f t="shared" si="7"/>
        <v>1</v>
      </c>
      <c r="O525" s="12"/>
      <c r="P525" s="12"/>
      <c r="Q525" s="12"/>
      <c r="R525" s="12"/>
      <c r="S525" s="12"/>
      <c r="T525" s="42"/>
      <c r="U525" s="49"/>
      <c r="V525" s="50"/>
      <c r="W525" s="51"/>
      <c r="X525" s="51"/>
      <c r="Y525" s="51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4"/>
      <c r="AK525" s="54"/>
      <c r="AL525" s="54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</row>
    <row r="526" ht="12.75" customHeight="1">
      <c r="A526" s="18"/>
      <c r="B526" s="18"/>
      <c r="C526" s="33">
        <v>6499.0</v>
      </c>
      <c r="D526" s="36">
        <v>208.0</v>
      </c>
      <c r="E526" s="37">
        <v>314.0</v>
      </c>
      <c r="F526" s="38">
        <v>404.0</v>
      </c>
      <c r="G526" s="35">
        <v>536.0</v>
      </c>
      <c r="H526" s="19">
        <f t="shared" si="1"/>
        <v>0.398467433</v>
      </c>
      <c r="I526" s="20">
        <f t="shared" si="2"/>
        <v>0.4186046512</v>
      </c>
      <c r="J526" s="21">
        <f t="shared" si="3"/>
        <v>0.4302872698</v>
      </c>
      <c r="K526" s="46">
        <f t="shared" si="4"/>
        <v>0.429787234</v>
      </c>
      <c r="L526" s="21">
        <f t="shared" si="5"/>
        <v>404.4700336</v>
      </c>
      <c r="M526" s="47">
        <f t="shared" si="6"/>
        <v>0</v>
      </c>
      <c r="N526" s="48">
        <f t="shared" si="7"/>
        <v>0</v>
      </c>
      <c r="O526" s="12"/>
      <c r="P526" s="12"/>
      <c r="Q526" s="12"/>
      <c r="R526" s="12"/>
      <c r="S526" s="12"/>
      <c r="T526" s="42"/>
      <c r="U526" s="49"/>
      <c r="V526" s="50"/>
      <c r="W526" s="51"/>
      <c r="X526" s="51"/>
      <c r="Y526" s="51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4"/>
      <c r="AK526" s="54"/>
      <c r="AL526" s="54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</row>
    <row r="527" ht="12.75" customHeight="1">
      <c r="A527" s="33"/>
      <c r="B527" s="33"/>
      <c r="C527" s="33">
        <v>6512.0</v>
      </c>
      <c r="D527" s="36">
        <v>291.0</v>
      </c>
      <c r="E527" s="37">
        <v>130.0</v>
      </c>
      <c r="F527" s="38">
        <v>419.0</v>
      </c>
      <c r="G527" s="35">
        <v>300.0</v>
      </c>
      <c r="H527" s="19">
        <f t="shared" si="1"/>
        <v>0.6912114014</v>
      </c>
      <c r="I527" s="20">
        <f t="shared" si="2"/>
        <v>0.6228070175</v>
      </c>
      <c r="J527" s="21">
        <f t="shared" si="3"/>
        <v>0.5820989805</v>
      </c>
      <c r="K527" s="46">
        <f t="shared" si="4"/>
        <v>0.5827538248</v>
      </c>
      <c r="L527" s="21">
        <f t="shared" si="5"/>
        <v>418.529167</v>
      </c>
      <c r="M527" s="47">
        <f t="shared" si="6"/>
        <v>0</v>
      </c>
      <c r="N527" s="48">
        <f t="shared" si="7"/>
        <v>0</v>
      </c>
      <c r="O527" s="12"/>
      <c r="P527" s="12"/>
      <c r="Q527" s="12"/>
      <c r="R527" s="12"/>
      <c r="S527" s="12"/>
      <c r="T527" s="42"/>
      <c r="U527" s="49"/>
      <c r="V527" s="50"/>
      <c r="W527" s="51"/>
      <c r="X527" s="51"/>
      <c r="Y527" s="51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4"/>
      <c r="AK527" s="54"/>
      <c r="AL527" s="54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</row>
    <row r="528" ht="12.75" customHeight="1">
      <c r="A528" s="33"/>
      <c r="B528" s="33"/>
      <c r="C528" s="33">
        <v>6513.0</v>
      </c>
      <c r="D528" s="36">
        <v>137.0</v>
      </c>
      <c r="E528" s="37">
        <v>80.0</v>
      </c>
      <c r="F528" s="38">
        <v>168.0</v>
      </c>
      <c r="G528" s="35">
        <v>120.0</v>
      </c>
      <c r="H528" s="19">
        <f t="shared" si="1"/>
        <v>0.6313364055</v>
      </c>
      <c r="I528" s="20">
        <f t="shared" si="2"/>
        <v>0.603960396</v>
      </c>
      <c r="J528" s="21">
        <f t="shared" si="3"/>
        <v>0.5872276854</v>
      </c>
      <c r="K528" s="46">
        <f t="shared" si="4"/>
        <v>0.5833333333</v>
      </c>
      <c r="L528" s="21">
        <f t="shared" si="5"/>
        <v>169.1215734</v>
      </c>
      <c r="M528" s="47">
        <f t="shared" si="6"/>
        <v>1</v>
      </c>
      <c r="N528" s="48">
        <f t="shared" si="7"/>
        <v>0</v>
      </c>
      <c r="O528" s="12"/>
      <c r="P528" s="12"/>
      <c r="Q528" s="12"/>
      <c r="R528" s="12"/>
      <c r="S528" s="12"/>
      <c r="T528" s="42"/>
      <c r="U528" s="49"/>
      <c r="V528" s="50"/>
      <c r="W528" s="51"/>
      <c r="X528" s="51"/>
      <c r="Y528" s="51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4"/>
      <c r="AK528" s="54"/>
      <c r="AL528" s="54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</row>
    <row r="529" ht="12.75" customHeight="1">
      <c r="A529" s="33"/>
      <c r="B529" s="33"/>
      <c r="C529" s="33">
        <v>6514.0</v>
      </c>
      <c r="D529" s="36">
        <v>168.0</v>
      </c>
      <c r="E529" s="37">
        <v>223.0</v>
      </c>
      <c r="F529" s="38">
        <v>396.0</v>
      </c>
      <c r="G529" s="35">
        <v>398.0</v>
      </c>
      <c r="H529" s="19">
        <f t="shared" si="1"/>
        <v>0.4296675192</v>
      </c>
      <c r="I529" s="20">
        <f t="shared" si="2"/>
        <v>0.4759493671</v>
      </c>
      <c r="J529" s="21">
        <f t="shared" si="3"/>
        <v>0.5026339635</v>
      </c>
      <c r="K529" s="46">
        <f t="shared" si="4"/>
        <v>0.4987405542</v>
      </c>
      <c r="L529" s="21">
        <f t="shared" si="5"/>
        <v>399.091367</v>
      </c>
      <c r="M529" s="47">
        <f t="shared" si="6"/>
        <v>3</v>
      </c>
      <c r="N529" s="48">
        <f t="shared" si="7"/>
        <v>1</v>
      </c>
      <c r="O529" s="12"/>
      <c r="P529" s="12"/>
      <c r="Q529" s="12"/>
      <c r="R529" s="12"/>
      <c r="S529" s="12"/>
      <c r="T529" s="42"/>
      <c r="U529" s="49"/>
      <c r="V529" s="50"/>
      <c r="W529" s="51"/>
      <c r="X529" s="51"/>
      <c r="Y529" s="51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4"/>
      <c r="AK529" s="54"/>
      <c r="AL529" s="54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</row>
    <row r="530" ht="12.75" customHeight="1">
      <c r="A530" s="33"/>
      <c r="B530" s="33"/>
      <c r="C530" s="33">
        <v>6515.0</v>
      </c>
      <c r="D530" s="36">
        <v>153.0</v>
      </c>
      <c r="E530" s="37">
        <v>145.0</v>
      </c>
      <c r="F530" s="38">
        <v>286.0</v>
      </c>
      <c r="G530" s="35">
        <v>216.0</v>
      </c>
      <c r="H530" s="19">
        <f t="shared" si="1"/>
        <v>0.5134228188</v>
      </c>
      <c r="I530" s="20">
        <f t="shared" si="2"/>
        <v>0.54875</v>
      </c>
      <c r="J530" s="21">
        <f t="shared" si="3"/>
        <v>0.5687635509</v>
      </c>
      <c r="K530" s="46">
        <f t="shared" si="4"/>
        <v>0.5697211155</v>
      </c>
      <c r="L530" s="21">
        <f t="shared" si="5"/>
        <v>285.5193025</v>
      </c>
      <c r="M530" s="47">
        <f t="shared" si="6"/>
        <v>0</v>
      </c>
      <c r="N530" s="48">
        <f t="shared" si="7"/>
        <v>0</v>
      </c>
      <c r="O530" s="12"/>
      <c r="P530" s="12"/>
      <c r="Q530" s="12"/>
      <c r="R530" s="12"/>
      <c r="S530" s="12"/>
      <c r="T530" s="42"/>
      <c r="U530" s="49"/>
      <c r="V530" s="50"/>
      <c r="W530" s="51"/>
      <c r="X530" s="51"/>
      <c r="Y530" s="51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4"/>
      <c r="AK530" s="54"/>
      <c r="AL530" s="54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</row>
    <row r="531" ht="12.75" customHeight="1">
      <c r="A531" s="33"/>
      <c r="B531" s="33"/>
      <c r="C531" s="33">
        <v>6517.0</v>
      </c>
      <c r="D531" s="36">
        <v>321.0</v>
      </c>
      <c r="E531" s="37">
        <v>377.0</v>
      </c>
      <c r="F531" s="38">
        <v>566.0</v>
      </c>
      <c r="G531" s="35">
        <v>537.0</v>
      </c>
      <c r="H531" s="19">
        <f t="shared" si="1"/>
        <v>0.4598853868</v>
      </c>
      <c r="I531" s="20">
        <f t="shared" si="2"/>
        <v>0.4925041644</v>
      </c>
      <c r="J531" s="21">
        <f t="shared" si="3"/>
        <v>0.511163726</v>
      </c>
      <c r="K531" s="46">
        <f t="shared" si="4"/>
        <v>0.5131459655</v>
      </c>
      <c r="L531" s="21">
        <f t="shared" si="5"/>
        <v>563.8135898</v>
      </c>
      <c r="M531" s="47">
        <f t="shared" si="6"/>
        <v>-2</v>
      </c>
      <c r="N531" s="48">
        <f t="shared" si="7"/>
        <v>0</v>
      </c>
      <c r="O531" s="12"/>
      <c r="P531" s="12"/>
      <c r="Q531" s="12"/>
      <c r="R531" s="12"/>
      <c r="S531" s="12"/>
      <c r="T531" s="42"/>
      <c r="U531" s="49"/>
      <c r="V531" s="50"/>
      <c r="W531" s="51"/>
      <c r="X531" s="51"/>
      <c r="Y531" s="51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4"/>
      <c r="AK531" s="54"/>
      <c r="AL531" s="54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</row>
    <row r="532" ht="12.75" customHeight="1">
      <c r="A532" s="33"/>
      <c r="B532" s="33"/>
      <c r="C532" s="33">
        <v>6520.0</v>
      </c>
      <c r="D532" s="36">
        <v>160.0</v>
      </c>
      <c r="E532" s="37">
        <v>166.0</v>
      </c>
      <c r="F532" s="38">
        <v>280.0</v>
      </c>
      <c r="G532" s="35">
        <v>307.0</v>
      </c>
      <c r="H532" s="19">
        <f t="shared" si="1"/>
        <v>0.490797546</v>
      </c>
      <c r="I532" s="20">
        <f t="shared" si="2"/>
        <v>0.4819277108</v>
      </c>
      <c r="J532" s="21">
        <f t="shared" si="3"/>
        <v>0.4764608862</v>
      </c>
      <c r="K532" s="46">
        <f t="shared" si="4"/>
        <v>0.4770017036</v>
      </c>
      <c r="L532" s="21">
        <f t="shared" si="5"/>
        <v>279.6825402</v>
      </c>
      <c r="M532" s="47">
        <f t="shared" si="6"/>
        <v>0</v>
      </c>
      <c r="N532" s="48">
        <f t="shared" si="7"/>
        <v>0</v>
      </c>
      <c r="O532" s="12"/>
      <c r="P532" s="12"/>
      <c r="Q532" s="12"/>
      <c r="R532" s="12"/>
      <c r="S532" s="12"/>
      <c r="T532" s="42"/>
      <c r="U532" s="49"/>
      <c r="V532" s="50"/>
      <c r="W532" s="51"/>
      <c r="X532" s="51"/>
      <c r="Y532" s="51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4"/>
      <c r="AK532" s="54"/>
      <c r="AL532" s="54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</row>
    <row r="533" ht="12.75" customHeight="1">
      <c r="A533" s="33"/>
      <c r="B533" s="33"/>
      <c r="C533" s="33">
        <v>6521.0</v>
      </c>
      <c r="D533" s="36">
        <v>187.0</v>
      </c>
      <c r="E533" s="37">
        <v>195.0</v>
      </c>
      <c r="F533" s="38">
        <v>339.0</v>
      </c>
      <c r="G533" s="35">
        <v>386.0</v>
      </c>
      <c r="H533" s="19">
        <f t="shared" si="1"/>
        <v>0.4895287958</v>
      </c>
      <c r="I533" s="20">
        <f t="shared" si="2"/>
        <v>0.4751580849</v>
      </c>
      <c r="J533" s="21">
        <f t="shared" si="3"/>
        <v>0.4665137515</v>
      </c>
      <c r="K533" s="46">
        <f t="shared" si="4"/>
        <v>0.4675862069</v>
      </c>
      <c r="L533" s="21">
        <f t="shared" si="5"/>
        <v>338.2224698</v>
      </c>
      <c r="M533" s="47">
        <f t="shared" si="6"/>
        <v>0</v>
      </c>
      <c r="N533" s="48">
        <f t="shared" si="7"/>
        <v>0</v>
      </c>
      <c r="O533" s="12"/>
      <c r="P533" s="12"/>
      <c r="Q533" s="12"/>
      <c r="R533" s="12"/>
      <c r="S533" s="12"/>
      <c r="T533" s="42"/>
      <c r="U533" s="49"/>
      <c r="V533" s="50"/>
      <c r="W533" s="51"/>
      <c r="X533" s="51"/>
      <c r="Y533" s="51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4"/>
      <c r="AK533" s="54"/>
      <c r="AL533" s="54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</row>
    <row r="534" ht="12.75" customHeight="1">
      <c r="A534" s="34"/>
      <c r="B534" s="34"/>
      <c r="C534" s="33">
        <v>6522.0</v>
      </c>
      <c r="D534" s="36">
        <v>137.0</v>
      </c>
      <c r="E534" s="37">
        <v>146.0</v>
      </c>
      <c r="F534" s="38">
        <v>315.0</v>
      </c>
      <c r="G534" s="35">
        <v>223.0</v>
      </c>
      <c r="H534" s="19">
        <f t="shared" si="1"/>
        <v>0.4840989399</v>
      </c>
      <c r="I534" s="20">
        <f t="shared" si="2"/>
        <v>0.5505481121</v>
      </c>
      <c r="J534" s="21">
        <f t="shared" si="3"/>
        <v>0.5886840766</v>
      </c>
      <c r="K534" s="46">
        <f t="shared" si="4"/>
        <v>0.5855018587</v>
      </c>
      <c r="L534" s="21">
        <f t="shared" si="5"/>
        <v>316.7120332</v>
      </c>
      <c r="M534" s="47">
        <f t="shared" si="6"/>
        <v>1</v>
      </c>
      <c r="N534" s="48">
        <f t="shared" si="7"/>
        <v>0</v>
      </c>
      <c r="O534" s="12"/>
      <c r="P534" s="12"/>
      <c r="Q534" s="12"/>
      <c r="R534" s="12"/>
      <c r="S534" s="12"/>
      <c r="T534" s="42"/>
      <c r="U534" s="49"/>
      <c r="V534" s="50"/>
      <c r="W534" s="51"/>
      <c r="X534" s="51"/>
      <c r="Y534" s="51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4"/>
      <c r="AK534" s="54"/>
      <c r="AL534" s="54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</row>
    <row r="535" ht="12.75" customHeight="1">
      <c r="A535" s="33"/>
      <c r="B535" s="33"/>
      <c r="C535" s="33">
        <v>6526.0</v>
      </c>
      <c r="D535" s="36">
        <v>235.0</v>
      </c>
      <c r="E535" s="37">
        <v>73.0</v>
      </c>
      <c r="F535" s="38">
        <v>198.0</v>
      </c>
      <c r="G535" s="35">
        <v>317.0</v>
      </c>
      <c r="H535" s="19">
        <f t="shared" si="1"/>
        <v>0.762987013</v>
      </c>
      <c r="I535" s="20">
        <f t="shared" si="2"/>
        <v>0.5261239368</v>
      </c>
      <c r="J535" s="21">
        <f t="shared" si="3"/>
        <v>0.3876678633</v>
      </c>
      <c r="K535" s="46">
        <f t="shared" si="4"/>
        <v>0.3844660194</v>
      </c>
      <c r="L535" s="21">
        <f t="shared" si="5"/>
        <v>199.6489496</v>
      </c>
      <c r="M535" s="47">
        <f t="shared" si="6"/>
        <v>1</v>
      </c>
      <c r="N535" s="48">
        <f t="shared" si="7"/>
        <v>0</v>
      </c>
      <c r="O535" s="12"/>
      <c r="P535" s="12"/>
      <c r="Q535" s="12"/>
      <c r="R535" s="12"/>
      <c r="S535" s="12"/>
      <c r="T535" s="42"/>
      <c r="U535" s="49"/>
      <c r="V535" s="50"/>
      <c r="W535" s="51"/>
      <c r="X535" s="51"/>
      <c r="Y535" s="51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4"/>
      <c r="AK535" s="54"/>
      <c r="AL535" s="54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</row>
    <row r="536" ht="12.75" customHeight="1">
      <c r="A536" s="33"/>
      <c r="B536" s="33"/>
      <c r="C536" s="33">
        <v>6527.0</v>
      </c>
      <c r="D536" s="36">
        <v>355.0</v>
      </c>
      <c r="E536" s="37">
        <v>458.0</v>
      </c>
      <c r="F536" s="38">
        <v>690.0</v>
      </c>
      <c r="G536" s="35">
        <v>681.0</v>
      </c>
      <c r="H536" s="19">
        <f t="shared" si="1"/>
        <v>0.4366543665</v>
      </c>
      <c r="I536" s="20">
        <f t="shared" si="2"/>
        <v>0.4784798535</v>
      </c>
      <c r="J536" s="21">
        <f t="shared" si="3"/>
        <v>0.5025584093</v>
      </c>
      <c r="K536" s="46">
        <f t="shared" si="4"/>
        <v>0.5032822757</v>
      </c>
      <c r="L536" s="21">
        <f t="shared" si="5"/>
        <v>689.0075791</v>
      </c>
      <c r="M536" s="47">
        <f t="shared" si="6"/>
        <v>0</v>
      </c>
      <c r="N536" s="48">
        <f t="shared" si="7"/>
        <v>0</v>
      </c>
      <c r="O536" s="12"/>
      <c r="P536" s="12"/>
      <c r="Q536" s="12"/>
      <c r="R536" s="12"/>
      <c r="S536" s="12"/>
      <c r="T536" s="42"/>
      <c r="U536" s="49"/>
      <c r="V536" s="50"/>
      <c r="W536" s="51"/>
      <c r="X536" s="51"/>
      <c r="Y536" s="51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4"/>
      <c r="AK536" s="54"/>
      <c r="AL536" s="54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</row>
    <row r="537" ht="12.75" customHeight="1">
      <c r="A537" s="33"/>
      <c r="B537" s="33"/>
      <c r="C537" s="33">
        <v>6530.0</v>
      </c>
      <c r="D537" s="36">
        <v>163.0</v>
      </c>
      <c r="E537" s="37">
        <v>223.0</v>
      </c>
      <c r="F537" s="38">
        <v>367.0</v>
      </c>
      <c r="G537" s="35">
        <v>312.0</v>
      </c>
      <c r="H537" s="19">
        <f t="shared" si="1"/>
        <v>0.4222797927</v>
      </c>
      <c r="I537" s="20">
        <f t="shared" si="2"/>
        <v>0.4976525822</v>
      </c>
      <c r="J537" s="21">
        <f t="shared" si="3"/>
        <v>0.5411972586</v>
      </c>
      <c r="K537" s="46">
        <f t="shared" si="4"/>
        <v>0.5405007364</v>
      </c>
      <c r="L537" s="21">
        <f t="shared" si="5"/>
        <v>367.4729386</v>
      </c>
      <c r="M537" s="47">
        <f t="shared" si="6"/>
        <v>0</v>
      </c>
      <c r="N537" s="48">
        <f t="shared" si="7"/>
        <v>0</v>
      </c>
      <c r="O537" s="12"/>
      <c r="P537" s="12"/>
      <c r="Q537" s="12"/>
      <c r="R537" s="12"/>
      <c r="S537" s="12"/>
      <c r="T537" s="42"/>
      <c r="U537" s="49"/>
      <c r="V537" s="50"/>
      <c r="W537" s="51"/>
      <c r="X537" s="51"/>
      <c r="Y537" s="51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4"/>
      <c r="AK537" s="54"/>
      <c r="AL537" s="54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</row>
    <row r="538" ht="12.75" customHeight="1">
      <c r="A538" s="33"/>
      <c r="B538" s="33"/>
      <c r="C538" s="33">
        <v>6531.0</v>
      </c>
      <c r="D538" s="36">
        <v>287.0</v>
      </c>
      <c r="E538" s="37">
        <v>468.0</v>
      </c>
      <c r="F538" s="38">
        <v>546.0</v>
      </c>
      <c r="G538" s="35">
        <v>697.0</v>
      </c>
      <c r="H538" s="19">
        <f t="shared" si="1"/>
        <v>0.3801324503</v>
      </c>
      <c r="I538" s="20">
        <f t="shared" si="2"/>
        <v>0.4169169169</v>
      </c>
      <c r="J538" s="21">
        <f t="shared" si="3"/>
        <v>0.43830381</v>
      </c>
      <c r="K538" s="46">
        <f t="shared" si="4"/>
        <v>0.4392598552</v>
      </c>
      <c r="L538" s="21">
        <f t="shared" si="5"/>
        <v>544.8116358</v>
      </c>
      <c r="M538" s="47">
        <f t="shared" si="6"/>
        <v>-1</v>
      </c>
      <c r="N538" s="48">
        <f t="shared" si="7"/>
        <v>0</v>
      </c>
      <c r="O538" s="12"/>
      <c r="P538" s="12"/>
      <c r="Q538" s="12"/>
      <c r="R538" s="12"/>
      <c r="S538" s="12"/>
      <c r="T538" s="42"/>
      <c r="U538" s="49"/>
      <c r="V538" s="50"/>
      <c r="W538" s="51"/>
      <c r="X538" s="51"/>
      <c r="Y538" s="51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4"/>
      <c r="AK538" s="54"/>
      <c r="AL538" s="54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</row>
    <row r="539" ht="12.75" customHeight="1">
      <c r="A539" s="33"/>
      <c r="B539" s="33"/>
      <c r="C539" s="33">
        <v>6533.0</v>
      </c>
      <c r="D539" s="36">
        <v>114.0</v>
      </c>
      <c r="E539" s="37">
        <v>184.0</v>
      </c>
      <c r="F539" s="38">
        <v>223.0</v>
      </c>
      <c r="G539" s="35">
        <v>349.0</v>
      </c>
      <c r="H539" s="19">
        <f t="shared" si="1"/>
        <v>0.3825503356</v>
      </c>
      <c r="I539" s="20">
        <f t="shared" si="2"/>
        <v>0.3873563218</v>
      </c>
      <c r="J539" s="21">
        <f t="shared" si="3"/>
        <v>0.3902323065</v>
      </c>
      <c r="K539" s="46">
        <f t="shared" si="4"/>
        <v>0.3898601399</v>
      </c>
      <c r="L539" s="21">
        <f t="shared" si="5"/>
        <v>223.2128793</v>
      </c>
      <c r="M539" s="47">
        <f t="shared" si="6"/>
        <v>0</v>
      </c>
      <c r="N539" s="48">
        <f t="shared" si="7"/>
        <v>0</v>
      </c>
      <c r="O539" s="12"/>
      <c r="P539" s="12"/>
      <c r="Q539" s="12"/>
      <c r="R539" s="12"/>
      <c r="S539" s="12"/>
      <c r="T539" s="42"/>
      <c r="U539" s="49"/>
      <c r="V539" s="50"/>
      <c r="W539" s="51"/>
      <c r="X539" s="51"/>
      <c r="Y539" s="51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4"/>
      <c r="AK539" s="54"/>
      <c r="AL539" s="54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</row>
    <row r="540" ht="12.75" customHeight="1">
      <c r="A540" s="33"/>
      <c r="B540" s="33"/>
      <c r="C540" s="33">
        <v>6538.0</v>
      </c>
      <c r="D540" s="36">
        <v>109.0</v>
      </c>
      <c r="E540" s="37">
        <v>187.0</v>
      </c>
      <c r="F540" s="38">
        <v>217.0</v>
      </c>
      <c r="G540" s="35">
        <v>300.0</v>
      </c>
      <c r="H540" s="19">
        <f t="shared" si="1"/>
        <v>0.3682432432</v>
      </c>
      <c r="I540" s="20">
        <f t="shared" si="2"/>
        <v>0.4009840098</v>
      </c>
      <c r="J540" s="21">
        <f t="shared" si="3"/>
        <v>0.4200786973</v>
      </c>
      <c r="K540" s="46">
        <f t="shared" si="4"/>
        <v>0.419729207</v>
      </c>
      <c r="L540" s="21">
        <f t="shared" si="5"/>
        <v>217.1806865</v>
      </c>
      <c r="M540" s="47">
        <f t="shared" si="6"/>
        <v>0</v>
      </c>
      <c r="N540" s="48">
        <f t="shared" si="7"/>
        <v>0</v>
      </c>
      <c r="O540" s="12"/>
      <c r="P540" s="12"/>
      <c r="Q540" s="12"/>
      <c r="R540" s="12"/>
      <c r="S540" s="12"/>
      <c r="T540" s="42"/>
      <c r="U540" s="49"/>
      <c r="V540" s="50"/>
      <c r="W540" s="51"/>
      <c r="X540" s="51"/>
      <c r="Y540" s="51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4"/>
      <c r="AK540" s="54"/>
      <c r="AL540" s="54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</row>
    <row r="541" ht="12.75" customHeight="1">
      <c r="A541" s="33"/>
      <c r="B541" s="33"/>
      <c r="C541" s="33">
        <v>6539.0</v>
      </c>
      <c r="D541" s="36">
        <v>171.0</v>
      </c>
      <c r="E541" s="37">
        <v>241.0</v>
      </c>
      <c r="F541" s="38">
        <v>351.0</v>
      </c>
      <c r="G541" s="35">
        <v>431.0</v>
      </c>
      <c r="H541" s="19">
        <f t="shared" si="1"/>
        <v>0.4150485437</v>
      </c>
      <c r="I541" s="20">
        <f t="shared" si="2"/>
        <v>0.4371859296</v>
      </c>
      <c r="J541" s="21">
        <f t="shared" si="3"/>
        <v>0.4499597952</v>
      </c>
      <c r="K541" s="46">
        <f t="shared" si="4"/>
        <v>0.4488491049</v>
      </c>
      <c r="L541" s="21">
        <f t="shared" si="5"/>
        <v>351.8685598</v>
      </c>
      <c r="M541" s="47">
        <f t="shared" si="6"/>
        <v>0</v>
      </c>
      <c r="N541" s="48">
        <f t="shared" si="7"/>
        <v>0</v>
      </c>
      <c r="O541" s="12"/>
      <c r="P541" s="12"/>
      <c r="Q541" s="12"/>
      <c r="R541" s="12"/>
      <c r="S541" s="12"/>
      <c r="T541" s="42"/>
      <c r="U541" s="49"/>
      <c r="V541" s="50"/>
      <c r="W541" s="51"/>
      <c r="X541" s="51"/>
      <c r="Y541" s="51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4"/>
      <c r="AK541" s="54"/>
      <c r="AL541" s="54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</row>
    <row r="542" ht="12.75" customHeight="1">
      <c r="A542" s="33"/>
      <c r="B542" s="33"/>
      <c r="C542" s="33">
        <v>6544.0</v>
      </c>
      <c r="D542" s="36">
        <v>162.0</v>
      </c>
      <c r="E542" s="37">
        <v>163.0</v>
      </c>
      <c r="F542" s="38">
        <v>295.0</v>
      </c>
      <c r="G542" s="35">
        <v>326.0</v>
      </c>
      <c r="H542" s="19">
        <f t="shared" si="1"/>
        <v>0.4984615385</v>
      </c>
      <c r="I542" s="20">
        <f t="shared" si="2"/>
        <v>0.4830866808</v>
      </c>
      <c r="J542" s="21">
        <f t="shared" si="3"/>
        <v>0.4738258597</v>
      </c>
      <c r="K542" s="46">
        <f t="shared" si="4"/>
        <v>0.4750402576</v>
      </c>
      <c r="L542" s="21">
        <f t="shared" si="5"/>
        <v>294.2458589</v>
      </c>
      <c r="M542" s="47">
        <f t="shared" si="6"/>
        <v>0</v>
      </c>
      <c r="N542" s="48">
        <f t="shared" si="7"/>
        <v>0</v>
      </c>
      <c r="O542" s="12"/>
      <c r="P542" s="12"/>
      <c r="Q542" s="12"/>
      <c r="R542" s="12"/>
      <c r="S542" s="12"/>
      <c r="T542" s="42"/>
      <c r="U542" s="49"/>
      <c r="V542" s="50"/>
      <c r="W542" s="51"/>
      <c r="X542" s="51"/>
      <c r="Y542" s="51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4"/>
      <c r="AK542" s="54"/>
      <c r="AL542" s="54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</row>
    <row r="543" ht="12.75" customHeight="1">
      <c r="A543" s="33"/>
      <c r="B543" s="33"/>
      <c r="C543" s="33">
        <v>6545.0</v>
      </c>
      <c r="D543" s="36">
        <v>149.0</v>
      </c>
      <c r="E543" s="37">
        <v>188.0</v>
      </c>
      <c r="F543" s="38">
        <v>218.0</v>
      </c>
      <c r="G543" s="35">
        <v>406.0</v>
      </c>
      <c r="H543" s="19">
        <f t="shared" si="1"/>
        <v>0.4421364985</v>
      </c>
      <c r="I543" s="20">
        <f t="shared" si="2"/>
        <v>0.3818938606</v>
      </c>
      <c r="J543" s="21">
        <f t="shared" si="3"/>
        <v>0.3468986468</v>
      </c>
      <c r="K543" s="46">
        <f t="shared" si="4"/>
        <v>0.3493589744</v>
      </c>
      <c r="L543" s="21">
        <f t="shared" si="5"/>
        <v>216.4647556</v>
      </c>
      <c r="M543" s="47">
        <f t="shared" si="6"/>
        <v>-1</v>
      </c>
      <c r="N543" s="48">
        <f t="shared" si="7"/>
        <v>0</v>
      </c>
      <c r="O543" s="12"/>
      <c r="P543" s="12"/>
      <c r="Q543" s="12"/>
      <c r="R543" s="12"/>
      <c r="S543" s="12"/>
      <c r="T543" s="42"/>
      <c r="U543" s="49"/>
      <c r="V543" s="50"/>
      <c r="W543" s="51"/>
      <c r="X543" s="51"/>
      <c r="Y543" s="51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4"/>
      <c r="AK543" s="54"/>
      <c r="AL543" s="54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</row>
    <row r="544" ht="12.75" customHeight="1">
      <c r="A544" s="33"/>
      <c r="B544" s="33"/>
      <c r="C544" s="33">
        <v>6547.0</v>
      </c>
      <c r="D544" s="36">
        <v>182.0</v>
      </c>
      <c r="E544" s="37">
        <v>293.0</v>
      </c>
      <c r="F544" s="38">
        <v>402.0</v>
      </c>
      <c r="G544" s="35">
        <v>466.0</v>
      </c>
      <c r="H544" s="19">
        <f t="shared" si="1"/>
        <v>0.3831578947</v>
      </c>
      <c r="I544" s="20">
        <f t="shared" si="2"/>
        <v>0.4348473567</v>
      </c>
      <c r="J544" s="21">
        <f t="shared" si="3"/>
        <v>0.4648455652</v>
      </c>
      <c r="K544" s="46">
        <f t="shared" si="4"/>
        <v>0.4631336406</v>
      </c>
      <c r="L544" s="21">
        <f t="shared" si="5"/>
        <v>403.4859506</v>
      </c>
      <c r="M544" s="47">
        <f t="shared" si="6"/>
        <v>1</v>
      </c>
      <c r="N544" s="48">
        <f t="shared" si="7"/>
        <v>0</v>
      </c>
      <c r="O544" s="12"/>
      <c r="P544" s="12"/>
      <c r="Q544" s="12"/>
      <c r="R544" s="12"/>
      <c r="S544" s="12"/>
      <c r="T544" s="42"/>
      <c r="U544" s="49"/>
      <c r="V544" s="50"/>
      <c r="W544" s="51"/>
      <c r="X544" s="51"/>
      <c r="Y544" s="51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4"/>
      <c r="AK544" s="54"/>
      <c r="AL544" s="54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</row>
    <row r="545" ht="12.75" customHeight="1">
      <c r="A545" s="33"/>
      <c r="B545" s="33"/>
      <c r="C545" s="33">
        <v>6548.0</v>
      </c>
      <c r="D545" s="36">
        <v>157.0</v>
      </c>
      <c r="E545" s="37">
        <v>217.0</v>
      </c>
      <c r="F545" s="38">
        <v>314.0</v>
      </c>
      <c r="G545" s="35">
        <v>354.0</v>
      </c>
      <c r="H545" s="19">
        <f t="shared" si="1"/>
        <v>0.4197860963</v>
      </c>
      <c r="I545" s="20">
        <f t="shared" si="2"/>
        <v>0.4520153551</v>
      </c>
      <c r="J545" s="21">
        <f t="shared" si="3"/>
        <v>0.4706090722</v>
      </c>
      <c r="K545" s="46">
        <f t="shared" si="4"/>
        <v>0.4700598802</v>
      </c>
      <c r="L545" s="21">
        <f t="shared" si="5"/>
        <v>314.3668602</v>
      </c>
      <c r="M545" s="47">
        <f t="shared" si="6"/>
        <v>0</v>
      </c>
      <c r="N545" s="48">
        <f t="shared" si="7"/>
        <v>0</v>
      </c>
      <c r="O545" s="12"/>
      <c r="P545" s="12"/>
      <c r="Q545" s="12"/>
      <c r="R545" s="12"/>
      <c r="S545" s="12"/>
      <c r="T545" s="42"/>
      <c r="U545" s="49"/>
      <c r="V545" s="50"/>
      <c r="W545" s="51"/>
      <c r="X545" s="51"/>
      <c r="Y545" s="51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4"/>
      <c r="AK545" s="54"/>
      <c r="AL545" s="54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</row>
    <row r="546" ht="12.75" customHeight="1">
      <c r="A546" s="18"/>
      <c r="B546" s="18"/>
      <c r="C546" s="33">
        <v>6549.0</v>
      </c>
      <c r="D546" s="36">
        <v>154.0</v>
      </c>
      <c r="E546" s="37">
        <v>256.0</v>
      </c>
      <c r="F546" s="38">
        <v>266.0</v>
      </c>
      <c r="G546" s="35">
        <v>366.0</v>
      </c>
      <c r="H546" s="19">
        <f t="shared" si="1"/>
        <v>0.3756097561</v>
      </c>
      <c r="I546" s="20">
        <f t="shared" si="2"/>
        <v>0.4030710173</v>
      </c>
      <c r="J546" s="21">
        <f t="shared" si="3"/>
        <v>0.41908192</v>
      </c>
      <c r="K546" s="46">
        <f t="shared" si="4"/>
        <v>0.4208860759</v>
      </c>
      <c r="L546" s="21">
        <f t="shared" si="5"/>
        <v>264.8597734</v>
      </c>
      <c r="M546" s="47">
        <f t="shared" si="6"/>
        <v>-1</v>
      </c>
      <c r="N546" s="48">
        <f t="shared" si="7"/>
        <v>0</v>
      </c>
      <c r="O546" s="12"/>
      <c r="P546" s="12"/>
      <c r="Q546" s="12"/>
      <c r="R546" s="12"/>
      <c r="S546" s="12"/>
      <c r="T546" s="42"/>
      <c r="U546" s="49"/>
      <c r="V546" s="50"/>
      <c r="W546" s="51"/>
      <c r="X546" s="51"/>
      <c r="Y546" s="51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4"/>
      <c r="AK546" s="54"/>
      <c r="AL546" s="54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</row>
    <row r="547" ht="12.75" customHeight="1">
      <c r="A547" s="34"/>
      <c r="B547" s="34"/>
      <c r="C547" s="33">
        <v>6600.0</v>
      </c>
      <c r="D547" s="36">
        <v>266.0</v>
      </c>
      <c r="E547" s="37">
        <v>193.0</v>
      </c>
      <c r="F547" s="38">
        <v>360.0</v>
      </c>
      <c r="G547" s="35">
        <v>421.0</v>
      </c>
      <c r="H547" s="19">
        <f t="shared" si="1"/>
        <v>0.5795206972</v>
      </c>
      <c r="I547" s="20">
        <f t="shared" si="2"/>
        <v>0.5048387097</v>
      </c>
      <c r="J547" s="21">
        <f t="shared" si="3"/>
        <v>0.4609430384</v>
      </c>
      <c r="K547" s="46">
        <f t="shared" si="4"/>
        <v>0.4609475032</v>
      </c>
      <c r="L547" s="21">
        <f t="shared" si="5"/>
        <v>359.996513</v>
      </c>
      <c r="M547" s="47">
        <f t="shared" si="6"/>
        <v>0</v>
      </c>
      <c r="N547" s="48">
        <f t="shared" si="7"/>
        <v>0</v>
      </c>
      <c r="O547" s="12"/>
      <c r="P547" s="12"/>
      <c r="Q547" s="12"/>
      <c r="R547" s="12"/>
      <c r="S547" s="12"/>
      <c r="T547" s="42"/>
      <c r="U547" s="49"/>
      <c r="V547" s="50"/>
      <c r="W547" s="51"/>
      <c r="X547" s="51"/>
      <c r="Y547" s="51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4"/>
      <c r="AK547" s="54"/>
      <c r="AL547" s="54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</row>
    <row r="548" ht="12.75" customHeight="1">
      <c r="A548" s="33"/>
      <c r="B548" s="33"/>
      <c r="C548" s="33">
        <v>6601.0</v>
      </c>
      <c r="D548" s="36">
        <v>160.0</v>
      </c>
      <c r="E548" s="37">
        <v>190.0</v>
      </c>
      <c r="F548" s="38">
        <v>319.0</v>
      </c>
      <c r="G548" s="35">
        <v>406.0</v>
      </c>
      <c r="H548" s="19">
        <f t="shared" si="1"/>
        <v>0.4571428571</v>
      </c>
      <c r="I548" s="20">
        <f t="shared" si="2"/>
        <v>0.4455813953</v>
      </c>
      <c r="J548" s="21">
        <f t="shared" si="3"/>
        <v>0.4386911952</v>
      </c>
      <c r="K548" s="46">
        <f t="shared" si="4"/>
        <v>0.44</v>
      </c>
      <c r="L548" s="21">
        <f t="shared" si="5"/>
        <v>318.0511165</v>
      </c>
      <c r="M548" s="47">
        <f t="shared" si="6"/>
        <v>0</v>
      </c>
      <c r="N548" s="48">
        <f t="shared" si="7"/>
        <v>0</v>
      </c>
      <c r="O548" s="12"/>
      <c r="P548" s="12"/>
      <c r="Q548" s="12"/>
      <c r="R548" s="12"/>
      <c r="S548" s="12"/>
      <c r="T548" s="42"/>
      <c r="U548" s="49"/>
      <c r="V548" s="50"/>
      <c r="W548" s="51"/>
      <c r="X548" s="51"/>
      <c r="Y548" s="51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4"/>
      <c r="AK548" s="54"/>
      <c r="AL548" s="54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</row>
    <row r="549" ht="12.75" customHeight="1">
      <c r="A549" s="33"/>
      <c r="B549" s="33"/>
      <c r="C549" s="33">
        <v>6602.0</v>
      </c>
      <c r="D549" s="36">
        <v>168.0</v>
      </c>
      <c r="E549" s="37">
        <v>212.0</v>
      </c>
      <c r="F549" s="38">
        <v>252.0</v>
      </c>
      <c r="G549" s="35">
        <v>392.0</v>
      </c>
      <c r="H549" s="19">
        <f t="shared" si="1"/>
        <v>0.4421052632</v>
      </c>
      <c r="I549" s="20">
        <f t="shared" si="2"/>
        <v>0.41015625</v>
      </c>
      <c r="J549" s="21">
        <f t="shared" si="3"/>
        <v>0.3915305614</v>
      </c>
      <c r="K549" s="46">
        <f t="shared" si="4"/>
        <v>0.3913043478</v>
      </c>
      <c r="L549" s="21">
        <f t="shared" si="5"/>
        <v>252.1456815</v>
      </c>
      <c r="M549" s="47">
        <f t="shared" si="6"/>
        <v>0</v>
      </c>
      <c r="N549" s="48">
        <f t="shared" si="7"/>
        <v>0</v>
      </c>
      <c r="O549" s="12"/>
      <c r="P549" s="12"/>
      <c r="Q549" s="12"/>
      <c r="R549" s="12"/>
      <c r="S549" s="12"/>
      <c r="T549" s="42"/>
      <c r="U549" s="49"/>
      <c r="V549" s="50"/>
      <c r="W549" s="51"/>
      <c r="X549" s="51"/>
      <c r="Y549" s="51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4"/>
      <c r="AK549" s="54"/>
      <c r="AL549" s="54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</row>
    <row r="550" ht="12.75" customHeight="1">
      <c r="A550" s="33"/>
      <c r="B550" s="33"/>
      <c r="C550" s="33">
        <v>6604.0</v>
      </c>
      <c r="D550" s="36">
        <v>158.0</v>
      </c>
      <c r="E550" s="37">
        <v>265.0</v>
      </c>
      <c r="F550" s="38">
        <v>254.0</v>
      </c>
      <c r="G550" s="35">
        <v>474.0</v>
      </c>
      <c r="H550" s="19">
        <f t="shared" si="1"/>
        <v>0.3735224586</v>
      </c>
      <c r="I550" s="20">
        <f t="shared" si="2"/>
        <v>0.357949609</v>
      </c>
      <c r="J550" s="21">
        <f t="shared" si="3"/>
        <v>0.3490712412</v>
      </c>
      <c r="K550" s="46">
        <f t="shared" si="4"/>
        <v>0.3489010989</v>
      </c>
      <c r="L550" s="21">
        <f t="shared" si="5"/>
        <v>254.1238636</v>
      </c>
      <c r="M550" s="47">
        <f t="shared" si="6"/>
        <v>0</v>
      </c>
      <c r="N550" s="48">
        <f t="shared" si="7"/>
        <v>0</v>
      </c>
      <c r="O550" s="12"/>
      <c r="P550" s="12"/>
      <c r="Q550" s="12"/>
      <c r="R550" s="12"/>
      <c r="S550" s="12"/>
      <c r="T550" s="42"/>
      <c r="U550" s="49"/>
      <c r="V550" s="50"/>
      <c r="W550" s="51"/>
      <c r="X550" s="51"/>
      <c r="Y550" s="51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4"/>
      <c r="AK550" s="54"/>
      <c r="AL550" s="54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</row>
    <row r="551" ht="12.75" customHeight="1">
      <c r="A551" s="33"/>
      <c r="B551" s="33"/>
      <c r="C551" s="33">
        <v>6606.0</v>
      </c>
      <c r="D551" s="36">
        <v>107.0</v>
      </c>
      <c r="E551" s="37">
        <v>194.0</v>
      </c>
      <c r="F551" s="38">
        <v>134.0</v>
      </c>
      <c r="G551" s="35">
        <v>365.0</v>
      </c>
      <c r="H551" s="19">
        <f t="shared" si="1"/>
        <v>0.3554817276</v>
      </c>
      <c r="I551" s="20">
        <f t="shared" si="2"/>
        <v>0.30125</v>
      </c>
      <c r="J551" s="21">
        <f t="shared" si="3"/>
        <v>0.2700771338</v>
      </c>
      <c r="K551" s="46">
        <f t="shared" si="4"/>
        <v>0.2685370741</v>
      </c>
      <c r="L551" s="21">
        <f t="shared" si="5"/>
        <v>134.7684898</v>
      </c>
      <c r="M551" s="47">
        <f t="shared" si="6"/>
        <v>0</v>
      </c>
      <c r="N551" s="48">
        <f t="shared" si="7"/>
        <v>0</v>
      </c>
      <c r="O551" s="12"/>
      <c r="P551" s="12"/>
      <c r="Q551" s="12"/>
      <c r="R551" s="12"/>
      <c r="S551" s="12"/>
      <c r="T551" s="42"/>
      <c r="U551" s="49"/>
      <c r="V551" s="50"/>
      <c r="W551" s="51"/>
      <c r="X551" s="51"/>
      <c r="Y551" s="51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4"/>
      <c r="AK551" s="54"/>
      <c r="AL551" s="54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</row>
    <row r="552" ht="12.75" customHeight="1">
      <c r="A552" s="33"/>
      <c r="B552" s="33"/>
      <c r="C552" s="33">
        <v>6607.0</v>
      </c>
      <c r="D552" s="36">
        <v>133.0</v>
      </c>
      <c r="E552" s="37">
        <v>203.0</v>
      </c>
      <c r="F552" s="38">
        <v>203.0</v>
      </c>
      <c r="G552" s="35">
        <v>353.0</v>
      </c>
      <c r="H552" s="19">
        <f t="shared" si="1"/>
        <v>0.3958333333</v>
      </c>
      <c r="I552" s="20">
        <f t="shared" si="2"/>
        <v>0.3766816143</v>
      </c>
      <c r="J552" s="21">
        <f t="shared" si="3"/>
        <v>0.3656439242</v>
      </c>
      <c r="K552" s="46">
        <f t="shared" si="4"/>
        <v>0.3651079137</v>
      </c>
      <c r="L552" s="21">
        <f t="shared" si="5"/>
        <v>203.2980219</v>
      </c>
      <c r="M552" s="47">
        <f t="shared" si="6"/>
        <v>0</v>
      </c>
      <c r="N552" s="48">
        <f t="shared" si="7"/>
        <v>0</v>
      </c>
      <c r="O552" s="12"/>
      <c r="P552" s="12"/>
      <c r="Q552" s="12"/>
      <c r="R552" s="12"/>
      <c r="S552" s="12"/>
      <c r="T552" s="42"/>
      <c r="U552" s="49"/>
      <c r="V552" s="50"/>
      <c r="W552" s="51"/>
      <c r="X552" s="51"/>
      <c r="Y552" s="51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4"/>
      <c r="AK552" s="54"/>
      <c r="AL552" s="54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</row>
    <row r="553" ht="12.75" customHeight="1">
      <c r="A553" s="33"/>
      <c r="B553" s="33"/>
      <c r="C553" s="33">
        <v>6609.0</v>
      </c>
      <c r="D553" s="36">
        <v>179.0</v>
      </c>
      <c r="E553" s="37">
        <v>329.0</v>
      </c>
      <c r="F553" s="38">
        <v>331.0</v>
      </c>
      <c r="G553" s="35">
        <v>517.0</v>
      </c>
      <c r="H553" s="19">
        <f t="shared" si="1"/>
        <v>0.3523622047</v>
      </c>
      <c r="I553" s="20">
        <f t="shared" si="2"/>
        <v>0.3761061947</v>
      </c>
      <c r="J553" s="21">
        <f t="shared" si="3"/>
        <v>0.3900589316</v>
      </c>
      <c r="K553" s="46">
        <f t="shared" si="4"/>
        <v>0.3903301887</v>
      </c>
      <c r="L553" s="21">
        <f t="shared" si="5"/>
        <v>330.769974</v>
      </c>
      <c r="M553" s="47">
        <f t="shared" si="6"/>
        <v>0</v>
      </c>
      <c r="N553" s="48">
        <f t="shared" si="7"/>
        <v>0</v>
      </c>
      <c r="O553" s="12"/>
      <c r="P553" s="12"/>
      <c r="Q553" s="12"/>
      <c r="R553" s="12"/>
      <c r="S553" s="12"/>
      <c r="T553" s="42"/>
      <c r="U553" s="49"/>
      <c r="V553" s="50"/>
      <c r="W553" s="51"/>
      <c r="X553" s="51"/>
      <c r="Y553" s="51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4"/>
      <c r="AK553" s="54"/>
      <c r="AL553" s="54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</row>
    <row r="554" ht="12.75" customHeight="1">
      <c r="A554" s="33"/>
      <c r="B554" s="33"/>
      <c r="C554" s="33">
        <v>6610.0</v>
      </c>
      <c r="D554" s="36">
        <v>396.0</v>
      </c>
      <c r="E554" s="37">
        <v>405.0</v>
      </c>
      <c r="F554" s="38">
        <v>658.0</v>
      </c>
      <c r="G554" s="35">
        <v>581.0</v>
      </c>
      <c r="H554" s="19">
        <f t="shared" si="1"/>
        <v>0.4943820225</v>
      </c>
      <c r="I554" s="20">
        <f t="shared" si="2"/>
        <v>0.5166666667</v>
      </c>
      <c r="J554" s="21">
        <f t="shared" si="3"/>
        <v>0.5292101439</v>
      </c>
      <c r="K554" s="46">
        <f t="shared" si="4"/>
        <v>0.5310734463</v>
      </c>
      <c r="L554" s="21">
        <f t="shared" si="5"/>
        <v>655.6913683</v>
      </c>
      <c r="M554" s="47">
        <f t="shared" si="6"/>
        <v>-2</v>
      </c>
      <c r="N554" s="48">
        <f t="shared" si="7"/>
        <v>0</v>
      </c>
      <c r="O554" s="12"/>
      <c r="P554" s="12"/>
      <c r="Q554" s="12"/>
      <c r="R554" s="12"/>
      <c r="S554" s="12"/>
      <c r="T554" s="42"/>
      <c r="U554" s="49"/>
      <c r="V554" s="50"/>
      <c r="W554" s="51"/>
      <c r="X554" s="51"/>
      <c r="Y554" s="51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4"/>
      <c r="AK554" s="54"/>
      <c r="AL554" s="54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</row>
    <row r="555" ht="12.75" customHeight="1">
      <c r="A555" s="33"/>
      <c r="B555" s="33"/>
      <c r="C555" s="33">
        <v>6611.0</v>
      </c>
      <c r="D555" s="36">
        <v>132.0</v>
      </c>
      <c r="E555" s="37">
        <v>126.0</v>
      </c>
      <c r="F555" s="38">
        <v>205.0</v>
      </c>
      <c r="G555" s="35">
        <v>248.0</v>
      </c>
      <c r="H555" s="19">
        <f t="shared" si="1"/>
        <v>0.511627907</v>
      </c>
      <c r="I555" s="20">
        <f t="shared" si="2"/>
        <v>0.4739803094</v>
      </c>
      <c r="J555" s="21">
        <f t="shared" si="3"/>
        <v>0.4517811217</v>
      </c>
      <c r="K555" s="46">
        <f t="shared" si="4"/>
        <v>0.4525386313</v>
      </c>
      <c r="L555" s="21">
        <f t="shared" si="5"/>
        <v>204.6568481</v>
      </c>
      <c r="M555" s="47">
        <f t="shared" si="6"/>
        <v>0</v>
      </c>
      <c r="N555" s="48">
        <f t="shared" si="7"/>
        <v>0</v>
      </c>
      <c r="O555" s="12"/>
      <c r="P555" s="12"/>
      <c r="Q555" s="12"/>
      <c r="R555" s="12"/>
      <c r="S555" s="12"/>
      <c r="T555" s="42"/>
      <c r="U555" s="49"/>
      <c r="V555" s="50"/>
      <c r="W555" s="51"/>
      <c r="X555" s="51"/>
      <c r="Y555" s="51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4"/>
      <c r="AK555" s="54"/>
      <c r="AL555" s="54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</row>
    <row r="556" ht="12.75" customHeight="1">
      <c r="A556" s="33"/>
      <c r="B556" s="33"/>
      <c r="C556" s="33">
        <v>6612.0</v>
      </c>
      <c r="D556" s="36">
        <v>130.0</v>
      </c>
      <c r="E556" s="37">
        <v>208.0</v>
      </c>
      <c r="F556" s="38">
        <v>243.0</v>
      </c>
      <c r="G556" s="35">
        <v>363.0</v>
      </c>
      <c r="H556" s="19">
        <f t="shared" si="1"/>
        <v>0.3846153846</v>
      </c>
      <c r="I556" s="20">
        <f t="shared" si="2"/>
        <v>0.3951271186</v>
      </c>
      <c r="J556" s="21">
        <f t="shared" si="3"/>
        <v>0.401295974</v>
      </c>
      <c r="K556" s="46">
        <f t="shared" si="4"/>
        <v>0.400990099</v>
      </c>
      <c r="L556" s="21">
        <f t="shared" si="5"/>
        <v>243.1853603</v>
      </c>
      <c r="M556" s="47">
        <f t="shared" si="6"/>
        <v>0</v>
      </c>
      <c r="N556" s="48">
        <f t="shared" si="7"/>
        <v>0</v>
      </c>
      <c r="O556" s="12"/>
      <c r="P556" s="12"/>
      <c r="Q556" s="12"/>
      <c r="R556" s="12"/>
      <c r="S556" s="12"/>
      <c r="T556" s="42"/>
      <c r="U556" s="49"/>
      <c r="V556" s="50"/>
      <c r="W556" s="51"/>
      <c r="X556" s="51"/>
      <c r="Y556" s="51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4"/>
      <c r="AK556" s="54"/>
      <c r="AL556" s="54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</row>
    <row r="557" ht="12.75" customHeight="1">
      <c r="A557" s="33"/>
      <c r="B557" s="33"/>
      <c r="C557" s="33">
        <v>6613.0</v>
      </c>
      <c r="D557" s="36">
        <v>95.0</v>
      </c>
      <c r="E557" s="37">
        <v>135.0</v>
      </c>
      <c r="F557" s="38">
        <v>221.0</v>
      </c>
      <c r="G557" s="35">
        <v>209.0</v>
      </c>
      <c r="H557" s="19">
        <f t="shared" si="1"/>
        <v>0.4130434783</v>
      </c>
      <c r="I557" s="20">
        <f t="shared" si="2"/>
        <v>0.4787878788</v>
      </c>
      <c r="J557" s="21">
        <f t="shared" si="3"/>
        <v>0.5167987502</v>
      </c>
      <c r="K557" s="46">
        <f t="shared" si="4"/>
        <v>0.5139534884</v>
      </c>
      <c r="L557" s="21">
        <f t="shared" si="5"/>
        <v>222.2234626</v>
      </c>
      <c r="M557" s="47">
        <f t="shared" si="6"/>
        <v>1</v>
      </c>
      <c r="N557" s="48">
        <f t="shared" si="7"/>
        <v>0</v>
      </c>
      <c r="O557" s="12"/>
      <c r="P557" s="12"/>
      <c r="Q557" s="12"/>
      <c r="R557" s="12"/>
      <c r="S557" s="12"/>
      <c r="T557" s="42"/>
      <c r="U557" s="49"/>
      <c r="V557" s="50"/>
      <c r="W557" s="51"/>
      <c r="X557" s="51"/>
      <c r="Y557" s="51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4"/>
      <c r="AK557" s="54"/>
      <c r="AL557" s="54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</row>
    <row r="558" ht="12.75" customHeight="1">
      <c r="A558" s="33"/>
      <c r="B558" s="33"/>
      <c r="C558" s="33">
        <v>6621.0</v>
      </c>
      <c r="D558" s="36">
        <v>124.0</v>
      </c>
      <c r="E558" s="37">
        <v>173.0</v>
      </c>
      <c r="F558" s="38">
        <v>226.0</v>
      </c>
      <c r="G558" s="35">
        <v>304.0</v>
      </c>
      <c r="H558" s="19">
        <f t="shared" si="1"/>
        <v>0.4175084175</v>
      </c>
      <c r="I558" s="20">
        <f t="shared" si="2"/>
        <v>0.423216445</v>
      </c>
      <c r="J558" s="21">
        <f t="shared" si="3"/>
        <v>0.4264752478</v>
      </c>
      <c r="K558" s="46">
        <f t="shared" si="4"/>
        <v>0.4264150943</v>
      </c>
      <c r="L558" s="21">
        <f t="shared" si="5"/>
        <v>226.0318813</v>
      </c>
      <c r="M558" s="47">
        <f t="shared" si="6"/>
        <v>0</v>
      </c>
      <c r="N558" s="48">
        <f t="shared" si="7"/>
        <v>0</v>
      </c>
      <c r="O558" s="12"/>
      <c r="P558" s="12"/>
      <c r="Q558" s="12"/>
      <c r="R558" s="12"/>
      <c r="S558" s="12"/>
      <c r="T558" s="42"/>
      <c r="U558" s="49"/>
      <c r="V558" s="50"/>
      <c r="W558" s="51"/>
      <c r="X558" s="51"/>
      <c r="Y558" s="51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4"/>
      <c r="AK558" s="54"/>
      <c r="AL558" s="54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</row>
    <row r="559" ht="12.75" customHeight="1">
      <c r="A559" s="33"/>
      <c r="B559" s="33"/>
      <c r="C559" s="33">
        <v>6625.0</v>
      </c>
      <c r="D559" s="36">
        <v>151.0</v>
      </c>
      <c r="E559" s="37">
        <v>132.0</v>
      </c>
      <c r="F559" s="38">
        <v>255.0</v>
      </c>
      <c r="G559" s="35">
        <v>197.0</v>
      </c>
      <c r="H559" s="19">
        <f t="shared" si="1"/>
        <v>0.5335689046</v>
      </c>
      <c r="I559" s="20">
        <f t="shared" si="2"/>
        <v>0.5523809524</v>
      </c>
      <c r="J559" s="21">
        <f t="shared" si="3"/>
        <v>0.56275946</v>
      </c>
      <c r="K559" s="46">
        <f t="shared" si="4"/>
        <v>0.564159292</v>
      </c>
      <c r="L559" s="21">
        <f t="shared" si="5"/>
        <v>254.3672759</v>
      </c>
      <c r="M559" s="47">
        <f t="shared" si="6"/>
        <v>0</v>
      </c>
      <c r="N559" s="48">
        <f t="shared" si="7"/>
        <v>0</v>
      </c>
      <c r="O559" s="12"/>
      <c r="P559" s="12"/>
      <c r="Q559" s="12"/>
      <c r="R559" s="12"/>
      <c r="S559" s="12"/>
      <c r="T559" s="42"/>
      <c r="U559" s="49"/>
      <c r="V559" s="50"/>
      <c r="W559" s="51"/>
      <c r="X559" s="51"/>
      <c r="Y559" s="51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4"/>
      <c r="AK559" s="54"/>
      <c r="AL559" s="54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</row>
    <row r="560" ht="12.75" customHeight="1">
      <c r="A560" s="33"/>
      <c r="B560" s="33"/>
      <c r="C560" s="33">
        <v>6631.0</v>
      </c>
      <c r="D560" s="36">
        <v>108.0</v>
      </c>
      <c r="E560" s="37">
        <v>111.0</v>
      </c>
      <c r="F560" s="38">
        <v>195.0</v>
      </c>
      <c r="G560" s="35">
        <v>213.0</v>
      </c>
      <c r="H560" s="19">
        <f t="shared" si="1"/>
        <v>0.4931506849</v>
      </c>
      <c r="I560" s="20">
        <f t="shared" si="2"/>
        <v>0.4832535885</v>
      </c>
      <c r="J560" s="21">
        <f t="shared" si="3"/>
        <v>0.4771830766</v>
      </c>
      <c r="K560" s="46">
        <f t="shared" si="4"/>
        <v>0.4779411765</v>
      </c>
      <c r="L560" s="21">
        <f t="shared" si="5"/>
        <v>194.6906953</v>
      </c>
      <c r="M560" s="47">
        <f t="shared" si="6"/>
        <v>0</v>
      </c>
      <c r="N560" s="48">
        <f t="shared" si="7"/>
        <v>0</v>
      </c>
      <c r="O560" s="12"/>
      <c r="P560" s="12"/>
      <c r="Q560" s="12"/>
      <c r="R560" s="12"/>
      <c r="S560" s="12"/>
      <c r="T560" s="42"/>
      <c r="U560" s="49"/>
      <c r="V560" s="50"/>
      <c r="W560" s="51"/>
      <c r="X560" s="51"/>
      <c r="Y560" s="51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4"/>
      <c r="AK560" s="54"/>
      <c r="AL560" s="54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</row>
    <row r="561" ht="12.75" customHeight="1">
      <c r="A561" s="33"/>
      <c r="B561" s="33"/>
      <c r="C561" s="33">
        <v>6632.0</v>
      </c>
      <c r="D561" s="36">
        <v>114.0</v>
      </c>
      <c r="E561" s="37">
        <v>108.0</v>
      </c>
      <c r="F561" s="38">
        <v>173.0</v>
      </c>
      <c r="G561" s="35">
        <v>224.0</v>
      </c>
      <c r="H561" s="19">
        <f t="shared" si="1"/>
        <v>0.5135135135</v>
      </c>
      <c r="I561" s="20">
        <f t="shared" si="2"/>
        <v>0.4636510501</v>
      </c>
      <c r="J561" s="21">
        <f t="shared" si="3"/>
        <v>0.4343773972</v>
      </c>
      <c r="K561" s="46">
        <f t="shared" si="4"/>
        <v>0.435768262</v>
      </c>
      <c r="L561" s="21">
        <f t="shared" si="5"/>
        <v>172.4478267</v>
      </c>
      <c r="M561" s="47">
        <f t="shared" si="6"/>
        <v>0</v>
      </c>
      <c r="N561" s="48">
        <f t="shared" si="7"/>
        <v>0</v>
      </c>
      <c r="O561" s="12"/>
      <c r="P561" s="12"/>
      <c r="Q561" s="12"/>
      <c r="R561" s="12"/>
      <c r="S561" s="12"/>
      <c r="T561" s="42"/>
      <c r="U561" s="49"/>
      <c r="V561" s="50"/>
      <c r="W561" s="51"/>
      <c r="X561" s="51"/>
      <c r="Y561" s="51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4"/>
      <c r="AK561" s="54"/>
      <c r="AL561" s="54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</row>
    <row r="562" ht="12.75" customHeight="1">
      <c r="A562" s="18"/>
      <c r="B562" s="18"/>
      <c r="C562" s="33">
        <v>6633.0</v>
      </c>
      <c r="D562" s="36">
        <v>121.0</v>
      </c>
      <c r="E562" s="37">
        <v>156.0</v>
      </c>
      <c r="F562" s="38">
        <v>292.0</v>
      </c>
      <c r="G562" s="35">
        <v>334.0</v>
      </c>
      <c r="H562" s="19">
        <f t="shared" si="1"/>
        <v>0.4368231047</v>
      </c>
      <c r="I562" s="20">
        <f t="shared" si="2"/>
        <v>0.4573643411</v>
      </c>
      <c r="J562" s="21">
        <f t="shared" si="3"/>
        <v>0.469128129</v>
      </c>
      <c r="K562" s="46">
        <f t="shared" si="4"/>
        <v>0.4664536741</v>
      </c>
      <c r="L562" s="21">
        <f t="shared" si="5"/>
        <v>293.6742088</v>
      </c>
      <c r="M562" s="47">
        <f t="shared" si="6"/>
        <v>1</v>
      </c>
      <c r="N562" s="48">
        <f t="shared" si="7"/>
        <v>0</v>
      </c>
      <c r="O562" s="12"/>
      <c r="P562" s="12"/>
      <c r="Q562" s="12"/>
      <c r="R562" s="12"/>
      <c r="S562" s="12"/>
      <c r="T562" s="42"/>
      <c r="U562" s="49"/>
      <c r="V562" s="50"/>
      <c r="W562" s="51"/>
      <c r="X562" s="51"/>
      <c r="Y562" s="51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4"/>
      <c r="AK562" s="54"/>
      <c r="AL562" s="54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</row>
    <row r="563" ht="12.75" customHeight="1">
      <c r="A563" s="33"/>
      <c r="B563" s="33"/>
      <c r="C563" s="33">
        <v>6635.0</v>
      </c>
      <c r="D563" s="36">
        <v>221.0</v>
      </c>
      <c r="E563" s="37">
        <v>149.0</v>
      </c>
      <c r="F563" s="38">
        <v>326.0</v>
      </c>
      <c r="G563" s="35">
        <v>312.0</v>
      </c>
      <c r="H563" s="19">
        <f t="shared" si="1"/>
        <v>0.5972972973</v>
      </c>
      <c r="I563" s="20">
        <f t="shared" si="2"/>
        <v>0.5426587302</v>
      </c>
      <c r="J563" s="21">
        <f t="shared" si="3"/>
        <v>0.5102885532</v>
      </c>
      <c r="K563" s="46">
        <f t="shared" si="4"/>
        <v>0.5109717868</v>
      </c>
      <c r="L563" s="21">
        <f t="shared" si="5"/>
        <v>325.5640969</v>
      </c>
      <c r="M563" s="47">
        <f t="shared" si="6"/>
        <v>0</v>
      </c>
      <c r="N563" s="48">
        <f t="shared" si="7"/>
        <v>0</v>
      </c>
      <c r="O563" s="12"/>
      <c r="P563" s="12"/>
      <c r="Q563" s="12"/>
      <c r="R563" s="12"/>
      <c r="S563" s="12"/>
      <c r="T563" s="42"/>
      <c r="U563" s="49"/>
      <c r="V563" s="50"/>
      <c r="W563" s="51"/>
      <c r="X563" s="51"/>
      <c r="Y563" s="51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4"/>
      <c r="AK563" s="54"/>
      <c r="AL563" s="54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</row>
    <row r="564" ht="12.75" customHeight="1">
      <c r="A564" s="33"/>
      <c r="B564" s="33"/>
      <c r="C564" s="33">
        <v>6642.0</v>
      </c>
      <c r="D564" s="36">
        <v>110.0</v>
      </c>
      <c r="E564" s="37">
        <v>155.0</v>
      </c>
      <c r="F564" s="38">
        <v>249.0</v>
      </c>
      <c r="G564" s="35">
        <v>237.0</v>
      </c>
      <c r="H564" s="19">
        <f t="shared" si="1"/>
        <v>0.4150943396</v>
      </c>
      <c r="I564" s="20">
        <f t="shared" si="2"/>
        <v>0.4780292943</v>
      </c>
      <c r="J564" s="21">
        <f t="shared" si="3"/>
        <v>0.5144065902</v>
      </c>
      <c r="K564" s="46">
        <f t="shared" si="4"/>
        <v>0.512345679</v>
      </c>
      <c r="L564" s="21">
        <f t="shared" si="5"/>
        <v>250.0016028</v>
      </c>
      <c r="M564" s="47">
        <f t="shared" si="6"/>
        <v>1</v>
      </c>
      <c r="N564" s="48">
        <f t="shared" si="7"/>
        <v>0</v>
      </c>
      <c r="O564" s="12"/>
      <c r="P564" s="12"/>
      <c r="Q564" s="12"/>
      <c r="R564" s="12"/>
      <c r="S564" s="12"/>
      <c r="T564" s="42"/>
      <c r="U564" s="49"/>
      <c r="V564" s="50"/>
      <c r="W564" s="51"/>
      <c r="X564" s="51"/>
      <c r="Y564" s="51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4"/>
      <c r="AK564" s="54"/>
      <c r="AL564" s="54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</row>
    <row r="565" ht="12.75" customHeight="1">
      <c r="A565" s="33"/>
      <c r="B565" s="33"/>
      <c r="C565" s="33">
        <v>6643.0</v>
      </c>
      <c r="D565" s="36">
        <v>147.0</v>
      </c>
      <c r="E565" s="37">
        <v>157.0</v>
      </c>
      <c r="F565" s="38">
        <v>257.0</v>
      </c>
      <c r="G565" s="35">
        <v>348.0</v>
      </c>
      <c r="H565" s="19">
        <f t="shared" si="1"/>
        <v>0.4835526316</v>
      </c>
      <c r="I565" s="20">
        <f t="shared" si="2"/>
        <v>0.4444444444</v>
      </c>
      <c r="J565" s="21">
        <f t="shared" si="3"/>
        <v>0.4215119084</v>
      </c>
      <c r="K565" s="46">
        <f t="shared" si="4"/>
        <v>0.4247933884</v>
      </c>
      <c r="L565" s="21">
        <f t="shared" si="5"/>
        <v>255.0147046</v>
      </c>
      <c r="M565" s="47">
        <f t="shared" si="6"/>
        <v>-1</v>
      </c>
      <c r="N565" s="48">
        <f t="shared" si="7"/>
        <v>0</v>
      </c>
      <c r="O565" s="12"/>
      <c r="P565" s="12"/>
      <c r="Q565" s="12"/>
      <c r="R565" s="12"/>
      <c r="S565" s="12"/>
      <c r="T565" s="42"/>
      <c r="U565" s="49"/>
      <c r="V565" s="50"/>
      <c r="W565" s="51"/>
      <c r="X565" s="51"/>
      <c r="Y565" s="51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4"/>
      <c r="AK565" s="54"/>
      <c r="AL565" s="54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</row>
    <row r="566" ht="12.75" customHeight="1">
      <c r="A566" s="18"/>
      <c r="B566" s="18"/>
      <c r="C566" s="33">
        <v>6644.0</v>
      </c>
      <c r="D566" s="36">
        <v>203.0</v>
      </c>
      <c r="E566" s="37">
        <v>205.0</v>
      </c>
      <c r="F566" s="38">
        <v>331.0</v>
      </c>
      <c r="G566" s="35">
        <v>434.0</v>
      </c>
      <c r="H566" s="19">
        <f t="shared" si="1"/>
        <v>0.4975490196</v>
      </c>
      <c r="I566" s="20">
        <f t="shared" si="2"/>
        <v>0.4552429668</v>
      </c>
      <c r="J566" s="21">
        <f t="shared" si="3"/>
        <v>0.4304046144</v>
      </c>
      <c r="K566" s="46">
        <f t="shared" si="4"/>
        <v>0.4326797386</v>
      </c>
      <c r="L566" s="21">
        <f t="shared" si="5"/>
        <v>329.25953</v>
      </c>
      <c r="M566" s="47">
        <f t="shared" si="6"/>
        <v>-1</v>
      </c>
      <c r="N566" s="48">
        <f t="shared" si="7"/>
        <v>0</v>
      </c>
      <c r="O566" s="12"/>
      <c r="P566" s="12"/>
      <c r="Q566" s="12"/>
      <c r="R566" s="12"/>
      <c r="S566" s="12"/>
      <c r="T566" s="42"/>
      <c r="U566" s="49"/>
      <c r="V566" s="50"/>
      <c r="W566" s="51"/>
      <c r="X566" s="51"/>
      <c r="Y566" s="51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4"/>
      <c r="AK566" s="54"/>
      <c r="AL566" s="54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</row>
    <row r="567" ht="12.75" customHeight="1">
      <c r="A567" s="33"/>
      <c r="B567" s="33"/>
      <c r="C567" s="33">
        <v>6645.0</v>
      </c>
      <c r="D567" s="36">
        <v>152.0</v>
      </c>
      <c r="E567" s="37">
        <v>253.0</v>
      </c>
      <c r="F567" s="38">
        <v>338.0</v>
      </c>
      <c r="G567" s="35">
        <v>410.0</v>
      </c>
      <c r="H567" s="19">
        <f t="shared" si="1"/>
        <v>0.375308642</v>
      </c>
      <c r="I567" s="20">
        <f t="shared" si="2"/>
        <v>0.4249783174</v>
      </c>
      <c r="J567" s="21">
        <f t="shared" si="3"/>
        <v>0.4538391936</v>
      </c>
      <c r="K567" s="46">
        <f t="shared" si="4"/>
        <v>0.4518716578</v>
      </c>
      <c r="L567" s="21">
        <f t="shared" si="5"/>
        <v>339.4717168</v>
      </c>
      <c r="M567" s="47">
        <f t="shared" si="6"/>
        <v>1</v>
      </c>
      <c r="N567" s="48">
        <f t="shared" si="7"/>
        <v>0</v>
      </c>
      <c r="O567" s="12"/>
      <c r="P567" s="12"/>
      <c r="Q567" s="12"/>
      <c r="R567" s="12"/>
      <c r="S567" s="12"/>
      <c r="T567" s="42"/>
      <c r="U567" s="49"/>
      <c r="V567" s="50"/>
      <c r="W567" s="51"/>
      <c r="X567" s="51"/>
      <c r="Y567" s="51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4"/>
      <c r="AK567" s="54"/>
      <c r="AL567" s="54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</row>
    <row r="568" ht="12.75" customHeight="1">
      <c r="A568" s="33"/>
      <c r="B568" s="33"/>
      <c r="C568" s="33">
        <v>6648.0</v>
      </c>
      <c r="D568" s="36">
        <v>156.0</v>
      </c>
      <c r="E568" s="37">
        <v>280.0</v>
      </c>
      <c r="F568" s="38">
        <v>283.0</v>
      </c>
      <c r="G568" s="35">
        <v>424.0</v>
      </c>
      <c r="H568" s="19">
        <f t="shared" si="1"/>
        <v>0.3577981651</v>
      </c>
      <c r="I568" s="20">
        <f t="shared" si="2"/>
        <v>0.3840769904</v>
      </c>
      <c r="J568" s="21">
        <f t="shared" si="3"/>
        <v>0.3994746434</v>
      </c>
      <c r="K568" s="46">
        <f t="shared" si="4"/>
        <v>0.4002828854</v>
      </c>
      <c r="L568" s="21">
        <f t="shared" si="5"/>
        <v>282.4285729</v>
      </c>
      <c r="M568" s="47">
        <f t="shared" si="6"/>
        <v>0</v>
      </c>
      <c r="N568" s="48">
        <f t="shared" si="7"/>
        <v>0</v>
      </c>
      <c r="O568" s="12"/>
      <c r="P568" s="12"/>
      <c r="Q568" s="12"/>
      <c r="R568" s="12"/>
      <c r="S568" s="12"/>
      <c r="T568" s="42"/>
      <c r="U568" s="49"/>
      <c r="V568" s="50"/>
      <c r="W568" s="51"/>
      <c r="X568" s="51"/>
      <c r="Y568" s="51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4"/>
      <c r="AK568" s="54"/>
      <c r="AL568" s="54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</row>
    <row r="569" ht="12.75" customHeight="1">
      <c r="A569" s="33"/>
      <c r="B569" s="33"/>
      <c r="C569" s="33">
        <v>6649.0</v>
      </c>
      <c r="D569" s="36">
        <v>127.0</v>
      </c>
      <c r="E569" s="37">
        <v>257.0</v>
      </c>
      <c r="F569" s="38">
        <v>308.0</v>
      </c>
      <c r="G569" s="35">
        <v>404.0</v>
      </c>
      <c r="H569" s="19">
        <f t="shared" si="1"/>
        <v>0.3307291667</v>
      </c>
      <c r="I569" s="20">
        <f t="shared" si="2"/>
        <v>0.3968978102</v>
      </c>
      <c r="J569" s="21">
        <f t="shared" si="3"/>
        <v>0.4354815721</v>
      </c>
      <c r="K569" s="46">
        <f t="shared" si="4"/>
        <v>0.4325842697</v>
      </c>
      <c r="L569" s="21">
        <f t="shared" si="5"/>
        <v>310.0628793</v>
      </c>
      <c r="M569" s="47">
        <f t="shared" si="6"/>
        <v>2</v>
      </c>
      <c r="N569" s="48">
        <f t="shared" si="7"/>
        <v>0</v>
      </c>
      <c r="O569" s="12"/>
      <c r="P569" s="12"/>
      <c r="Q569" s="12"/>
      <c r="R569" s="12"/>
      <c r="S569" s="12"/>
      <c r="T569" s="42"/>
      <c r="U569" s="49"/>
      <c r="V569" s="50"/>
      <c r="W569" s="51"/>
      <c r="X569" s="51"/>
      <c r="Y569" s="51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4"/>
      <c r="AK569" s="54"/>
      <c r="AL569" s="54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</row>
    <row r="570" ht="12.75" customHeight="1">
      <c r="A570" s="33"/>
      <c r="B570" s="33"/>
      <c r="C570" s="33">
        <v>6653.0</v>
      </c>
      <c r="D570" s="36">
        <v>171.0</v>
      </c>
      <c r="E570" s="37">
        <v>203.0</v>
      </c>
      <c r="F570" s="38">
        <v>303.0</v>
      </c>
      <c r="G570" s="35">
        <v>370.0</v>
      </c>
      <c r="H570" s="19">
        <f t="shared" si="1"/>
        <v>0.4572192513</v>
      </c>
      <c r="I570" s="20">
        <f t="shared" si="2"/>
        <v>0.452722063</v>
      </c>
      <c r="J570" s="21">
        <f t="shared" si="3"/>
        <v>0.4499186254</v>
      </c>
      <c r="K570" s="46">
        <f t="shared" si="4"/>
        <v>0.4502228826</v>
      </c>
      <c r="L570" s="21">
        <f t="shared" si="5"/>
        <v>302.7952349</v>
      </c>
      <c r="M570" s="47">
        <f t="shared" si="6"/>
        <v>0</v>
      </c>
      <c r="N570" s="48">
        <f t="shared" si="7"/>
        <v>0</v>
      </c>
      <c r="O570" s="12"/>
      <c r="P570" s="12"/>
      <c r="Q570" s="12"/>
      <c r="R570" s="12"/>
      <c r="S570" s="12"/>
      <c r="T570" s="42"/>
      <c r="U570" s="49"/>
      <c r="V570" s="50"/>
      <c r="W570" s="51"/>
      <c r="X570" s="51"/>
      <c r="Y570" s="51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4"/>
      <c r="AK570" s="54"/>
      <c r="AL570" s="54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</row>
    <row r="571" ht="12.75" customHeight="1">
      <c r="A571" s="33"/>
      <c r="B571" s="33"/>
      <c r="C571" s="33">
        <v>6654.0</v>
      </c>
      <c r="D571" s="36">
        <v>133.0</v>
      </c>
      <c r="E571" s="37">
        <v>186.0</v>
      </c>
      <c r="F571" s="38">
        <v>267.0</v>
      </c>
      <c r="G571" s="35">
        <v>359.0</v>
      </c>
      <c r="H571" s="19">
        <f t="shared" si="1"/>
        <v>0.4169278997</v>
      </c>
      <c r="I571" s="20">
        <f t="shared" si="2"/>
        <v>0.4232804233</v>
      </c>
      <c r="J571" s="21">
        <f t="shared" si="3"/>
        <v>0.4269144114</v>
      </c>
      <c r="K571" s="46">
        <f t="shared" si="4"/>
        <v>0.4265175719</v>
      </c>
      <c r="L571" s="21">
        <f t="shared" si="5"/>
        <v>267.2484215</v>
      </c>
      <c r="M571" s="47">
        <f t="shared" si="6"/>
        <v>0</v>
      </c>
      <c r="N571" s="48">
        <f t="shared" si="7"/>
        <v>0</v>
      </c>
      <c r="O571" s="12"/>
      <c r="P571" s="12"/>
      <c r="Q571" s="12"/>
      <c r="R571" s="12"/>
      <c r="S571" s="12"/>
      <c r="T571" s="42"/>
      <c r="U571" s="49"/>
      <c r="V571" s="50"/>
      <c r="W571" s="51"/>
      <c r="X571" s="51"/>
      <c r="Y571" s="51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4"/>
      <c r="AK571" s="54"/>
      <c r="AL571" s="54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</row>
    <row r="572" ht="12.75" customHeight="1">
      <c r="A572" s="33"/>
      <c r="B572" s="33"/>
      <c r="C572" s="33">
        <v>6655.0</v>
      </c>
      <c r="D572" s="36">
        <v>191.0</v>
      </c>
      <c r="E572" s="37">
        <v>178.0</v>
      </c>
      <c r="F572" s="38">
        <v>332.0</v>
      </c>
      <c r="G572" s="35">
        <v>321.0</v>
      </c>
      <c r="H572" s="19">
        <f t="shared" si="1"/>
        <v>0.5176151762</v>
      </c>
      <c r="I572" s="20">
        <f t="shared" si="2"/>
        <v>0.511741683</v>
      </c>
      <c r="J572" s="21">
        <f t="shared" si="3"/>
        <v>0.5079017257</v>
      </c>
      <c r="K572" s="46">
        <f t="shared" si="4"/>
        <v>0.5084226646</v>
      </c>
      <c r="L572" s="21">
        <f t="shared" si="5"/>
        <v>331.6598269</v>
      </c>
      <c r="M572" s="47">
        <f t="shared" si="6"/>
        <v>0</v>
      </c>
      <c r="N572" s="48">
        <f t="shared" si="7"/>
        <v>0</v>
      </c>
      <c r="O572" s="12"/>
      <c r="P572" s="12"/>
      <c r="Q572" s="12"/>
      <c r="R572" s="12"/>
      <c r="S572" s="12"/>
      <c r="T572" s="42"/>
      <c r="U572" s="49"/>
      <c r="V572" s="50"/>
      <c r="W572" s="51"/>
      <c r="X572" s="51"/>
      <c r="Y572" s="51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4"/>
      <c r="AK572" s="54"/>
      <c r="AL572" s="54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</row>
    <row r="573" ht="12.75" customHeight="1">
      <c r="A573" s="33"/>
      <c r="B573" s="33"/>
      <c r="C573" s="33">
        <v>6656.0</v>
      </c>
      <c r="D573" s="36">
        <v>195.0</v>
      </c>
      <c r="E573" s="37">
        <v>151.0</v>
      </c>
      <c r="F573" s="38">
        <v>269.0</v>
      </c>
      <c r="G573" s="35">
        <v>358.0</v>
      </c>
      <c r="H573" s="19">
        <f t="shared" si="1"/>
        <v>0.563583815</v>
      </c>
      <c r="I573" s="20">
        <f t="shared" si="2"/>
        <v>0.4768756423</v>
      </c>
      <c r="J573" s="21">
        <f t="shared" si="3"/>
        <v>0.426085565</v>
      </c>
      <c r="K573" s="46">
        <f t="shared" si="4"/>
        <v>0.4290271132</v>
      </c>
      <c r="L573" s="21">
        <f t="shared" si="5"/>
        <v>267.1556493</v>
      </c>
      <c r="M573" s="47">
        <f t="shared" si="6"/>
        <v>-1</v>
      </c>
      <c r="N573" s="48">
        <f t="shared" si="7"/>
        <v>0</v>
      </c>
      <c r="O573" s="12"/>
      <c r="P573" s="12"/>
      <c r="Q573" s="12"/>
      <c r="R573" s="12"/>
      <c r="S573" s="12"/>
      <c r="T573" s="42"/>
      <c r="U573" s="49"/>
      <c r="V573" s="50"/>
      <c r="W573" s="51"/>
      <c r="X573" s="51"/>
      <c r="Y573" s="51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4"/>
      <c r="AK573" s="54"/>
      <c r="AL573" s="54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</row>
    <row r="574" ht="12.75" customHeight="1">
      <c r="A574" s="33"/>
      <c r="B574" s="33"/>
      <c r="C574" s="33">
        <v>6657.0</v>
      </c>
      <c r="D574" s="36">
        <v>237.0</v>
      </c>
      <c r="E574" s="37">
        <v>196.0</v>
      </c>
      <c r="F574" s="38">
        <v>333.0</v>
      </c>
      <c r="G574" s="35">
        <v>398.0</v>
      </c>
      <c r="H574" s="19">
        <f t="shared" si="1"/>
        <v>0.5473441109</v>
      </c>
      <c r="I574" s="20">
        <f t="shared" si="2"/>
        <v>0.4896907216</v>
      </c>
      <c r="J574" s="21">
        <f t="shared" si="3"/>
        <v>0.4557750177</v>
      </c>
      <c r="K574" s="46">
        <f t="shared" si="4"/>
        <v>0.4555403557</v>
      </c>
      <c r="L574" s="21">
        <f t="shared" si="5"/>
        <v>333.171538</v>
      </c>
      <c r="M574" s="47">
        <f t="shared" si="6"/>
        <v>0</v>
      </c>
      <c r="N574" s="48">
        <f t="shared" si="7"/>
        <v>0</v>
      </c>
      <c r="O574" s="12"/>
      <c r="P574" s="12"/>
      <c r="Q574" s="12"/>
      <c r="R574" s="12"/>
      <c r="S574" s="12"/>
      <c r="T574" s="42"/>
      <c r="U574" s="49"/>
      <c r="V574" s="50"/>
      <c r="W574" s="51"/>
      <c r="X574" s="51"/>
      <c r="Y574" s="51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4"/>
      <c r="AK574" s="54"/>
      <c r="AL574" s="54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</row>
    <row r="575" ht="12.75" customHeight="1">
      <c r="A575" s="33"/>
      <c r="B575" s="33"/>
      <c r="C575" s="33">
        <v>6658.0</v>
      </c>
      <c r="D575" s="36">
        <v>401.0</v>
      </c>
      <c r="E575" s="37">
        <v>313.0</v>
      </c>
      <c r="F575" s="38">
        <v>496.0</v>
      </c>
      <c r="G575" s="35">
        <v>675.0</v>
      </c>
      <c r="H575" s="19">
        <f t="shared" si="1"/>
        <v>0.5616246499</v>
      </c>
      <c r="I575" s="20">
        <f t="shared" si="2"/>
        <v>0.475862069</v>
      </c>
      <c r="J575" s="21">
        <f t="shared" si="3"/>
        <v>0.4256268614</v>
      </c>
      <c r="K575" s="46">
        <f t="shared" si="4"/>
        <v>0.4235695986</v>
      </c>
      <c r="L575" s="21">
        <f t="shared" si="5"/>
        <v>498.4090547</v>
      </c>
      <c r="M575" s="47">
        <f t="shared" si="6"/>
        <v>2</v>
      </c>
      <c r="N575" s="48">
        <f t="shared" si="7"/>
        <v>0</v>
      </c>
      <c r="O575" s="12"/>
      <c r="P575" s="12"/>
      <c r="Q575" s="12"/>
      <c r="R575" s="12"/>
      <c r="S575" s="12"/>
      <c r="T575" s="42"/>
      <c r="U575" s="49"/>
      <c r="V575" s="50"/>
      <c r="W575" s="51"/>
      <c r="X575" s="51"/>
      <c r="Y575" s="51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4"/>
      <c r="AK575" s="54"/>
      <c r="AL575" s="54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</row>
    <row r="576" ht="12.75" customHeight="1">
      <c r="A576" s="33"/>
      <c r="B576" s="33"/>
      <c r="C576" s="33">
        <v>6661.0</v>
      </c>
      <c r="D576" s="36">
        <v>135.0</v>
      </c>
      <c r="E576" s="37">
        <v>159.0</v>
      </c>
      <c r="F576" s="38">
        <v>311.0</v>
      </c>
      <c r="G576" s="35">
        <v>343.0</v>
      </c>
      <c r="H576" s="19">
        <f t="shared" si="1"/>
        <v>0.4591836735</v>
      </c>
      <c r="I576" s="20">
        <f t="shared" si="2"/>
        <v>0.470464135</v>
      </c>
      <c r="J576" s="21">
        <f t="shared" si="3"/>
        <v>0.4767811116</v>
      </c>
      <c r="K576" s="46">
        <f t="shared" si="4"/>
        <v>0.4755351682</v>
      </c>
      <c r="L576" s="21">
        <f t="shared" si="5"/>
        <v>311.814847</v>
      </c>
      <c r="M576" s="47">
        <f t="shared" si="6"/>
        <v>0</v>
      </c>
      <c r="N576" s="48">
        <f t="shared" si="7"/>
        <v>0</v>
      </c>
      <c r="O576" s="12"/>
      <c r="P576" s="12"/>
      <c r="Q576" s="12"/>
      <c r="R576" s="12"/>
      <c r="S576" s="12"/>
      <c r="T576" s="42"/>
      <c r="U576" s="49"/>
      <c r="V576" s="50"/>
      <c r="W576" s="51"/>
      <c r="X576" s="51"/>
      <c r="Y576" s="51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4"/>
      <c r="AK576" s="54"/>
      <c r="AL576" s="54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</row>
    <row r="577" ht="12.75" customHeight="1">
      <c r="A577" s="33"/>
      <c r="B577" s="33"/>
      <c r="C577" s="33">
        <v>6662.0</v>
      </c>
      <c r="D577" s="36">
        <v>123.0</v>
      </c>
      <c r="E577" s="37">
        <v>109.0</v>
      </c>
      <c r="F577" s="38">
        <v>248.0</v>
      </c>
      <c r="G577" s="35">
        <v>199.0</v>
      </c>
      <c r="H577" s="19">
        <f t="shared" si="1"/>
        <v>0.5301724138</v>
      </c>
      <c r="I577" s="20">
        <f t="shared" si="2"/>
        <v>0.5463917526</v>
      </c>
      <c r="J577" s="21">
        <f t="shared" si="3"/>
        <v>0.5552837481</v>
      </c>
      <c r="K577" s="46">
        <f t="shared" si="4"/>
        <v>0.5548098434</v>
      </c>
      <c r="L577" s="21">
        <f t="shared" si="5"/>
        <v>248.2118354</v>
      </c>
      <c r="M577" s="47">
        <f t="shared" si="6"/>
        <v>0</v>
      </c>
      <c r="N577" s="48">
        <f t="shared" si="7"/>
        <v>0</v>
      </c>
      <c r="O577" s="12"/>
      <c r="P577" s="12"/>
      <c r="Q577" s="12"/>
      <c r="R577" s="12"/>
      <c r="S577" s="12"/>
      <c r="T577" s="42"/>
      <c r="U577" s="49"/>
      <c r="V577" s="50"/>
      <c r="W577" s="51"/>
      <c r="X577" s="51"/>
      <c r="Y577" s="51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4"/>
      <c r="AK577" s="54"/>
      <c r="AL577" s="54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</row>
    <row r="578" ht="12.75" customHeight="1">
      <c r="A578" s="34"/>
      <c r="B578" s="34"/>
      <c r="C578" s="33">
        <v>6663.0</v>
      </c>
      <c r="D578" s="36">
        <v>93.0</v>
      </c>
      <c r="E578" s="37">
        <v>106.0</v>
      </c>
      <c r="F578" s="38">
        <v>159.0</v>
      </c>
      <c r="G578" s="35">
        <v>221.0</v>
      </c>
      <c r="H578" s="19">
        <f t="shared" si="1"/>
        <v>0.4673366834</v>
      </c>
      <c r="I578" s="20">
        <f t="shared" si="2"/>
        <v>0.4352331606</v>
      </c>
      <c r="J578" s="21">
        <f t="shared" si="3"/>
        <v>0.4164177102</v>
      </c>
      <c r="K578" s="46">
        <f t="shared" si="4"/>
        <v>0.4184210526</v>
      </c>
      <c r="L578" s="21">
        <f t="shared" si="5"/>
        <v>158.2387299</v>
      </c>
      <c r="M578" s="47">
        <f t="shared" si="6"/>
        <v>0</v>
      </c>
      <c r="N578" s="48">
        <f t="shared" si="7"/>
        <v>0</v>
      </c>
      <c r="O578" s="12"/>
      <c r="P578" s="12"/>
      <c r="Q578" s="12"/>
      <c r="R578" s="12"/>
      <c r="S578" s="12"/>
      <c r="T578" s="42"/>
      <c r="U578" s="49"/>
      <c r="V578" s="50"/>
      <c r="W578" s="51"/>
      <c r="X578" s="51"/>
      <c r="Y578" s="51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4"/>
      <c r="AK578" s="54"/>
      <c r="AL578" s="54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</row>
    <row r="579" ht="12.75" customHeight="1">
      <c r="A579" s="33"/>
      <c r="B579" s="33"/>
      <c r="C579" s="33">
        <v>6664.0</v>
      </c>
      <c r="D579" s="36">
        <v>87.0</v>
      </c>
      <c r="E579" s="37">
        <v>131.0</v>
      </c>
      <c r="F579" s="38">
        <v>136.0</v>
      </c>
      <c r="G579" s="35">
        <v>248.0</v>
      </c>
      <c r="H579" s="19">
        <f t="shared" si="1"/>
        <v>0.3990825688</v>
      </c>
      <c r="I579" s="20">
        <f t="shared" si="2"/>
        <v>0.3704318937</v>
      </c>
      <c r="J579" s="21">
        <f t="shared" si="3"/>
        <v>0.3538856154</v>
      </c>
      <c r="K579" s="46">
        <f t="shared" si="4"/>
        <v>0.3541666667</v>
      </c>
      <c r="L579" s="21">
        <f t="shared" si="5"/>
        <v>135.8920763</v>
      </c>
      <c r="M579" s="47">
        <f t="shared" si="6"/>
        <v>0</v>
      </c>
      <c r="N579" s="48">
        <f t="shared" si="7"/>
        <v>0</v>
      </c>
      <c r="O579" s="12"/>
      <c r="P579" s="12"/>
      <c r="Q579" s="12"/>
      <c r="R579" s="12"/>
      <c r="S579" s="12"/>
      <c r="T579" s="42"/>
      <c r="U579" s="49"/>
      <c r="V579" s="50"/>
      <c r="W579" s="51"/>
      <c r="X579" s="51"/>
      <c r="Y579" s="51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4"/>
      <c r="AK579" s="54"/>
      <c r="AL579" s="54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</row>
    <row r="580" ht="12.75" customHeight="1">
      <c r="A580" s="33"/>
      <c r="B580" s="33"/>
      <c r="C580" s="33">
        <v>6665.0</v>
      </c>
      <c r="D580" s="36">
        <v>137.0</v>
      </c>
      <c r="E580" s="37">
        <v>158.0</v>
      </c>
      <c r="F580" s="38">
        <v>286.0</v>
      </c>
      <c r="G580" s="35">
        <v>314.0</v>
      </c>
      <c r="H580" s="19">
        <f t="shared" si="1"/>
        <v>0.4644067797</v>
      </c>
      <c r="I580" s="20">
        <f t="shared" si="2"/>
        <v>0.4726256983</v>
      </c>
      <c r="J580" s="21">
        <f t="shared" si="3"/>
        <v>0.4771506286</v>
      </c>
      <c r="K580" s="46">
        <f t="shared" si="4"/>
        <v>0.4766666667</v>
      </c>
      <c r="L580" s="21">
        <f t="shared" si="5"/>
        <v>286.2903771</v>
      </c>
      <c r="M580" s="47">
        <f t="shared" si="6"/>
        <v>0</v>
      </c>
      <c r="N580" s="48">
        <f t="shared" si="7"/>
        <v>0</v>
      </c>
      <c r="O580" s="12"/>
      <c r="P580" s="12"/>
      <c r="Q580" s="12"/>
      <c r="R580" s="12"/>
      <c r="S580" s="12"/>
      <c r="T580" s="42"/>
      <c r="U580" s="49"/>
      <c r="V580" s="50"/>
      <c r="W580" s="51"/>
      <c r="X580" s="51"/>
      <c r="Y580" s="51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4"/>
      <c r="AK580" s="54"/>
      <c r="AL580" s="54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</row>
    <row r="581" ht="12.75" customHeight="1">
      <c r="A581" s="33"/>
      <c r="B581" s="33"/>
      <c r="C581" s="33">
        <v>6673.0</v>
      </c>
      <c r="D581" s="36">
        <v>197.0</v>
      </c>
      <c r="E581" s="37">
        <v>291.0</v>
      </c>
      <c r="F581" s="38">
        <v>359.0</v>
      </c>
      <c r="G581" s="35">
        <v>546.0</v>
      </c>
      <c r="H581" s="19">
        <f t="shared" si="1"/>
        <v>0.4036885246</v>
      </c>
      <c r="I581" s="20">
        <f t="shared" si="2"/>
        <v>0.3991385499</v>
      </c>
      <c r="J581" s="21">
        <f t="shared" si="3"/>
        <v>0.3965175154</v>
      </c>
      <c r="K581" s="46">
        <f t="shared" si="4"/>
        <v>0.3966850829</v>
      </c>
      <c r="L581" s="21">
        <f t="shared" si="5"/>
        <v>358.8483514</v>
      </c>
      <c r="M581" s="47">
        <f t="shared" si="6"/>
        <v>0</v>
      </c>
      <c r="N581" s="48">
        <f t="shared" si="7"/>
        <v>0</v>
      </c>
      <c r="O581" s="12"/>
      <c r="P581" s="12"/>
      <c r="Q581" s="12"/>
      <c r="R581" s="12"/>
      <c r="S581" s="12"/>
      <c r="T581" s="42"/>
      <c r="U581" s="49"/>
      <c r="V581" s="50"/>
      <c r="W581" s="51"/>
      <c r="X581" s="51"/>
      <c r="Y581" s="51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4"/>
      <c r="AK581" s="54"/>
      <c r="AL581" s="54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</row>
    <row r="582" ht="12.75" customHeight="1">
      <c r="A582" s="33"/>
      <c r="B582" s="33"/>
      <c r="C582" s="33">
        <v>6674.0</v>
      </c>
      <c r="D582" s="36">
        <v>111.0</v>
      </c>
      <c r="E582" s="37">
        <v>179.0</v>
      </c>
      <c r="F582" s="38">
        <v>229.0</v>
      </c>
      <c r="G582" s="35">
        <v>311.0</v>
      </c>
      <c r="H582" s="19">
        <f t="shared" si="1"/>
        <v>0.3827586207</v>
      </c>
      <c r="I582" s="20">
        <f t="shared" si="2"/>
        <v>0.4096385542</v>
      </c>
      <c r="J582" s="21">
        <f t="shared" si="3"/>
        <v>0.4252846894</v>
      </c>
      <c r="K582" s="46">
        <f t="shared" si="4"/>
        <v>0.4240740741</v>
      </c>
      <c r="L582" s="21">
        <f t="shared" si="5"/>
        <v>229.6537323</v>
      </c>
      <c r="M582" s="47">
        <f t="shared" si="6"/>
        <v>0</v>
      </c>
      <c r="N582" s="48">
        <f t="shared" si="7"/>
        <v>0</v>
      </c>
      <c r="O582" s="12"/>
      <c r="P582" s="12"/>
      <c r="Q582" s="12"/>
      <c r="R582" s="12"/>
      <c r="S582" s="12"/>
      <c r="T582" s="42"/>
      <c r="U582" s="49"/>
      <c r="V582" s="50"/>
      <c r="W582" s="51"/>
      <c r="X582" s="51"/>
      <c r="Y582" s="51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4"/>
      <c r="AK582" s="54"/>
      <c r="AL582" s="54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</row>
    <row r="583" ht="12.75" customHeight="1">
      <c r="A583" s="34"/>
      <c r="B583" s="34"/>
      <c r="C583" s="33">
        <v>6675.0</v>
      </c>
      <c r="D583" s="36">
        <v>161.0</v>
      </c>
      <c r="E583" s="37">
        <v>139.0</v>
      </c>
      <c r="F583" s="38">
        <v>286.0</v>
      </c>
      <c r="G583" s="35">
        <v>310.0</v>
      </c>
      <c r="H583" s="19">
        <f t="shared" si="1"/>
        <v>0.5366666667</v>
      </c>
      <c r="I583" s="20">
        <f t="shared" si="2"/>
        <v>0.4988839286</v>
      </c>
      <c r="J583" s="21">
        <f t="shared" si="3"/>
        <v>0.4765069515</v>
      </c>
      <c r="K583" s="46">
        <f t="shared" si="4"/>
        <v>0.4798657718</v>
      </c>
      <c r="L583" s="21">
        <f t="shared" si="5"/>
        <v>283.9981431</v>
      </c>
      <c r="M583" s="47">
        <f t="shared" si="6"/>
        <v>-2</v>
      </c>
      <c r="N583" s="48">
        <f t="shared" si="7"/>
        <v>0</v>
      </c>
      <c r="O583" s="12"/>
      <c r="P583" s="12"/>
      <c r="Q583" s="12"/>
      <c r="R583" s="12"/>
      <c r="S583" s="12"/>
      <c r="T583" s="42"/>
      <c r="U583" s="49"/>
      <c r="V583" s="50"/>
      <c r="W583" s="51"/>
      <c r="X583" s="51"/>
      <c r="Y583" s="51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4"/>
      <c r="AK583" s="54"/>
      <c r="AL583" s="54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</row>
    <row r="584" ht="12.75" customHeight="1">
      <c r="A584" s="34"/>
      <c r="B584" s="34"/>
      <c r="C584" s="33">
        <v>6681.0</v>
      </c>
      <c r="D584" s="36">
        <v>244.0</v>
      </c>
      <c r="E584" s="37">
        <v>163.0</v>
      </c>
      <c r="F584" s="38">
        <v>376.0</v>
      </c>
      <c r="G584" s="35">
        <v>291.0</v>
      </c>
      <c r="H584" s="19">
        <f t="shared" si="1"/>
        <v>0.5995085995</v>
      </c>
      <c r="I584" s="20">
        <f t="shared" si="2"/>
        <v>0.5772811918</v>
      </c>
      <c r="J584" s="21">
        <f t="shared" si="3"/>
        <v>0.563653837</v>
      </c>
      <c r="K584" s="46">
        <f t="shared" si="4"/>
        <v>0.5637181409</v>
      </c>
      <c r="L584" s="21">
        <f t="shared" si="5"/>
        <v>375.9571093</v>
      </c>
      <c r="M584" s="47">
        <f t="shared" si="6"/>
        <v>0</v>
      </c>
      <c r="N584" s="48">
        <f t="shared" si="7"/>
        <v>0</v>
      </c>
      <c r="O584" s="12"/>
      <c r="P584" s="12"/>
      <c r="Q584" s="12"/>
      <c r="R584" s="12"/>
      <c r="S584" s="12"/>
      <c r="T584" s="42"/>
      <c r="U584" s="49"/>
      <c r="V584" s="50"/>
      <c r="W584" s="51"/>
      <c r="X584" s="51"/>
      <c r="Y584" s="51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4"/>
      <c r="AK584" s="54"/>
      <c r="AL584" s="54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</row>
    <row r="585" ht="12.75" customHeight="1">
      <c r="A585" s="33"/>
      <c r="B585" s="33"/>
      <c r="C585" s="33">
        <v>6684.0</v>
      </c>
      <c r="D585" s="36">
        <v>95.0</v>
      </c>
      <c r="E585" s="37">
        <v>80.0</v>
      </c>
      <c r="F585" s="38">
        <v>152.0</v>
      </c>
      <c r="G585" s="35">
        <v>119.0</v>
      </c>
      <c r="H585" s="19">
        <f t="shared" si="1"/>
        <v>0.5428571429</v>
      </c>
      <c r="I585" s="20">
        <f t="shared" si="2"/>
        <v>0.5538116592</v>
      </c>
      <c r="J585" s="21">
        <f t="shared" si="3"/>
        <v>0.5596072093</v>
      </c>
      <c r="K585" s="46">
        <f t="shared" si="4"/>
        <v>0.5608856089</v>
      </c>
      <c r="L585" s="21">
        <f t="shared" si="5"/>
        <v>151.6535537</v>
      </c>
      <c r="M585" s="47">
        <f t="shared" si="6"/>
        <v>0</v>
      </c>
      <c r="N585" s="48">
        <f t="shared" si="7"/>
        <v>0</v>
      </c>
      <c r="O585" s="12"/>
      <c r="P585" s="12"/>
      <c r="Q585" s="12"/>
      <c r="R585" s="12"/>
      <c r="S585" s="12"/>
      <c r="T585" s="42"/>
      <c r="U585" s="49"/>
      <c r="V585" s="50"/>
      <c r="W585" s="51"/>
      <c r="X585" s="51"/>
      <c r="Y585" s="51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4"/>
      <c r="AK585" s="54"/>
      <c r="AL585" s="54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</row>
    <row r="586" ht="12.75" customHeight="1">
      <c r="A586" s="33"/>
      <c r="B586" s="33"/>
      <c r="C586" s="33">
        <v>6685.0</v>
      </c>
      <c r="D586" s="36">
        <v>110.0</v>
      </c>
      <c r="E586" s="37">
        <v>172.0</v>
      </c>
      <c r="F586" s="38">
        <v>209.0</v>
      </c>
      <c r="G586" s="35">
        <v>273.0</v>
      </c>
      <c r="H586" s="19">
        <f t="shared" si="1"/>
        <v>0.390070922</v>
      </c>
      <c r="I586" s="20">
        <f t="shared" si="2"/>
        <v>0.417539267</v>
      </c>
      <c r="J586" s="21">
        <f t="shared" si="3"/>
        <v>0.4334967423</v>
      </c>
      <c r="K586" s="46">
        <f t="shared" si="4"/>
        <v>0.4336099585</v>
      </c>
      <c r="L586" s="21">
        <f t="shared" si="5"/>
        <v>208.9454298</v>
      </c>
      <c r="M586" s="47">
        <f t="shared" si="6"/>
        <v>0</v>
      </c>
      <c r="N586" s="48">
        <f t="shared" si="7"/>
        <v>0</v>
      </c>
      <c r="O586" s="12"/>
      <c r="P586" s="12"/>
      <c r="Q586" s="12"/>
      <c r="R586" s="12"/>
      <c r="S586" s="12"/>
      <c r="T586" s="42"/>
      <c r="U586" s="49"/>
      <c r="V586" s="50"/>
      <c r="W586" s="51"/>
      <c r="X586" s="51"/>
      <c r="Y586" s="51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4"/>
      <c r="AK586" s="54"/>
      <c r="AL586" s="54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</row>
    <row r="587" ht="12.75" customHeight="1">
      <c r="A587" s="33"/>
      <c r="B587" s="33"/>
      <c r="C587" s="33">
        <v>6691.0</v>
      </c>
      <c r="D587" s="36">
        <v>86.0</v>
      </c>
      <c r="E587" s="37">
        <v>101.0</v>
      </c>
      <c r="F587" s="38">
        <v>119.0</v>
      </c>
      <c r="G587" s="35">
        <v>216.0</v>
      </c>
      <c r="H587" s="19">
        <f t="shared" si="1"/>
        <v>0.4598930481</v>
      </c>
      <c r="I587" s="20">
        <f t="shared" si="2"/>
        <v>0.3927203065</v>
      </c>
      <c r="J587" s="21">
        <f t="shared" si="3"/>
        <v>0.353645016</v>
      </c>
      <c r="K587" s="46">
        <f t="shared" si="4"/>
        <v>0.3552238806</v>
      </c>
      <c r="L587" s="21">
        <f t="shared" si="5"/>
        <v>118.4710804</v>
      </c>
      <c r="M587" s="47">
        <f t="shared" si="6"/>
        <v>0</v>
      </c>
      <c r="N587" s="48">
        <f t="shared" si="7"/>
        <v>0</v>
      </c>
      <c r="O587" s="12"/>
      <c r="P587" s="12"/>
      <c r="Q587" s="12"/>
      <c r="R587" s="12"/>
      <c r="S587" s="12"/>
      <c r="T587" s="42"/>
      <c r="U587" s="49"/>
      <c r="V587" s="50"/>
      <c r="W587" s="51"/>
      <c r="X587" s="51"/>
      <c r="Y587" s="51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4"/>
      <c r="AK587" s="54"/>
      <c r="AL587" s="54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</row>
    <row r="588" ht="12.75" customHeight="1">
      <c r="A588" s="18"/>
      <c r="B588" s="18"/>
      <c r="C588" s="33">
        <v>6692.0</v>
      </c>
      <c r="D588" s="36">
        <v>96.0</v>
      </c>
      <c r="E588" s="37">
        <v>129.0</v>
      </c>
      <c r="F588" s="38">
        <v>174.0</v>
      </c>
      <c r="G588" s="35">
        <v>195.0</v>
      </c>
      <c r="H588" s="19">
        <f t="shared" si="1"/>
        <v>0.4266666667</v>
      </c>
      <c r="I588" s="20">
        <f t="shared" si="2"/>
        <v>0.4545454545</v>
      </c>
      <c r="J588" s="21">
        <f t="shared" si="3"/>
        <v>0.470594817</v>
      </c>
      <c r="K588" s="46">
        <f t="shared" si="4"/>
        <v>0.4715447154</v>
      </c>
      <c r="L588" s="21">
        <f t="shared" si="5"/>
        <v>173.6494875</v>
      </c>
      <c r="M588" s="47">
        <f t="shared" si="6"/>
        <v>0</v>
      </c>
      <c r="N588" s="48">
        <f t="shared" si="7"/>
        <v>0</v>
      </c>
      <c r="O588" s="12"/>
      <c r="P588" s="12"/>
      <c r="Q588" s="12"/>
      <c r="R588" s="12"/>
      <c r="S588" s="12"/>
      <c r="T588" s="42"/>
      <c r="U588" s="49"/>
      <c r="V588" s="50"/>
      <c r="W588" s="51"/>
      <c r="X588" s="51"/>
      <c r="Y588" s="51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4"/>
      <c r="AK588" s="54"/>
      <c r="AL588" s="54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</row>
    <row r="589" ht="12.75" customHeight="1">
      <c r="A589" s="18"/>
      <c r="B589" s="18"/>
      <c r="C589" s="33">
        <v>6693.0</v>
      </c>
      <c r="D589" s="36">
        <v>173.0</v>
      </c>
      <c r="E589" s="37">
        <v>274.0</v>
      </c>
      <c r="F589" s="38">
        <v>257.0</v>
      </c>
      <c r="G589" s="35">
        <v>501.0</v>
      </c>
      <c r="H589" s="19">
        <f t="shared" si="1"/>
        <v>0.3870246085</v>
      </c>
      <c r="I589" s="20">
        <f t="shared" si="2"/>
        <v>0.356846473</v>
      </c>
      <c r="J589" s="21">
        <f t="shared" si="3"/>
        <v>0.3394644419</v>
      </c>
      <c r="K589" s="46">
        <f t="shared" si="4"/>
        <v>0.3390501319</v>
      </c>
      <c r="L589" s="21">
        <f t="shared" si="5"/>
        <v>257.314047</v>
      </c>
      <c r="M589" s="47">
        <f t="shared" si="6"/>
        <v>0</v>
      </c>
      <c r="N589" s="48">
        <f t="shared" si="7"/>
        <v>0</v>
      </c>
      <c r="O589" s="12"/>
      <c r="P589" s="12"/>
      <c r="Q589" s="12"/>
      <c r="R589" s="12"/>
      <c r="S589" s="12"/>
      <c r="T589" s="42"/>
      <c r="U589" s="49"/>
      <c r="V589" s="50"/>
      <c r="W589" s="51"/>
      <c r="X589" s="51"/>
      <c r="Y589" s="51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4"/>
      <c r="AK589" s="54"/>
      <c r="AL589" s="54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</row>
    <row r="590" ht="12.75" customHeight="1">
      <c r="A590" s="34"/>
      <c r="B590" s="34"/>
      <c r="C590" s="33">
        <v>6694.0</v>
      </c>
      <c r="D590" s="36">
        <v>113.0</v>
      </c>
      <c r="E590" s="37">
        <v>141.0</v>
      </c>
      <c r="F590" s="38">
        <v>208.0</v>
      </c>
      <c r="G590" s="35">
        <v>221.0</v>
      </c>
      <c r="H590" s="19">
        <f t="shared" si="1"/>
        <v>0.4448818898</v>
      </c>
      <c r="I590" s="20">
        <f t="shared" si="2"/>
        <v>0.4699853587</v>
      </c>
      <c r="J590" s="21">
        <f t="shared" si="3"/>
        <v>0.4843565888</v>
      </c>
      <c r="K590" s="46">
        <f t="shared" si="4"/>
        <v>0.4848484848</v>
      </c>
      <c r="L590" s="21">
        <f t="shared" si="5"/>
        <v>207.7889766</v>
      </c>
      <c r="M590" s="47">
        <f t="shared" si="6"/>
        <v>0</v>
      </c>
      <c r="N590" s="48">
        <f t="shared" si="7"/>
        <v>0</v>
      </c>
      <c r="O590" s="12"/>
      <c r="P590" s="12"/>
      <c r="Q590" s="12"/>
      <c r="R590" s="12"/>
      <c r="S590" s="12"/>
      <c r="T590" s="42"/>
      <c r="U590" s="49"/>
      <c r="V590" s="50"/>
      <c r="W590" s="51"/>
      <c r="X590" s="51"/>
      <c r="Y590" s="51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4"/>
      <c r="AK590" s="54"/>
      <c r="AL590" s="54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</row>
    <row r="591" ht="12.75" customHeight="1">
      <c r="A591" s="33"/>
      <c r="B591" s="33"/>
      <c r="C591" s="33">
        <v>6695.0</v>
      </c>
      <c r="D591" s="36">
        <v>150.0</v>
      </c>
      <c r="E591" s="37">
        <v>159.0</v>
      </c>
      <c r="F591" s="38">
        <v>231.0</v>
      </c>
      <c r="G591" s="35">
        <v>361.0</v>
      </c>
      <c r="H591" s="19">
        <f t="shared" si="1"/>
        <v>0.4854368932</v>
      </c>
      <c r="I591" s="20">
        <f t="shared" si="2"/>
        <v>0.422863485</v>
      </c>
      <c r="J591" s="21">
        <f t="shared" si="3"/>
        <v>0.3863475468</v>
      </c>
      <c r="K591" s="46">
        <f t="shared" si="4"/>
        <v>0.3902027027</v>
      </c>
      <c r="L591" s="21">
        <f t="shared" si="5"/>
        <v>228.7177477</v>
      </c>
      <c r="M591" s="47">
        <f t="shared" si="6"/>
        <v>-2</v>
      </c>
      <c r="N591" s="48">
        <f t="shared" si="7"/>
        <v>0</v>
      </c>
      <c r="O591" s="12"/>
      <c r="P591" s="12"/>
      <c r="Q591" s="12"/>
      <c r="R591" s="12"/>
      <c r="S591" s="12"/>
      <c r="T591" s="42"/>
      <c r="U591" s="49"/>
      <c r="V591" s="50"/>
      <c r="W591" s="51"/>
      <c r="X591" s="51"/>
      <c r="Y591" s="51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4"/>
      <c r="AK591" s="54"/>
      <c r="AL591" s="54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</row>
    <row r="592" ht="12.75" customHeight="1">
      <c r="A592" s="33"/>
      <c r="B592" s="33"/>
      <c r="C592" s="33">
        <v>6701.0</v>
      </c>
      <c r="D592" s="36">
        <v>78.0</v>
      </c>
      <c r="E592" s="37">
        <v>96.0</v>
      </c>
      <c r="F592" s="38">
        <v>178.0</v>
      </c>
      <c r="G592" s="35">
        <v>193.0</v>
      </c>
      <c r="H592" s="19">
        <f t="shared" si="1"/>
        <v>0.4482758621</v>
      </c>
      <c r="I592" s="20">
        <f t="shared" si="2"/>
        <v>0.4697247706</v>
      </c>
      <c r="J592" s="21">
        <f t="shared" si="3"/>
        <v>0.4819681377</v>
      </c>
      <c r="K592" s="46">
        <f t="shared" si="4"/>
        <v>0.4797843666</v>
      </c>
      <c r="L592" s="21">
        <f t="shared" si="5"/>
        <v>178.8101791</v>
      </c>
      <c r="M592" s="47">
        <f t="shared" si="6"/>
        <v>0</v>
      </c>
      <c r="N592" s="48">
        <f t="shared" si="7"/>
        <v>0</v>
      </c>
      <c r="O592" s="12"/>
      <c r="P592" s="12"/>
      <c r="Q592" s="12"/>
      <c r="R592" s="12"/>
      <c r="S592" s="12"/>
      <c r="T592" s="42"/>
      <c r="U592" s="49"/>
      <c r="V592" s="50"/>
      <c r="W592" s="51"/>
      <c r="X592" s="51"/>
      <c r="Y592" s="51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4"/>
      <c r="AK592" s="54"/>
      <c r="AL592" s="54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</row>
    <row r="593" ht="12.75" customHeight="1">
      <c r="A593" s="33"/>
      <c r="B593" s="33"/>
      <c r="C593" s="33">
        <v>6702.0</v>
      </c>
      <c r="D593" s="36">
        <v>109.0</v>
      </c>
      <c r="E593" s="37">
        <v>137.0</v>
      </c>
      <c r="F593" s="38">
        <v>220.0</v>
      </c>
      <c r="G593" s="35">
        <v>336.0</v>
      </c>
      <c r="H593" s="19">
        <f t="shared" si="1"/>
        <v>0.4430894309</v>
      </c>
      <c r="I593" s="20">
        <f t="shared" si="2"/>
        <v>0.4102244389</v>
      </c>
      <c r="J593" s="21">
        <f t="shared" si="3"/>
        <v>0.3910648917</v>
      </c>
      <c r="K593" s="46">
        <f t="shared" si="4"/>
        <v>0.3956834532</v>
      </c>
      <c r="L593" s="21">
        <f t="shared" si="5"/>
        <v>217.4320798</v>
      </c>
      <c r="M593" s="47">
        <f t="shared" si="6"/>
        <v>-2</v>
      </c>
      <c r="N593" s="48">
        <f t="shared" si="7"/>
        <v>0</v>
      </c>
      <c r="O593" s="12"/>
      <c r="P593" s="12"/>
      <c r="Q593" s="12"/>
      <c r="R593" s="12"/>
      <c r="S593" s="12"/>
      <c r="T593" s="42"/>
      <c r="U593" s="49"/>
      <c r="V593" s="50"/>
      <c r="W593" s="51"/>
      <c r="X593" s="51"/>
      <c r="Y593" s="51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4"/>
      <c r="AK593" s="54"/>
      <c r="AL593" s="54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</row>
    <row r="594" ht="12.75" customHeight="1">
      <c r="A594" s="33"/>
      <c r="B594" s="33"/>
      <c r="C594" s="33">
        <v>6703.0</v>
      </c>
      <c r="D594" s="36">
        <v>179.0</v>
      </c>
      <c r="E594" s="37">
        <v>241.0</v>
      </c>
      <c r="F594" s="38">
        <v>241.0</v>
      </c>
      <c r="G594" s="35">
        <v>482.0</v>
      </c>
      <c r="H594" s="19">
        <f t="shared" si="1"/>
        <v>0.4261904762</v>
      </c>
      <c r="I594" s="20">
        <f t="shared" si="2"/>
        <v>0.3674540682</v>
      </c>
      <c r="J594" s="21">
        <f t="shared" si="3"/>
        <v>0.333393723</v>
      </c>
      <c r="K594" s="46">
        <f t="shared" si="4"/>
        <v>0.3333333333</v>
      </c>
      <c r="L594" s="21">
        <f t="shared" si="5"/>
        <v>241.0436618</v>
      </c>
      <c r="M594" s="47">
        <f t="shared" si="6"/>
        <v>0</v>
      </c>
      <c r="N594" s="48">
        <f t="shared" si="7"/>
        <v>0</v>
      </c>
      <c r="O594" s="12"/>
      <c r="P594" s="12"/>
      <c r="Q594" s="12"/>
      <c r="R594" s="12"/>
      <c r="S594" s="12"/>
      <c r="T594" s="42"/>
      <c r="U594" s="49"/>
      <c r="V594" s="50"/>
      <c r="W594" s="51"/>
      <c r="X594" s="51"/>
      <c r="Y594" s="51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4"/>
      <c r="AK594" s="54"/>
      <c r="AL594" s="54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</row>
    <row r="595" ht="12.75" customHeight="1">
      <c r="A595" s="33"/>
      <c r="B595" s="33"/>
      <c r="C595" s="33">
        <v>6704.0</v>
      </c>
      <c r="D595" s="36">
        <v>108.0</v>
      </c>
      <c r="E595" s="37">
        <v>181.0</v>
      </c>
      <c r="F595" s="38">
        <v>178.0</v>
      </c>
      <c r="G595" s="35">
        <v>347.0</v>
      </c>
      <c r="H595" s="19">
        <f t="shared" si="1"/>
        <v>0.3737024221</v>
      </c>
      <c r="I595" s="20">
        <f t="shared" si="2"/>
        <v>0.3513513514</v>
      </c>
      <c r="J595" s="21">
        <f t="shared" si="3"/>
        <v>0.338550698</v>
      </c>
      <c r="K595" s="46">
        <f t="shared" si="4"/>
        <v>0.339047619</v>
      </c>
      <c r="L595" s="21">
        <f t="shared" si="5"/>
        <v>177.7391164</v>
      </c>
      <c r="M595" s="47">
        <f t="shared" si="6"/>
        <v>0</v>
      </c>
      <c r="N595" s="48">
        <f t="shared" si="7"/>
        <v>0</v>
      </c>
      <c r="O595" s="12"/>
      <c r="P595" s="12"/>
      <c r="Q595" s="12"/>
      <c r="R595" s="12"/>
      <c r="S595" s="12"/>
      <c r="T595" s="42"/>
      <c r="U595" s="49"/>
      <c r="V595" s="50"/>
      <c r="W595" s="51"/>
      <c r="X595" s="51"/>
      <c r="Y595" s="51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4"/>
      <c r="AK595" s="54"/>
      <c r="AL595" s="54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</row>
    <row r="596" ht="12.75" customHeight="1">
      <c r="A596" s="33"/>
      <c r="B596" s="33"/>
      <c r="C596" s="33">
        <v>6707.0</v>
      </c>
      <c r="D596" s="36">
        <v>202.0</v>
      </c>
      <c r="E596" s="37">
        <v>251.0</v>
      </c>
      <c r="F596" s="38">
        <v>398.0</v>
      </c>
      <c r="G596" s="35">
        <v>507.0</v>
      </c>
      <c r="H596" s="19">
        <f t="shared" si="1"/>
        <v>0.4459161148</v>
      </c>
      <c r="I596" s="20">
        <f t="shared" si="2"/>
        <v>0.441826215</v>
      </c>
      <c r="J596" s="21">
        <f t="shared" si="3"/>
        <v>0.4393033794</v>
      </c>
      <c r="K596" s="46">
        <f t="shared" si="4"/>
        <v>0.4397790055</v>
      </c>
      <c r="L596" s="21">
        <f t="shared" si="5"/>
        <v>397.5695583</v>
      </c>
      <c r="M596" s="47">
        <f t="shared" si="6"/>
        <v>0</v>
      </c>
      <c r="N596" s="48">
        <f t="shared" si="7"/>
        <v>0</v>
      </c>
      <c r="O596" s="12"/>
      <c r="P596" s="12"/>
      <c r="Q596" s="12"/>
      <c r="R596" s="12"/>
      <c r="S596" s="12"/>
      <c r="T596" s="42"/>
      <c r="U596" s="49"/>
      <c r="V596" s="50"/>
      <c r="W596" s="51"/>
      <c r="X596" s="51"/>
      <c r="Y596" s="51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4"/>
      <c r="AK596" s="54"/>
      <c r="AL596" s="54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</row>
    <row r="597" ht="12.75" customHeight="1">
      <c r="A597" s="33"/>
      <c r="B597" s="33"/>
      <c r="C597" s="33">
        <v>6708.0</v>
      </c>
      <c r="D597" s="36">
        <v>140.0</v>
      </c>
      <c r="E597" s="37">
        <v>188.0</v>
      </c>
      <c r="F597" s="38">
        <v>270.0</v>
      </c>
      <c r="G597" s="35">
        <v>336.0</v>
      </c>
      <c r="H597" s="19">
        <f t="shared" si="1"/>
        <v>0.4268292683</v>
      </c>
      <c r="I597" s="20">
        <f t="shared" si="2"/>
        <v>0.4389721627</v>
      </c>
      <c r="J597" s="21">
        <f t="shared" si="3"/>
        <v>0.4459168081</v>
      </c>
      <c r="K597" s="46">
        <f t="shared" si="4"/>
        <v>0.4455445545</v>
      </c>
      <c r="L597" s="21">
        <f t="shared" si="5"/>
        <v>270.2255857</v>
      </c>
      <c r="M597" s="47">
        <f t="shared" si="6"/>
        <v>0</v>
      </c>
      <c r="N597" s="48">
        <f t="shared" si="7"/>
        <v>0</v>
      </c>
      <c r="O597" s="12"/>
      <c r="P597" s="12"/>
      <c r="Q597" s="12"/>
      <c r="R597" s="12"/>
      <c r="S597" s="12"/>
      <c r="T597" s="42"/>
      <c r="U597" s="49"/>
      <c r="V597" s="50"/>
      <c r="W597" s="51"/>
      <c r="X597" s="51"/>
      <c r="Y597" s="51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4"/>
      <c r="AK597" s="54"/>
      <c r="AL597" s="54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</row>
    <row r="598" ht="12.75" customHeight="1">
      <c r="A598" s="33"/>
      <c r="B598" s="33"/>
      <c r="C598" s="33">
        <v>6709.0</v>
      </c>
      <c r="D598" s="36">
        <v>86.0</v>
      </c>
      <c r="E598" s="37">
        <v>104.0</v>
      </c>
      <c r="F598" s="38">
        <v>197.0</v>
      </c>
      <c r="G598" s="35">
        <v>216.0</v>
      </c>
      <c r="H598" s="19">
        <f t="shared" si="1"/>
        <v>0.4526315789</v>
      </c>
      <c r="I598" s="20">
        <f t="shared" si="2"/>
        <v>0.4693200663</v>
      </c>
      <c r="J598" s="21">
        <f t="shared" si="3"/>
        <v>0.478791944</v>
      </c>
      <c r="K598" s="46">
        <f t="shared" si="4"/>
        <v>0.4769975787</v>
      </c>
      <c r="L598" s="21">
        <f t="shared" si="5"/>
        <v>197.7410729</v>
      </c>
      <c r="M598" s="47">
        <f t="shared" si="6"/>
        <v>0</v>
      </c>
      <c r="N598" s="48">
        <f t="shared" si="7"/>
        <v>0</v>
      </c>
      <c r="O598" s="12"/>
      <c r="P598" s="12"/>
      <c r="Q598" s="12"/>
      <c r="R598" s="12"/>
      <c r="S598" s="12"/>
      <c r="T598" s="42"/>
      <c r="U598" s="49"/>
      <c r="V598" s="50"/>
      <c r="W598" s="51"/>
      <c r="X598" s="51"/>
      <c r="Y598" s="51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4"/>
      <c r="AK598" s="54"/>
      <c r="AL598" s="54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</row>
    <row r="599" ht="12.75" customHeight="1">
      <c r="A599" s="33"/>
      <c r="B599" s="33"/>
      <c r="C599" s="33">
        <v>6710.0</v>
      </c>
      <c r="D599" s="36">
        <v>166.0</v>
      </c>
      <c r="E599" s="37">
        <v>272.0</v>
      </c>
      <c r="F599" s="38">
        <v>215.0</v>
      </c>
      <c r="G599" s="35">
        <v>591.0</v>
      </c>
      <c r="H599" s="19">
        <f t="shared" si="1"/>
        <v>0.3789954338</v>
      </c>
      <c r="I599" s="20">
        <f t="shared" si="2"/>
        <v>0.3062700965</v>
      </c>
      <c r="J599" s="21">
        <f t="shared" si="3"/>
        <v>0.2643041346</v>
      </c>
      <c r="K599" s="46">
        <f t="shared" si="4"/>
        <v>0.2667493797</v>
      </c>
      <c r="L599" s="21">
        <f t="shared" si="5"/>
        <v>213.0291325</v>
      </c>
      <c r="M599" s="47">
        <f t="shared" si="6"/>
        <v>-1</v>
      </c>
      <c r="N599" s="48">
        <f t="shared" si="7"/>
        <v>0</v>
      </c>
      <c r="O599" s="12"/>
      <c r="P599" s="12"/>
      <c r="Q599" s="12"/>
      <c r="R599" s="12"/>
      <c r="S599" s="12"/>
      <c r="T599" s="42"/>
      <c r="U599" s="49"/>
      <c r="V599" s="50"/>
      <c r="W599" s="51"/>
      <c r="X599" s="51"/>
      <c r="Y599" s="51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4"/>
      <c r="AK599" s="54"/>
      <c r="AL599" s="54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</row>
    <row r="600" ht="12.75" customHeight="1">
      <c r="A600" s="33"/>
      <c r="B600" s="33"/>
      <c r="C600" s="33">
        <v>6713.0</v>
      </c>
      <c r="D600" s="36">
        <v>50.0</v>
      </c>
      <c r="E600" s="37">
        <v>97.0</v>
      </c>
      <c r="F600" s="38">
        <v>113.0</v>
      </c>
      <c r="G600" s="35">
        <v>150.0</v>
      </c>
      <c r="H600" s="19">
        <f t="shared" si="1"/>
        <v>0.3401360544</v>
      </c>
      <c r="I600" s="20">
        <f t="shared" si="2"/>
        <v>0.3975609756</v>
      </c>
      <c r="J600" s="21">
        <f t="shared" si="3"/>
        <v>0.4310485983</v>
      </c>
      <c r="K600" s="46">
        <f t="shared" si="4"/>
        <v>0.4296577947</v>
      </c>
      <c r="L600" s="21">
        <f t="shared" si="5"/>
        <v>113.3657814</v>
      </c>
      <c r="M600" s="47">
        <f t="shared" si="6"/>
        <v>0</v>
      </c>
      <c r="N600" s="48">
        <f t="shared" si="7"/>
        <v>0</v>
      </c>
      <c r="O600" s="12"/>
      <c r="P600" s="12"/>
      <c r="Q600" s="12"/>
      <c r="R600" s="12"/>
      <c r="S600" s="12"/>
      <c r="T600" s="42"/>
      <c r="U600" s="49"/>
      <c r="V600" s="50"/>
      <c r="W600" s="51"/>
      <c r="X600" s="51"/>
      <c r="Y600" s="51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4"/>
      <c r="AK600" s="54"/>
      <c r="AL600" s="54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</row>
    <row r="601" ht="12.75" customHeight="1">
      <c r="A601" s="33"/>
      <c r="B601" s="33"/>
      <c r="C601" s="33">
        <v>6714.0</v>
      </c>
      <c r="D601" s="36">
        <v>60.0</v>
      </c>
      <c r="E601" s="37">
        <v>102.0</v>
      </c>
      <c r="F601" s="38">
        <v>99.0</v>
      </c>
      <c r="G601" s="35">
        <v>159.0</v>
      </c>
      <c r="H601" s="19">
        <f t="shared" si="1"/>
        <v>0.3703703704</v>
      </c>
      <c r="I601" s="20">
        <f t="shared" si="2"/>
        <v>0.3785714286</v>
      </c>
      <c r="J601" s="21">
        <f t="shared" si="3"/>
        <v>0.3834600984</v>
      </c>
      <c r="K601" s="46">
        <f t="shared" si="4"/>
        <v>0.3837209302</v>
      </c>
      <c r="L601" s="21">
        <f t="shared" si="5"/>
        <v>98.93270537</v>
      </c>
      <c r="M601" s="47">
        <f t="shared" si="6"/>
        <v>0</v>
      </c>
      <c r="N601" s="48">
        <f t="shared" si="7"/>
        <v>0</v>
      </c>
      <c r="O601" s="12"/>
      <c r="P601" s="12"/>
      <c r="Q601" s="12"/>
      <c r="R601" s="12"/>
      <c r="S601" s="12"/>
      <c r="T601" s="42"/>
      <c r="U601" s="49"/>
      <c r="V601" s="50"/>
      <c r="W601" s="51"/>
      <c r="X601" s="51"/>
      <c r="Y601" s="51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4"/>
      <c r="AK601" s="54"/>
      <c r="AL601" s="54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</row>
    <row r="602" ht="12.75" customHeight="1">
      <c r="A602" s="18"/>
      <c r="B602" s="18"/>
      <c r="C602" s="33">
        <v>6715.0</v>
      </c>
      <c r="D602" s="36">
        <v>129.0</v>
      </c>
      <c r="E602" s="37">
        <v>194.0</v>
      </c>
      <c r="F602" s="38">
        <v>245.0</v>
      </c>
      <c r="G602" s="35">
        <v>254.0</v>
      </c>
      <c r="H602" s="19">
        <f t="shared" si="1"/>
        <v>0.399380805</v>
      </c>
      <c r="I602" s="20">
        <f t="shared" si="2"/>
        <v>0.4549878345</v>
      </c>
      <c r="J602" s="21">
        <f t="shared" si="3"/>
        <v>0.487188035</v>
      </c>
      <c r="K602" s="46">
        <f t="shared" si="4"/>
        <v>0.4909819639</v>
      </c>
      <c r="L602" s="21">
        <f t="shared" si="5"/>
        <v>243.1068295</v>
      </c>
      <c r="M602" s="47">
        <f t="shared" si="6"/>
        <v>-1</v>
      </c>
      <c r="N602" s="48">
        <f t="shared" si="7"/>
        <v>0</v>
      </c>
      <c r="O602" s="12"/>
      <c r="P602" s="12"/>
      <c r="Q602" s="12"/>
      <c r="R602" s="12"/>
      <c r="S602" s="12"/>
      <c r="T602" s="42"/>
      <c r="U602" s="49"/>
      <c r="V602" s="50"/>
      <c r="W602" s="51"/>
      <c r="X602" s="51"/>
      <c r="Y602" s="51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4"/>
      <c r="AK602" s="54"/>
      <c r="AL602" s="54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</row>
    <row r="603" ht="12.75" customHeight="1">
      <c r="A603" s="33"/>
      <c r="B603" s="33"/>
      <c r="C603" s="33">
        <v>6716.0</v>
      </c>
      <c r="D603" s="36">
        <v>175.0</v>
      </c>
      <c r="E603" s="37">
        <v>368.0</v>
      </c>
      <c r="F603" s="38">
        <v>530.0</v>
      </c>
      <c r="G603" s="35">
        <v>433.0</v>
      </c>
      <c r="H603" s="19">
        <f t="shared" si="1"/>
        <v>0.3222836096</v>
      </c>
      <c r="I603" s="20">
        <f t="shared" si="2"/>
        <v>0.46812749</v>
      </c>
      <c r="J603" s="21">
        <f t="shared" si="3"/>
        <v>0.5528413062</v>
      </c>
      <c r="K603" s="46">
        <f t="shared" si="4"/>
        <v>0.5503634476</v>
      </c>
      <c r="L603" s="21">
        <f t="shared" si="5"/>
        <v>532.3861778</v>
      </c>
      <c r="M603" s="47">
        <f t="shared" si="6"/>
        <v>2</v>
      </c>
      <c r="N603" s="48">
        <f t="shared" si="7"/>
        <v>0</v>
      </c>
      <c r="O603" s="12"/>
      <c r="P603" s="12"/>
      <c r="Q603" s="12"/>
      <c r="R603" s="12"/>
      <c r="S603" s="12"/>
      <c r="T603" s="42"/>
      <c r="U603" s="49"/>
      <c r="V603" s="50"/>
      <c r="W603" s="51"/>
      <c r="X603" s="51"/>
      <c r="Y603" s="51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4"/>
      <c r="AK603" s="54"/>
      <c r="AL603" s="54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</row>
    <row r="604" ht="12.75" customHeight="1">
      <c r="A604" s="34"/>
      <c r="B604" s="34"/>
      <c r="C604" s="33">
        <v>6717.0</v>
      </c>
      <c r="D604" s="36">
        <v>173.0</v>
      </c>
      <c r="E604" s="37">
        <v>171.0</v>
      </c>
      <c r="F604" s="38">
        <v>305.0</v>
      </c>
      <c r="G604" s="35">
        <v>265.0</v>
      </c>
      <c r="H604" s="19">
        <f t="shared" si="1"/>
        <v>0.5029069767</v>
      </c>
      <c r="I604" s="20">
        <f t="shared" si="2"/>
        <v>0.52297593</v>
      </c>
      <c r="J604" s="21">
        <f t="shared" si="3"/>
        <v>0.5342035976</v>
      </c>
      <c r="K604" s="46">
        <f t="shared" si="4"/>
        <v>0.5350877193</v>
      </c>
      <c r="L604" s="21">
        <f t="shared" si="5"/>
        <v>304.4960506</v>
      </c>
      <c r="M604" s="47">
        <f t="shared" si="6"/>
        <v>0</v>
      </c>
      <c r="N604" s="48">
        <f t="shared" si="7"/>
        <v>0</v>
      </c>
      <c r="O604" s="12"/>
      <c r="P604" s="12"/>
      <c r="Q604" s="12"/>
      <c r="R604" s="12"/>
      <c r="S604" s="12"/>
      <c r="T604" s="42"/>
      <c r="U604" s="49"/>
      <c r="V604" s="50"/>
      <c r="W604" s="51"/>
      <c r="X604" s="51"/>
      <c r="Y604" s="51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4"/>
      <c r="AK604" s="54"/>
      <c r="AL604" s="54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</row>
    <row r="605" ht="12.75" customHeight="1">
      <c r="A605" s="33"/>
      <c r="B605" s="33"/>
      <c r="C605" s="33">
        <v>6718.0</v>
      </c>
      <c r="D605" s="36">
        <v>113.0</v>
      </c>
      <c r="E605" s="37">
        <v>159.0</v>
      </c>
      <c r="F605" s="38">
        <v>197.0</v>
      </c>
      <c r="G605" s="35">
        <v>280.0</v>
      </c>
      <c r="H605" s="19">
        <f t="shared" si="1"/>
        <v>0.4154411765</v>
      </c>
      <c r="I605" s="20">
        <f t="shared" si="2"/>
        <v>0.4138851802</v>
      </c>
      <c r="J605" s="21">
        <f t="shared" si="3"/>
        <v>0.4129495736</v>
      </c>
      <c r="K605" s="46">
        <f t="shared" si="4"/>
        <v>0.4129979036</v>
      </c>
      <c r="L605" s="21">
        <f t="shared" si="5"/>
        <v>196.9769466</v>
      </c>
      <c r="M605" s="47">
        <f t="shared" si="6"/>
        <v>0</v>
      </c>
      <c r="N605" s="48">
        <f t="shared" si="7"/>
        <v>0</v>
      </c>
      <c r="O605" s="12"/>
      <c r="P605" s="12"/>
      <c r="Q605" s="12"/>
      <c r="R605" s="12"/>
      <c r="S605" s="12"/>
      <c r="T605" s="42"/>
      <c r="U605" s="49"/>
      <c r="V605" s="50"/>
      <c r="W605" s="51"/>
      <c r="X605" s="51"/>
      <c r="Y605" s="51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4"/>
      <c r="AK605" s="54"/>
      <c r="AL605" s="54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</row>
    <row r="606" ht="12.75" customHeight="1">
      <c r="A606" s="33"/>
      <c r="B606" s="33"/>
      <c r="C606" s="33">
        <v>6719.0</v>
      </c>
      <c r="D606" s="36">
        <v>242.0</v>
      </c>
      <c r="E606" s="37">
        <v>316.0</v>
      </c>
      <c r="F606" s="38">
        <v>423.0</v>
      </c>
      <c r="G606" s="35">
        <v>418.0</v>
      </c>
      <c r="H606" s="19">
        <f t="shared" si="1"/>
        <v>0.4336917563</v>
      </c>
      <c r="I606" s="20">
        <f t="shared" si="2"/>
        <v>0.4753395282</v>
      </c>
      <c r="J606" s="21">
        <f t="shared" si="3"/>
        <v>0.4993270514</v>
      </c>
      <c r="K606" s="46">
        <f t="shared" si="4"/>
        <v>0.5029726516</v>
      </c>
      <c r="L606" s="21">
        <f t="shared" si="5"/>
        <v>419.9340502</v>
      </c>
      <c r="M606" s="47">
        <f t="shared" si="6"/>
        <v>-3</v>
      </c>
      <c r="N606" s="48">
        <f t="shared" si="7"/>
        <v>1</v>
      </c>
      <c r="O606" s="12"/>
      <c r="P606" s="12"/>
      <c r="Q606" s="12"/>
      <c r="R606" s="12"/>
      <c r="S606" s="12"/>
      <c r="T606" s="42"/>
      <c r="U606" s="49"/>
      <c r="V606" s="50"/>
      <c r="W606" s="51"/>
      <c r="X606" s="51"/>
      <c r="Y606" s="51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4"/>
      <c r="AK606" s="54"/>
      <c r="AL606" s="54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</row>
    <row r="607" ht="12.75" customHeight="1">
      <c r="A607" s="33"/>
      <c r="B607" s="33"/>
      <c r="C607" s="33">
        <v>6720.0</v>
      </c>
      <c r="D607" s="36">
        <v>90.0</v>
      </c>
      <c r="E607" s="37">
        <v>108.0</v>
      </c>
      <c r="F607" s="38">
        <v>207.0</v>
      </c>
      <c r="G607" s="35">
        <v>204.0</v>
      </c>
      <c r="H607" s="19">
        <f t="shared" si="1"/>
        <v>0.4545454545</v>
      </c>
      <c r="I607" s="20">
        <f t="shared" si="2"/>
        <v>0.4876847291</v>
      </c>
      <c r="J607" s="21">
        <f t="shared" si="3"/>
        <v>0.5066666685</v>
      </c>
      <c r="K607" s="46">
        <f t="shared" si="4"/>
        <v>0.503649635</v>
      </c>
      <c r="L607" s="21">
        <f t="shared" si="5"/>
        <v>208.2400008</v>
      </c>
      <c r="M607" s="47">
        <f t="shared" si="6"/>
        <v>1</v>
      </c>
      <c r="N607" s="48">
        <f t="shared" si="7"/>
        <v>0</v>
      </c>
      <c r="O607" s="12"/>
      <c r="P607" s="12"/>
      <c r="Q607" s="12"/>
      <c r="R607" s="12"/>
      <c r="S607" s="12"/>
      <c r="T607" s="42"/>
      <c r="U607" s="49"/>
      <c r="V607" s="50"/>
      <c r="W607" s="51"/>
      <c r="X607" s="51"/>
      <c r="Y607" s="51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4"/>
      <c r="AK607" s="54"/>
      <c r="AL607" s="54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</row>
    <row r="608" ht="12.75" customHeight="1">
      <c r="A608" s="34"/>
      <c r="B608" s="34"/>
      <c r="C608" s="33">
        <v>6721.0</v>
      </c>
      <c r="D608" s="36">
        <v>159.0</v>
      </c>
      <c r="E608" s="37">
        <v>255.0</v>
      </c>
      <c r="F608" s="38">
        <v>374.0</v>
      </c>
      <c r="G608" s="35">
        <v>403.0</v>
      </c>
      <c r="H608" s="19">
        <f t="shared" si="1"/>
        <v>0.384057971</v>
      </c>
      <c r="I608" s="20">
        <f t="shared" si="2"/>
        <v>0.4475230898</v>
      </c>
      <c r="J608" s="21">
        <f t="shared" si="3"/>
        <v>0.4843305759</v>
      </c>
      <c r="K608" s="46">
        <f t="shared" si="4"/>
        <v>0.4813384813</v>
      </c>
      <c r="L608" s="21">
        <f t="shared" si="5"/>
        <v>376.3248575</v>
      </c>
      <c r="M608" s="47">
        <f t="shared" si="6"/>
        <v>2</v>
      </c>
      <c r="N608" s="48">
        <f t="shared" si="7"/>
        <v>0</v>
      </c>
      <c r="O608" s="12"/>
      <c r="P608" s="12"/>
      <c r="Q608" s="12"/>
      <c r="R608" s="12"/>
      <c r="S608" s="12"/>
      <c r="T608" s="42"/>
      <c r="U608" s="49"/>
      <c r="V608" s="50"/>
      <c r="W608" s="51"/>
      <c r="X608" s="51"/>
      <c r="Y608" s="51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4"/>
      <c r="AK608" s="54"/>
      <c r="AL608" s="54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</row>
    <row r="609" ht="12.75" customHeight="1">
      <c r="A609" s="33"/>
      <c r="B609" s="33"/>
      <c r="C609" s="33">
        <v>6724.0</v>
      </c>
      <c r="D609" s="36">
        <v>155.0</v>
      </c>
      <c r="E609" s="37">
        <v>305.0</v>
      </c>
      <c r="F609" s="38">
        <v>293.0</v>
      </c>
      <c r="G609" s="35">
        <v>498.0</v>
      </c>
      <c r="H609" s="19">
        <f t="shared" si="1"/>
        <v>0.3369565217</v>
      </c>
      <c r="I609" s="20">
        <f t="shared" si="2"/>
        <v>0.3581135092</v>
      </c>
      <c r="J609" s="21">
        <f t="shared" si="3"/>
        <v>0.3706308076</v>
      </c>
      <c r="K609" s="46">
        <f t="shared" si="4"/>
        <v>0.3704171934</v>
      </c>
      <c r="L609" s="21">
        <f t="shared" si="5"/>
        <v>293.1689688</v>
      </c>
      <c r="M609" s="47">
        <f t="shared" si="6"/>
        <v>0</v>
      </c>
      <c r="N609" s="48">
        <f t="shared" si="7"/>
        <v>0</v>
      </c>
      <c r="O609" s="12"/>
      <c r="P609" s="12"/>
      <c r="Q609" s="12"/>
      <c r="R609" s="12"/>
      <c r="S609" s="12"/>
      <c r="T609" s="42"/>
      <c r="U609" s="49"/>
      <c r="V609" s="50"/>
      <c r="W609" s="51"/>
      <c r="X609" s="51"/>
      <c r="Y609" s="51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4"/>
      <c r="AK609" s="54"/>
      <c r="AL609" s="54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</row>
    <row r="610" ht="12.75" customHeight="1">
      <c r="A610" s="33"/>
      <c r="B610" s="33"/>
      <c r="C610" s="33">
        <v>6725.0</v>
      </c>
      <c r="D610" s="36">
        <v>234.0</v>
      </c>
      <c r="E610" s="37">
        <v>282.0</v>
      </c>
      <c r="F610" s="38">
        <v>435.0</v>
      </c>
      <c r="G610" s="35">
        <v>514.0</v>
      </c>
      <c r="H610" s="19">
        <f t="shared" si="1"/>
        <v>0.4534883721</v>
      </c>
      <c r="I610" s="20">
        <f t="shared" si="2"/>
        <v>0.4566552901</v>
      </c>
      <c r="J610" s="21">
        <f t="shared" si="3"/>
        <v>0.4583007961</v>
      </c>
      <c r="K610" s="46">
        <f t="shared" si="4"/>
        <v>0.4583772392</v>
      </c>
      <c r="L610" s="21">
        <f t="shared" si="5"/>
        <v>434.9274555</v>
      </c>
      <c r="M610" s="47">
        <f t="shared" si="6"/>
        <v>0</v>
      </c>
      <c r="N610" s="48">
        <f t="shared" si="7"/>
        <v>0</v>
      </c>
      <c r="O610" s="12"/>
      <c r="P610" s="12"/>
      <c r="Q610" s="12"/>
      <c r="R610" s="12"/>
      <c r="S610" s="12"/>
      <c r="T610" s="42"/>
      <c r="U610" s="49"/>
      <c r="V610" s="50"/>
      <c r="W610" s="51"/>
      <c r="X610" s="51"/>
      <c r="Y610" s="51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4"/>
      <c r="AK610" s="54"/>
      <c r="AL610" s="54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</row>
    <row r="611" ht="12.75" customHeight="1">
      <c r="A611" s="34"/>
      <c r="B611" s="34"/>
      <c r="C611" s="33">
        <v>6728.0</v>
      </c>
      <c r="D611" s="36">
        <v>444.0</v>
      </c>
      <c r="E611" s="37">
        <v>319.0</v>
      </c>
      <c r="F611" s="38">
        <v>776.0</v>
      </c>
      <c r="G611" s="35">
        <v>553.0</v>
      </c>
      <c r="H611" s="19">
        <f t="shared" si="1"/>
        <v>0.5819134993</v>
      </c>
      <c r="I611" s="20">
        <f t="shared" si="2"/>
        <v>0.5831739962</v>
      </c>
      <c r="J611" s="21">
        <f t="shared" si="3"/>
        <v>0.5832056642</v>
      </c>
      <c r="K611" s="46">
        <f t="shared" si="4"/>
        <v>0.5838976674</v>
      </c>
      <c r="L611" s="21">
        <f t="shared" si="5"/>
        <v>775.0803277</v>
      </c>
      <c r="M611" s="47">
        <f t="shared" si="6"/>
        <v>0</v>
      </c>
      <c r="N611" s="48">
        <f t="shared" si="7"/>
        <v>0</v>
      </c>
      <c r="O611" s="12"/>
      <c r="P611" s="12"/>
      <c r="Q611" s="12"/>
      <c r="R611" s="12"/>
      <c r="S611" s="12"/>
      <c r="T611" s="42"/>
      <c r="U611" s="49"/>
      <c r="V611" s="50"/>
      <c r="W611" s="51"/>
      <c r="X611" s="51"/>
      <c r="Y611" s="51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4"/>
      <c r="AK611" s="54"/>
      <c r="AL611" s="54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</row>
    <row r="612" ht="12.75" customHeight="1">
      <c r="A612" s="33"/>
      <c r="B612" s="33"/>
      <c r="C612" s="33">
        <v>6729.0</v>
      </c>
      <c r="D612" s="36">
        <v>70.0</v>
      </c>
      <c r="E612" s="37">
        <v>79.0</v>
      </c>
      <c r="F612" s="38">
        <v>146.0</v>
      </c>
      <c r="G612" s="35">
        <v>180.0</v>
      </c>
      <c r="H612" s="19">
        <f t="shared" si="1"/>
        <v>0.4697986577</v>
      </c>
      <c r="I612" s="20">
        <f t="shared" si="2"/>
        <v>0.4547368421</v>
      </c>
      <c r="J612" s="21">
        <f t="shared" si="3"/>
        <v>0.4457711526</v>
      </c>
      <c r="K612" s="46">
        <f t="shared" si="4"/>
        <v>0.4478527607</v>
      </c>
      <c r="L612" s="21">
        <f t="shared" si="5"/>
        <v>145.3213958</v>
      </c>
      <c r="M612" s="47">
        <f t="shared" si="6"/>
        <v>0</v>
      </c>
      <c r="N612" s="48">
        <f t="shared" si="7"/>
        <v>0</v>
      </c>
      <c r="O612" s="12"/>
      <c r="P612" s="12"/>
      <c r="Q612" s="12"/>
      <c r="R612" s="12"/>
      <c r="S612" s="12"/>
      <c r="T612" s="42"/>
      <c r="U612" s="49"/>
      <c r="V612" s="50"/>
      <c r="W612" s="51"/>
      <c r="X612" s="51"/>
      <c r="Y612" s="51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4"/>
      <c r="AK612" s="54"/>
      <c r="AL612" s="54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</row>
    <row r="613" ht="12.75" customHeight="1">
      <c r="A613" s="33"/>
      <c r="B613" s="33"/>
      <c r="C613" s="33">
        <v>6730.0</v>
      </c>
      <c r="D613" s="36">
        <v>258.0</v>
      </c>
      <c r="E613" s="37">
        <v>317.0</v>
      </c>
      <c r="F613" s="38">
        <v>371.0</v>
      </c>
      <c r="G613" s="35">
        <v>729.0</v>
      </c>
      <c r="H613" s="19">
        <f t="shared" si="1"/>
        <v>0.4486956522</v>
      </c>
      <c r="I613" s="20">
        <f t="shared" si="2"/>
        <v>0.3755223881</v>
      </c>
      <c r="J613" s="21">
        <f t="shared" si="3"/>
        <v>0.3330200117</v>
      </c>
      <c r="K613" s="46">
        <f t="shared" si="4"/>
        <v>0.3372727273</v>
      </c>
      <c r="L613" s="21">
        <f t="shared" si="5"/>
        <v>366.3220129</v>
      </c>
      <c r="M613" s="47">
        <f t="shared" si="6"/>
        <v>-4</v>
      </c>
      <c r="N613" s="48">
        <f t="shared" si="7"/>
        <v>1</v>
      </c>
      <c r="O613" s="12"/>
      <c r="P613" s="12"/>
      <c r="Q613" s="12"/>
      <c r="R613" s="12"/>
      <c r="S613" s="12"/>
      <c r="T613" s="42"/>
      <c r="U613" s="49"/>
      <c r="V613" s="50"/>
      <c r="W613" s="51"/>
      <c r="X613" s="51"/>
      <c r="Y613" s="51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4"/>
      <c r="AK613" s="54"/>
      <c r="AL613" s="54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</row>
    <row r="614" ht="12.75" customHeight="1">
      <c r="A614" s="33"/>
      <c r="B614" s="33"/>
      <c r="C614" s="33">
        <v>6731.0</v>
      </c>
      <c r="D614" s="36">
        <v>142.0</v>
      </c>
      <c r="E614" s="37">
        <v>248.0</v>
      </c>
      <c r="F614" s="38">
        <v>362.0</v>
      </c>
      <c r="G614" s="35">
        <v>298.0</v>
      </c>
      <c r="H614" s="19">
        <f t="shared" si="1"/>
        <v>0.3641025641</v>
      </c>
      <c r="I614" s="20">
        <f t="shared" si="2"/>
        <v>0.48</v>
      </c>
      <c r="J614" s="21">
        <f t="shared" si="3"/>
        <v>0.5472218151</v>
      </c>
      <c r="K614" s="46">
        <f t="shared" si="4"/>
        <v>0.5484848485</v>
      </c>
      <c r="L614" s="21">
        <f t="shared" si="5"/>
        <v>361.166398</v>
      </c>
      <c r="M614" s="47">
        <f t="shared" si="6"/>
        <v>0</v>
      </c>
      <c r="N614" s="48">
        <f t="shared" si="7"/>
        <v>0</v>
      </c>
      <c r="O614" s="12"/>
      <c r="P614" s="12"/>
      <c r="Q614" s="12"/>
      <c r="R614" s="12"/>
      <c r="S614" s="12"/>
      <c r="T614" s="42"/>
      <c r="U614" s="49"/>
      <c r="V614" s="50"/>
      <c r="W614" s="51"/>
      <c r="X614" s="51"/>
      <c r="Y614" s="51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4"/>
      <c r="AK614" s="54"/>
      <c r="AL614" s="54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</row>
    <row r="615" ht="12.75" customHeight="1">
      <c r="A615" s="34"/>
      <c r="B615" s="34"/>
      <c r="C615" s="33">
        <v>6732.0</v>
      </c>
      <c r="D615" s="36">
        <v>115.0</v>
      </c>
      <c r="E615" s="37">
        <v>280.0</v>
      </c>
      <c r="F615" s="38">
        <v>346.0</v>
      </c>
      <c r="G615" s="35">
        <v>332.0</v>
      </c>
      <c r="H615" s="19">
        <f t="shared" si="1"/>
        <v>0.2911392405</v>
      </c>
      <c r="I615" s="20">
        <f t="shared" si="2"/>
        <v>0.4296365331</v>
      </c>
      <c r="J615" s="21">
        <f t="shared" si="3"/>
        <v>0.5102238395</v>
      </c>
      <c r="K615" s="46">
        <f t="shared" si="4"/>
        <v>0.5103244838</v>
      </c>
      <c r="L615" s="21">
        <f t="shared" si="5"/>
        <v>345.9317632</v>
      </c>
      <c r="M615" s="47">
        <f t="shared" si="6"/>
        <v>0</v>
      </c>
      <c r="N615" s="48">
        <f t="shared" si="7"/>
        <v>0</v>
      </c>
      <c r="O615" s="12"/>
      <c r="P615" s="12"/>
      <c r="Q615" s="12"/>
      <c r="R615" s="12"/>
      <c r="S615" s="12"/>
      <c r="T615" s="42"/>
      <c r="U615" s="49"/>
      <c r="V615" s="50"/>
      <c r="W615" s="51"/>
      <c r="X615" s="51"/>
      <c r="Y615" s="51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4"/>
      <c r="AK615" s="54"/>
      <c r="AL615" s="54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</row>
    <row r="616" ht="12.75" customHeight="1">
      <c r="A616" s="33"/>
      <c r="B616" s="33"/>
      <c r="C616" s="33">
        <v>6733.0</v>
      </c>
      <c r="D616" s="36">
        <v>244.0</v>
      </c>
      <c r="E616" s="37">
        <v>339.0</v>
      </c>
      <c r="F616" s="38">
        <v>405.0</v>
      </c>
      <c r="G616" s="35">
        <v>619.0</v>
      </c>
      <c r="H616" s="19">
        <f t="shared" si="1"/>
        <v>0.4185248714</v>
      </c>
      <c r="I616" s="20">
        <f t="shared" si="2"/>
        <v>0.4038581207</v>
      </c>
      <c r="J616" s="21">
        <f t="shared" si="3"/>
        <v>0.3953249627</v>
      </c>
      <c r="K616" s="46">
        <f t="shared" si="4"/>
        <v>0.3955078125</v>
      </c>
      <c r="L616" s="21">
        <f t="shared" si="5"/>
        <v>404.8127618</v>
      </c>
      <c r="M616" s="47">
        <f t="shared" si="6"/>
        <v>0</v>
      </c>
      <c r="N616" s="48">
        <f t="shared" si="7"/>
        <v>0</v>
      </c>
      <c r="O616" s="12"/>
      <c r="P616" s="12"/>
      <c r="Q616" s="12"/>
      <c r="R616" s="12"/>
      <c r="S616" s="12"/>
      <c r="T616" s="42"/>
      <c r="U616" s="49"/>
      <c r="V616" s="50"/>
      <c r="W616" s="51"/>
      <c r="X616" s="51"/>
      <c r="Y616" s="51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4"/>
      <c r="AK616" s="54"/>
      <c r="AL616" s="54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</row>
    <row r="617" ht="12.75" customHeight="1">
      <c r="A617" s="33"/>
      <c r="B617" s="33"/>
      <c r="C617" s="33">
        <v>6734.0</v>
      </c>
      <c r="D617" s="36">
        <v>182.0</v>
      </c>
      <c r="E617" s="37">
        <v>228.0</v>
      </c>
      <c r="F617" s="38">
        <v>292.0</v>
      </c>
      <c r="G617" s="35">
        <v>457.0</v>
      </c>
      <c r="H617" s="19">
        <f t="shared" si="1"/>
        <v>0.443902439</v>
      </c>
      <c r="I617" s="20">
        <f t="shared" si="2"/>
        <v>0.4089732528</v>
      </c>
      <c r="J617" s="21">
        <f t="shared" si="3"/>
        <v>0.3886162229</v>
      </c>
      <c r="K617" s="46">
        <f t="shared" si="4"/>
        <v>0.3898531375</v>
      </c>
      <c r="L617" s="21">
        <f t="shared" si="5"/>
        <v>291.0735509</v>
      </c>
      <c r="M617" s="47">
        <f t="shared" si="6"/>
        <v>0</v>
      </c>
      <c r="N617" s="48">
        <f t="shared" si="7"/>
        <v>0</v>
      </c>
      <c r="O617" s="12"/>
      <c r="P617" s="12"/>
      <c r="Q617" s="12"/>
      <c r="R617" s="12"/>
      <c r="S617" s="12"/>
      <c r="T617" s="42"/>
      <c r="U617" s="49"/>
      <c r="V617" s="50"/>
      <c r="W617" s="51"/>
      <c r="X617" s="51"/>
      <c r="Y617" s="51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4"/>
      <c r="AK617" s="54"/>
      <c r="AL617" s="54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</row>
    <row r="618" ht="12.75" customHeight="1">
      <c r="A618" s="33"/>
      <c r="B618" s="33"/>
      <c r="C618" s="33">
        <v>6735.0</v>
      </c>
      <c r="D618" s="36">
        <v>352.0</v>
      </c>
      <c r="E618" s="37">
        <v>425.0</v>
      </c>
      <c r="F618" s="38">
        <v>533.0</v>
      </c>
      <c r="G618" s="35">
        <v>758.0</v>
      </c>
      <c r="H618" s="19">
        <f t="shared" si="1"/>
        <v>0.453024453</v>
      </c>
      <c r="I618" s="20">
        <f t="shared" si="2"/>
        <v>0.4279497099</v>
      </c>
      <c r="J618" s="21">
        <f t="shared" si="3"/>
        <v>0.4132577242</v>
      </c>
      <c r="K618" s="46">
        <f t="shared" si="4"/>
        <v>0.4128582494</v>
      </c>
      <c r="L618" s="21">
        <f t="shared" si="5"/>
        <v>533.515722</v>
      </c>
      <c r="M618" s="47">
        <f t="shared" si="6"/>
        <v>0</v>
      </c>
      <c r="N618" s="48">
        <f t="shared" si="7"/>
        <v>0</v>
      </c>
      <c r="O618" s="12"/>
      <c r="P618" s="12"/>
      <c r="Q618" s="12"/>
      <c r="R618" s="12"/>
      <c r="S618" s="12"/>
      <c r="T618" s="42"/>
      <c r="U618" s="49"/>
      <c r="V618" s="50"/>
      <c r="W618" s="51"/>
      <c r="X618" s="51"/>
      <c r="Y618" s="51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4"/>
      <c r="AK618" s="54"/>
      <c r="AL618" s="54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</row>
    <row r="619" ht="12.75" customHeight="1">
      <c r="A619" s="33"/>
      <c r="B619" s="33"/>
      <c r="C619" s="33">
        <v>6736.0</v>
      </c>
      <c r="D619" s="36">
        <v>91.0</v>
      </c>
      <c r="E619" s="37">
        <v>140.0</v>
      </c>
      <c r="F619" s="38">
        <v>190.0</v>
      </c>
      <c r="G619" s="35">
        <v>256.0</v>
      </c>
      <c r="H619" s="19">
        <f t="shared" si="1"/>
        <v>0.3939393939</v>
      </c>
      <c r="I619" s="20">
        <f t="shared" si="2"/>
        <v>0.4150664697</v>
      </c>
      <c r="J619" s="21">
        <f t="shared" si="3"/>
        <v>0.4273397872</v>
      </c>
      <c r="K619" s="46">
        <f t="shared" si="4"/>
        <v>0.4260089686</v>
      </c>
      <c r="L619" s="21">
        <f t="shared" si="5"/>
        <v>190.5935451</v>
      </c>
      <c r="M619" s="47">
        <f t="shared" si="6"/>
        <v>0</v>
      </c>
      <c r="N619" s="48">
        <f t="shared" si="7"/>
        <v>0</v>
      </c>
      <c r="O619" s="12"/>
      <c r="P619" s="12"/>
      <c r="Q619" s="12"/>
      <c r="R619" s="12"/>
      <c r="S619" s="12"/>
      <c r="T619" s="42"/>
      <c r="U619" s="49"/>
      <c r="V619" s="50"/>
      <c r="W619" s="51"/>
      <c r="X619" s="51"/>
      <c r="Y619" s="51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4"/>
      <c r="AK619" s="54"/>
      <c r="AL619" s="54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</row>
    <row r="620" ht="12.75" customHeight="1">
      <c r="A620" s="33"/>
      <c r="B620" s="33"/>
      <c r="C620" s="33">
        <v>6737.0</v>
      </c>
      <c r="D620" s="36">
        <v>300.0</v>
      </c>
      <c r="E620" s="37">
        <v>420.0</v>
      </c>
      <c r="F620" s="38">
        <v>545.0</v>
      </c>
      <c r="G620" s="35">
        <v>786.0</v>
      </c>
      <c r="H620" s="19">
        <f t="shared" si="1"/>
        <v>0.4166666667</v>
      </c>
      <c r="I620" s="20">
        <f t="shared" si="2"/>
        <v>0.4119941492</v>
      </c>
      <c r="J620" s="21">
        <f t="shared" si="3"/>
        <v>0.4092505906</v>
      </c>
      <c r="K620" s="46">
        <f t="shared" si="4"/>
        <v>0.4094665665</v>
      </c>
      <c r="L620" s="21">
        <f t="shared" si="5"/>
        <v>544.712536</v>
      </c>
      <c r="M620" s="47">
        <f t="shared" si="6"/>
        <v>0</v>
      </c>
      <c r="N620" s="48">
        <f t="shared" si="7"/>
        <v>0</v>
      </c>
      <c r="O620" s="12"/>
      <c r="P620" s="12"/>
      <c r="Q620" s="12"/>
      <c r="R620" s="12"/>
      <c r="S620" s="12"/>
      <c r="T620" s="42"/>
      <c r="U620" s="49"/>
      <c r="V620" s="50"/>
      <c r="W620" s="51"/>
      <c r="X620" s="51"/>
      <c r="Y620" s="51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4"/>
      <c r="AK620" s="54"/>
      <c r="AL620" s="54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</row>
    <row r="621" ht="12.75" customHeight="1">
      <c r="A621" s="18"/>
      <c r="B621" s="18"/>
      <c r="C621" s="33">
        <v>6738.0</v>
      </c>
      <c r="D621" s="36">
        <v>219.0</v>
      </c>
      <c r="E621" s="37">
        <v>354.0</v>
      </c>
      <c r="F621" s="38">
        <v>410.0</v>
      </c>
      <c r="G621" s="35">
        <v>572.0</v>
      </c>
      <c r="H621" s="19">
        <f t="shared" si="1"/>
        <v>0.3821989529</v>
      </c>
      <c r="I621" s="20">
        <f t="shared" si="2"/>
        <v>0.4045016077</v>
      </c>
      <c r="J621" s="21">
        <f t="shared" si="3"/>
        <v>0.4175017646</v>
      </c>
      <c r="K621" s="46">
        <f t="shared" si="4"/>
        <v>0.4175152749</v>
      </c>
      <c r="L621" s="21">
        <f t="shared" si="5"/>
        <v>409.9867328</v>
      </c>
      <c r="M621" s="47">
        <f t="shared" si="6"/>
        <v>0</v>
      </c>
      <c r="N621" s="48">
        <f t="shared" si="7"/>
        <v>0</v>
      </c>
      <c r="O621" s="12"/>
      <c r="P621" s="12"/>
      <c r="Q621" s="12"/>
      <c r="R621" s="12"/>
      <c r="S621" s="12"/>
      <c r="T621" s="42"/>
      <c r="U621" s="49"/>
      <c r="V621" s="50"/>
      <c r="W621" s="51"/>
      <c r="X621" s="51"/>
      <c r="Y621" s="51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4"/>
      <c r="AK621" s="54"/>
      <c r="AL621" s="54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</row>
    <row r="622" ht="12.75" customHeight="1">
      <c r="A622" s="33"/>
      <c r="B622" s="33"/>
      <c r="C622" s="33">
        <v>6739.0</v>
      </c>
      <c r="D622" s="36">
        <v>110.0</v>
      </c>
      <c r="E622" s="37">
        <v>183.0</v>
      </c>
      <c r="F622" s="38">
        <v>153.0</v>
      </c>
      <c r="G622" s="35">
        <v>312.0</v>
      </c>
      <c r="H622" s="19">
        <f t="shared" si="1"/>
        <v>0.3754266212</v>
      </c>
      <c r="I622" s="20">
        <f t="shared" si="2"/>
        <v>0.3469656992</v>
      </c>
      <c r="J622" s="21">
        <f t="shared" si="3"/>
        <v>0.3306233058</v>
      </c>
      <c r="K622" s="46">
        <f t="shared" si="4"/>
        <v>0.3290322581</v>
      </c>
      <c r="L622" s="21">
        <f t="shared" si="5"/>
        <v>153.7398372</v>
      </c>
      <c r="M622" s="47">
        <f t="shared" si="6"/>
        <v>0</v>
      </c>
      <c r="N622" s="48">
        <f t="shared" si="7"/>
        <v>0</v>
      </c>
      <c r="O622" s="12"/>
      <c r="P622" s="12"/>
      <c r="Q622" s="12"/>
      <c r="R622" s="12"/>
      <c r="S622" s="12"/>
      <c r="T622" s="42"/>
      <c r="U622" s="49"/>
      <c r="V622" s="50"/>
      <c r="W622" s="51"/>
      <c r="X622" s="51"/>
      <c r="Y622" s="51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4"/>
      <c r="AK622" s="54"/>
      <c r="AL622" s="54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</row>
    <row r="623" ht="12.75" customHeight="1">
      <c r="A623" s="33"/>
      <c r="B623" s="33"/>
      <c r="C623" s="33">
        <v>6740.0</v>
      </c>
      <c r="D623" s="36">
        <v>179.0</v>
      </c>
      <c r="E623" s="37">
        <v>276.0</v>
      </c>
      <c r="F623" s="38">
        <v>306.0</v>
      </c>
      <c r="G623" s="35">
        <v>432.0</v>
      </c>
      <c r="H623" s="19">
        <f t="shared" si="1"/>
        <v>0.3934065934</v>
      </c>
      <c r="I623" s="20">
        <f t="shared" si="2"/>
        <v>0.4065381391</v>
      </c>
      <c r="J623" s="21">
        <f t="shared" si="3"/>
        <v>0.414187727</v>
      </c>
      <c r="K623" s="46">
        <f t="shared" si="4"/>
        <v>0.4146341463</v>
      </c>
      <c r="L623" s="21">
        <f t="shared" si="5"/>
        <v>305.6705426</v>
      </c>
      <c r="M623" s="47">
        <f t="shared" si="6"/>
        <v>0</v>
      </c>
      <c r="N623" s="48">
        <f t="shared" si="7"/>
        <v>0</v>
      </c>
      <c r="O623" s="12"/>
      <c r="P623" s="12"/>
      <c r="Q623" s="12"/>
      <c r="R623" s="12"/>
      <c r="S623" s="12"/>
      <c r="T623" s="42"/>
      <c r="U623" s="49"/>
      <c r="V623" s="50"/>
      <c r="W623" s="51"/>
      <c r="X623" s="51"/>
      <c r="Y623" s="51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4"/>
      <c r="AK623" s="54"/>
      <c r="AL623" s="54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</row>
    <row r="624" ht="12.75" customHeight="1">
      <c r="A624" s="33"/>
      <c r="B624" s="33"/>
      <c r="C624" s="33">
        <v>6750.0</v>
      </c>
      <c r="D624" s="36">
        <v>136.0</v>
      </c>
      <c r="E624" s="37">
        <v>280.0</v>
      </c>
      <c r="F624" s="38">
        <v>310.0</v>
      </c>
      <c r="G624" s="35">
        <v>388.0</v>
      </c>
      <c r="H624" s="19">
        <f t="shared" si="1"/>
        <v>0.3269230769</v>
      </c>
      <c r="I624" s="20">
        <f t="shared" si="2"/>
        <v>0.4003590664</v>
      </c>
      <c r="J624" s="21">
        <f t="shared" si="3"/>
        <v>0.4431625237</v>
      </c>
      <c r="K624" s="46">
        <f t="shared" si="4"/>
        <v>0.4441260745</v>
      </c>
      <c r="L624" s="21">
        <f t="shared" si="5"/>
        <v>309.3274415</v>
      </c>
      <c r="M624" s="47">
        <f t="shared" si="6"/>
        <v>0</v>
      </c>
      <c r="N624" s="48">
        <f t="shared" si="7"/>
        <v>0</v>
      </c>
      <c r="O624" s="12"/>
      <c r="P624" s="12"/>
      <c r="Q624" s="12"/>
      <c r="R624" s="12"/>
      <c r="S624" s="12"/>
      <c r="T624" s="42"/>
      <c r="U624" s="49"/>
      <c r="V624" s="50"/>
      <c r="W624" s="51"/>
      <c r="X624" s="51"/>
      <c r="Y624" s="51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4"/>
      <c r="AK624" s="54"/>
      <c r="AL624" s="54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</row>
    <row r="625" ht="12.75" customHeight="1">
      <c r="A625" s="33"/>
      <c r="B625" s="33"/>
      <c r="C625" s="33">
        <v>6751.0</v>
      </c>
      <c r="D625" s="36">
        <v>213.0</v>
      </c>
      <c r="E625" s="37">
        <v>390.0</v>
      </c>
      <c r="F625" s="38">
        <v>457.0</v>
      </c>
      <c r="G625" s="35">
        <v>500.0</v>
      </c>
      <c r="H625" s="19">
        <f t="shared" si="1"/>
        <v>0.3532338308</v>
      </c>
      <c r="I625" s="20">
        <f t="shared" si="2"/>
        <v>0.4294871795</v>
      </c>
      <c r="J625" s="21">
        <f t="shared" si="3"/>
        <v>0.4738159692</v>
      </c>
      <c r="K625" s="46">
        <f t="shared" si="4"/>
        <v>0.4775339603</v>
      </c>
      <c r="L625" s="21">
        <f t="shared" si="5"/>
        <v>453.4418825</v>
      </c>
      <c r="M625" s="47">
        <f t="shared" si="6"/>
        <v>-3</v>
      </c>
      <c r="N625" s="48">
        <f t="shared" si="7"/>
        <v>1</v>
      </c>
      <c r="O625" s="12"/>
      <c r="P625" s="12"/>
      <c r="Q625" s="12"/>
      <c r="R625" s="12"/>
      <c r="S625" s="12"/>
      <c r="T625" s="42"/>
      <c r="U625" s="49"/>
      <c r="V625" s="50"/>
      <c r="W625" s="51"/>
      <c r="X625" s="51"/>
      <c r="Y625" s="51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4"/>
      <c r="AK625" s="54"/>
      <c r="AL625" s="54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</row>
    <row r="626" ht="12.75" customHeight="1">
      <c r="A626" s="33"/>
      <c r="B626" s="33"/>
      <c r="C626" s="33">
        <v>6752.0</v>
      </c>
      <c r="D626" s="36">
        <v>217.0</v>
      </c>
      <c r="E626" s="37">
        <v>376.0</v>
      </c>
      <c r="F626" s="38">
        <v>537.0</v>
      </c>
      <c r="G626" s="35">
        <v>421.0</v>
      </c>
      <c r="H626" s="19">
        <f t="shared" si="1"/>
        <v>0.3659359191</v>
      </c>
      <c r="I626" s="20">
        <f t="shared" si="2"/>
        <v>0.4861379755</v>
      </c>
      <c r="J626" s="21">
        <f t="shared" si="3"/>
        <v>0.5558429547</v>
      </c>
      <c r="K626" s="46">
        <f t="shared" si="4"/>
        <v>0.5605427975</v>
      </c>
      <c r="L626" s="21">
        <f t="shared" si="5"/>
        <v>532.4975506</v>
      </c>
      <c r="M626" s="47">
        <f t="shared" si="6"/>
        <v>-4</v>
      </c>
      <c r="N626" s="48">
        <f t="shared" si="7"/>
        <v>1</v>
      </c>
      <c r="O626" s="12"/>
      <c r="P626" s="12"/>
      <c r="Q626" s="12"/>
      <c r="R626" s="12"/>
      <c r="S626" s="12"/>
      <c r="T626" s="42"/>
      <c r="U626" s="49"/>
      <c r="V626" s="50"/>
      <c r="W626" s="51"/>
      <c r="X626" s="51"/>
      <c r="Y626" s="51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4"/>
      <c r="AK626" s="54"/>
      <c r="AL626" s="54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</row>
    <row r="627" ht="12.75" customHeight="1">
      <c r="A627" s="33"/>
      <c r="B627" s="33"/>
      <c r="C627" s="33">
        <v>7012.0</v>
      </c>
      <c r="D627" s="36">
        <v>76.0</v>
      </c>
      <c r="E627" s="37">
        <v>215.0</v>
      </c>
      <c r="F627" s="38">
        <v>146.0</v>
      </c>
      <c r="G627" s="35">
        <v>351.0</v>
      </c>
      <c r="H627" s="19">
        <f t="shared" si="1"/>
        <v>0.2611683849</v>
      </c>
      <c r="I627" s="20">
        <f t="shared" si="2"/>
        <v>0.2817258883</v>
      </c>
      <c r="J627" s="21">
        <f t="shared" si="3"/>
        <v>0.2941978346</v>
      </c>
      <c r="K627" s="46">
        <f t="shared" si="4"/>
        <v>0.2937625755</v>
      </c>
      <c r="L627" s="21">
        <f t="shared" si="5"/>
        <v>146.2163238</v>
      </c>
      <c r="M627" s="47">
        <f t="shared" si="6"/>
        <v>0</v>
      </c>
      <c r="N627" s="48">
        <f t="shared" si="7"/>
        <v>0</v>
      </c>
      <c r="O627" s="12"/>
      <c r="P627" s="12"/>
      <c r="Q627" s="12"/>
      <c r="R627" s="12"/>
      <c r="S627" s="12"/>
      <c r="T627" s="42"/>
      <c r="U627" s="49"/>
      <c r="V627" s="50"/>
      <c r="W627" s="51"/>
      <c r="X627" s="51"/>
      <c r="Y627" s="51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4"/>
      <c r="AK627" s="54"/>
      <c r="AL627" s="54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</row>
    <row r="628" ht="12.75" customHeight="1">
      <c r="A628" s="33"/>
      <c r="B628" s="33"/>
      <c r="C628" s="33">
        <v>7047.0</v>
      </c>
      <c r="D628" s="36">
        <v>105.0</v>
      </c>
      <c r="E628" s="37">
        <v>198.0</v>
      </c>
      <c r="F628" s="38">
        <v>213.0</v>
      </c>
      <c r="G628" s="35">
        <v>299.0</v>
      </c>
      <c r="H628" s="19">
        <f t="shared" si="1"/>
        <v>0.3465346535</v>
      </c>
      <c r="I628" s="20">
        <f t="shared" si="2"/>
        <v>0.3901840491</v>
      </c>
      <c r="J628" s="21">
        <f t="shared" si="3"/>
        <v>0.4156763276</v>
      </c>
      <c r="K628" s="46">
        <f t="shared" si="4"/>
        <v>0.416015625</v>
      </c>
      <c r="L628" s="21">
        <f t="shared" si="5"/>
        <v>212.8262797</v>
      </c>
      <c r="M628" s="47">
        <f t="shared" si="6"/>
        <v>0</v>
      </c>
      <c r="N628" s="48">
        <f t="shared" si="7"/>
        <v>0</v>
      </c>
      <c r="O628" s="12"/>
      <c r="P628" s="12"/>
      <c r="Q628" s="12"/>
      <c r="R628" s="12"/>
      <c r="S628" s="12"/>
      <c r="T628" s="42"/>
      <c r="U628" s="49"/>
      <c r="V628" s="50"/>
      <c r="W628" s="51"/>
      <c r="X628" s="51"/>
      <c r="Y628" s="51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4"/>
      <c r="AK628" s="54"/>
      <c r="AL628" s="54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</row>
    <row r="629" ht="12.75" customHeight="1">
      <c r="A629" s="18"/>
      <c r="B629" s="18"/>
      <c r="C629" s="33">
        <v>7048.0</v>
      </c>
      <c r="D629" s="36">
        <v>122.0</v>
      </c>
      <c r="E629" s="37">
        <v>193.0</v>
      </c>
      <c r="F629" s="38">
        <v>264.0</v>
      </c>
      <c r="G629" s="35">
        <v>318.0</v>
      </c>
      <c r="H629" s="19">
        <f t="shared" si="1"/>
        <v>0.3873015873</v>
      </c>
      <c r="I629" s="20">
        <f t="shared" si="2"/>
        <v>0.4303232999</v>
      </c>
      <c r="J629" s="21">
        <f t="shared" si="3"/>
        <v>0.4552902605</v>
      </c>
      <c r="K629" s="46">
        <f t="shared" si="4"/>
        <v>0.4536082474</v>
      </c>
      <c r="L629" s="21">
        <f t="shared" si="5"/>
        <v>264.9789316</v>
      </c>
      <c r="M629" s="47">
        <f t="shared" si="6"/>
        <v>0</v>
      </c>
      <c r="N629" s="48">
        <f t="shared" si="7"/>
        <v>0</v>
      </c>
      <c r="O629" s="12"/>
      <c r="P629" s="12"/>
      <c r="Q629" s="12"/>
      <c r="R629" s="12"/>
      <c r="S629" s="12"/>
      <c r="T629" s="42"/>
      <c r="U629" s="49"/>
      <c r="V629" s="50"/>
      <c r="W629" s="51"/>
      <c r="X629" s="51"/>
      <c r="Y629" s="51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4"/>
      <c r="AK629" s="54"/>
      <c r="AL629" s="54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</row>
    <row r="630" ht="12.75" customHeight="1">
      <c r="A630" s="34"/>
      <c r="B630" s="34"/>
      <c r="C630" s="33">
        <v>7049.0</v>
      </c>
      <c r="D630" s="36">
        <v>74.0</v>
      </c>
      <c r="E630" s="37">
        <v>147.0</v>
      </c>
      <c r="F630" s="38">
        <v>172.0</v>
      </c>
      <c r="G630" s="35">
        <v>234.0</v>
      </c>
      <c r="H630" s="19">
        <f t="shared" si="1"/>
        <v>0.334841629</v>
      </c>
      <c r="I630" s="20">
        <f t="shared" si="2"/>
        <v>0.3923444976</v>
      </c>
      <c r="J630" s="21">
        <f t="shared" si="3"/>
        <v>0.4258982781</v>
      </c>
      <c r="K630" s="46">
        <f t="shared" si="4"/>
        <v>0.4236453202</v>
      </c>
      <c r="L630" s="21">
        <f t="shared" si="5"/>
        <v>172.9147009</v>
      </c>
      <c r="M630" s="47">
        <f t="shared" si="6"/>
        <v>0</v>
      </c>
      <c r="N630" s="48">
        <f t="shared" si="7"/>
        <v>0</v>
      </c>
      <c r="O630" s="12"/>
      <c r="P630" s="12"/>
      <c r="Q630" s="12"/>
      <c r="R630" s="12"/>
      <c r="S630" s="12"/>
      <c r="T630" s="42"/>
      <c r="U630" s="49"/>
      <c r="V630" s="50"/>
      <c r="W630" s="51"/>
      <c r="X630" s="51"/>
      <c r="Y630" s="51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4"/>
      <c r="AK630" s="54"/>
      <c r="AL630" s="54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</row>
    <row r="631" ht="12.75" customHeight="1">
      <c r="A631" s="33"/>
      <c r="B631" s="33"/>
      <c r="C631" s="33">
        <v>7050.0</v>
      </c>
      <c r="D631" s="36">
        <v>114.0</v>
      </c>
      <c r="E631" s="37">
        <v>135.0</v>
      </c>
      <c r="F631" s="38">
        <v>226.0</v>
      </c>
      <c r="G631" s="35">
        <v>200.0</v>
      </c>
      <c r="H631" s="19">
        <f t="shared" si="1"/>
        <v>0.4578313253</v>
      </c>
      <c r="I631" s="20">
        <f t="shared" si="2"/>
        <v>0.5037037037</v>
      </c>
      <c r="J631" s="21">
        <f t="shared" si="3"/>
        <v>0.5300393653</v>
      </c>
      <c r="K631" s="46">
        <f t="shared" si="4"/>
        <v>0.5305164319</v>
      </c>
      <c r="L631" s="21">
        <f t="shared" si="5"/>
        <v>225.7967696</v>
      </c>
      <c r="M631" s="47">
        <f t="shared" si="6"/>
        <v>0</v>
      </c>
      <c r="N631" s="48">
        <f t="shared" si="7"/>
        <v>0</v>
      </c>
      <c r="O631" s="12"/>
      <c r="P631" s="12"/>
      <c r="Q631" s="12"/>
      <c r="R631" s="12"/>
      <c r="S631" s="12"/>
      <c r="T631" s="42"/>
      <c r="U631" s="49"/>
      <c r="V631" s="50"/>
      <c r="W631" s="51"/>
      <c r="X631" s="51"/>
      <c r="Y631" s="51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4"/>
      <c r="AK631" s="54"/>
      <c r="AL631" s="54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</row>
    <row r="632" ht="12.75" customHeight="1">
      <c r="A632" s="34"/>
      <c r="B632" s="34"/>
      <c r="C632" s="33">
        <v>7054.0</v>
      </c>
      <c r="D632" s="36">
        <v>76.0</v>
      </c>
      <c r="E632" s="37">
        <v>173.0</v>
      </c>
      <c r="F632" s="38">
        <v>146.0</v>
      </c>
      <c r="G632" s="35">
        <v>289.0</v>
      </c>
      <c r="H632" s="19">
        <f t="shared" si="1"/>
        <v>0.3052208835</v>
      </c>
      <c r="I632" s="20">
        <f t="shared" si="2"/>
        <v>0.3245614035</v>
      </c>
      <c r="J632" s="21">
        <f t="shared" si="3"/>
        <v>0.3361540197</v>
      </c>
      <c r="K632" s="46">
        <f t="shared" si="4"/>
        <v>0.3356321839</v>
      </c>
      <c r="L632" s="21">
        <f t="shared" si="5"/>
        <v>146.2269986</v>
      </c>
      <c r="M632" s="47">
        <f t="shared" si="6"/>
        <v>0</v>
      </c>
      <c r="N632" s="48">
        <f t="shared" si="7"/>
        <v>0</v>
      </c>
      <c r="O632" s="12"/>
      <c r="P632" s="12"/>
      <c r="Q632" s="12"/>
      <c r="R632" s="12"/>
      <c r="S632" s="12"/>
      <c r="T632" s="42"/>
      <c r="U632" s="49"/>
      <c r="V632" s="50"/>
      <c r="W632" s="51"/>
      <c r="X632" s="51"/>
      <c r="Y632" s="51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4"/>
      <c r="AK632" s="54"/>
      <c r="AL632" s="54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</row>
    <row r="633" ht="12.75" customHeight="1">
      <c r="A633" s="33"/>
      <c r="B633" s="33"/>
      <c r="C633" s="33">
        <v>7079.0</v>
      </c>
      <c r="D633" s="36">
        <v>99.0</v>
      </c>
      <c r="E633" s="37">
        <v>283.0</v>
      </c>
      <c r="F633" s="38">
        <v>160.0</v>
      </c>
      <c r="G633" s="35">
        <v>358.0</v>
      </c>
      <c r="H633" s="19">
        <f t="shared" si="1"/>
        <v>0.2591623037</v>
      </c>
      <c r="I633" s="20">
        <f t="shared" si="2"/>
        <v>0.2877777778</v>
      </c>
      <c r="J633" s="21">
        <f t="shared" si="3"/>
        <v>0.3049196784</v>
      </c>
      <c r="K633" s="46">
        <f t="shared" si="4"/>
        <v>0.3088803089</v>
      </c>
      <c r="L633" s="21">
        <f t="shared" si="5"/>
        <v>157.9483934</v>
      </c>
      <c r="M633" s="47">
        <f t="shared" si="6"/>
        <v>-2</v>
      </c>
      <c r="N633" s="48">
        <f t="shared" si="7"/>
        <v>0</v>
      </c>
      <c r="O633" s="12"/>
      <c r="P633" s="12"/>
      <c r="Q633" s="12"/>
      <c r="R633" s="12"/>
      <c r="S633" s="12"/>
      <c r="T633" s="42"/>
      <c r="U633" s="49"/>
      <c r="V633" s="50"/>
      <c r="W633" s="51"/>
      <c r="X633" s="51"/>
      <c r="Y633" s="51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4"/>
      <c r="AK633" s="54"/>
      <c r="AL633" s="54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</row>
    <row r="634" ht="12.75" customHeight="1">
      <c r="A634" s="33"/>
      <c r="B634" s="33"/>
      <c r="C634" s="33">
        <v>7097.0</v>
      </c>
      <c r="D634" s="36">
        <v>80.0</v>
      </c>
      <c r="E634" s="37">
        <v>176.0</v>
      </c>
      <c r="F634" s="38">
        <v>151.0</v>
      </c>
      <c r="G634" s="35">
        <v>317.0</v>
      </c>
      <c r="H634" s="19">
        <f t="shared" si="1"/>
        <v>0.3125</v>
      </c>
      <c r="I634" s="20">
        <f t="shared" si="2"/>
        <v>0.3190607735</v>
      </c>
      <c r="J634" s="21">
        <f t="shared" si="3"/>
        <v>0.3232306552</v>
      </c>
      <c r="K634" s="46">
        <f t="shared" si="4"/>
        <v>0.3226495726</v>
      </c>
      <c r="L634" s="21">
        <f t="shared" si="5"/>
        <v>151.2719466</v>
      </c>
      <c r="M634" s="47">
        <f t="shared" si="6"/>
        <v>0</v>
      </c>
      <c r="N634" s="48">
        <f t="shared" si="7"/>
        <v>0</v>
      </c>
      <c r="O634" s="12"/>
      <c r="P634" s="12"/>
      <c r="Q634" s="12"/>
      <c r="R634" s="12"/>
      <c r="S634" s="12"/>
      <c r="T634" s="42"/>
      <c r="U634" s="49"/>
      <c r="V634" s="50"/>
      <c r="W634" s="51"/>
      <c r="X634" s="51"/>
      <c r="Y634" s="51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4"/>
      <c r="AK634" s="54"/>
      <c r="AL634" s="54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</row>
    <row r="635" ht="12.75" customHeight="1">
      <c r="A635" s="33"/>
      <c r="B635" s="33"/>
      <c r="C635" s="33">
        <v>7311.0</v>
      </c>
      <c r="D635" s="36">
        <v>66.0</v>
      </c>
      <c r="E635" s="37">
        <v>156.0</v>
      </c>
      <c r="F635" s="38">
        <v>146.0</v>
      </c>
      <c r="G635" s="35">
        <v>199.0</v>
      </c>
      <c r="H635" s="19">
        <f t="shared" si="1"/>
        <v>0.2972972973</v>
      </c>
      <c r="I635" s="20">
        <f t="shared" si="2"/>
        <v>0.3738977072</v>
      </c>
      <c r="J635" s="21">
        <f t="shared" si="3"/>
        <v>0.4186498039</v>
      </c>
      <c r="K635" s="46">
        <f t="shared" si="4"/>
        <v>0.4231884058</v>
      </c>
      <c r="L635" s="21">
        <f t="shared" si="5"/>
        <v>144.4341823</v>
      </c>
      <c r="M635" s="47">
        <f t="shared" si="6"/>
        <v>-1</v>
      </c>
      <c r="N635" s="48">
        <f t="shared" si="7"/>
        <v>0</v>
      </c>
      <c r="O635" s="12"/>
      <c r="P635" s="12"/>
      <c r="Q635" s="12"/>
      <c r="R635" s="12"/>
      <c r="S635" s="12"/>
      <c r="T635" s="42"/>
      <c r="U635" s="49"/>
      <c r="V635" s="50"/>
      <c r="W635" s="51"/>
      <c r="X635" s="51"/>
      <c r="Y635" s="51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4"/>
      <c r="AK635" s="54"/>
      <c r="AL635" s="54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</row>
    <row r="636" ht="12.75" customHeight="1">
      <c r="A636" s="33"/>
      <c r="B636" s="33"/>
      <c r="C636" s="33">
        <v>7312.0</v>
      </c>
      <c r="D636" s="36">
        <v>66.0</v>
      </c>
      <c r="E636" s="37">
        <v>221.0</v>
      </c>
      <c r="F636" s="38">
        <v>142.0</v>
      </c>
      <c r="G636" s="35">
        <v>343.0</v>
      </c>
      <c r="H636" s="19">
        <f t="shared" si="1"/>
        <v>0.2299651568</v>
      </c>
      <c r="I636" s="20">
        <f t="shared" si="2"/>
        <v>0.2694300518</v>
      </c>
      <c r="J636" s="21">
        <f t="shared" si="3"/>
        <v>0.2929650776</v>
      </c>
      <c r="K636" s="46">
        <f t="shared" si="4"/>
        <v>0.2927835052</v>
      </c>
      <c r="L636" s="21">
        <f t="shared" si="5"/>
        <v>142.0880626</v>
      </c>
      <c r="M636" s="47">
        <f t="shared" si="6"/>
        <v>0</v>
      </c>
      <c r="N636" s="48">
        <f t="shared" si="7"/>
        <v>0</v>
      </c>
      <c r="O636" s="12"/>
      <c r="P636" s="12"/>
      <c r="Q636" s="12"/>
      <c r="R636" s="12"/>
      <c r="S636" s="12"/>
      <c r="T636" s="42"/>
      <c r="U636" s="49"/>
      <c r="V636" s="50"/>
      <c r="W636" s="51"/>
      <c r="X636" s="51"/>
      <c r="Y636" s="51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4"/>
      <c r="AK636" s="54"/>
      <c r="AL636" s="54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</row>
    <row r="637" ht="12.75" customHeight="1">
      <c r="A637" s="33"/>
      <c r="B637" s="33"/>
      <c r="C637" s="33">
        <v>7332.0</v>
      </c>
      <c r="D637" s="36">
        <v>69.0</v>
      </c>
      <c r="E637" s="37">
        <v>189.0</v>
      </c>
      <c r="F637" s="38">
        <v>115.0</v>
      </c>
      <c r="G637" s="35">
        <v>359.0</v>
      </c>
      <c r="H637" s="19">
        <f t="shared" si="1"/>
        <v>0.2674418605</v>
      </c>
      <c r="I637" s="20">
        <f t="shared" si="2"/>
        <v>0.2513661202</v>
      </c>
      <c r="J637" s="21">
        <f t="shared" si="3"/>
        <v>0.2426187868</v>
      </c>
      <c r="K637" s="46">
        <f t="shared" si="4"/>
        <v>0.2426160338</v>
      </c>
      <c r="L637" s="21">
        <f t="shared" si="5"/>
        <v>115.001305</v>
      </c>
      <c r="M637" s="47">
        <f t="shared" si="6"/>
        <v>0</v>
      </c>
      <c r="N637" s="48">
        <f t="shared" si="7"/>
        <v>0</v>
      </c>
      <c r="O637" s="12"/>
      <c r="P637" s="12"/>
      <c r="Q637" s="12"/>
      <c r="R637" s="12"/>
      <c r="S637" s="12"/>
      <c r="T637" s="42"/>
      <c r="U637" s="49"/>
      <c r="V637" s="50"/>
      <c r="W637" s="51"/>
      <c r="X637" s="51"/>
      <c r="Y637" s="51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4"/>
      <c r="AK637" s="54"/>
      <c r="AL637" s="54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</row>
    <row r="638" ht="12.75" customHeight="1">
      <c r="A638" s="33"/>
      <c r="B638" s="33"/>
      <c r="C638" s="33">
        <v>7334.0</v>
      </c>
      <c r="D638" s="36">
        <v>37.0</v>
      </c>
      <c r="E638" s="37">
        <v>82.0</v>
      </c>
      <c r="F638" s="38">
        <v>45.0</v>
      </c>
      <c r="G638" s="35">
        <v>152.0</v>
      </c>
      <c r="H638" s="19">
        <f t="shared" si="1"/>
        <v>0.3109243697</v>
      </c>
      <c r="I638" s="20">
        <f t="shared" si="2"/>
        <v>0.2594936709</v>
      </c>
      <c r="J638" s="21">
        <f t="shared" si="3"/>
        <v>0.2301185994</v>
      </c>
      <c r="K638" s="46">
        <f t="shared" si="4"/>
        <v>0.2284263959</v>
      </c>
      <c r="L638" s="21">
        <f t="shared" si="5"/>
        <v>45.33336408</v>
      </c>
      <c r="M638" s="47">
        <f t="shared" si="6"/>
        <v>0</v>
      </c>
      <c r="N638" s="48">
        <f t="shared" si="7"/>
        <v>0</v>
      </c>
      <c r="O638" s="12"/>
      <c r="P638" s="12"/>
      <c r="Q638" s="12"/>
      <c r="R638" s="12"/>
      <c r="S638" s="12"/>
      <c r="T638" s="42"/>
      <c r="U638" s="49"/>
      <c r="V638" s="50"/>
      <c r="W638" s="51"/>
      <c r="X638" s="51"/>
      <c r="Y638" s="51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4"/>
      <c r="AK638" s="54"/>
      <c r="AL638" s="54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</row>
    <row r="639" ht="12.75" customHeight="1">
      <c r="A639" s="33"/>
      <c r="B639" s="33"/>
      <c r="C639" s="33">
        <v>7341.0</v>
      </c>
      <c r="D639" s="36">
        <v>50.0</v>
      </c>
      <c r="E639" s="37">
        <v>136.0</v>
      </c>
      <c r="F639" s="38">
        <v>100.0</v>
      </c>
      <c r="G639" s="35">
        <v>252.0</v>
      </c>
      <c r="H639" s="19">
        <f t="shared" si="1"/>
        <v>0.2688172043</v>
      </c>
      <c r="I639" s="20">
        <f t="shared" si="2"/>
        <v>0.2788104089</v>
      </c>
      <c r="J639" s="21">
        <f t="shared" si="3"/>
        <v>0.285139907</v>
      </c>
      <c r="K639" s="46">
        <f t="shared" si="4"/>
        <v>0.2840909091</v>
      </c>
      <c r="L639" s="21">
        <f t="shared" si="5"/>
        <v>100.3692473</v>
      </c>
      <c r="M639" s="47">
        <f t="shared" si="6"/>
        <v>0</v>
      </c>
      <c r="N639" s="48">
        <f t="shared" si="7"/>
        <v>0</v>
      </c>
      <c r="O639" s="12"/>
      <c r="P639" s="12"/>
      <c r="Q639" s="12"/>
      <c r="R639" s="12"/>
      <c r="S639" s="12"/>
      <c r="T639" s="42"/>
      <c r="U639" s="49"/>
      <c r="V639" s="50"/>
      <c r="W639" s="51"/>
      <c r="X639" s="51"/>
      <c r="Y639" s="51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4"/>
      <c r="AK639" s="54"/>
      <c r="AL639" s="54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</row>
    <row r="640" ht="12.75" customHeight="1">
      <c r="A640" s="34"/>
      <c r="B640" s="34"/>
      <c r="C640" s="33">
        <v>7351.0</v>
      </c>
      <c r="D640" s="36">
        <v>140.0</v>
      </c>
      <c r="E640" s="37">
        <v>85.0</v>
      </c>
      <c r="F640" s="38">
        <v>298.0</v>
      </c>
      <c r="G640" s="35">
        <v>208.0</v>
      </c>
      <c r="H640" s="19">
        <f t="shared" si="1"/>
        <v>0.6222222222</v>
      </c>
      <c r="I640" s="20">
        <f t="shared" si="2"/>
        <v>0.5991792066</v>
      </c>
      <c r="J640" s="21">
        <f t="shared" si="3"/>
        <v>0.5849896244</v>
      </c>
      <c r="K640" s="46">
        <f t="shared" si="4"/>
        <v>0.5889328063</v>
      </c>
      <c r="L640" s="21">
        <f t="shared" si="5"/>
        <v>296.0047499</v>
      </c>
      <c r="M640" s="47">
        <f t="shared" si="6"/>
        <v>-1</v>
      </c>
      <c r="N640" s="48">
        <f t="shared" si="7"/>
        <v>0</v>
      </c>
      <c r="O640" s="12"/>
      <c r="P640" s="12"/>
      <c r="Q640" s="12"/>
      <c r="R640" s="12"/>
      <c r="S640" s="12"/>
      <c r="T640" s="42"/>
      <c r="U640" s="49"/>
      <c r="V640" s="50"/>
      <c r="W640" s="51"/>
      <c r="X640" s="51"/>
      <c r="Y640" s="51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4"/>
      <c r="AK640" s="54"/>
      <c r="AL640" s="54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</row>
    <row r="641" ht="12.75" customHeight="1">
      <c r="A641" s="33"/>
      <c r="B641" s="33"/>
      <c r="C641" s="33">
        <v>7354.0</v>
      </c>
      <c r="D641" s="36">
        <v>123.0</v>
      </c>
      <c r="E641" s="37">
        <v>122.0</v>
      </c>
      <c r="F641" s="38">
        <v>334.0</v>
      </c>
      <c r="G641" s="35">
        <v>283.0</v>
      </c>
      <c r="H641" s="19">
        <f t="shared" si="1"/>
        <v>0.5020408163</v>
      </c>
      <c r="I641" s="20">
        <f t="shared" si="2"/>
        <v>0.530162413</v>
      </c>
      <c r="J641" s="21">
        <f t="shared" si="3"/>
        <v>0.5460524184</v>
      </c>
      <c r="K641" s="46">
        <f t="shared" si="4"/>
        <v>0.5413290113</v>
      </c>
      <c r="L641" s="21">
        <f t="shared" si="5"/>
        <v>336.9143422</v>
      </c>
      <c r="M641" s="47">
        <f t="shared" si="6"/>
        <v>2</v>
      </c>
      <c r="N641" s="48">
        <f t="shared" si="7"/>
        <v>0</v>
      </c>
      <c r="O641" s="12"/>
      <c r="P641" s="12"/>
      <c r="Q641" s="12"/>
      <c r="R641" s="12"/>
      <c r="S641" s="12"/>
      <c r="T641" s="42"/>
      <c r="U641" s="49"/>
      <c r="V641" s="50"/>
      <c r="W641" s="51"/>
      <c r="X641" s="51"/>
      <c r="Y641" s="51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4"/>
      <c r="AK641" s="54"/>
      <c r="AL641" s="54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</row>
    <row r="642" ht="12.75" customHeight="1">
      <c r="A642" s="33"/>
      <c r="B642" s="33"/>
      <c r="C642" s="33">
        <v>7355.0</v>
      </c>
      <c r="D642" s="36">
        <v>209.0</v>
      </c>
      <c r="E642" s="37">
        <v>183.0</v>
      </c>
      <c r="F642" s="38">
        <v>332.0</v>
      </c>
      <c r="G642" s="35">
        <v>428.0</v>
      </c>
      <c r="H642" s="19">
        <f t="shared" si="1"/>
        <v>0.5331632653</v>
      </c>
      <c r="I642" s="20">
        <f t="shared" si="2"/>
        <v>0.4696180556</v>
      </c>
      <c r="J642" s="21">
        <f t="shared" si="3"/>
        <v>0.4323500238</v>
      </c>
      <c r="K642" s="46">
        <f t="shared" si="4"/>
        <v>0.4368421053</v>
      </c>
      <c r="L642" s="21">
        <f t="shared" si="5"/>
        <v>328.5860181</v>
      </c>
      <c r="M642" s="47">
        <f t="shared" si="6"/>
        <v>-3</v>
      </c>
      <c r="N642" s="48">
        <f t="shared" si="7"/>
        <v>1</v>
      </c>
      <c r="O642" s="12"/>
      <c r="P642" s="12"/>
      <c r="Q642" s="12"/>
      <c r="R642" s="12"/>
      <c r="S642" s="12"/>
      <c r="T642" s="42"/>
      <c r="U642" s="49"/>
      <c r="V642" s="50"/>
      <c r="W642" s="51"/>
      <c r="X642" s="51"/>
      <c r="Y642" s="51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4"/>
      <c r="AK642" s="54"/>
      <c r="AL642" s="54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</row>
    <row r="643" ht="12.75" customHeight="1">
      <c r="A643" s="34"/>
      <c r="B643" s="34"/>
      <c r="C643" s="33">
        <v>7357.0</v>
      </c>
      <c r="D643" s="36">
        <v>198.0</v>
      </c>
      <c r="E643" s="37">
        <v>143.0</v>
      </c>
      <c r="F643" s="38">
        <v>293.0</v>
      </c>
      <c r="G643" s="35">
        <v>343.0</v>
      </c>
      <c r="H643" s="19">
        <f t="shared" si="1"/>
        <v>0.5806451613</v>
      </c>
      <c r="I643" s="20">
        <f t="shared" si="2"/>
        <v>0.5025588536</v>
      </c>
      <c r="J643" s="21">
        <f t="shared" si="3"/>
        <v>0.4566891249</v>
      </c>
      <c r="K643" s="46">
        <f t="shared" si="4"/>
        <v>0.4606918239</v>
      </c>
      <c r="L643" s="21">
        <f t="shared" si="5"/>
        <v>290.4542834</v>
      </c>
      <c r="M643" s="47">
        <f t="shared" si="6"/>
        <v>-2</v>
      </c>
      <c r="N643" s="48">
        <f t="shared" si="7"/>
        <v>0</v>
      </c>
      <c r="O643" s="12"/>
      <c r="P643" s="12"/>
      <c r="Q643" s="12"/>
      <c r="R643" s="12"/>
      <c r="S643" s="12"/>
      <c r="T643" s="42"/>
      <c r="U643" s="49"/>
      <c r="V643" s="50"/>
      <c r="W643" s="51"/>
      <c r="X643" s="51"/>
      <c r="Y643" s="51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4"/>
      <c r="AK643" s="54"/>
      <c r="AL643" s="54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</row>
    <row r="644" ht="12.75" customHeight="1">
      <c r="A644" s="34"/>
      <c r="B644" s="34"/>
      <c r="C644" s="33">
        <v>7358.0</v>
      </c>
      <c r="D644" s="36">
        <v>47.0</v>
      </c>
      <c r="E644" s="37">
        <v>46.0</v>
      </c>
      <c r="F644" s="38">
        <v>96.0</v>
      </c>
      <c r="G644" s="35">
        <v>103.0</v>
      </c>
      <c r="H644" s="19">
        <f t="shared" si="1"/>
        <v>0.5053763441</v>
      </c>
      <c r="I644" s="20">
        <f t="shared" si="2"/>
        <v>0.4897260274</v>
      </c>
      <c r="J644" s="21">
        <f t="shared" si="3"/>
        <v>0.4802783315</v>
      </c>
      <c r="K644" s="46">
        <f t="shared" si="4"/>
        <v>0.4824120603</v>
      </c>
      <c r="L644" s="21">
        <f t="shared" si="5"/>
        <v>95.57538797</v>
      </c>
      <c r="M644" s="47">
        <f t="shared" si="6"/>
        <v>0</v>
      </c>
      <c r="N644" s="48">
        <f t="shared" si="7"/>
        <v>0</v>
      </c>
      <c r="O644" s="12"/>
      <c r="P644" s="12"/>
      <c r="Q644" s="12"/>
      <c r="R644" s="12"/>
      <c r="S644" s="12"/>
      <c r="T644" s="42"/>
      <c r="U644" s="49"/>
      <c r="V644" s="50"/>
      <c r="W644" s="51"/>
      <c r="X644" s="51"/>
      <c r="Y644" s="51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4"/>
      <c r="AK644" s="54"/>
      <c r="AL644" s="54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</row>
    <row r="645" ht="12.75" customHeight="1">
      <c r="A645" s="34"/>
      <c r="B645" s="34"/>
      <c r="C645" s="33">
        <v>7359.0</v>
      </c>
      <c r="D645" s="36">
        <v>209.0</v>
      </c>
      <c r="E645" s="37">
        <v>174.0</v>
      </c>
      <c r="F645" s="38">
        <v>386.0</v>
      </c>
      <c r="G645" s="35">
        <v>338.0</v>
      </c>
      <c r="H645" s="19">
        <f t="shared" si="1"/>
        <v>0.545691906</v>
      </c>
      <c r="I645" s="20">
        <f t="shared" si="2"/>
        <v>0.5374887082</v>
      </c>
      <c r="J645" s="21">
        <f t="shared" si="3"/>
        <v>0.5321892021</v>
      </c>
      <c r="K645" s="46">
        <f t="shared" si="4"/>
        <v>0.5331491713</v>
      </c>
      <c r="L645" s="21">
        <f t="shared" si="5"/>
        <v>385.3049823</v>
      </c>
      <c r="M645" s="47">
        <f t="shared" si="6"/>
        <v>0</v>
      </c>
      <c r="N645" s="48">
        <f t="shared" si="7"/>
        <v>0</v>
      </c>
      <c r="O645" s="12"/>
      <c r="P645" s="12"/>
      <c r="Q645" s="12"/>
      <c r="R645" s="12"/>
      <c r="S645" s="12"/>
      <c r="T645" s="42"/>
      <c r="U645" s="49"/>
      <c r="V645" s="50"/>
      <c r="W645" s="51"/>
      <c r="X645" s="51"/>
      <c r="Y645" s="51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4"/>
      <c r="AK645" s="54"/>
      <c r="AL645" s="54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</row>
    <row r="646" ht="12.75" customHeight="1">
      <c r="A646" s="33"/>
      <c r="B646" s="33"/>
      <c r="C646" s="33">
        <v>7360.0</v>
      </c>
      <c r="D646" s="36">
        <v>146.0</v>
      </c>
      <c r="E646" s="37">
        <v>93.0</v>
      </c>
      <c r="F646" s="38">
        <v>301.0</v>
      </c>
      <c r="G646" s="35">
        <v>189.0</v>
      </c>
      <c r="H646" s="19">
        <f t="shared" si="1"/>
        <v>0.6108786611</v>
      </c>
      <c r="I646" s="20">
        <f t="shared" si="2"/>
        <v>0.6131687243</v>
      </c>
      <c r="J646" s="21">
        <f t="shared" si="3"/>
        <v>0.6136808303</v>
      </c>
      <c r="K646" s="46">
        <f t="shared" si="4"/>
        <v>0.6142857143</v>
      </c>
      <c r="L646" s="21">
        <f t="shared" si="5"/>
        <v>300.7036068</v>
      </c>
      <c r="M646" s="47">
        <f t="shared" si="6"/>
        <v>0</v>
      </c>
      <c r="N646" s="48">
        <f t="shared" si="7"/>
        <v>0</v>
      </c>
      <c r="O646" s="12"/>
      <c r="P646" s="12"/>
      <c r="Q646" s="12"/>
      <c r="R646" s="12"/>
      <c r="S646" s="12"/>
      <c r="T646" s="42"/>
      <c r="U646" s="49"/>
      <c r="V646" s="50"/>
      <c r="W646" s="51"/>
      <c r="X646" s="51"/>
      <c r="Y646" s="51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4"/>
      <c r="AK646" s="54"/>
      <c r="AL646" s="54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</row>
    <row r="647" ht="12.75" customHeight="1">
      <c r="A647" s="33"/>
      <c r="B647" s="33"/>
      <c r="C647" s="33">
        <v>7366.0</v>
      </c>
      <c r="D647" s="36">
        <v>435.0</v>
      </c>
      <c r="E647" s="37">
        <v>426.0</v>
      </c>
      <c r="F647" s="38">
        <v>772.0</v>
      </c>
      <c r="G647" s="35">
        <v>976.0</v>
      </c>
      <c r="H647" s="19">
        <f t="shared" si="1"/>
        <v>0.5052264808</v>
      </c>
      <c r="I647" s="20">
        <f t="shared" si="2"/>
        <v>0.4626293599</v>
      </c>
      <c r="J647" s="21">
        <f t="shared" si="3"/>
        <v>0.4375920683</v>
      </c>
      <c r="K647" s="46">
        <f t="shared" si="4"/>
        <v>0.4416475973</v>
      </c>
      <c r="L647" s="21">
        <f t="shared" si="5"/>
        <v>764.9109353</v>
      </c>
      <c r="M647" s="47">
        <f t="shared" si="6"/>
        <v>-7</v>
      </c>
      <c r="N647" s="48">
        <f t="shared" si="7"/>
        <v>3</v>
      </c>
      <c r="O647" s="12"/>
      <c r="P647" s="12"/>
      <c r="Q647" s="12"/>
      <c r="R647" s="12"/>
      <c r="S647" s="12"/>
      <c r="T647" s="42"/>
      <c r="U647" s="49"/>
      <c r="V647" s="50"/>
      <c r="W647" s="51"/>
      <c r="X647" s="51"/>
      <c r="Y647" s="51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4"/>
      <c r="AK647" s="54"/>
      <c r="AL647" s="54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</row>
    <row r="648" ht="12.75" customHeight="1">
      <c r="A648" s="33"/>
      <c r="B648" s="33"/>
      <c r="C648" s="33">
        <v>7387.0</v>
      </c>
      <c r="D648" s="36">
        <v>70.0</v>
      </c>
      <c r="E648" s="37">
        <v>135.0</v>
      </c>
      <c r="F648" s="38">
        <v>176.0</v>
      </c>
      <c r="G648" s="35">
        <v>246.0</v>
      </c>
      <c r="H648" s="19">
        <f t="shared" si="1"/>
        <v>0.3414634146</v>
      </c>
      <c r="I648" s="20">
        <f t="shared" si="2"/>
        <v>0.3923444976</v>
      </c>
      <c r="J648" s="21">
        <f t="shared" si="3"/>
        <v>0.4220408738</v>
      </c>
      <c r="K648" s="46">
        <f t="shared" si="4"/>
        <v>0.4170616114</v>
      </c>
      <c r="L648" s="21">
        <f t="shared" si="5"/>
        <v>178.1012487</v>
      </c>
      <c r="M648" s="47">
        <f t="shared" si="6"/>
        <v>2</v>
      </c>
      <c r="N648" s="48">
        <f t="shared" si="7"/>
        <v>0</v>
      </c>
      <c r="O648" s="12"/>
      <c r="P648" s="12"/>
      <c r="Q648" s="12"/>
      <c r="R648" s="12"/>
      <c r="S648" s="12"/>
      <c r="T648" s="42"/>
      <c r="U648" s="49"/>
      <c r="V648" s="50"/>
      <c r="W648" s="51"/>
      <c r="X648" s="51"/>
      <c r="Y648" s="51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4"/>
      <c r="AK648" s="54"/>
      <c r="AL648" s="54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</row>
    <row r="649" ht="12.75" customHeight="1">
      <c r="A649" s="18"/>
      <c r="B649" s="18"/>
      <c r="C649" s="33">
        <v>7395.0</v>
      </c>
      <c r="D649" s="36">
        <v>145.0</v>
      </c>
      <c r="E649" s="37">
        <v>162.0</v>
      </c>
      <c r="F649" s="38">
        <v>181.0</v>
      </c>
      <c r="G649" s="35">
        <v>343.0</v>
      </c>
      <c r="H649" s="19">
        <f t="shared" si="1"/>
        <v>0.4723127036</v>
      </c>
      <c r="I649" s="20">
        <f t="shared" si="2"/>
        <v>0.3922984356</v>
      </c>
      <c r="J649" s="21">
        <f t="shared" si="3"/>
        <v>0.3457442188</v>
      </c>
      <c r="K649" s="46">
        <f t="shared" si="4"/>
        <v>0.3454198473</v>
      </c>
      <c r="L649" s="21">
        <f t="shared" si="5"/>
        <v>181.1699707</v>
      </c>
      <c r="M649" s="47">
        <f t="shared" si="6"/>
        <v>0</v>
      </c>
      <c r="N649" s="48">
        <f t="shared" si="7"/>
        <v>0</v>
      </c>
      <c r="O649" s="12"/>
      <c r="P649" s="12"/>
      <c r="Q649" s="12"/>
      <c r="R649" s="12"/>
      <c r="S649" s="12"/>
      <c r="T649" s="42"/>
      <c r="U649" s="49"/>
      <c r="V649" s="50"/>
      <c r="W649" s="51"/>
      <c r="X649" s="51"/>
      <c r="Y649" s="51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4"/>
      <c r="AK649" s="54"/>
      <c r="AL649" s="54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</row>
    <row r="650" ht="12.75" customHeight="1">
      <c r="A650" s="33"/>
      <c r="B650" s="33"/>
      <c r="C650" s="33">
        <v>7402.0</v>
      </c>
      <c r="D650" s="36">
        <v>125.0</v>
      </c>
      <c r="E650" s="37">
        <v>186.0</v>
      </c>
      <c r="F650" s="38">
        <v>212.0</v>
      </c>
      <c r="G650" s="35">
        <v>300.0</v>
      </c>
      <c r="H650" s="19">
        <f t="shared" si="1"/>
        <v>0.4019292605</v>
      </c>
      <c r="I650" s="20">
        <f t="shared" si="2"/>
        <v>0.4094775213</v>
      </c>
      <c r="J650" s="21">
        <f t="shared" si="3"/>
        <v>0.4138629723</v>
      </c>
      <c r="K650" s="46">
        <f t="shared" si="4"/>
        <v>0.4140625</v>
      </c>
      <c r="L650" s="21">
        <f t="shared" si="5"/>
        <v>211.8978418</v>
      </c>
      <c r="M650" s="47">
        <f t="shared" si="6"/>
        <v>0</v>
      </c>
      <c r="N650" s="48">
        <f t="shared" si="7"/>
        <v>0</v>
      </c>
      <c r="O650" s="12"/>
      <c r="P650" s="12"/>
      <c r="Q650" s="12"/>
      <c r="R650" s="12"/>
      <c r="S650" s="12"/>
      <c r="T650" s="42"/>
      <c r="U650" s="49"/>
      <c r="V650" s="50"/>
      <c r="W650" s="51"/>
      <c r="X650" s="51"/>
      <c r="Y650" s="51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4"/>
      <c r="AK650" s="54"/>
      <c r="AL650" s="54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</row>
    <row r="651" ht="12.75" customHeight="1">
      <c r="A651" s="33"/>
      <c r="B651" s="33"/>
      <c r="C651" s="33">
        <v>7403.0</v>
      </c>
      <c r="D651" s="36">
        <v>167.0</v>
      </c>
      <c r="E651" s="37">
        <v>233.0</v>
      </c>
      <c r="F651" s="38">
        <v>320.0</v>
      </c>
      <c r="G651" s="35">
        <v>344.0</v>
      </c>
      <c r="H651" s="19">
        <f t="shared" si="1"/>
        <v>0.4175</v>
      </c>
      <c r="I651" s="20">
        <f t="shared" si="2"/>
        <v>0.4577067669</v>
      </c>
      <c r="J651" s="21">
        <f t="shared" si="3"/>
        <v>0.4809250004</v>
      </c>
      <c r="K651" s="46">
        <f t="shared" si="4"/>
        <v>0.4819277108</v>
      </c>
      <c r="L651" s="21">
        <f t="shared" si="5"/>
        <v>319.3342003</v>
      </c>
      <c r="M651" s="47">
        <f t="shared" si="6"/>
        <v>0</v>
      </c>
      <c r="N651" s="48">
        <f t="shared" si="7"/>
        <v>0</v>
      </c>
      <c r="O651" s="12"/>
      <c r="P651" s="12"/>
      <c r="Q651" s="12"/>
      <c r="R651" s="12"/>
      <c r="S651" s="12"/>
      <c r="T651" s="42"/>
      <c r="U651" s="49"/>
      <c r="V651" s="50"/>
      <c r="W651" s="51"/>
      <c r="X651" s="51"/>
      <c r="Y651" s="51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4"/>
      <c r="AK651" s="54"/>
      <c r="AL651" s="54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</row>
    <row r="652" ht="12.75" customHeight="1">
      <c r="A652" s="33"/>
      <c r="B652" s="33"/>
      <c r="C652" s="33">
        <v>7405.0</v>
      </c>
      <c r="D652" s="36">
        <v>176.0</v>
      </c>
      <c r="E652" s="37">
        <v>242.0</v>
      </c>
      <c r="F652" s="38">
        <v>380.0</v>
      </c>
      <c r="G652" s="35">
        <v>379.0</v>
      </c>
      <c r="H652" s="19">
        <f t="shared" si="1"/>
        <v>0.4210526316</v>
      </c>
      <c r="I652" s="20">
        <f t="shared" si="2"/>
        <v>0.4723874257</v>
      </c>
      <c r="J652" s="21">
        <f t="shared" si="3"/>
        <v>0.5020296959</v>
      </c>
      <c r="K652" s="46">
        <f t="shared" si="4"/>
        <v>0.5006587615</v>
      </c>
      <c r="L652" s="21">
        <f t="shared" si="5"/>
        <v>381.0405392</v>
      </c>
      <c r="M652" s="47">
        <f t="shared" si="6"/>
        <v>1</v>
      </c>
      <c r="N652" s="48">
        <f t="shared" si="7"/>
        <v>0</v>
      </c>
      <c r="O652" s="12"/>
      <c r="P652" s="12"/>
      <c r="Q652" s="12"/>
      <c r="R652" s="12"/>
      <c r="S652" s="12"/>
      <c r="T652" s="42"/>
      <c r="U652" s="49"/>
      <c r="V652" s="50"/>
      <c r="W652" s="51"/>
      <c r="X652" s="51"/>
      <c r="Y652" s="51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4"/>
      <c r="AK652" s="54"/>
      <c r="AL652" s="54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</row>
    <row r="653" ht="12.75" customHeight="1">
      <c r="A653" s="18"/>
      <c r="B653" s="18"/>
      <c r="C653" s="33">
        <v>7410.0</v>
      </c>
      <c r="D653" s="36">
        <v>162.0</v>
      </c>
      <c r="E653" s="37">
        <v>181.0</v>
      </c>
      <c r="F653" s="38">
        <v>329.0</v>
      </c>
      <c r="G653" s="35">
        <v>330.0</v>
      </c>
      <c r="H653" s="19">
        <f t="shared" si="1"/>
        <v>0.472303207</v>
      </c>
      <c r="I653" s="20">
        <f t="shared" si="2"/>
        <v>0.4900199601</v>
      </c>
      <c r="J653" s="21">
        <f t="shared" si="3"/>
        <v>0.5000084925</v>
      </c>
      <c r="K653" s="46">
        <f t="shared" si="4"/>
        <v>0.4992412747</v>
      </c>
      <c r="L653" s="21">
        <f t="shared" si="5"/>
        <v>329.5055965</v>
      </c>
      <c r="M653" s="47">
        <f t="shared" si="6"/>
        <v>0</v>
      </c>
      <c r="N653" s="48">
        <f t="shared" si="7"/>
        <v>0</v>
      </c>
      <c r="O653" s="12"/>
      <c r="P653" s="12"/>
      <c r="Q653" s="12"/>
      <c r="R653" s="12"/>
      <c r="S653" s="12"/>
      <c r="T653" s="42"/>
      <c r="U653" s="49"/>
      <c r="V653" s="50"/>
      <c r="W653" s="51"/>
      <c r="X653" s="51"/>
      <c r="Y653" s="51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4"/>
      <c r="AK653" s="54"/>
      <c r="AL653" s="54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</row>
    <row r="654" ht="12.75" customHeight="1">
      <c r="A654" s="33"/>
      <c r="B654" s="33"/>
      <c r="C654" s="33">
        <v>7411.0</v>
      </c>
      <c r="D654" s="36">
        <v>213.0</v>
      </c>
      <c r="E654" s="37">
        <v>231.0</v>
      </c>
      <c r="F654" s="38">
        <v>309.0</v>
      </c>
      <c r="G654" s="35">
        <v>434.0</v>
      </c>
      <c r="H654" s="19">
        <f t="shared" si="1"/>
        <v>0.4797297297</v>
      </c>
      <c r="I654" s="20">
        <f t="shared" si="2"/>
        <v>0.4397641112</v>
      </c>
      <c r="J654" s="21">
        <f t="shared" si="3"/>
        <v>0.4163507118</v>
      </c>
      <c r="K654" s="46">
        <f t="shared" si="4"/>
        <v>0.4158815612</v>
      </c>
      <c r="L654" s="21">
        <f t="shared" si="5"/>
        <v>309.3485789</v>
      </c>
      <c r="M654" s="47">
        <f t="shared" si="6"/>
        <v>0</v>
      </c>
      <c r="N654" s="48">
        <f t="shared" si="7"/>
        <v>0</v>
      </c>
      <c r="O654" s="12"/>
      <c r="P654" s="12"/>
      <c r="Q654" s="12"/>
      <c r="R654" s="12"/>
      <c r="S654" s="12"/>
      <c r="T654" s="42"/>
      <c r="U654" s="49"/>
      <c r="V654" s="50"/>
      <c r="W654" s="51"/>
      <c r="X654" s="51"/>
      <c r="Y654" s="51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4"/>
      <c r="AK654" s="54"/>
      <c r="AL654" s="54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</row>
    <row r="655" ht="12.75" customHeight="1">
      <c r="A655" s="33"/>
      <c r="B655" s="33"/>
      <c r="C655" s="33">
        <v>7413.0</v>
      </c>
      <c r="D655" s="36">
        <v>242.0</v>
      </c>
      <c r="E655" s="37">
        <v>351.0</v>
      </c>
      <c r="F655" s="38">
        <v>464.0</v>
      </c>
      <c r="G655" s="35">
        <v>614.0</v>
      </c>
      <c r="H655" s="19">
        <f t="shared" si="1"/>
        <v>0.4080944351</v>
      </c>
      <c r="I655" s="20">
        <f t="shared" si="2"/>
        <v>0.4225014961</v>
      </c>
      <c r="J655" s="21">
        <f t="shared" si="3"/>
        <v>0.4308306114</v>
      </c>
      <c r="K655" s="46">
        <f t="shared" si="4"/>
        <v>0.4304267161</v>
      </c>
      <c r="L655" s="21">
        <f t="shared" si="5"/>
        <v>464.4353991</v>
      </c>
      <c r="M655" s="47">
        <f t="shared" si="6"/>
        <v>0</v>
      </c>
      <c r="N655" s="48">
        <f t="shared" si="7"/>
        <v>0</v>
      </c>
      <c r="O655" s="12"/>
      <c r="P655" s="12"/>
      <c r="Q655" s="12"/>
      <c r="R655" s="12"/>
      <c r="S655" s="12"/>
      <c r="T655" s="42"/>
      <c r="U655" s="49"/>
      <c r="V655" s="50"/>
      <c r="W655" s="51"/>
      <c r="X655" s="51"/>
      <c r="Y655" s="51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4"/>
      <c r="AK655" s="54"/>
      <c r="AL655" s="54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</row>
    <row r="656" ht="12.75" customHeight="1">
      <c r="A656" s="33"/>
      <c r="B656" s="33"/>
      <c r="C656" s="33">
        <v>7414.0</v>
      </c>
      <c r="D656" s="36">
        <v>313.0</v>
      </c>
      <c r="E656" s="37">
        <v>325.0</v>
      </c>
      <c r="F656" s="38">
        <v>404.0</v>
      </c>
      <c r="G656" s="35">
        <v>728.0</v>
      </c>
      <c r="H656" s="19">
        <f t="shared" si="1"/>
        <v>0.4905956113</v>
      </c>
      <c r="I656" s="20">
        <f t="shared" si="2"/>
        <v>0.4050847458</v>
      </c>
      <c r="J656" s="21">
        <f t="shared" si="3"/>
        <v>0.3552777197</v>
      </c>
      <c r="K656" s="46">
        <f t="shared" si="4"/>
        <v>0.3568904594</v>
      </c>
      <c r="L656" s="21">
        <f t="shared" si="5"/>
        <v>402.1743787</v>
      </c>
      <c r="M656" s="47">
        <f t="shared" si="6"/>
        <v>-1</v>
      </c>
      <c r="N656" s="48">
        <f t="shared" si="7"/>
        <v>0</v>
      </c>
      <c r="O656" s="12"/>
      <c r="P656" s="12"/>
      <c r="Q656" s="12"/>
      <c r="R656" s="12"/>
      <c r="S656" s="12"/>
      <c r="T656" s="42"/>
      <c r="U656" s="49"/>
      <c r="V656" s="50"/>
      <c r="W656" s="51"/>
      <c r="X656" s="51"/>
      <c r="Y656" s="51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4"/>
      <c r="AK656" s="54"/>
      <c r="AL656" s="54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</row>
    <row r="657" ht="12.75" customHeight="1">
      <c r="A657" s="33"/>
      <c r="B657" s="33"/>
      <c r="C657" s="33">
        <v>7415.0</v>
      </c>
      <c r="D657" s="36">
        <v>204.0</v>
      </c>
      <c r="E657" s="37">
        <v>228.0</v>
      </c>
      <c r="F657" s="38">
        <v>314.0</v>
      </c>
      <c r="G657" s="35">
        <v>426.0</v>
      </c>
      <c r="H657" s="19">
        <f t="shared" si="1"/>
        <v>0.4722222222</v>
      </c>
      <c r="I657" s="20">
        <f t="shared" si="2"/>
        <v>0.4419795222</v>
      </c>
      <c r="J657" s="21">
        <f t="shared" si="3"/>
        <v>0.4242212245</v>
      </c>
      <c r="K657" s="46">
        <f t="shared" si="4"/>
        <v>0.4243243243</v>
      </c>
      <c r="L657" s="21">
        <f t="shared" si="5"/>
        <v>313.9237061</v>
      </c>
      <c r="M657" s="47">
        <f t="shared" si="6"/>
        <v>0</v>
      </c>
      <c r="N657" s="48">
        <f t="shared" si="7"/>
        <v>0</v>
      </c>
      <c r="O657" s="12"/>
      <c r="P657" s="12"/>
      <c r="Q657" s="12"/>
      <c r="R657" s="12"/>
      <c r="S657" s="12"/>
      <c r="T657" s="42"/>
      <c r="U657" s="49"/>
      <c r="V657" s="50"/>
      <c r="W657" s="51"/>
      <c r="X657" s="51"/>
      <c r="Y657" s="51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4"/>
      <c r="AK657" s="54"/>
      <c r="AL657" s="54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</row>
    <row r="658" ht="12.75" customHeight="1">
      <c r="A658" s="33"/>
      <c r="B658" s="33"/>
      <c r="C658" s="33">
        <v>7416.0</v>
      </c>
      <c r="D658" s="36">
        <v>87.0</v>
      </c>
      <c r="E658" s="37">
        <v>172.0</v>
      </c>
      <c r="F658" s="38">
        <v>162.0</v>
      </c>
      <c r="G658" s="35">
        <v>263.0</v>
      </c>
      <c r="H658" s="19">
        <f t="shared" si="1"/>
        <v>0.3359073359</v>
      </c>
      <c r="I658" s="20">
        <f t="shared" si="2"/>
        <v>0.3640350877</v>
      </c>
      <c r="J658" s="21">
        <f t="shared" si="3"/>
        <v>0.3805895261</v>
      </c>
      <c r="K658" s="46">
        <f t="shared" si="4"/>
        <v>0.3811764706</v>
      </c>
      <c r="L658" s="21">
        <f t="shared" si="5"/>
        <v>161.7505486</v>
      </c>
      <c r="M658" s="47">
        <f t="shared" si="6"/>
        <v>0</v>
      </c>
      <c r="N658" s="48">
        <f t="shared" si="7"/>
        <v>0</v>
      </c>
      <c r="O658" s="12"/>
      <c r="P658" s="12"/>
      <c r="Q658" s="12"/>
      <c r="R658" s="12"/>
      <c r="S658" s="12"/>
      <c r="T658" s="42"/>
      <c r="U658" s="49"/>
      <c r="V658" s="50"/>
      <c r="W658" s="51"/>
      <c r="X658" s="51"/>
      <c r="Y658" s="51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4"/>
      <c r="AK658" s="54"/>
      <c r="AL658" s="54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</row>
    <row r="659" ht="12.75" customHeight="1">
      <c r="A659" s="33"/>
      <c r="B659" s="33"/>
      <c r="C659" s="33">
        <v>7417.0</v>
      </c>
      <c r="D659" s="36">
        <v>104.0</v>
      </c>
      <c r="E659" s="37">
        <v>170.0</v>
      </c>
      <c r="F659" s="38">
        <v>182.0</v>
      </c>
      <c r="G659" s="35">
        <v>324.0</v>
      </c>
      <c r="H659" s="19">
        <f t="shared" si="1"/>
        <v>0.3795620438</v>
      </c>
      <c r="I659" s="20">
        <f t="shared" si="2"/>
        <v>0.3666666667</v>
      </c>
      <c r="J659" s="21">
        <f t="shared" si="3"/>
        <v>0.3593133371</v>
      </c>
      <c r="K659" s="46">
        <f t="shared" si="4"/>
        <v>0.3596837945</v>
      </c>
      <c r="L659" s="21">
        <f t="shared" si="5"/>
        <v>181.8125486</v>
      </c>
      <c r="M659" s="47">
        <f t="shared" si="6"/>
        <v>0</v>
      </c>
      <c r="N659" s="48">
        <f t="shared" si="7"/>
        <v>0</v>
      </c>
      <c r="O659" s="12"/>
      <c r="P659" s="12"/>
      <c r="Q659" s="12"/>
      <c r="R659" s="12"/>
      <c r="S659" s="12"/>
      <c r="T659" s="42"/>
      <c r="U659" s="49"/>
      <c r="V659" s="50"/>
      <c r="W659" s="51"/>
      <c r="X659" s="51"/>
      <c r="Y659" s="51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4"/>
      <c r="AK659" s="54"/>
      <c r="AL659" s="54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</row>
    <row r="660" ht="12.75" customHeight="1">
      <c r="A660" s="33"/>
      <c r="B660" s="33"/>
      <c r="C660" s="33">
        <v>7422.0</v>
      </c>
      <c r="D660" s="36">
        <v>192.0</v>
      </c>
      <c r="E660" s="37">
        <v>299.0</v>
      </c>
      <c r="F660" s="38">
        <v>375.0</v>
      </c>
      <c r="G660" s="35">
        <v>422.0</v>
      </c>
      <c r="H660" s="19">
        <f t="shared" si="1"/>
        <v>0.3910386965</v>
      </c>
      <c r="I660" s="20">
        <f t="shared" si="2"/>
        <v>0.4402173913</v>
      </c>
      <c r="J660" s="21">
        <f t="shared" si="3"/>
        <v>0.468731635</v>
      </c>
      <c r="K660" s="46">
        <f t="shared" si="4"/>
        <v>0.4705144291</v>
      </c>
      <c r="L660" s="21">
        <f t="shared" si="5"/>
        <v>373.5791131</v>
      </c>
      <c r="M660" s="47">
        <f t="shared" si="6"/>
        <v>-1</v>
      </c>
      <c r="N660" s="48">
        <f t="shared" si="7"/>
        <v>0</v>
      </c>
      <c r="O660" s="12"/>
      <c r="P660" s="12"/>
      <c r="Q660" s="12"/>
      <c r="R660" s="12"/>
      <c r="S660" s="12"/>
      <c r="T660" s="42"/>
      <c r="U660" s="49"/>
      <c r="V660" s="50"/>
      <c r="W660" s="51"/>
      <c r="X660" s="51"/>
      <c r="Y660" s="51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4"/>
      <c r="AK660" s="54"/>
      <c r="AL660" s="54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</row>
    <row r="661" ht="12.75" customHeight="1">
      <c r="A661" s="34"/>
      <c r="B661" s="34"/>
      <c r="C661" s="33">
        <v>7430.0</v>
      </c>
      <c r="D661" s="36">
        <v>189.0</v>
      </c>
      <c r="E661" s="37">
        <v>167.0</v>
      </c>
      <c r="F661" s="38">
        <v>295.0</v>
      </c>
      <c r="G661" s="35">
        <v>373.0</v>
      </c>
      <c r="H661" s="19">
        <f t="shared" si="1"/>
        <v>0.5308988764</v>
      </c>
      <c r="I661" s="20">
        <f t="shared" si="2"/>
        <v>0.47265625</v>
      </c>
      <c r="J661" s="21">
        <f t="shared" si="3"/>
        <v>0.4384650588</v>
      </c>
      <c r="K661" s="46">
        <f t="shared" si="4"/>
        <v>0.4416167665</v>
      </c>
      <c r="L661" s="21">
        <f t="shared" si="5"/>
        <v>292.8946593</v>
      </c>
      <c r="M661" s="47">
        <f t="shared" si="6"/>
        <v>-2</v>
      </c>
      <c r="N661" s="48">
        <f t="shared" si="7"/>
        <v>0</v>
      </c>
      <c r="O661" s="12"/>
      <c r="P661" s="12"/>
      <c r="Q661" s="12"/>
      <c r="R661" s="12"/>
      <c r="S661" s="12"/>
      <c r="T661" s="42"/>
      <c r="U661" s="49"/>
      <c r="V661" s="50"/>
      <c r="W661" s="51"/>
      <c r="X661" s="51"/>
      <c r="Y661" s="51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4"/>
      <c r="AK661" s="54"/>
      <c r="AL661" s="54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</row>
    <row r="662" ht="12.75" customHeight="1">
      <c r="A662" s="33"/>
      <c r="B662" s="33"/>
      <c r="C662" s="33">
        <v>7500.0</v>
      </c>
      <c r="D662" s="36">
        <v>209.0</v>
      </c>
      <c r="E662" s="37">
        <v>274.0</v>
      </c>
      <c r="F662" s="38">
        <v>408.0</v>
      </c>
      <c r="G662" s="35">
        <v>503.0</v>
      </c>
      <c r="H662" s="19">
        <f t="shared" si="1"/>
        <v>0.4327122153</v>
      </c>
      <c r="I662" s="20">
        <f t="shared" si="2"/>
        <v>0.4426111908</v>
      </c>
      <c r="J662" s="21">
        <f t="shared" si="3"/>
        <v>0.4482342049</v>
      </c>
      <c r="K662" s="46">
        <f t="shared" si="4"/>
        <v>0.4478594951</v>
      </c>
      <c r="L662" s="21">
        <f t="shared" si="5"/>
        <v>408.3413607</v>
      </c>
      <c r="M662" s="47">
        <f t="shared" si="6"/>
        <v>0</v>
      </c>
      <c r="N662" s="48">
        <f t="shared" si="7"/>
        <v>0</v>
      </c>
      <c r="O662" s="12"/>
      <c r="P662" s="12"/>
      <c r="Q662" s="12"/>
      <c r="R662" s="12"/>
      <c r="S662" s="12"/>
      <c r="T662" s="42"/>
      <c r="U662" s="49"/>
      <c r="V662" s="50"/>
      <c r="W662" s="51"/>
      <c r="X662" s="51"/>
      <c r="Y662" s="51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4"/>
      <c r="AK662" s="54"/>
      <c r="AL662" s="54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</row>
    <row r="663" ht="12.75" customHeight="1">
      <c r="A663" s="18"/>
      <c r="B663" s="18"/>
      <c r="C663" s="33">
        <v>7503.0</v>
      </c>
      <c r="D663" s="36">
        <v>46.0</v>
      </c>
      <c r="E663" s="37">
        <v>69.0</v>
      </c>
      <c r="F663" s="38">
        <v>56.0</v>
      </c>
      <c r="G663" s="35">
        <v>101.0</v>
      </c>
      <c r="H663" s="19">
        <f t="shared" si="1"/>
        <v>0.4</v>
      </c>
      <c r="I663" s="20">
        <f t="shared" si="2"/>
        <v>0.375</v>
      </c>
      <c r="J663" s="21">
        <f t="shared" si="3"/>
        <v>0.3605621864</v>
      </c>
      <c r="K663" s="46">
        <f t="shared" si="4"/>
        <v>0.3566878981</v>
      </c>
      <c r="L663" s="21">
        <f t="shared" si="5"/>
        <v>56.60826326</v>
      </c>
      <c r="M663" s="47">
        <f t="shared" si="6"/>
        <v>0</v>
      </c>
      <c r="N663" s="48">
        <f t="shared" si="7"/>
        <v>0</v>
      </c>
      <c r="O663" s="12"/>
      <c r="P663" s="12"/>
      <c r="Q663" s="12"/>
      <c r="R663" s="12"/>
      <c r="S663" s="12"/>
      <c r="T663" s="42"/>
      <c r="U663" s="49"/>
      <c r="V663" s="50"/>
      <c r="W663" s="51"/>
      <c r="X663" s="51"/>
      <c r="Y663" s="51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4"/>
      <c r="AK663" s="54"/>
      <c r="AL663" s="54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</row>
    <row r="664" ht="12.75" customHeight="1">
      <c r="A664" s="34"/>
      <c r="B664" s="34"/>
      <c r="C664" s="33">
        <v>7506.0</v>
      </c>
      <c r="D664" s="36">
        <v>51.0</v>
      </c>
      <c r="E664" s="37">
        <v>109.0</v>
      </c>
      <c r="F664" s="38">
        <v>72.0</v>
      </c>
      <c r="G664" s="35">
        <v>161.0</v>
      </c>
      <c r="H664" s="19">
        <f t="shared" si="1"/>
        <v>0.31875</v>
      </c>
      <c r="I664" s="20">
        <f t="shared" si="2"/>
        <v>0.3129770992</v>
      </c>
      <c r="J664" s="21">
        <f t="shared" si="3"/>
        <v>0.3099864173</v>
      </c>
      <c r="K664" s="46">
        <f t="shared" si="4"/>
        <v>0.3090128755</v>
      </c>
      <c r="L664" s="21">
        <f t="shared" si="5"/>
        <v>72.22683523</v>
      </c>
      <c r="M664" s="47">
        <f t="shared" si="6"/>
        <v>0</v>
      </c>
      <c r="N664" s="48">
        <f t="shared" si="7"/>
        <v>0</v>
      </c>
      <c r="O664" s="12"/>
      <c r="P664" s="12"/>
      <c r="Q664" s="12"/>
      <c r="R664" s="12"/>
      <c r="S664" s="12"/>
      <c r="T664" s="42"/>
      <c r="U664" s="49"/>
      <c r="V664" s="50"/>
      <c r="W664" s="51"/>
      <c r="X664" s="51"/>
      <c r="Y664" s="51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4"/>
      <c r="AK664" s="54"/>
      <c r="AL664" s="54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</row>
    <row r="665" ht="12.75" customHeight="1">
      <c r="A665" s="33"/>
      <c r="B665" s="33"/>
      <c r="C665" s="33">
        <v>7507.0</v>
      </c>
      <c r="D665" s="36">
        <v>153.0</v>
      </c>
      <c r="E665" s="37">
        <v>261.0</v>
      </c>
      <c r="F665" s="38">
        <v>243.0</v>
      </c>
      <c r="G665" s="35">
        <v>415.0</v>
      </c>
      <c r="H665" s="19">
        <f t="shared" si="1"/>
        <v>0.3695652174</v>
      </c>
      <c r="I665" s="20">
        <f t="shared" si="2"/>
        <v>0.3694029851</v>
      </c>
      <c r="J665" s="21">
        <f t="shared" si="3"/>
        <v>0.3694562393</v>
      </c>
      <c r="K665" s="46">
        <f t="shared" si="4"/>
        <v>0.3693009119</v>
      </c>
      <c r="L665" s="21">
        <f t="shared" si="5"/>
        <v>243.1022054</v>
      </c>
      <c r="M665" s="47">
        <f t="shared" si="6"/>
        <v>0</v>
      </c>
      <c r="N665" s="48">
        <f t="shared" si="7"/>
        <v>0</v>
      </c>
      <c r="O665" s="12"/>
      <c r="P665" s="12"/>
      <c r="Q665" s="12"/>
      <c r="R665" s="12"/>
      <c r="S665" s="12"/>
      <c r="T665" s="42"/>
      <c r="U665" s="49"/>
      <c r="V665" s="50"/>
      <c r="W665" s="51"/>
      <c r="X665" s="51"/>
      <c r="Y665" s="51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4"/>
      <c r="AK665" s="54"/>
      <c r="AL665" s="54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</row>
    <row r="666" ht="12.75" customHeight="1">
      <c r="A666" s="33"/>
      <c r="B666" s="33"/>
      <c r="C666" s="33">
        <v>7508.0</v>
      </c>
      <c r="D666" s="36">
        <v>48.0</v>
      </c>
      <c r="E666" s="37">
        <v>94.0</v>
      </c>
      <c r="F666" s="38">
        <v>100.0</v>
      </c>
      <c r="G666" s="35">
        <v>127.0</v>
      </c>
      <c r="H666" s="19">
        <f t="shared" si="1"/>
        <v>0.338028169</v>
      </c>
      <c r="I666" s="20">
        <f t="shared" si="2"/>
        <v>0.4010840108</v>
      </c>
      <c r="J666" s="21">
        <f t="shared" si="3"/>
        <v>0.4378378125</v>
      </c>
      <c r="K666" s="46">
        <f t="shared" si="4"/>
        <v>0.4405286344</v>
      </c>
      <c r="L666" s="21">
        <f t="shared" si="5"/>
        <v>99.38918343</v>
      </c>
      <c r="M666" s="47">
        <f t="shared" si="6"/>
        <v>0</v>
      </c>
      <c r="N666" s="48">
        <f t="shared" si="7"/>
        <v>0</v>
      </c>
      <c r="O666" s="12"/>
      <c r="P666" s="12"/>
      <c r="Q666" s="12"/>
      <c r="R666" s="12"/>
      <c r="S666" s="12"/>
      <c r="T666" s="42"/>
      <c r="U666" s="49"/>
      <c r="V666" s="50"/>
      <c r="W666" s="51"/>
      <c r="X666" s="51"/>
      <c r="Y666" s="51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4"/>
      <c r="AK666" s="54"/>
      <c r="AL666" s="54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</row>
    <row r="667" ht="12.75" customHeight="1">
      <c r="A667" s="18"/>
      <c r="B667" s="18"/>
      <c r="C667" s="33">
        <v>7509.0</v>
      </c>
      <c r="D667" s="36">
        <v>68.0</v>
      </c>
      <c r="E667" s="37">
        <v>198.0</v>
      </c>
      <c r="F667" s="38">
        <v>129.0</v>
      </c>
      <c r="G667" s="35">
        <v>311.0</v>
      </c>
      <c r="H667" s="19">
        <f t="shared" si="1"/>
        <v>0.2556390977</v>
      </c>
      <c r="I667" s="20">
        <f t="shared" si="2"/>
        <v>0.2790368272</v>
      </c>
      <c r="J667" s="21">
        <f t="shared" si="3"/>
        <v>0.2931739939</v>
      </c>
      <c r="K667" s="46">
        <f t="shared" si="4"/>
        <v>0.2931818182</v>
      </c>
      <c r="L667" s="21">
        <f t="shared" si="5"/>
        <v>128.9965573</v>
      </c>
      <c r="M667" s="47">
        <f t="shared" si="6"/>
        <v>0</v>
      </c>
      <c r="N667" s="48">
        <f t="shared" si="7"/>
        <v>0</v>
      </c>
      <c r="O667" s="12"/>
      <c r="P667" s="12"/>
      <c r="Q667" s="12"/>
      <c r="R667" s="12"/>
      <c r="S667" s="12"/>
      <c r="T667" s="42"/>
      <c r="U667" s="49"/>
      <c r="V667" s="50"/>
      <c r="W667" s="51"/>
      <c r="X667" s="51"/>
      <c r="Y667" s="51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4"/>
      <c r="AK667" s="54"/>
      <c r="AL667" s="54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</row>
    <row r="668" ht="12.75" customHeight="1">
      <c r="A668" s="33"/>
      <c r="B668" s="33"/>
      <c r="C668" s="33">
        <v>7512.0</v>
      </c>
      <c r="D668" s="36">
        <v>63.0</v>
      </c>
      <c r="E668" s="37">
        <v>124.0</v>
      </c>
      <c r="F668" s="38">
        <v>126.0</v>
      </c>
      <c r="G668" s="35">
        <v>185.0</v>
      </c>
      <c r="H668" s="19">
        <f t="shared" si="1"/>
        <v>0.3368983957</v>
      </c>
      <c r="I668" s="20">
        <f t="shared" si="2"/>
        <v>0.3795180723</v>
      </c>
      <c r="J668" s="21">
        <f t="shared" si="3"/>
        <v>0.4044529349</v>
      </c>
      <c r="K668" s="46">
        <f t="shared" si="4"/>
        <v>0.4051446945</v>
      </c>
      <c r="L668" s="21">
        <f t="shared" si="5"/>
        <v>125.7848628</v>
      </c>
      <c r="M668" s="47">
        <f t="shared" si="6"/>
        <v>0</v>
      </c>
      <c r="N668" s="48">
        <f t="shared" si="7"/>
        <v>0</v>
      </c>
      <c r="O668" s="12"/>
      <c r="P668" s="12"/>
      <c r="Q668" s="12"/>
      <c r="R668" s="12"/>
      <c r="S668" s="12"/>
      <c r="T668" s="42"/>
      <c r="U668" s="49"/>
      <c r="V668" s="50"/>
      <c r="W668" s="51"/>
      <c r="X668" s="51"/>
      <c r="Y668" s="51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4"/>
      <c r="AK668" s="54"/>
      <c r="AL668" s="54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</row>
    <row r="669" ht="12.75" customHeight="1">
      <c r="A669" s="33"/>
      <c r="B669" s="33"/>
      <c r="C669" s="33">
        <v>7513.0</v>
      </c>
      <c r="D669" s="36">
        <v>151.0</v>
      </c>
      <c r="E669" s="37">
        <v>294.0</v>
      </c>
      <c r="F669" s="38">
        <v>190.0</v>
      </c>
      <c r="G669" s="35">
        <v>530.0</v>
      </c>
      <c r="H669" s="19">
        <f t="shared" si="1"/>
        <v>0.3393258427</v>
      </c>
      <c r="I669" s="20">
        <f t="shared" si="2"/>
        <v>0.2927038627</v>
      </c>
      <c r="J669" s="21">
        <f t="shared" si="3"/>
        <v>0.2659979167</v>
      </c>
      <c r="K669" s="46">
        <f t="shared" si="4"/>
        <v>0.2638888889</v>
      </c>
      <c r="L669" s="21">
        <f t="shared" si="5"/>
        <v>191.5185</v>
      </c>
      <c r="M669" s="47">
        <f t="shared" si="6"/>
        <v>1</v>
      </c>
      <c r="N669" s="48">
        <f t="shared" si="7"/>
        <v>0</v>
      </c>
      <c r="O669" s="12"/>
      <c r="P669" s="12"/>
      <c r="Q669" s="12"/>
      <c r="R669" s="12"/>
      <c r="S669" s="12"/>
      <c r="T669" s="42"/>
      <c r="U669" s="49"/>
      <c r="V669" s="50"/>
      <c r="W669" s="51"/>
      <c r="X669" s="51"/>
      <c r="Y669" s="51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4"/>
      <c r="AK669" s="54"/>
      <c r="AL669" s="54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</row>
    <row r="670" ht="12.75" customHeight="1">
      <c r="A670" s="33"/>
      <c r="B670" s="33"/>
      <c r="C670" s="33">
        <v>7522.0</v>
      </c>
      <c r="D670" s="36">
        <v>225.0</v>
      </c>
      <c r="E670" s="37">
        <v>478.0</v>
      </c>
      <c r="F670" s="38">
        <v>384.0</v>
      </c>
      <c r="G670" s="35">
        <v>797.0</v>
      </c>
      <c r="H670" s="19">
        <f t="shared" si="1"/>
        <v>0.320056899</v>
      </c>
      <c r="I670" s="20">
        <f t="shared" si="2"/>
        <v>0.3232484076</v>
      </c>
      <c r="J670" s="21">
        <f t="shared" si="3"/>
        <v>0.3254389254</v>
      </c>
      <c r="K670" s="46">
        <f t="shared" si="4"/>
        <v>0.3251481795</v>
      </c>
      <c r="L670" s="21">
        <f t="shared" si="5"/>
        <v>384.3433708</v>
      </c>
      <c r="M670" s="47">
        <f t="shared" si="6"/>
        <v>0</v>
      </c>
      <c r="N670" s="48">
        <f t="shared" si="7"/>
        <v>0</v>
      </c>
      <c r="O670" s="12"/>
      <c r="P670" s="12"/>
      <c r="Q670" s="12"/>
      <c r="R670" s="12"/>
      <c r="S670" s="12"/>
      <c r="T670" s="42"/>
      <c r="U670" s="49"/>
      <c r="V670" s="50"/>
      <c r="W670" s="51"/>
      <c r="X670" s="51"/>
      <c r="Y670" s="51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4"/>
      <c r="AK670" s="54"/>
      <c r="AL670" s="54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</row>
    <row r="671" ht="12.75" customHeight="1">
      <c r="A671" s="33"/>
      <c r="B671" s="33"/>
      <c r="C671" s="33">
        <v>7524.0</v>
      </c>
      <c r="D671" s="36">
        <v>93.0</v>
      </c>
      <c r="E671" s="37">
        <v>163.0</v>
      </c>
      <c r="F671" s="38">
        <v>176.0</v>
      </c>
      <c r="G671" s="35">
        <v>305.0</v>
      </c>
      <c r="H671" s="19">
        <f t="shared" si="1"/>
        <v>0.36328125</v>
      </c>
      <c r="I671" s="20">
        <f t="shared" si="2"/>
        <v>0.3649932157</v>
      </c>
      <c r="J671" s="21">
        <f t="shared" si="3"/>
        <v>0.3661557928</v>
      </c>
      <c r="K671" s="46">
        <f t="shared" si="4"/>
        <v>0.3659043659</v>
      </c>
      <c r="L671" s="21">
        <f t="shared" si="5"/>
        <v>176.1209363</v>
      </c>
      <c r="M671" s="47">
        <f t="shared" si="6"/>
        <v>0</v>
      </c>
      <c r="N671" s="48">
        <f t="shared" si="7"/>
        <v>0</v>
      </c>
      <c r="O671" s="12"/>
      <c r="P671" s="12"/>
      <c r="Q671" s="12"/>
      <c r="R671" s="12"/>
      <c r="S671" s="12"/>
      <c r="T671" s="42"/>
      <c r="U671" s="49"/>
      <c r="V671" s="50"/>
      <c r="W671" s="51"/>
      <c r="X671" s="51"/>
      <c r="Y671" s="51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4"/>
      <c r="AK671" s="54"/>
      <c r="AL671" s="54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</row>
    <row r="672" ht="12.75" customHeight="1">
      <c r="A672" s="18"/>
      <c r="B672" s="18"/>
      <c r="C672" s="33">
        <v>7525.0</v>
      </c>
      <c r="D672" s="36">
        <v>67.0</v>
      </c>
      <c r="E672" s="37">
        <v>147.0</v>
      </c>
      <c r="F672" s="38">
        <v>112.0</v>
      </c>
      <c r="G672" s="35">
        <v>215.0</v>
      </c>
      <c r="H672" s="19">
        <f t="shared" si="1"/>
        <v>0.3130841121</v>
      </c>
      <c r="I672" s="20">
        <f t="shared" si="2"/>
        <v>0.3308687616</v>
      </c>
      <c r="J672" s="21">
        <f t="shared" si="3"/>
        <v>0.3415299424</v>
      </c>
      <c r="K672" s="46">
        <f t="shared" si="4"/>
        <v>0.3425076453</v>
      </c>
      <c r="L672" s="21">
        <f t="shared" si="5"/>
        <v>111.6802912</v>
      </c>
      <c r="M672" s="47">
        <f t="shared" si="6"/>
        <v>0</v>
      </c>
      <c r="N672" s="48">
        <f t="shared" si="7"/>
        <v>0</v>
      </c>
      <c r="O672" s="12"/>
      <c r="P672" s="12"/>
      <c r="Q672" s="12"/>
      <c r="R672" s="12"/>
      <c r="S672" s="12"/>
      <c r="T672" s="42"/>
      <c r="U672" s="49"/>
      <c r="V672" s="50"/>
      <c r="W672" s="51"/>
      <c r="X672" s="51"/>
      <c r="Y672" s="51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4"/>
      <c r="AK672" s="54"/>
      <c r="AL672" s="54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</row>
    <row r="673" ht="12.75" customHeight="1">
      <c r="A673" s="33"/>
      <c r="B673" s="33"/>
      <c r="C673" s="33">
        <v>7526.0</v>
      </c>
      <c r="D673" s="36">
        <v>45.0</v>
      </c>
      <c r="E673" s="37">
        <v>103.0</v>
      </c>
      <c r="F673" s="38">
        <v>78.0</v>
      </c>
      <c r="G673" s="35">
        <v>205.0</v>
      </c>
      <c r="H673" s="19">
        <f t="shared" si="1"/>
        <v>0.3040540541</v>
      </c>
      <c r="I673" s="20">
        <f t="shared" si="2"/>
        <v>0.2853828306</v>
      </c>
      <c r="J673" s="21">
        <f t="shared" si="3"/>
        <v>0.2749882273</v>
      </c>
      <c r="K673" s="46">
        <f t="shared" si="4"/>
        <v>0.2756183746</v>
      </c>
      <c r="L673" s="21">
        <f t="shared" si="5"/>
        <v>77.82166833</v>
      </c>
      <c r="M673" s="47">
        <f t="shared" si="6"/>
        <v>0</v>
      </c>
      <c r="N673" s="48">
        <f t="shared" si="7"/>
        <v>0</v>
      </c>
      <c r="O673" s="12"/>
      <c r="P673" s="12"/>
      <c r="Q673" s="12"/>
      <c r="R673" s="12"/>
      <c r="S673" s="12"/>
      <c r="T673" s="42"/>
      <c r="U673" s="49"/>
      <c r="V673" s="50"/>
      <c r="W673" s="51"/>
      <c r="X673" s="51"/>
      <c r="Y673" s="51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4"/>
      <c r="AK673" s="54"/>
      <c r="AL673" s="54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</row>
    <row r="674" ht="12.75" customHeight="1">
      <c r="A674" s="33"/>
      <c r="B674" s="33"/>
      <c r="C674" s="33">
        <v>7527.0</v>
      </c>
      <c r="D674" s="36">
        <v>82.0</v>
      </c>
      <c r="E674" s="37">
        <v>136.0</v>
      </c>
      <c r="F674" s="38">
        <v>99.0</v>
      </c>
      <c r="G674" s="35">
        <v>238.0</v>
      </c>
      <c r="H674" s="19">
        <f t="shared" si="1"/>
        <v>0.376146789</v>
      </c>
      <c r="I674" s="20">
        <f t="shared" si="2"/>
        <v>0.3261261261</v>
      </c>
      <c r="J674" s="21">
        <f t="shared" si="3"/>
        <v>0.2973073852</v>
      </c>
      <c r="K674" s="46">
        <f t="shared" si="4"/>
        <v>0.293768546</v>
      </c>
      <c r="L674" s="21">
        <f t="shared" si="5"/>
        <v>100.1925888</v>
      </c>
      <c r="M674" s="47">
        <f t="shared" si="6"/>
        <v>1</v>
      </c>
      <c r="N674" s="48">
        <f t="shared" si="7"/>
        <v>0</v>
      </c>
      <c r="O674" s="12"/>
      <c r="P674" s="12"/>
      <c r="Q674" s="12"/>
      <c r="R674" s="12"/>
      <c r="S674" s="12"/>
      <c r="T674" s="42"/>
      <c r="U674" s="49"/>
      <c r="V674" s="50"/>
      <c r="W674" s="51"/>
      <c r="X674" s="51"/>
      <c r="Y674" s="51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4"/>
      <c r="AK674" s="54"/>
      <c r="AL674" s="54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</row>
    <row r="675" ht="12.75" customHeight="1">
      <c r="A675" s="18"/>
      <c r="B675" s="18"/>
      <c r="C675" s="33">
        <v>7528.0</v>
      </c>
      <c r="D675" s="36">
        <v>146.0</v>
      </c>
      <c r="E675" s="37">
        <v>308.0</v>
      </c>
      <c r="F675" s="38">
        <v>236.0</v>
      </c>
      <c r="G675" s="35">
        <v>450.0</v>
      </c>
      <c r="H675" s="19">
        <f t="shared" si="1"/>
        <v>0.3215859031</v>
      </c>
      <c r="I675" s="20">
        <f t="shared" si="2"/>
        <v>0.3350877193</v>
      </c>
      <c r="J675" s="21">
        <f t="shared" si="3"/>
        <v>0.3432372284</v>
      </c>
      <c r="K675" s="46">
        <f t="shared" si="4"/>
        <v>0.3440233236</v>
      </c>
      <c r="L675" s="21">
        <f t="shared" si="5"/>
        <v>235.4607387</v>
      </c>
      <c r="M675" s="47">
        <f t="shared" si="6"/>
        <v>0</v>
      </c>
      <c r="N675" s="48">
        <f t="shared" si="7"/>
        <v>0</v>
      </c>
      <c r="O675" s="12"/>
      <c r="P675" s="12"/>
      <c r="Q675" s="12"/>
      <c r="R675" s="12"/>
      <c r="S675" s="12"/>
      <c r="T675" s="42"/>
      <c r="U675" s="49"/>
      <c r="V675" s="50"/>
      <c r="W675" s="51"/>
      <c r="X675" s="51"/>
      <c r="Y675" s="51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4"/>
      <c r="AK675" s="54"/>
      <c r="AL675" s="54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</row>
    <row r="676" ht="12.75" customHeight="1">
      <c r="A676" s="33"/>
      <c r="B676" s="33"/>
      <c r="C676" s="33">
        <v>7529.0</v>
      </c>
      <c r="D676" s="36">
        <v>94.0</v>
      </c>
      <c r="E676" s="37">
        <v>154.0</v>
      </c>
      <c r="F676" s="38">
        <v>142.0</v>
      </c>
      <c r="G676" s="35">
        <v>303.0</v>
      </c>
      <c r="H676" s="19">
        <f t="shared" si="1"/>
        <v>0.3790322581</v>
      </c>
      <c r="I676" s="20">
        <f t="shared" si="2"/>
        <v>0.3405483405</v>
      </c>
      <c r="J676" s="21">
        <f t="shared" si="3"/>
        <v>0.318392756</v>
      </c>
      <c r="K676" s="46">
        <f t="shared" si="4"/>
        <v>0.3191011236</v>
      </c>
      <c r="L676" s="21">
        <f t="shared" si="5"/>
        <v>141.6847764</v>
      </c>
      <c r="M676" s="47">
        <f t="shared" si="6"/>
        <v>0</v>
      </c>
      <c r="N676" s="48">
        <f t="shared" si="7"/>
        <v>0</v>
      </c>
      <c r="O676" s="12"/>
      <c r="P676" s="12"/>
      <c r="Q676" s="12"/>
      <c r="R676" s="12"/>
      <c r="S676" s="12"/>
      <c r="T676" s="42"/>
      <c r="U676" s="49"/>
      <c r="V676" s="50"/>
      <c r="W676" s="51"/>
      <c r="X676" s="51"/>
      <c r="Y676" s="51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4"/>
      <c r="AK676" s="54"/>
      <c r="AL676" s="54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</row>
    <row r="677" ht="12.75" customHeight="1">
      <c r="A677" s="33"/>
      <c r="B677" s="33"/>
      <c r="C677" s="33">
        <v>7530.0</v>
      </c>
      <c r="D677" s="36">
        <v>82.0</v>
      </c>
      <c r="E677" s="37">
        <v>144.0</v>
      </c>
      <c r="F677" s="38">
        <v>197.0</v>
      </c>
      <c r="G677" s="35">
        <v>241.0</v>
      </c>
      <c r="H677" s="19">
        <f t="shared" si="1"/>
        <v>0.3628318584</v>
      </c>
      <c r="I677" s="20">
        <f t="shared" si="2"/>
        <v>0.4201807229</v>
      </c>
      <c r="J677" s="21">
        <f t="shared" si="3"/>
        <v>0.4535340597</v>
      </c>
      <c r="K677" s="46">
        <f t="shared" si="4"/>
        <v>0.4497716895</v>
      </c>
      <c r="L677" s="21">
        <f t="shared" si="5"/>
        <v>198.6479182</v>
      </c>
      <c r="M677" s="47">
        <f t="shared" si="6"/>
        <v>1</v>
      </c>
      <c r="N677" s="48">
        <f t="shared" si="7"/>
        <v>0</v>
      </c>
      <c r="O677" s="12"/>
      <c r="P677" s="12"/>
      <c r="Q677" s="12"/>
      <c r="R677" s="12"/>
      <c r="S677" s="12"/>
      <c r="T677" s="42"/>
      <c r="U677" s="49"/>
      <c r="V677" s="50"/>
      <c r="W677" s="51"/>
      <c r="X677" s="51"/>
      <c r="Y677" s="51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4"/>
      <c r="AK677" s="54"/>
      <c r="AL677" s="54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</row>
    <row r="678" ht="12.75" customHeight="1">
      <c r="A678" s="34"/>
      <c r="B678" s="34"/>
      <c r="C678" s="33">
        <v>7531.0</v>
      </c>
      <c r="D678" s="36">
        <v>102.0</v>
      </c>
      <c r="E678" s="37">
        <v>179.0</v>
      </c>
      <c r="F678" s="38">
        <v>139.0</v>
      </c>
      <c r="G678" s="35">
        <v>291.0</v>
      </c>
      <c r="H678" s="19">
        <f t="shared" si="1"/>
        <v>0.3629893238</v>
      </c>
      <c r="I678" s="20">
        <f t="shared" si="2"/>
        <v>0.3389592124</v>
      </c>
      <c r="J678" s="21">
        <f t="shared" si="3"/>
        <v>0.3252297589</v>
      </c>
      <c r="K678" s="46">
        <f t="shared" si="4"/>
        <v>0.323255814</v>
      </c>
      <c r="L678" s="21">
        <f t="shared" si="5"/>
        <v>139.8487963</v>
      </c>
      <c r="M678" s="47">
        <f t="shared" si="6"/>
        <v>0</v>
      </c>
      <c r="N678" s="48">
        <f t="shared" si="7"/>
        <v>0</v>
      </c>
      <c r="O678" s="12"/>
      <c r="P678" s="12"/>
      <c r="Q678" s="12"/>
      <c r="R678" s="12"/>
      <c r="S678" s="12"/>
      <c r="T678" s="42"/>
      <c r="U678" s="49"/>
      <c r="V678" s="50"/>
      <c r="W678" s="51"/>
      <c r="X678" s="51"/>
      <c r="Y678" s="51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4"/>
      <c r="AK678" s="54"/>
      <c r="AL678" s="54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</row>
    <row r="679" ht="12.75" customHeight="1">
      <c r="A679" s="33"/>
      <c r="B679" s="33"/>
      <c r="C679" s="33">
        <v>7532.0</v>
      </c>
      <c r="D679" s="36">
        <v>80.0</v>
      </c>
      <c r="E679" s="37">
        <v>133.0</v>
      </c>
      <c r="F679" s="38">
        <v>179.0</v>
      </c>
      <c r="G679" s="35">
        <v>279.0</v>
      </c>
      <c r="H679" s="19">
        <f t="shared" si="1"/>
        <v>0.3755868545</v>
      </c>
      <c r="I679" s="20">
        <f t="shared" si="2"/>
        <v>0.3859910581</v>
      </c>
      <c r="J679" s="21">
        <f t="shared" si="3"/>
        <v>0.3921336164</v>
      </c>
      <c r="K679" s="46">
        <f t="shared" si="4"/>
        <v>0.3908296943</v>
      </c>
      <c r="L679" s="21">
        <f t="shared" si="5"/>
        <v>179.5971963</v>
      </c>
      <c r="M679" s="47">
        <f t="shared" si="6"/>
        <v>0</v>
      </c>
      <c r="N679" s="48">
        <f t="shared" si="7"/>
        <v>0</v>
      </c>
      <c r="O679" s="12"/>
      <c r="P679" s="12"/>
      <c r="Q679" s="12"/>
      <c r="R679" s="12"/>
      <c r="S679" s="12"/>
      <c r="T679" s="42"/>
      <c r="U679" s="49"/>
      <c r="V679" s="50"/>
      <c r="W679" s="51"/>
      <c r="X679" s="51"/>
      <c r="Y679" s="51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4"/>
      <c r="AK679" s="54"/>
      <c r="AL679" s="54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</row>
    <row r="680" ht="12.75" customHeight="1">
      <c r="A680" s="34"/>
      <c r="B680" s="34"/>
      <c r="C680" s="33">
        <v>7534.0</v>
      </c>
      <c r="D680" s="36">
        <v>682.0</v>
      </c>
      <c r="E680" s="37">
        <v>177.0</v>
      </c>
      <c r="F680" s="38">
        <v>836.0</v>
      </c>
      <c r="G680" s="35">
        <v>566.0</v>
      </c>
      <c r="H680" s="19">
        <f t="shared" si="1"/>
        <v>0.7939464494</v>
      </c>
      <c r="I680" s="20">
        <f t="shared" si="2"/>
        <v>0.6713843432</v>
      </c>
      <c r="J680" s="21">
        <f t="shared" si="3"/>
        <v>0.5989344426</v>
      </c>
      <c r="K680" s="46">
        <f t="shared" si="4"/>
        <v>0.5962910128</v>
      </c>
      <c r="L680" s="21">
        <f t="shared" si="5"/>
        <v>839.7060885</v>
      </c>
      <c r="M680" s="47">
        <f t="shared" si="6"/>
        <v>3</v>
      </c>
      <c r="N680" s="48">
        <f t="shared" si="7"/>
        <v>1</v>
      </c>
      <c r="O680" s="12"/>
      <c r="P680" s="12"/>
      <c r="Q680" s="12"/>
      <c r="R680" s="12"/>
      <c r="S680" s="12"/>
      <c r="T680" s="42"/>
      <c r="U680" s="49"/>
      <c r="V680" s="50"/>
      <c r="W680" s="51"/>
      <c r="X680" s="51"/>
      <c r="Y680" s="51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4"/>
      <c r="AK680" s="54"/>
      <c r="AL680" s="54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</row>
    <row r="681" ht="12.75" customHeight="1">
      <c r="A681" s="34"/>
      <c r="B681" s="34"/>
      <c r="C681" s="33">
        <v>7545.0</v>
      </c>
      <c r="D681" s="36">
        <v>257.0</v>
      </c>
      <c r="E681" s="37">
        <v>121.0</v>
      </c>
      <c r="F681" s="38">
        <v>357.0</v>
      </c>
      <c r="G681" s="35">
        <v>227.0</v>
      </c>
      <c r="H681" s="19">
        <f t="shared" si="1"/>
        <v>0.6798941799</v>
      </c>
      <c r="I681" s="20">
        <f t="shared" si="2"/>
        <v>0.6382536383</v>
      </c>
      <c r="J681" s="21">
        <f t="shared" si="3"/>
        <v>0.6130749591</v>
      </c>
      <c r="K681" s="46">
        <f t="shared" si="4"/>
        <v>0.6113013699</v>
      </c>
      <c r="L681" s="21">
        <f t="shared" si="5"/>
        <v>358.0357761</v>
      </c>
      <c r="M681" s="47">
        <f t="shared" si="6"/>
        <v>1</v>
      </c>
      <c r="N681" s="48">
        <f t="shared" si="7"/>
        <v>0</v>
      </c>
      <c r="O681" s="12"/>
      <c r="P681" s="12"/>
      <c r="Q681" s="12"/>
      <c r="R681" s="12"/>
      <c r="S681" s="12"/>
      <c r="T681" s="42"/>
      <c r="U681" s="49"/>
      <c r="V681" s="50"/>
      <c r="W681" s="51"/>
      <c r="X681" s="51"/>
      <c r="Y681" s="51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4"/>
      <c r="AK681" s="54"/>
      <c r="AL681" s="54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</row>
    <row r="682" ht="12.75" customHeight="1">
      <c r="A682" s="33"/>
      <c r="B682" s="33"/>
      <c r="C682" s="33">
        <v>7551.0</v>
      </c>
      <c r="D682" s="36">
        <v>237.0</v>
      </c>
      <c r="E682" s="37">
        <v>73.0</v>
      </c>
      <c r="F682" s="38">
        <v>303.0</v>
      </c>
      <c r="G682" s="35">
        <v>147.0</v>
      </c>
      <c r="H682" s="19">
        <f t="shared" si="1"/>
        <v>0.764516129</v>
      </c>
      <c r="I682" s="20">
        <f t="shared" si="2"/>
        <v>0.7105263158</v>
      </c>
      <c r="J682" s="21">
        <f t="shared" si="3"/>
        <v>0.6778662889</v>
      </c>
      <c r="K682" s="46">
        <f t="shared" si="4"/>
        <v>0.6733333333</v>
      </c>
      <c r="L682" s="21">
        <f t="shared" si="5"/>
        <v>305.03983</v>
      </c>
      <c r="M682" s="47">
        <f t="shared" si="6"/>
        <v>2</v>
      </c>
      <c r="N682" s="48">
        <f t="shared" si="7"/>
        <v>0</v>
      </c>
      <c r="O682" s="12"/>
      <c r="P682" s="12"/>
      <c r="Q682" s="12"/>
      <c r="R682" s="12"/>
      <c r="S682" s="12"/>
      <c r="T682" s="42"/>
      <c r="U682" s="49"/>
      <c r="V682" s="50"/>
      <c r="W682" s="51"/>
      <c r="X682" s="51"/>
      <c r="Y682" s="51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4"/>
      <c r="AK682" s="54"/>
      <c r="AL682" s="54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</row>
    <row r="683" ht="12.75" customHeight="1">
      <c r="A683" s="33"/>
      <c r="B683" s="33"/>
      <c r="C683" s="33">
        <v>7552.0</v>
      </c>
      <c r="D683" s="36">
        <v>179.0</v>
      </c>
      <c r="E683" s="37">
        <v>113.0</v>
      </c>
      <c r="F683" s="38">
        <v>319.0</v>
      </c>
      <c r="G683" s="35">
        <v>209.0</v>
      </c>
      <c r="H683" s="19">
        <f t="shared" si="1"/>
        <v>0.6130136986</v>
      </c>
      <c r="I683" s="20">
        <f t="shared" si="2"/>
        <v>0.6073170732</v>
      </c>
      <c r="J683" s="21">
        <f t="shared" si="3"/>
        <v>0.6031999523</v>
      </c>
      <c r="K683" s="46">
        <f t="shared" si="4"/>
        <v>0.6041666667</v>
      </c>
      <c r="L683" s="21">
        <f t="shared" si="5"/>
        <v>318.4895748</v>
      </c>
      <c r="M683" s="47">
        <f t="shared" si="6"/>
        <v>0</v>
      </c>
      <c r="N683" s="48">
        <f t="shared" si="7"/>
        <v>0</v>
      </c>
      <c r="O683" s="12"/>
      <c r="P683" s="12"/>
      <c r="Q683" s="12"/>
      <c r="R683" s="12"/>
      <c r="S683" s="12"/>
      <c r="T683" s="42"/>
      <c r="U683" s="49"/>
      <c r="V683" s="50"/>
      <c r="W683" s="51"/>
      <c r="X683" s="51"/>
      <c r="Y683" s="51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4"/>
      <c r="AK683" s="54"/>
      <c r="AL683" s="54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</row>
    <row r="684" ht="12.75" customHeight="1">
      <c r="A684" s="33"/>
      <c r="B684" s="33"/>
      <c r="C684" s="33">
        <v>7553.0</v>
      </c>
      <c r="D684" s="36">
        <v>151.0</v>
      </c>
      <c r="E684" s="37">
        <v>113.0</v>
      </c>
      <c r="F684" s="38">
        <v>191.0</v>
      </c>
      <c r="G684" s="35">
        <v>226.0</v>
      </c>
      <c r="H684" s="19">
        <f t="shared" si="1"/>
        <v>0.571969697</v>
      </c>
      <c r="I684" s="20">
        <f t="shared" si="2"/>
        <v>0.5022026432</v>
      </c>
      <c r="J684" s="21">
        <f t="shared" si="3"/>
        <v>0.4611805659</v>
      </c>
      <c r="K684" s="46">
        <f t="shared" si="4"/>
        <v>0.4580335731</v>
      </c>
      <c r="L684" s="21">
        <f t="shared" si="5"/>
        <v>192.312296</v>
      </c>
      <c r="M684" s="47">
        <f t="shared" si="6"/>
        <v>1</v>
      </c>
      <c r="N684" s="48">
        <f t="shared" si="7"/>
        <v>0</v>
      </c>
      <c r="O684" s="12"/>
      <c r="P684" s="12"/>
      <c r="Q684" s="12"/>
      <c r="R684" s="12"/>
      <c r="S684" s="12"/>
      <c r="T684" s="42"/>
      <c r="U684" s="49"/>
      <c r="V684" s="50"/>
      <c r="W684" s="51"/>
      <c r="X684" s="51"/>
      <c r="Y684" s="51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4"/>
      <c r="AK684" s="54"/>
      <c r="AL684" s="54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</row>
    <row r="685" ht="12.75" customHeight="1">
      <c r="A685" s="33"/>
      <c r="B685" s="33"/>
      <c r="C685" s="33">
        <v>7555.0</v>
      </c>
      <c r="D685" s="36">
        <v>217.0</v>
      </c>
      <c r="E685" s="37">
        <v>156.0</v>
      </c>
      <c r="F685" s="38">
        <v>367.0</v>
      </c>
      <c r="G685" s="35">
        <v>248.0</v>
      </c>
      <c r="H685" s="19">
        <f t="shared" si="1"/>
        <v>0.581769437</v>
      </c>
      <c r="I685" s="20">
        <f t="shared" si="2"/>
        <v>0.5910931174</v>
      </c>
      <c r="J685" s="21">
        <f t="shared" si="3"/>
        <v>0.5957903488</v>
      </c>
      <c r="K685" s="46">
        <f t="shared" si="4"/>
        <v>0.5967479675</v>
      </c>
      <c r="L685" s="21">
        <f t="shared" si="5"/>
        <v>366.4110645</v>
      </c>
      <c r="M685" s="47">
        <f t="shared" si="6"/>
        <v>0</v>
      </c>
      <c r="N685" s="48">
        <f t="shared" si="7"/>
        <v>0</v>
      </c>
      <c r="O685" s="12"/>
      <c r="P685" s="12"/>
      <c r="Q685" s="12"/>
      <c r="R685" s="12"/>
      <c r="S685" s="12"/>
      <c r="T685" s="42"/>
      <c r="U685" s="49"/>
      <c r="V685" s="50"/>
      <c r="W685" s="51"/>
      <c r="X685" s="51"/>
      <c r="Y685" s="51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4"/>
      <c r="AK685" s="54"/>
      <c r="AL685" s="54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</row>
    <row r="686" ht="12.75" customHeight="1">
      <c r="A686" s="33"/>
      <c r="B686" s="33"/>
      <c r="C686" s="33">
        <v>7561.0</v>
      </c>
      <c r="D686" s="36">
        <v>198.0</v>
      </c>
      <c r="E686" s="37">
        <v>93.0</v>
      </c>
      <c r="F686" s="38">
        <v>318.0</v>
      </c>
      <c r="G686" s="35">
        <v>201.0</v>
      </c>
      <c r="H686" s="19">
        <f t="shared" si="1"/>
        <v>0.6804123711</v>
      </c>
      <c r="I686" s="20">
        <f t="shared" si="2"/>
        <v>0.637037037</v>
      </c>
      <c r="J686" s="21">
        <f t="shared" si="3"/>
        <v>0.6108526248</v>
      </c>
      <c r="K686" s="46">
        <f t="shared" si="4"/>
        <v>0.612716763</v>
      </c>
      <c r="L686" s="21">
        <f t="shared" si="5"/>
        <v>317.0325123</v>
      </c>
      <c r="M686" s="47">
        <f t="shared" si="6"/>
        <v>0</v>
      </c>
      <c r="N686" s="48">
        <f t="shared" si="7"/>
        <v>0</v>
      </c>
      <c r="O686" s="12"/>
      <c r="P686" s="12"/>
      <c r="Q686" s="12"/>
      <c r="R686" s="12"/>
      <c r="S686" s="12"/>
      <c r="T686" s="42"/>
      <c r="U686" s="49"/>
      <c r="V686" s="50"/>
      <c r="W686" s="51"/>
      <c r="X686" s="51"/>
      <c r="Y686" s="51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4"/>
      <c r="AK686" s="54"/>
      <c r="AL686" s="54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</row>
    <row r="687" ht="12.75" customHeight="1">
      <c r="A687" s="33"/>
      <c r="B687" s="33"/>
      <c r="C687" s="33">
        <v>7562.0</v>
      </c>
      <c r="D687" s="36">
        <v>156.0</v>
      </c>
      <c r="E687" s="37">
        <v>93.0</v>
      </c>
      <c r="F687" s="38">
        <v>328.0</v>
      </c>
      <c r="G687" s="35">
        <v>179.0</v>
      </c>
      <c r="H687" s="19">
        <f t="shared" si="1"/>
        <v>0.6265060241</v>
      </c>
      <c r="I687" s="20">
        <f t="shared" si="2"/>
        <v>0.6402116402</v>
      </c>
      <c r="J687" s="21">
        <f t="shared" si="3"/>
        <v>0.6472660995</v>
      </c>
      <c r="K687" s="46">
        <f t="shared" si="4"/>
        <v>0.6469428008</v>
      </c>
      <c r="L687" s="21">
        <f t="shared" si="5"/>
        <v>328.1639125</v>
      </c>
      <c r="M687" s="47">
        <f t="shared" si="6"/>
        <v>0</v>
      </c>
      <c r="N687" s="48">
        <f t="shared" si="7"/>
        <v>0</v>
      </c>
      <c r="O687" s="12"/>
      <c r="P687" s="12"/>
      <c r="Q687" s="12"/>
      <c r="R687" s="12"/>
      <c r="S687" s="12"/>
      <c r="T687" s="42"/>
      <c r="U687" s="49"/>
      <c r="V687" s="50"/>
      <c r="W687" s="51"/>
      <c r="X687" s="51"/>
      <c r="Y687" s="51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4"/>
      <c r="AK687" s="54"/>
      <c r="AL687" s="54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</row>
    <row r="688" ht="12.75" customHeight="1">
      <c r="A688" s="34"/>
      <c r="B688" s="34"/>
      <c r="C688" s="33">
        <v>7563.0</v>
      </c>
      <c r="D688" s="36">
        <v>140.0</v>
      </c>
      <c r="E688" s="37">
        <v>57.0</v>
      </c>
      <c r="F688" s="38">
        <v>249.0</v>
      </c>
      <c r="G688" s="35">
        <v>142.0</v>
      </c>
      <c r="H688" s="19">
        <f t="shared" si="1"/>
        <v>0.7106598985</v>
      </c>
      <c r="I688" s="20">
        <f t="shared" si="2"/>
        <v>0.6615646259</v>
      </c>
      <c r="J688" s="21">
        <f t="shared" si="3"/>
        <v>0.6319505947</v>
      </c>
      <c r="K688" s="46">
        <f t="shared" si="4"/>
        <v>0.6368286445</v>
      </c>
      <c r="L688" s="21">
        <f t="shared" si="5"/>
        <v>247.0926825</v>
      </c>
      <c r="M688" s="47">
        <f t="shared" si="6"/>
        <v>-1</v>
      </c>
      <c r="N688" s="48">
        <f t="shared" si="7"/>
        <v>0</v>
      </c>
      <c r="O688" s="12"/>
      <c r="P688" s="12"/>
      <c r="Q688" s="12"/>
      <c r="R688" s="12"/>
      <c r="S688" s="12"/>
      <c r="T688" s="42"/>
      <c r="U688" s="49"/>
      <c r="V688" s="50"/>
      <c r="W688" s="51"/>
      <c r="X688" s="51"/>
      <c r="Y688" s="51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4"/>
      <c r="AK688" s="54"/>
      <c r="AL688" s="54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</row>
    <row r="689" ht="12.75" customHeight="1">
      <c r="A689" s="34"/>
      <c r="B689" s="34"/>
      <c r="C689" s="33">
        <v>7569.0</v>
      </c>
      <c r="D689" s="36">
        <v>188.0</v>
      </c>
      <c r="E689" s="37">
        <v>184.0</v>
      </c>
      <c r="F689" s="38">
        <v>373.0</v>
      </c>
      <c r="G689" s="35">
        <v>422.0</v>
      </c>
      <c r="H689" s="19">
        <f t="shared" si="1"/>
        <v>0.5053763441</v>
      </c>
      <c r="I689" s="20">
        <f t="shared" si="2"/>
        <v>0.4807197943</v>
      </c>
      <c r="J689" s="21">
        <f t="shared" si="3"/>
        <v>0.4660615028</v>
      </c>
      <c r="K689" s="46">
        <f t="shared" si="4"/>
        <v>0.4691823899</v>
      </c>
      <c r="L689" s="21">
        <f t="shared" si="5"/>
        <v>370.5188947</v>
      </c>
      <c r="M689" s="47">
        <f t="shared" si="6"/>
        <v>-2</v>
      </c>
      <c r="N689" s="48">
        <f t="shared" si="7"/>
        <v>0</v>
      </c>
      <c r="O689" s="12"/>
      <c r="P689" s="12"/>
      <c r="Q689" s="12"/>
      <c r="R689" s="12"/>
      <c r="S689" s="12"/>
      <c r="T689" s="42"/>
      <c r="U689" s="49"/>
      <c r="V689" s="50"/>
      <c r="W689" s="51"/>
      <c r="X689" s="51"/>
      <c r="Y689" s="51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4"/>
      <c r="AK689" s="54"/>
      <c r="AL689" s="54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</row>
    <row r="690" ht="12.75" customHeight="1">
      <c r="A690" s="33"/>
      <c r="B690" s="33"/>
      <c r="C690" s="33">
        <v>7570.0</v>
      </c>
      <c r="D690" s="36">
        <v>112.0</v>
      </c>
      <c r="E690" s="37">
        <v>108.0</v>
      </c>
      <c r="F690" s="38">
        <v>216.0</v>
      </c>
      <c r="G690" s="35">
        <v>202.0</v>
      </c>
      <c r="H690" s="19">
        <f t="shared" si="1"/>
        <v>0.5090909091</v>
      </c>
      <c r="I690" s="20">
        <f t="shared" si="2"/>
        <v>0.5141065831</v>
      </c>
      <c r="J690" s="21">
        <f t="shared" si="3"/>
        <v>0.5166005105</v>
      </c>
      <c r="K690" s="46">
        <f t="shared" si="4"/>
        <v>0.5167464115</v>
      </c>
      <c r="L690" s="21">
        <f t="shared" si="5"/>
        <v>215.9390134</v>
      </c>
      <c r="M690" s="47">
        <f t="shared" si="6"/>
        <v>0</v>
      </c>
      <c r="N690" s="48">
        <f t="shared" si="7"/>
        <v>0</v>
      </c>
      <c r="O690" s="12"/>
      <c r="P690" s="12"/>
      <c r="Q690" s="12"/>
      <c r="R690" s="12"/>
      <c r="S690" s="12"/>
      <c r="T690" s="42"/>
      <c r="U690" s="49"/>
      <c r="V690" s="50"/>
      <c r="W690" s="51"/>
      <c r="X690" s="51"/>
      <c r="Y690" s="51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4"/>
      <c r="AK690" s="54"/>
      <c r="AL690" s="54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</row>
    <row r="691" ht="12.75" customHeight="1">
      <c r="A691" s="34"/>
      <c r="B691" s="34"/>
      <c r="C691" s="33">
        <v>7571.0</v>
      </c>
      <c r="D691" s="36">
        <v>85.0</v>
      </c>
      <c r="E691" s="37">
        <v>127.0</v>
      </c>
      <c r="F691" s="38">
        <v>190.0</v>
      </c>
      <c r="G691" s="35">
        <v>220.0</v>
      </c>
      <c r="H691" s="19">
        <f t="shared" si="1"/>
        <v>0.4009433962</v>
      </c>
      <c r="I691" s="20">
        <f t="shared" si="2"/>
        <v>0.4421221865</v>
      </c>
      <c r="J691" s="21">
        <f t="shared" si="3"/>
        <v>0.4659686498</v>
      </c>
      <c r="K691" s="46">
        <f t="shared" si="4"/>
        <v>0.4634146341</v>
      </c>
      <c r="L691" s="21">
        <f t="shared" si="5"/>
        <v>191.0471464</v>
      </c>
      <c r="M691" s="47">
        <f t="shared" si="6"/>
        <v>1</v>
      </c>
      <c r="N691" s="48">
        <f t="shared" si="7"/>
        <v>0</v>
      </c>
      <c r="O691" s="12"/>
      <c r="P691" s="12"/>
      <c r="Q691" s="12"/>
      <c r="R691" s="12"/>
      <c r="S691" s="12"/>
      <c r="T691" s="42"/>
      <c r="U691" s="49"/>
      <c r="V691" s="50"/>
      <c r="W691" s="51"/>
      <c r="X691" s="51"/>
      <c r="Y691" s="51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4"/>
      <c r="AK691" s="54"/>
      <c r="AL691" s="54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</row>
    <row r="692" ht="12.75" customHeight="1">
      <c r="A692" s="33"/>
      <c r="B692" s="33"/>
      <c r="C692" s="33">
        <v>7572.0</v>
      </c>
      <c r="D692" s="36">
        <v>140.0</v>
      </c>
      <c r="E692" s="37">
        <v>139.0</v>
      </c>
      <c r="F692" s="38">
        <v>250.0</v>
      </c>
      <c r="G692" s="35">
        <v>271.0</v>
      </c>
      <c r="H692" s="19">
        <f t="shared" si="1"/>
        <v>0.5017921147</v>
      </c>
      <c r="I692" s="20">
        <f t="shared" si="2"/>
        <v>0.4875</v>
      </c>
      <c r="J692" s="21">
        <f t="shared" si="3"/>
        <v>0.4788523558</v>
      </c>
      <c r="K692" s="46">
        <f t="shared" si="4"/>
        <v>0.4798464491</v>
      </c>
      <c r="L692" s="21">
        <f t="shared" si="5"/>
        <v>249.4820774</v>
      </c>
      <c r="M692" s="47">
        <f t="shared" si="6"/>
        <v>0</v>
      </c>
      <c r="N692" s="48">
        <f t="shared" si="7"/>
        <v>0</v>
      </c>
      <c r="O692" s="12"/>
      <c r="P692" s="12"/>
      <c r="Q692" s="12"/>
      <c r="R692" s="12"/>
      <c r="S692" s="12"/>
      <c r="T692" s="42"/>
      <c r="U692" s="49"/>
      <c r="V692" s="50"/>
      <c r="W692" s="51"/>
      <c r="X692" s="51"/>
      <c r="Y692" s="51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4"/>
      <c r="AK692" s="54"/>
      <c r="AL692" s="54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</row>
    <row r="693" ht="12.75" customHeight="1">
      <c r="A693" s="18"/>
      <c r="B693" s="18"/>
      <c r="C693" s="33">
        <v>7574.0</v>
      </c>
      <c r="D693" s="36">
        <v>170.0</v>
      </c>
      <c r="E693" s="37">
        <v>169.0</v>
      </c>
      <c r="F693" s="38">
        <v>402.0</v>
      </c>
      <c r="G693" s="35">
        <v>262.0</v>
      </c>
      <c r="H693" s="19">
        <f t="shared" si="1"/>
        <v>0.5014749263</v>
      </c>
      <c r="I693" s="20">
        <f t="shared" si="2"/>
        <v>0.5702891326</v>
      </c>
      <c r="J693" s="21">
        <f t="shared" si="3"/>
        <v>0.6097242771</v>
      </c>
      <c r="K693" s="46">
        <f t="shared" si="4"/>
        <v>0.6054216867</v>
      </c>
      <c r="L693" s="21">
        <f t="shared" si="5"/>
        <v>404.85692</v>
      </c>
      <c r="M693" s="47">
        <f t="shared" si="6"/>
        <v>2</v>
      </c>
      <c r="N693" s="48">
        <f t="shared" si="7"/>
        <v>0</v>
      </c>
      <c r="O693" s="12"/>
      <c r="P693" s="12"/>
      <c r="Q693" s="12"/>
      <c r="R693" s="12"/>
      <c r="S693" s="12"/>
      <c r="T693" s="42"/>
      <c r="U693" s="49"/>
      <c r="V693" s="50"/>
      <c r="W693" s="51"/>
      <c r="X693" s="51"/>
      <c r="Y693" s="51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4"/>
      <c r="AK693" s="54"/>
      <c r="AL693" s="54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</row>
    <row r="694" ht="12.75" customHeight="1">
      <c r="A694" s="34"/>
      <c r="B694" s="34"/>
      <c r="C694" s="33">
        <v>7575.0</v>
      </c>
      <c r="D694" s="36">
        <v>120.0</v>
      </c>
      <c r="E694" s="37">
        <v>100.0</v>
      </c>
      <c r="F694" s="38">
        <v>286.0</v>
      </c>
      <c r="G694" s="35">
        <v>129.0</v>
      </c>
      <c r="H694" s="19">
        <f t="shared" si="1"/>
        <v>0.5454545455</v>
      </c>
      <c r="I694" s="20">
        <f t="shared" si="2"/>
        <v>0.6393700787</v>
      </c>
      <c r="J694" s="21">
        <f t="shared" si="3"/>
        <v>0.6931527572</v>
      </c>
      <c r="K694" s="46">
        <f t="shared" si="4"/>
        <v>0.6891566265</v>
      </c>
      <c r="L694" s="21">
        <f t="shared" si="5"/>
        <v>287.6583942</v>
      </c>
      <c r="M694" s="47">
        <f t="shared" si="6"/>
        <v>1</v>
      </c>
      <c r="N694" s="48">
        <f t="shared" si="7"/>
        <v>0</v>
      </c>
      <c r="O694" s="12"/>
      <c r="P694" s="12"/>
      <c r="Q694" s="12"/>
      <c r="R694" s="12"/>
      <c r="S694" s="12"/>
      <c r="T694" s="42"/>
      <c r="U694" s="49"/>
      <c r="V694" s="50"/>
      <c r="W694" s="51"/>
      <c r="X694" s="51"/>
      <c r="Y694" s="51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4"/>
      <c r="AK694" s="54"/>
      <c r="AL694" s="54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</row>
    <row r="695" ht="12.75" customHeight="1">
      <c r="A695" s="18"/>
      <c r="B695" s="18"/>
      <c r="C695" s="33">
        <v>7581.0</v>
      </c>
      <c r="D695" s="36">
        <v>261.0</v>
      </c>
      <c r="E695" s="37">
        <v>169.0</v>
      </c>
      <c r="F695" s="38">
        <v>535.0</v>
      </c>
      <c r="G695" s="35">
        <v>303.0</v>
      </c>
      <c r="H695" s="19">
        <f t="shared" si="1"/>
        <v>0.6069767442</v>
      </c>
      <c r="I695" s="20">
        <f t="shared" si="2"/>
        <v>0.6277602524</v>
      </c>
      <c r="J695" s="21">
        <f t="shared" si="3"/>
        <v>0.6389873438</v>
      </c>
      <c r="K695" s="46">
        <f t="shared" si="4"/>
        <v>0.638424821</v>
      </c>
      <c r="L695" s="21">
        <f t="shared" si="5"/>
        <v>535.4713941</v>
      </c>
      <c r="M695" s="47">
        <f t="shared" si="6"/>
        <v>0</v>
      </c>
      <c r="N695" s="48">
        <f t="shared" si="7"/>
        <v>0</v>
      </c>
      <c r="O695" s="12"/>
      <c r="P695" s="12"/>
      <c r="Q695" s="12"/>
      <c r="R695" s="12"/>
      <c r="S695" s="12"/>
      <c r="T695" s="42"/>
      <c r="U695" s="49"/>
      <c r="V695" s="50"/>
      <c r="W695" s="51"/>
      <c r="X695" s="51"/>
      <c r="Y695" s="51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4"/>
      <c r="AK695" s="54"/>
      <c r="AL695" s="54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</row>
    <row r="696" ht="12.75" customHeight="1">
      <c r="A696" s="33"/>
      <c r="B696" s="33"/>
      <c r="C696" s="33">
        <v>7582.0</v>
      </c>
      <c r="D696" s="36">
        <v>190.0</v>
      </c>
      <c r="E696" s="37">
        <v>221.0</v>
      </c>
      <c r="F696" s="38">
        <v>459.0</v>
      </c>
      <c r="G696" s="35">
        <v>364.0</v>
      </c>
      <c r="H696" s="19">
        <f t="shared" si="1"/>
        <v>0.4622871046</v>
      </c>
      <c r="I696" s="20">
        <f t="shared" si="2"/>
        <v>0.5259319287</v>
      </c>
      <c r="J696" s="21">
        <f t="shared" si="3"/>
        <v>0.5625321919</v>
      </c>
      <c r="K696" s="46">
        <f t="shared" si="4"/>
        <v>0.5577156744</v>
      </c>
      <c r="L696" s="21">
        <f t="shared" si="5"/>
        <v>462.9639939</v>
      </c>
      <c r="M696" s="47">
        <f t="shared" si="6"/>
        <v>3</v>
      </c>
      <c r="N696" s="48">
        <f t="shared" si="7"/>
        <v>1</v>
      </c>
      <c r="O696" s="12"/>
      <c r="P696" s="12"/>
      <c r="Q696" s="12"/>
      <c r="R696" s="12"/>
      <c r="S696" s="12"/>
      <c r="T696" s="42"/>
      <c r="U696" s="49"/>
      <c r="V696" s="50"/>
      <c r="W696" s="51"/>
      <c r="X696" s="51"/>
      <c r="Y696" s="51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4"/>
      <c r="AK696" s="54"/>
      <c r="AL696" s="54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</row>
    <row r="697" ht="12.75" customHeight="1">
      <c r="A697" s="33"/>
      <c r="B697" s="33"/>
      <c r="C697" s="33">
        <v>7584.0</v>
      </c>
      <c r="D697" s="36">
        <v>229.0</v>
      </c>
      <c r="E697" s="37">
        <v>127.0</v>
      </c>
      <c r="F697" s="38">
        <v>380.0</v>
      </c>
      <c r="G697" s="35">
        <v>264.0</v>
      </c>
      <c r="H697" s="19">
        <f t="shared" si="1"/>
        <v>0.643258427</v>
      </c>
      <c r="I697" s="20">
        <f t="shared" si="2"/>
        <v>0.609</v>
      </c>
      <c r="J697" s="21">
        <f t="shared" si="3"/>
        <v>0.5882380112</v>
      </c>
      <c r="K697" s="46">
        <f t="shared" si="4"/>
        <v>0.5900621118</v>
      </c>
      <c r="L697" s="21">
        <f t="shared" si="5"/>
        <v>378.8252792</v>
      </c>
      <c r="M697" s="47">
        <f t="shared" si="6"/>
        <v>-1</v>
      </c>
      <c r="N697" s="48">
        <f t="shared" si="7"/>
        <v>0</v>
      </c>
      <c r="O697" s="12"/>
      <c r="P697" s="12"/>
      <c r="Q697" s="12"/>
      <c r="R697" s="12"/>
      <c r="S697" s="12"/>
      <c r="T697" s="42"/>
      <c r="U697" s="49"/>
      <c r="V697" s="50"/>
      <c r="W697" s="51"/>
      <c r="X697" s="51"/>
      <c r="Y697" s="51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4"/>
      <c r="AK697" s="54"/>
      <c r="AL697" s="54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</row>
    <row r="698" ht="12.75" customHeight="1">
      <c r="A698" s="33"/>
      <c r="B698" s="33"/>
      <c r="C698" s="33">
        <v>7592.0</v>
      </c>
      <c r="D698" s="36">
        <v>143.0</v>
      </c>
      <c r="E698" s="37">
        <v>160.0</v>
      </c>
      <c r="F698" s="38">
        <v>245.0</v>
      </c>
      <c r="G698" s="35">
        <v>288.0</v>
      </c>
      <c r="H698" s="19">
        <f t="shared" si="1"/>
        <v>0.4719471947</v>
      </c>
      <c r="I698" s="20">
        <f t="shared" si="2"/>
        <v>0.4641148325</v>
      </c>
      <c r="J698" s="21">
        <f t="shared" si="3"/>
        <v>0.4593232283</v>
      </c>
      <c r="K698" s="46">
        <f t="shared" si="4"/>
        <v>0.4596622889</v>
      </c>
      <c r="L698" s="21">
        <f t="shared" si="5"/>
        <v>244.8192807</v>
      </c>
      <c r="M698" s="47">
        <f t="shared" si="6"/>
        <v>0</v>
      </c>
      <c r="N698" s="48">
        <f t="shared" si="7"/>
        <v>0</v>
      </c>
      <c r="O698" s="12"/>
      <c r="P698" s="12"/>
      <c r="Q698" s="12"/>
      <c r="R698" s="12"/>
      <c r="S698" s="12"/>
      <c r="T698" s="42"/>
      <c r="U698" s="49"/>
      <c r="V698" s="50"/>
      <c r="W698" s="51"/>
      <c r="X698" s="51"/>
      <c r="Y698" s="51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4"/>
      <c r="AK698" s="54"/>
      <c r="AL698" s="54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</row>
    <row r="699" ht="12.75" customHeight="1">
      <c r="A699" s="33"/>
      <c r="B699" s="33"/>
      <c r="C699" s="33">
        <v>7594.0</v>
      </c>
      <c r="D699" s="36">
        <v>288.0</v>
      </c>
      <c r="E699" s="37">
        <v>230.0</v>
      </c>
      <c r="F699" s="38">
        <v>603.0</v>
      </c>
      <c r="G699" s="35">
        <v>453.0</v>
      </c>
      <c r="H699" s="19">
        <f t="shared" si="1"/>
        <v>0.555984556</v>
      </c>
      <c r="I699" s="20">
        <f t="shared" si="2"/>
        <v>0.5660736976</v>
      </c>
      <c r="J699" s="21">
        <f t="shared" si="3"/>
        <v>0.571316361</v>
      </c>
      <c r="K699" s="46">
        <f t="shared" si="4"/>
        <v>0.5710227273</v>
      </c>
      <c r="L699" s="21">
        <f t="shared" si="5"/>
        <v>603.3100773</v>
      </c>
      <c r="M699" s="47">
        <f t="shared" si="6"/>
        <v>0</v>
      </c>
      <c r="N699" s="48">
        <f t="shared" si="7"/>
        <v>0</v>
      </c>
      <c r="O699" s="12"/>
      <c r="P699" s="12"/>
      <c r="Q699" s="12"/>
      <c r="R699" s="12"/>
      <c r="S699" s="12"/>
      <c r="T699" s="42"/>
      <c r="U699" s="49"/>
      <c r="V699" s="50"/>
      <c r="W699" s="51"/>
      <c r="X699" s="51"/>
      <c r="Y699" s="51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4"/>
      <c r="AK699" s="54"/>
      <c r="AL699" s="54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</row>
    <row r="700" ht="12.75" customHeight="1">
      <c r="A700" s="33"/>
      <c r="B700" s="33"/>
      <c r="C700" s="33">
        <v>7595.0</v>
      </c>
      <c r="D700" s="36">
        <v>162.0</v>
      </c>
      <c r="E700" s="37">
        <v>71.0</v>
      </c>
      <c r="F700" s="38">
        <v>414.0</v>
      </c>
      <c r="G700" s="35">
        <v>158.0</v>
      </c>
      <c r="H700" s="19">
        <f t="shared" si="1"/>
        <v>0.69527897</v>
      </c>
      <c r="I700" s="20">
        <f t="shared" si="2"/>
        <v>0.7155279503</v>
      </c>
      <c r="J700" s="21">
        <f t="shared" si="3"/>
        <v>0.7260945259</v>
      </c>
      <c r="K700" s="46">
        <f t="shared" si="4"/>
        <v>0.7237762238</v>
      </c>
      <c r="L700" s="21">
        <f t="shared" si="5"/>
        <v>415.3260688</v>
      </c>
      <c r="M700" s="47">
        <f t="shared" si="6"/>
        <v>1</v>
      </c>
      <c r="N700" s="48">
        <f t="shared" si="7"/>
        <v>0</v>
      </c>
      <c r="O700" s="12"/>
      <c r="P700" s="12"/>
      <c r="Q700" s="12"/>
      <c r="R700" s="12"/>
      <c r="S700" s="12"/>
      <c r="T700" s="42"/>
      <c r="U700" s="49"/>
      <c r="V700" s="50"/>
      <c r="W700" s="51"/>
      <c r="X700" s="51"/>
      <c r="Y700" s="51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4"/>
      <c r="AK700" s="54"/>
      <c r="AL700" s="54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</row>
    <row r="701" ht="12.75" customHeight="1">
      <c r="A701" s="18"/>
      <c r="B701" s="18"/>
      <c r="C701" s="33">
        <v>7596.0</v>
      </c>
      <c r="D701" s="36">
        <v>126.0</v>
      </c>
      <c r="E701" s="37">
        <v>73.0</v>
      </c>
      <c r="F701" s="38">
        <v>231.0</v>
      </c>
      <c r="G701" s="35">
        <v>152.0</v>
      </c>
      <c r="H701" s="19">
        <f t="shared" si="1"/>
        <v>0.6331658291</v>
      </c>
      <c r="I701" s="20">
        <f t="shared" si="2"/>
        <v>0.6134020619</v>
      </c>
      <c r="J701" s="21">
        <f t="shared" si="3"/>
        <v>0.60106617</v>
      </c>
      <c r="K701" s="46">
        <f t="shared" si="4"/>
        <v>0.6031331593</v>
      </c>
      <c r="L701" s="21">
        <f t="shared" si="5"/>
        <v>230.2083431</v>
      </c>
      <c r="M701" s="47">
        <f t="shared" si="6"/>
        <v>0</v>
      </c>
      <c r="N701" s="48">
        <f t="shared" si="7"/>
        <v>0</v>
      </c>
      <c r="O701" s="12"/>
      <c r="P701" s="12"/>
      <c r="Q701" s="12"/>
      <c r="R701" s="12"/>
      <c r="S701" s="12"/>
      <c r="T701" s="42"/>
      <c r="U701" s="49"/>
      <c r="V701" s="50"/>
      <c r="W701" s="51"/>
      <c r="X701" s="51"/>
      <c r="Y701" s="51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4"/>
      <c r="AK701" s="54"/>
      <c r="AL701" s="54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</row>
    <row r="702" ht="12.75" customHeight="1">
      <c r="A702" s="33"/>
      <c r="B702" s="33"/>
      <c r="C702" s="33">
        <v>7605.0</v>
      </c>
      <c r="D702" s="36">
        <v>199.0</v>
      </c>
      <c r="E702" s="37">
        <v>155.0</v>
      </c>
      <c r="F702" s="38">
        <v>470.0</v>
      </c>
      <c r="G702" s="35">
        <v>302.0</v>
      </c>
      <c r="H702" s="19">
        <f t="shared" si="1"/>
        <v>0.5621468927</v>
      </c>
      <c r="I702" s="20">
        <f t="shared" si="2"/>
        <v>0.5941385435</v>
      </c>
      <c r="J702" s="21">
        <f t="shared" si="3"/>
        <v>0.6120284864</v>
      </c>
      <c r="K702" s="46">
        <f t="shared" si="4"/>
        <v>0.6088082902</v>
      </c>
      <c r="L702" s="21">
        <f t="shared" si="5"/>
        <v>472.4859915</v>
      </c>
      <c r="M702" s="47">
        <f t="shared" si="6"/>
        <v>2</v>
      </c>
      <c r="N702" s="48">
        <f t="shared" si="7"/>
        <v>0</v>
      </c>
      <c r="O702" s="12"/>
      <c r="P702" s="12"/>
      <c r="Q702" s="12"/>
      <c r="R702" s="12"/>
      <c r="S702" s="12"/>
      <c r="T702" s="42"/>
      <c r="U702" s="49"/>
      <c r="V702" s="50"/>
      <c r="W702" s="51"/>
      <c r="X702" s="51"/>
      <c r="Y702" s="51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4"/>
      <c r="AK702" s="54"/>
      <c r="AL702" s="54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</row>
    <row r="703" ht="12.75" customHeight="1">
      <c r="A703" s="33"/>
      <c r="B703" s="33"/>
      <c r="C703" s="33">
        <v>7611.0</v>
      </c>
      <c r="D703" s="36">
        <v>189.0</v>
      </c>
      <c r="E703" s="37">
        <v>122.0</v>
      </c>
      <c r="F703" s="38">
        <v>405.0</v>
      </c>
      <c r="G703" s="35">
        <v>269.0</v>
      </c>
      <c r="H703" s="19">
        <f t="shared" si="1"/>
        <v>0.6077170418</v>
      </c>
      <c r="I703" s="20">
        <f t="shared" si="2"/>
        <v>0.6030456853</v>
      </c>
      <c r="J703" s="21">
        <f t="shared" si="3"/>
        <v>0.5995428081</v>
      </c>
      <c r="K703" s="46">
        <f t="shared" si="4"/>
        <v>0.6008902077</v>
      </c>
      <c r="L703" s="21">
        <f t="shared" si="5"/>
        <v>404.0918527</v>
      </c>
      <c r="M703" s="47">
        <f t="shared" si="6"/>
        <v>0</v>
      </c>
      <c r="N703" s="48">
        <f t="shared" si="7"/>
        <v>0</v>
      </c>
      <c r="O703" s="12"/>
      <c r="P703" s="12"/>
      <c r="Q703" s="12"/>
      <c r="R703" s="12"/>
      <c r="S703" s="12"/>
      <c r="T703" s="42"/>
      <c r="U703" s="49"/>
      <c r="V703" s="50"/>
      <c r="W703" s="51"/>
      <c r="X703" s="51"/>
      <c r="Y703" s="51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4"/>
      <c r="AK703" s="54"/>
      <c r="AL703" s="54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</row>
    <row r="704" ht="12.75" customHeight="1">
      <c r="A704" s="34"/>
      <c r="B704" s="34"/>
      <c r="C704" s="33">
        <v>7612.0</v>
      </c>
      <c r="D704" s="36">
        <v>147.0</v>
      </c>
      <c r="E704" s="37">
        <v>122.0</v>
      </c>
      <c r="F704" s="38">
        <v>263.0</v>
      </c>
      <c r="G704" s="35">
        <v>207.0</v>
      </c>
      <c r="H704" s="19">
        <f t="shared" si="1"/>
        <v>0.5464684015</v>
      </c>
      <c r="I704" s="20">
        <f t="shared" si="2"/>
        <v>0.5548037889</v>
      </c>
      <c r="J704" s="21">
        <f t="shared" si="3"/>
        <v>0.559069665</v>
      </c>
      <c r="K704" s="46">
        <f t="shared" si="4"/>
        <v>0.5595744681</v>
      </c>
      <c r="L704" s="21">
        <f t="shared" si="5"/>
        <v>262.7627426</v>
      </c>
      <c r="M704" s="47">
        <f t="shared" si="6"/>
        <v>0</v>
      </c>
      <c r="N704" s="48">
        <f t="shared" si="7"/>
        <v>0</v>
      </c>
      <c r="O704" s="12"/>
      <c r="P704" s="12"/>
      <c r="Q704" s="12"/>
      <c r="R704" s="12"/>
      <c r="S704" s="12"/>
      <c r="T704" s="42"/>
      <c r="U704" s="49"/>
      <c r="V704" s="50"/>
      <c r="W704" s="51"/>
      <c r="X704" s="51"/>
      <c r="Y704" s="51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4"/>
      <c r="AK704" s="54"/>
      <c r="AL704" s="54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</row>
    <row r="705" ht="12.75" customHeight="1">
      <c r="A705" s="33"/>
      <c r="B705" s="33"/>
      <c r="C705" s="33">
        <v>7614.0</v>
      </c>
      <c r="D705" s="36">
        <v>125.0</v>
      </c>
      <c r="E705" s="37">
        <v>154.0</v>
      </c>
      <c r="F705" s="38">
        <v>266.0</v>
      </c>
      <c r="G705" s="35">
        <v>261.0</v>
      </c>
      <c r="H705" s="19">
        <f t="shared" si="1"/>
        <v>0.4480286738</v>
      </c>
      <c r="I705" s="20">
        <f t="shared" si="2"/>
        <v>0.4851116625</v>
      </c>
      <c r="J705" s="21">
        <f t="shared" si="3"/>
        <v>0.5064011786</v>
      </c>
      <c r="K705" s="46">
        <f t="shared" si="4"/>
        <v>0.504743833</v>
      </c>
      <c r="L705" s="21">
        <f t="shared" si="5"/>
        <v>266.8734211</v>
      </c>
      <c r="M705" s="47">
        <f t="shared" si="6"/>
        <v>0</v>
      </c>
      <c r="N705" s="48">
        <f t="shared" si="7"/>
        <v>0</v>
      </c>
      <c r="O705" s="12"/>
      <c r="P705" s="12"/>
      <c r="Q705" s="12"/>
      <c r="R705" s="12"/>
      <c r="S705" s="12"/>
      <c r="T705" s="42"/>
      <c r="U705" s="49"/>
      <c r="V705" s="50"/>
      <c r="W705" s="51"/>
      <c r="X705" s="51"/>
      <c r="Y705" s="51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4"/>
      <c r="AK705" s="54"/>
      <c r="AL705" s="54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</row>
    <row r="706" ht="12.75" customHeight="1">
      <c r="A706" s="33"/>
      <c r="B706" s="33"/>
      <c r="C706" s="33">
        <v>7615.0</v>
      </c>
      <c r="D706" s="36">
        <v>259.0</v>
      </c>
      <c r="E706" s="37">
        <v>276.0</v>
      </c>
      <c r="F706" s="38">
        <v>537.0</v>
      </c>
      <c r="G706" s="35">
        <v>472.0</v>
      </c>
      <c r="H706" s="19">
        <f t="shared" si="1"/>
        <v>0.4841121495</v>
      </c>
      <c r="I706" s="20">
        <f t="shared" si="2"/>
        <v>0.5155440415</v>
      </c>
      <c r="J706" s="21">
        <f t="shared" si="3"/>
        <v>0.5334205522</v>
      </c>
      <c r="K706" s="46">
        <f t="shared" si="4"/>
        <v>0.532210109</v>
      </c>
      <c r="L706" s="21">
        <f t="shared" si="5"/>
        <v>538.2213371</v>
      </c>
      <c r="M706" s="47">
        <f t="shared" si="6"/>
        <v>1</v>
      </c>
      <c r="N706" s="48">
        <f t="shared" si="7"/>
        <v>0</v>
      </c>
      <c r="O706" s="12"/>
      <c r="P706" s="12"/>
      <c r="Q706" s="12"/>
      <c r="R706" s="12"/>
      <c r="S706" s="12"/>
      <c r="T706" s="42"/>
      <c r="U706" s="49"/>
      <c r="V706" s="50"/>
      <c r="W706" s="51"/>
      <c r="X706" s="51"/>
      <c r="Y706" s="51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4"/>
      <c r="AK706" s="54"/>
      <c r="AL706" s="54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</row>
    <row r="707" ht="12.75" customHeight="1">
      <c r="A707" s="33"/>
      <c r="B707" s="33"/>
      <c r="C707" s="33">
        <v>7622.0</v>
      </c>
      <c r="D707" s="36">
        <v>76.0</v>
      </c>
      <c r="E707" s="37">
        <v>99.0</v>
      </c>
      <c r="F707" s="38">
        <v>155.0</v>
      </c>
      <c r="G707" s="35">
        <v>168.0</v>
      </c>
      <c r="H707" s="19">
        <f t="shared" si="1"/>
        <v>0.4342857143</v>
      </c>
      <c r="I707" s="20">
        <f t="shared" si="2"/>
        <v>0.4638554217</v>
      </c>
      <c r="J707" s="21">
        <f t="shared" si="3"/>
        <v>0.4808527648</v>
      </c>
      <c r="K707" s="46">
        <f t="shared" si="4"/>
        <v>0.479876161</v>
      </c>
      <c r="L707" s="21">
        <f t="shared" si="5"/>
        <v>155.315443</v>
      </c>
      <c r="M707" s="47">
        <f t="shared" si="6"/>
        <v>0</v>
      </c>
      <c r="N707" s="48">
        <f t="shared" si="7"/>
        <v>0</v>
      </c>
      <c r="O707" s="12"/>
      <c r="P707" s="12"/>
      <c r="Q707" s="12"/>
      <c r="R707" s="12"/>
      <c r="S707" s="12"/>
      <c r="T707" s="42"/>
      <c r="U707" s="49"/>
      <c r="V707" s="50"/>
      <c r="W707" s="51"/>
      <c r="X707" s="51"/>
      <c r="Y707" s="51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4"/>
      <c r="AK707" s="54"/>
      <c r="AL707" s="54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</row>
    <row r="708" ht="12.75" customHeight="1">
      <c r="A708" s="33"/>
      <c r="B708" s="33"/>
      <c r="C708" s="33">
        <v>7623.0</v>
      </c>
      <c r="D708" s="36">
        <v>219.0</v>
      </c>
      <c r="E708" s="37">
        <v>217.0</v>
      </c>
      <c r="F708" s="38">
        <v>389.0</v>
      </c>
      <c r="G708" s="35">
        <v>401.0</v>
      </c>
      <c r="H708" s="19">
        <f t="shared" si="1"/>
        <v>0.502293578</v>
      </c>
      <c r="I708" s="20">
        <f t="shared" si="2"/>
        <v>0.4959216966</v>
      </c>
      <c r="J708" s="21">
        <f t="shared" si="3"/>
        <v>0.4918543433</v>
      </c>
      <c r="K708" s="46">
        <f t="shared" si="4"/>
        <v>0.4924050633</v>
      </c>
      <c r="L708" s="21">
        <f t="shared" si="5"/>
        <v>388.5649312</v>
      </c>
      <c r="M708" s="47">
        <f t="shared" si="6"/>
        <v>0</v>
      </c>
      <c r="N708" s="48">
        <f t="shared" si="7"/>
        <v>0</v>
      </c>
      <c r="O708" s="12"/>
      <c r="P708" s="12"/>
      <c r="Q708" s="12"/>
      <c r="R708" s="12"/>
      <c r="S708" s="12"/>
      <c r="T708" s="42"/>
      <c r="U708" s="49"/>
      <c r="V708" s="50"/>
      <c r="W708" s="51"/>
      <c r="X708" s="51"/>
      <c r="Y708" s="51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4"/>
      <c r="AK708" s="54"/>
      <c r="AL708" s="54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</row>
    <row r="709" ht="12.75" customHeight="1">
      <c r="A709" s="33"/>
      <c r="B709" s="33"/>
      <c r="C709" s="33">
        <v>7624.0</v>
      </c>
      <c r="D709" s="36">
        <v>179.0</v>
      </c>
      <c r="E709" s="37">
        <v>237.0</v>
      </c>
      <c r="F709" s="38">
        <v>313.0</v>
      </c>
      <c r="G709" s="35">
        <v>459.0</v>
      </c>
      <c r="H709" s="19">
        <f t="shared" si="1"/>
        <v>0.4302884615</v>
      </c>
      <c r="I709" s="20">
        <f t="shared" si="2"/>
        <v>0.4141414141</v>
      </c>
      <c r="J709" s="21">
        <f t="shared" si="3"/>
        <v>0.4047050289</v>
      </c>
      <c r="K709" s="46">
        <f t="shared" si="4"/>
        <v>0.4054404145</v>
      </c>
      <c r="L709" s="21">
        <f t="shared" si="5"/>
        <v>312.4322823</v>
      </c>
      <c r="M709" s="47">
        <f t="shared" si="6"/>
        <v>0</v>
      </c>
      <c r="N709" s="48">
        <f t="shared" si="7"/>
        <v>0</v>
      </c>
      <c r="O709" s="12"/>
      <c r="P709" s="12"/>
      <c r="Q709" s="12"/>
      <c r="R709" s="12"/>
      <c r="S709" s="12"/>
      <c r="T709" s="42"/>
      <c r="U709" s="49"/>
      <c r="V709" s="50"/>
      <c r="W709" s="51"/>
      <c r="X709" s="51"/>
      <c r="Y709" s="51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4"/>
      <c r="AK709" s="54"/>
      <c r="AL709" s="54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</row>
    <row r="710" ht="12.75" customHeight="1">
      <c r="A710" s="33"/>
      <c r="B710" s="33"/>
      <c r="C710" s="33">
        <v>7625.0</v>
      </c>
      <c r="D710" s="36">
        <v>125.0</v>
      </c>
      <c r="E710" s="37">
        <v>128.0</v>
      </c>
      <c r="F710" s="38">
        <v>246.0</v>
      </c>
      <c r="G710" s="35">
        <v>238.0</v>
      </c>
      <c r="H710" s="19">
        <f t="shared" si="1"/>
        <v>0.4940711462</v>
      </c>
      <c r="I710" s="20">
        <f t="shared" si="2"/>
        <v>0.5033921303</v>
      </c>
      <c r="J710" s="21">
        <f t="shared" si="3"/>
        <v>0.5084366617</v>
      </c>
      <c r="K710" s="46">
        <f t="shared" si="4"/>
        <v>0.5082644628</v>
      </c>
      <c r="L710" s="21">
        <f t="shared" si="5"/>
        <v>246.0833442</v>
      </c>
      <c r="M710" s="47">
        <f t="shared" si="6"/>
        <v>0</v>
      </c>
      <c r="N710" s="48">
        <f t="shared" si="7"/>
        <v>0</v>
      </c>
      <c r="O710" s="12"/>
      <c r="P710" s="12"/>
      <c r="Q710" s="12"/>
      <c r="R710" s="12"/>
      <c r="S710" s="12"/>
      <c r="T710" s="42"/>
      <c r="U710" s="49"/>
      <c r="V710" s="50"/>
      <c r="W710" s="51"/>
      <c r="X710" s="51"/>
      <c r="Y710" s="51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4"/>
      <c r="AK710" s="54"/>
      <c r="AL710" s="54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</row>
    <row r="711" ht="12.75" customHeight="1">
      <c r="A711" s="33"/>
      <c r="B711" s="33"/>
      <c r="C711" s="33">
        <v>7631.0</v>
      </c>
      <c r="D711" s="36">
        <v>252.0</v>
      </c>
      <c r="E711" s="37">
        <v>246.0</v>
      </c>
      <c r="F711" s="38">
        <v>558.0</v>
      </c>
      <c r="G711" s="35">
        <v>429.0</v>
      </c>
      <c r="H711" s="19">
        <f t="shared" si="1"/>
        <v>0.5060240964</v>
      </c>
      <c r="I711" s="20">
        <f t="shared" si="2"/>
        <v>0.5454545455</v>
      </c>
      <c r="J711" s="21">
        <f t="shared" si="3"/>
        <v>0.5678714918</v>
      </c>
      <c r="K711" s="46">
        <f t="shared" si="4"/>
        <v>0.5653495441</v>
      </c>
      <c r="L711" s="21">
        <f t="shared" si="5"/>
        <v>560.4891624</v>
      </c>
      <c r="M711" s="47">
        <f t="shared" si="6"/>
        <v>2</v>
      </c>
      <c r="N711" s="48">
        <f t="shared" si="7"/>
        <v>0</v>
      </c>
      <c r="O711" s="12"/>
      <c r="P711" s="12"/>
      <c r="Q711" s="12"/>
      <c r="R711" s="12"/>
      <c r="S711" s="12"/>
      <c r="T711" s="42"/>
      <c r="U711" s="49"/>
      <c r="V711" s="50"/>
      <c r="W711" s="51"/>
      <c r="X711" s="51"/>
      <c r="Y711" s="51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4"/>
      <c r="AK711" s="54"/>
      <c r="AL711" s="54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</row>
    <row r="712" ht="12.75" customHeight="1">
      <c r="A712" s="18"/>
      <c r="B712" s="18"/>
      <c r="C712" s="33">
        <v>7632.0</v>
      </c>
      <c r="D712" s="36">
        <v>113.0</v>
      </c>
      <c r="E712" s="37">
        <v>183.0</v>
      </c>
      <c r="F712" s="38">
        <v>224.0</v>
      </c>
      <c r="G712" s="35">
        <v>271.0</v>
      </c>
      <c r="H712" s="19">
        <f t="shared" si="1"/>
        <v>0.3817567568</v>
      </c>
      <c r="I712" s="20">
        <f t="shared" si="2"/>
        <v>0.4260429836</v>
      </c>
      <c r="J712" s="21">
        <f t="shared" si="3"/>
        <v>0.4517635916</v>
      </c>
      <c r="K712" s="46">
        <f t="shared" si="4"/>
        <v>0.4525252525</v>
      </c>
      <c r="L712" s="21">
        <f t="shared" si="5"/>
        <v>223.6229778</v>
      </c>
      <c r="M712" s="47">
        <f t="shared" si="6"/>
        <v>0</v>
      </c>
      <c r="N712" s="48">
        <f t="shared" si="7"/>
        <v>0</v>
      </c>
      <c r="O712" s="12"/>
      <c r="P712" s="12"/>
      <c r="Q712" s="12"/>
      <c r="R712" s="12"/>
      <c r="S712" s="12"/>
      <c r="T712" s="42"/>
      <c r="U712" s="49"/>
      <c r="V712" s="50"/>
      <c r="W712" s="51"/>
      <c r="X712" s="51"/>
      <c r="Y712" s="51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4"/>
      <c r="AK712" s="54"/>
      <c r="AL712" s="54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</row>
    <row r="713" ht="12.75" customHeight="1">
      <c r="A713" s="33"/>
      <c r="B713" s="33"/>
      <c r="C713" s="33">
        <v>7633.0</v>
      </c>
      <c r="D713" s="36">
        <v>181.0</v>
      </c>
      <c r="E713" s="37">
        <v>141.0</v>
      </c>
      <c r="F713" s="38">
        <v>280.0</v>
      </c>
      <c r="G713" s="35">
        <v>313.0</v>
      </c>
      <c r="H713" s="19">
        <f t="shared" si="1"/>
        <v>0.5621118012</v>
      </c>
      <c r="I713" s="20">
        <f t="shared" si="2"/>
        <v>0.5038251366</v>
      </c>
      <c r="J713" s="21">
        <f t="shared" si="3"/>
        <v>0.4694843032</v>
      </c>
      <c r="K713" s="46">
        <f t="shared" si="4"/>
        <v>0.4721753794</v>
      </c>
      <c r="L713" s="21">
        <f t="shared" si="5"/>
        <v>278.4041918</v>
      </c>
      <c r="M713" s="47">
        <f t="shared" si="6"/>
        <v>-1</v>
      </c>
      <c r="N713" s="48">
        <f t="shared" si="7"/>
        <v>0</v>
      </c>
      <c r="O713" s="12"/>
      <c r="P713" s="12"/>
      <c r="Q713" s="12"/>
      <c r="R713" s="12"/>
      <c r="S713" s="12"/>
      <c r="T713" s="42"/>
      <c r="U713" s="49"/>
      <c r="V713" s="50"/>
      <c r="W713" s="51"/>
      <c r="X713" s="51"/>
      <c r="Y713" s="51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4"/>
      <c r="AK713" s="54"/>
      <c r="AL713" s="54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</row>
    <row r="714" ht="12.75" customHeight="1">
      <c r="A714" s="33"/>
      <c r="B714" s="33"/>
      <c r="C714" s="33">
        <v>7634.0</v>
      </c>
      <c r="D714" s="36">
        <v>105.0</v>
      </c>
      <c r="E714" s="37">
        <v>121.0</v>
      </c>
      <c r="F714" s="38">
        <v>193.0</v>
      </c>
      <c r="G714" s="35">
        <v>181.0</v>
      </c>
      <c r="H714" s="19">
        <f t="shared" si="1"/>
        <v>0.4646017699</v>
      </c>
      <c r="I714" s="20">
        <f t="shared" si="2"/>
        <v>0.4966666667</v>
      </c>
      <c r="J714" s="21">
        <f t="shared" si="3"/>
        <v>0.5149870166</v>
      </c>
      <c r="K714" s="46">
        <f t="shared" si="4"/>
        <v>0.5160427807</v>
      </c>
      <c r="L714" s="21">
        <f t="shared" si="5"/>
        <v>192.6051442</v>
      </c>
      <c r="M714" s="47">
        <f t="shared" si="6"/>
        <v>0</v>
      </c>
      <c r="N714" s="48">
        <f t="shared" si="7"/>
        <v>0</v>
      </c>
      <c r="O714" s="12"/>
      <c r="P714" s="12"/>
      <c r="Q714" s="12"/>
      <c r="R714" s="12"/>
      <c r="S714" s="12"/>
      <c r="T714" s="42"/>
      <c r="U714" s="49"/>
      <c r="V714" s="50"/>
      <c r="W714" s="51"/>
      <c r="X714" s="51"/>
      <c r="Y714" s="51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4"/>
      <c r="AK714" s="54"/>
      <c r="AL714" s="54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</row>
    <row r="715" ht="12.75" customHeight="1">
      <c r="A715" s="33"/>
      <c r="B715" s="33"/>
      <c r="C715" s="33">
        <v>7635.0</v>
      </c>
      <c r="D715" s="36">
        <v>118.0</v>
      </c>
      <c r="E715" s="37">
        <v>156.0</v>
      </c>
      <c r="F715" s="38">
        <v>241.0</v>
      </c>
      <c r="G715" s="35">
        <v>277.0</v>
      </c>
      <c r="H715" s="19">
        <f t="shared" si="1"/>
        <v>0.4306569343</v>
      </c>
      <c r="I715" s="20">
        <f t="shared" si="2"/>
        <v>0.4532828283</v>
      </c>
      <c r="J715" s="21">
        <f t="shared" si="3"/>
        <v>0.4662772328</v>
      </c>
      <c r="K715" s="46">
        <f t="shared" si="4"/>
        <v>0.4652509653</v>
      </c>
      <c r="L715" s="21">
        <f t="shared" si="5"/>
        <v>241.5316066</v>
      </c>
      <c r="M715" s="47">
        <f t="shared" si="6"/>
        <v>0</v>
      </c>
      <c r="N715" s="48">
        <f t="shared" si="7"/>
        <v>0</v>
      </c>
      <c r="O715" s="12"/>
      <c r="P715" s="12"/>
      <c r="Q715" s="12"/>
      <c r="R715" s="12"/>
      <c r="S715" s="12"/>
      <c r="T715" s="42"/>
      <c r="U715" s="49"/>
      <c r="V715" s="50"/>
      <c r="W715" s="51"/>
      <c r="X715" s="51"/>
      <c r="Y715" s="51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4"/>
      <c r="AK715" s="54"/>
      <c r="AL715" s="54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</row>
    <row r="716" ht="12.75" customHeight="1">
      <c r="A716" s="33"/>
      <c r="B716" s="33"/>
      <c r="C716" s="33">
        <v>7641.0</v>
      </c>
      <c r="D716" s="36">
        <v>224.0</v>
      </c>
      <c r="E716" s="37">
        <v>85.0</v>
      </c>
      <c r="F716" s="38">
        <v>244.0</v>
      </c>
      <c r="G716" s="35">
        <v>283.0</v>
      </c>
      <c r="H716" s="19">
        <f t="shared" si="1"/>
        <v>0.7249190939</v>
      </c>
      <c r="I716" s="20">
        <f t="shared" si="2"/>
        <v>0.5598086124</v>
      </c>
      <c r="J716" s="21">
        <f t="shared" si="3"/>
        <v>0.4630167503</v>
      </c>
      <c r="K716" s="46">
        <f t="shared" si="4"/>
        <v>0.4629981025</v>
      </c>
      <c r="L716" s="21">
        <f t="shared" si="5"/>
        <v>244.0098274</v>
      </c>
      <c r="M716" s="47">
        <f t="shared" si="6"/>
        <v>0</v>
      </c>
      <c r="N716" s="48">
        <f t="shared" si="7"/>
        <v>0</v>
      </c>
      <c r="O716" s="12"/>
      <c r="P716" s="12"/>
      <c r="Q716" s="12"/>
      <c r="R716" s="12"/>
      <c r="S716" s="12"/>
      <c r="T716" s="42"/>
      <c r="U716" s="49"/>
      <c r="V716" s="50"/>
      <c r="W716" s="51"/>
      <c r="X716" s="51"/>
      <c r="Y716" s="51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4"/>
      <c r="AK716" s="54"/>
      <c r="AL716" s="54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</row>
    <row r="717" ht="12.75" customHeight="1">
      <c r="A717" s="34"/>
      <c r="B717" s="34"/>
      <c r="C717" s="33">
        <v>7643.0</v>
      </c>
      <c r="D717" s="36">
        <v>96.0</v>
      </c>
      <c r="E717" s="37">
        <v>100.0</v>
      </c>
      <c r="F717" s="38">
        <v>162.0</v>
      </c>
      <c r="G717" s="35">
        <v>194.0</v>
      </c>
      <c r="H717" s="19">
        <f t="shared" si="1"/>
        <v>0.4897959184</v>
      </c>
      <c r="I717" s="20">
        <f t="shared" si="2"/>
        <v>0.4673913043</v>
      </c>
      <c r="J717" s="21">
        <f t="shared" si="3"/>
        <v>0.4540978584</v>
      </c>
      <c r="K717" s="46">
        <f t="shared" si="4"/>
        <v>0.4550561798</v>
      </c>
      <c r="L717" s="21">
        <f t="shared" si="5"/>
        <v>161.6588376</v>
      </c>
      <c r="M717" s="47">
        <f t="shared" si="6"/>
        <v>0</v>
      </c>
      <c r="N717" s="48">
        <f t="shared" si="7"/>
        <v>0</v>
      </c>
      <c r="O717" s="12"/>
      <c r="P717" s="12"/>
      <c r="Q717" s="12"/>
      <c r="R717" s="12"/>
      <c r="S717" s="12"/>
      <c r="T717" s="42"/>
      <c r="U717" s="49"/>
      <c r="V717" s="50"/>
      <c r="W717" s="51"/>
      <c r="X717" s="51"/>
      <c r="Y717" s="51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4"/>
      <c r="AK717" s="54"/>
      <c r="AL717" s="54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</row>
    <row r="718" ht="12.75" customHeight="1">
      <c r="A718" s="33"/>
      <c r="B718" s="33"/>
      <c r="C718" s="33">
        <v>7644.0</v>
      </c>
      <c r="D718" s="36">
        <v>185.0</v>
      </c>
      <c r="E718" s="37">
        <v>142.0</v>
      </c>
      <c r="F718" s="38">
        <v>339.0</v>
      </c>
      <c r="G718" s="35">
        <v>338.0</v>
      </c>
      <c r="H718" s="19">
        <f t="shared" si="1"/>
        <v>0.5657492355</v>
      </c>
      <c r="I718" s="20">
        <f t="shared" si="2"/>
        <v>0.5219123506</v>
      </c>
      <c r="J718" s="21">
        <f t="shared" si="3"/>
        <v>0.4959170311</v>
      </c>
      <c r="K718" s="46">
        <f t="shared" si="4"/>
        <v>0.5007385524</v>
      </c>
      <c r="L718" s="21">
        <f t="shared" si="5"/>
        <v>335.7358301</v>
      </c>
      <c r="M718" s="47">
        <f t="shared" si="6"/>
        <v>-3</v>
      </c>
      <c r="N718" s="48">
        <f t="shared" si="7"/>
        <v>1</v>
      </c>
      <c r="O718" s="12"/>
      <c r="P718" s="12"/>
      <c r="Q718" s="12"/>
      <c r="R718" s="12"/>
      <c r="S718" s="12"/>
      <c r="T718" s="42"/>
      <c r="U718" s="49"/>
      <c r="V718" s="50"/>
      <c r="W718" s="51"/>
      <c r="X718" s="51"/>
      <c r="Y718" s="51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4"/>
      <c r="AK718" s="54"/>
      <c r="AL718" s="54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</row>
    <row r="719" ht="12.75" customHeight="1">
      <c r="A719" s="33"/>
      <c r="B719" s="33"/>
      <c r="C719" s="33">
        <v>7651.0</v>
      </c>
      <c r="D719" s="36">
        <v>297.0</v>
      </c>
      <c r="E719" s="37">
        <v>315.0</v>
      </c>
      <c r="F719" s="38">
        <v>524.0</v>
      </c>
      <c r="G719" s="35">
        <v>600.0</v>
      </c>
      <c r="H719" s="19">
        <f t="shared" si="1"/>
        <v>0.4852941176</v>
      </c>
      <c r="I719" s="20">
        <f t="shared" si="2"/>
        <v>0.4729262673</v>
      </c>
      <c r="J719" s="21">
        <f t="shared" si="3"/>
        <v>0.4654575429</v>
      </c>
      <c r="K719" s="46">
        <f t="shared" si="4"/>
        <v>0.4661921708</v>
      </c>
      <c r="L719" s="21">
        <f t="shared" si="5"/>
        <v>523.1742783</v>
      </c>
      <c r="M719" s="47">
        <f t="shared" si="6"/>
        <v>0</v>
      </c>
      <c r="N719" s="48">
        <f t="shared" si="7"/>
        <v>0</v>
      </c>
      <c r="O719" s="12"/>
      <c r="P719" s="12"/>
      <c r="Q719" s="12"/>
      <c r="R719" s="12"/>
      <c r="S719" s="12"/>
      <c r="T719" s="42"/>
      <c r="U719" s="49"/>
      <c r="V719" s="50"/>
      <c r="W719" s="51"/>
      <c r="X719" s="51"/>
      <c r="Y719" s="51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4"/>
      <c r="AK719" s="54"/>
      <c r="AL719" s="54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</row>
    <row r="720" ht="12.75" customHeight="1">
      <c r="A720" s="33"/>
      <c r="B720" s="33"/>
      <c r="C720" s="33">
        <v>7652.0</v>
      </c>
      <c r="D720" s="36">
        <v>161.0</v>
      </c>
      <c r="E720" s="37">
        <v>137.0</v>
      </c>
      <c r="F720" s="38">
        <v>319.0</v>
      </c>
      <c r="G720" s="35">
        <v>261.0</v>
      </c>
      <c r="H720" s="19">
        <f t="shared" si="1"/>
        <v>0.5402684564</v>
      </c>
      <c r="I720" s="20">
        <f t="shared" si="2"/>
        <v>0.5466970387</v>
      </c>
      <c r="J720" s="21">
        <f t="shared" si="3"/>
        <v>0.5498843875</v>
      </c>
      <c r="K720" s="46">
        <f t="shared" si="4"/>
        <v>0.55</v>
      </c>
      <c r="L720" s="21">
        <f t="shared" si="5"/>
        <v>318.9329448</v>
      </c>
      <c r="M720" s="47">
        <f t="shared" si="6"/>
        <v>0</v>
      </c>
      <c r="N720" s="48">
        <f t="shared" si="7"/>
        <v>0</v>
      </c>
      <c r="O720" s="12"/>
      <c r="P720" s="12"/>
      <c r="Q720" s="12"/>
      <c r="R720" s="12"/>
      <c r="S720" s="12"/>
      <c r="T720" s="42"/>
      <c r="U720" s="49"/>
      <c r="V720" s="50"/>
      <c r="W720" s="51"/>
      <c r="X720" s="51"/>
      <c r="Y720" s="51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4"/>
      <c r="AK720" s="54"/>
      <c r="AL720" s="54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</row>
    <row r="721" ht="12.75" customHeight="1">
      <c r="A721" s="33"/>
      <c r="B721" s="33"/>
      <c r="C721" s="33">
        <v>7653.0</v>
      </c>
      <c r="D721" s="36">
        <v>151.0</v>
      </c>
      <c r="E721" s="37">
        <v>115.0</v>
      </c>
      <c r="F721" s="38">
        <v>330.0</v>
      </c>
      <c r="G721" s="35">
        <v>212.0</v>
      </c>
      <c r="H721" s="19">
        <f t="shared" si="1"/>
        <v>0.5676691729</v>
      </c>
      <c r="I721" s="20">
        <f t="shared" si="2"/>
        <v>0.5952970297</v>
      </c>
      <c r="J721" s="21">
        <f t="shared" si="3"/>
        <v>0.6106403129</v>
      </c>
      <c r="K721" s="46">
        <f t="shared" si="4"/>
        <v>0.6088560886</v>
      </c>
      <c r="L721" s="21">
        <f t="shared" si="5"/>
        <v>330.9670496</v>
      </c>
      <c r="M721" s="47">
        <f t="shared" si="6"/>
        <v>0</v>
      </c>
      <c r="N721" s="48">
        <f t="shared" si="7"/>
        <v>0</v>
      </c>
      <c r="O721" s="12"/>
      <c r="P721" s="12"/>
      <c r="Q721" s="12"/>
      <c r="R721" s="12"/>
      <c r="S721" s="12"/>
      <c r="T721" s="42"/>
      <c r="U721" s="49"/>
      <c r="V721" s="50"/>
      <c r="W721" s="51"/>
      <c r="X721" s="51"/>
      <c r="Y721" s="51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4"/>
      <c r="AK721" s="54"/>
      <c r="AL721" s="54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</row>
    <row r="722" ht="12.75" customHeight="1">
      <c r="A722" s="33"/>
      <c r="B722" s="33"/>
      <c r="C722" s="33">
        <v>7654.0</v>
      </c>
      <c r="D722" s="36">
        <v>150.0</v>
      </c>
      <c r="E722" s="37">
        <v>177.0</v>
      </c>
      <c r="F722" s="38">
        <v>281.0</v>
      </c>
      <c r="G722" s="35">
        <v>289.0</v>
      </c>
      <c r="H722" s="19">
        <f t="shared" si="1"/>
        <v>0.4587155963</v>
      </c>
      <c r="I722" s="20">
        <f t="shared" si="2"/>
        <v>0.480490524</v>
      </c>
      <c r="J722" s="21">
        <f t="shared" si="3"/>
        <v>0.492880982</v>
      </c>
      <c r="K722" s="46">
        <f t="shared" si="4"/>
        <v>0.4929824561</v>
      </c>
      <c r="L722" s="21">
        <f t="shared" si="5"/>
        <v>280.9421597</v>
      </c>
      <c r="M722" s="47">
        <f t="shared" si="6"/>
        <v>0</v>
      </c>
      <c r="N722" s="48">
        <f t="shared" si="7"/>
        <v>0</v>
      </c>
      <c r="O722" s="12"/>
      <c r="P722" s="12"/>
      <c r="Q722" s="12"/>
      <c r="R722" s="12"/>
      <c r="S722" s="12"/>
      <c r="T722" s="42"/>
      <c r="U722" s="49"/>
      <c r="V722" s="50"/>
      <c r="W722" s="51"/>
      <c r="X722" s="51"/>
      <c r="Y722" s="51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4"/>
      <c r="AK722" s="54"/>
      <c r="AL722" s="54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</row>
    <row r="723" ht="12.75" customHeight="1">
      <c r="A723" s="33"/>
      <c r="B723" s="33"/>
      <c r="C723" s="33">
        <v>7661.0</v>
      </c>
      <c r="D723" s="36">
        <v>93.0</v>
      </c>
      <c r="E723" s="37">
        <v>130.0</v>
      </c>
      <c r="F723" s="38">
        <v>144.0</v>
      </c>
      <c r="G723" s="35">
        <v>241.0</v>
      </c>
      <c r="H723" s="19">
        <f t="shared" si="1"/>
        <v>0.4170403587</v>
      </c>
      <c r="I723" s="20">
        <f t="shared" si="2"/>
        <v>0.3898026316</v>
      </c>
      <c r="J723" s="21">
        <f t="shared" si="3"/>
        <v>0.3740023852</v>
      </c>
      <c r="K723" s="46">
        <f t="shared" si="4"/>
        <v>0.374025974</v>
      </c>
      <c r="L723" s="21">
        <f t="shared" si="5"/>
        <v>143.9909183</v>
      </c>
      <c r="M723" s="47">
        <f t="shared" si="6"/>
        <v>0</v>
      </c>
      <c r="N723" s="48">
        <f t="shared" si="7"/>
        <v>0</v>
      </c>
      <c r="O723" s="12"/>
      <c r="P723" s="12"/>
      <c r="Q723" s="12"/>
      <c r="R723" s="12"/>
      <c r="S723" s="12"/>
      <c r="T723" s="42"/>
      <c r="U723" s="49"/>
      <c r="V723" s="50"/>
      <c r="W723" s="51"/>
      <c r="X723" s="51"/>
      <c r="Y723" s="51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4"/>
      <c r="AK723" s="54"/>
      <c r="AL723" s="54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</row>
    <row r="724" ht="12.75" customHeight="1">
      <c r="A724" s="33"/>
      <c r="B724" s="33"/>
      <c r="C724" s="33">
        <v>7662.0</v>
      </c>
      <c r="D724" s="36">
        <v>123.0</v>
      </c>
      <c r="E724" s="37">
        <v>157.0</v>
      </c>
      <c r="F724" s="38">
        <v>275.0</v>
      </c>
      <c r="G724" s="35">
        <v>332.0</v>
      </c>
      <c r="H724" s="19">
        <f t="shared" si="1"/>
        <v>0.4392857143</v>
      </c>
      <c r="I724" s="20">
        <f t="shared" si="2"/>
        <v>0.4487034949</v>
      </c>
      <c r="J724" s="21">
        <f t="shared" si="3"/>
        <v>0.4540219625</v>
      </c>
      <c r="K724" s="46">
        <f t="shared" si="4"/>
        <v>0.4530477759</v>
      </c>
      <c r="L724" s="21">
        <f t="shared" si="5"/>
        <v>275.5913313</v>
      </c>
      <c r="M724" s="47">
        <f t="shared" si="6"/>
        <v>0</v>
      </c>
      <c r="N724" s="48">
        <f t="shared" si="7"/>
        <v>0</v>
      </c>
      <c r="O724" s="12"/>
      <c r="P724" s="12"/>
      <c r="Q724" s="12"/>
      <c r="R724" s="12"/>
      <c r="S724" s="12"/>
      <c r="T724" s="42"/>
      <c r="U724" s="49"/>
      <c r="V724" s="50"/>
      <c r="W724" s="51"/>
      <c r="X724" s="51"/>
      <c r="Y724" s="51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4"/>
      <c r="AK724" s="54"/>
      <c r="AL724" s="54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</row>
    <row r="725" ht="12.75" customHeight="1">
      <c r="A725" s="33"/>
      <c r="B725" s="33"/>
      <c r="C725" s="33">
        <v>7663.0</v>
      </c>
      <c r="D725" s="36">
        <v>157.0</v>
      </c>
      <c r="E725" s="37">
        <v>185.0</v>
      </c>
      <c r="F725" s="38">
        <v>312.0</v>
      </c>
      <c r="G725" s="35">
        <v>413.0</v>
      </c>
      <c r="H725" s="19">
        <f t="shared" si="1"/>
        <v>0.4590643275</v>
      </c>
      <c r="I725" s="20">
        <f t="shared" si="2"/>
        <v>0.4395501406</v>
      </c>
      <c r="J725" s="21">
        <f t="shared" si="3"/>
        <v>0.4280512128</v>
      </c>
      <c r="K725" s="46">
        <f t="shared" si="4"/>
        <v>0.4303448276</v>
      </c>
      <c r="L725" s="21">
        <f t="shared" si="5"/>
        <v>310.3371293</v>
      </c>
      <c r="M725" s="47">
        <f t="shared" si="6"/>
        <v>-1</v>
      </c>
      <c r="N725" s="48">
        <f t="shared" si="7"/>
        <v>0</v>
      </c>
      <c r="O725" s="12"/>
      <c r="P725" s="12"/>
      <c r="Q725" s="12"/>
      <c r="R725" s="12"/>
      <c r="S725" s="12"/>
      <c r="T725" s="42"/>
      <c r="U725" s="49"/>
      <c r="V725" s="50"/>
      <c r="W725" s="51"/>
      <c r="X725" s="51"/>
      <c r="Y725" s="51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4"/>
      <c r="AK725" s="54"/>
      <c r="AL725" s="54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</row>
    <row r="726" ht="12.75" customHeight="1">
      <c r="A726" s="34"/>
      <c r="B726" s="34"/>
      <c r="C726" s="33">
        <v>7664.0</v>
      </c>
      <c r="D726" s="36">
        <v>108.0</v>
      </c>
      <c r="E726" s="37">
        <v>133.0</v>
      </c>
      <c r="F726" s="38">
        <v>203.0</v>
      </c>
      <c r="G726" s="35">
        <v>279.0</v>
      </c>
      <c r="H726" s="19">
        <f t="shared" si="1"/>
        <v>0.4481327801</v>
      </c>
      <c r="I726" s="20">
        <f t="shared" si="2"/>
        <v>0.4301521438</v>
      </c>
      <c r="J726" s="21">
        <f t="shared" si="3"/>
        <v>0.4195839438</v>
      </c>
      <c r="K726" s="46">
        <f t="shared" si="4"/>
        <v>0.4211618257</v>
      </c>
      <c r="L726" s="21">
        <f t="shared" si="5"/>
        <v>202.2394609</v>
      </c>
      <c r="M726" s="47">
        <f t="shared" si="6"/>
        <v>0</v>
      </c>
      <c r="N726" s="48">
        <f t="shared" si="7"/>
        <v>0</v>
      </c>
      <c r="O726" s="12"/>
      <c r="P726" s="12"/>
      <c r="Q726" s="12"/>
      <c r="R726" s="12"/>
      <c r="S726" s="12"/>
      <c r="T726" s="42"/>
      <c r="U726" s="49"/>
      <c r="V726" s="50"/>
      <c r="W726" s="51"/>
      <c r="X726" s="51"/>
      <c r="Y726" s="51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4"/>
      <c r="AK726" s="54"/>
      <c r="AL726" s="54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</row>
    <row r="727" ht="12.75" customHeight="1">
      <c r="A727" s="34"/>
      <c r="B727" s="34"/>
      <c r="C727" s="33">
        <v>7665.0</v>
      </c>
      <c r="D727" s="36">
        <v>115.0</v>
      </c>
      <c r="E727" s="37">
        <v>154.0</v>
      </c>
      <c r="F727" s="38">
        <v>248.0</v>
      </c>
      <c r="G727" s="35">
        <v>298.0</v>
      </c>
      <c r="H727" s="19">
        <f t="shared" si="1"/>
        <v>0.4275092937</v>
      </c>
      <c r="I727" s="20">
        <f t="shared" si="2"/>
        <v>0.445398773</v>
      </c>
      <c r="J727" s="21">
        <f t="shared" si="3"/>
        <v>0.4556654252</v>
      </c>
      <c r="K727" s="46">
        <f t="shared" si="4"/>
        <v>0.4542124542</v>
      </c>
      <c r="L727" s="21">
        <f t="shared" si="5"/>
        <v>248.7933222</v>
      </c>
      <c r="M727" s="47">
        <f t="shared" si="6"/>
        <v>0</v>
      </c>
      <c r="N727" s="48">
        <f t="shared" si="7"/>
        <v>0</v>
      </c>
      <c r="O727" s="12"/>
      <c r="P727" s="12"/>
      <c r="Q727" s="12"/>
      <c r="R727" s="12"/>
      <c r="S727" s="12"/>
      <c r="T727" s="42"/>
      <c r="U727" s="49"/>
      <c r="V727" s="50"/>
      <c r="W727" s="51"/>
      <c r="X727" s="51"/>
      <c r="Y727" s="51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4"/>
      <c r="AK727" s="54"/>
      <c r="AL727" s="54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</row>
    <row r="728" ht="12.75" customHeight="1">
      <c r="A728" s="33"/>
      <c r="B728" s="33"/>
      <c r="C728" s="33">
        <v>7671.0</v>
      </c>
      <c r="D728" s="36">
        <v>156.0</v>
      </c>
      <c r="E728" s="37">
        <v>136.0</v>
      </c>
      <c r="F728" s="38">
        <v>237.0</v>
      </c>
      <c r="G728" s="35">
        <v>248.0</v>
      </c>
      <c r="H728" s="19">
        <f t="shared" si="1"/>
        <v>0.5342465753</v>
      </c>
      <c r="I728" s="20">
        <f t="shared" si="2"/>
        <v>0.5057915058</v>
      </c>
      <c r="J728" s="21">
        <f t="shared" si="3"/>
        <v>0.4888207194</v>
      </c>
      <c r="K728" s="46">
        <f t="shared" si="4"/>
        <v>0.4886597938</v>
      </c>
      <c r="L728" s="21">
        <f t="shared" si="5"/>
        <v>237.0780489</v>
      </c>
      <c r="M728" s="47">
        <f t="shared" si="6"/>
        <v>0</v>
      </c>
      <c r="N728" s="48">
        <f t="shared" si="7"/>
        <v>0</v>
      </c>
      <c r="O728" s="12"/>
      <c r="P728" s="12"/>
      <c r="Q728" s="12"/>
      <c r="R728" s="12"/>
      <c r="S728" s="12"/>
      <c r="T728" s="42"/>
      <c r="U728" s="49"/>
      <c r="V728" s="50"/>
      <c r="W728" s="51"/>
      <c r="X728" s="51"/>
      <c r="Y728" s="51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4"/>
      <c r="AK728" s="54"/>
      <c r="AL728" s="54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</row>
    <row r="729" ht="12.75" customHeight="1">
      <c r="A729" s="34"/>
      <c r="B729" s="34"/>
      <c r="C729" s="33">
        <v>7672.0</v>
      </c>
      <c r="D729" s="36">
        <v>104.0</v>
      </c>
      <c r="E729" s="37">
        <v>149.0</v>
      </c>
      <c r="F729" s="38">
        <v>229.0</v>
      </c>
      <c r="G729" s="35">
        <v>246.0</v>
      </c>
      <c r="H729" s="19">
        <f t="shared" si="1"/>
        <v>0.4110671937</v>
      </c>
      <c r="I729" s="20">
        <f t="shared" si="2"/>
        <v>0.4574175824</v>
      </c>
      <c r="J729" s="21">
        <f t="shared" si="3"/>
        <v>0.4842158247</v>
      </c>
      <c r="K729" s="46">
        <f t="shared" si="4"/>
        <v>0.4821052632</v>
      </c>
      <c r="L729" s="21">
        <f t="shared" si="5"/>
        <v>230.0025167</v>
      </c>
      <c r="M729" s="47">
        <f t="shared" si="6"/>
        <v>1</v>
      </c>
      <c r="N729" s="48">
        <f t="shared" si="7"/>
        <v>0</v>
      </c>
      <c r="O729" s="12"/>
      <c r="P729" s="12"/>
      <c r="Q729" s="12"/>
      <c r="R729" s="12"/>
      <c r="S729" s="12"/>
      <c r="T729" s="42"/>
      <c r="U729" s="49"/>
      <c r="V729" s="50"/>
      <c r="W729" s="51"/>
      <c r="X729" s="51"/>
      <c r="Y729" s="51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4"/>
      <c r="AK729" s="54"/>
      <c r="AL729" s="54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</row>
    <row r="730" ht="12.75" customHeight="1">
      <c r="A730" s="33"/>
      <c r="B730" s="33"/>
      <c r="C730" s="33">
        <v>7674.0</v>
      </c>
      <c r="D730" s="36">
        <v>64.0</v>
      </c>
      <c r="E730" s="37">
        <v>71.0</v>
      </c>
      <c r="F730" s="38">
        <v>111.0</v>
      </c>
      <c r="G730" s="35">
        <v>113.0</v>
      </c>
      <c r="H730" s="19">
        <f t="shared" si="1"/>
        <v>0.4740740741</v>
      </c>
      <c r="I730" s="20">
        <f t="shared" si="2"/>
        <v>0.4874651811</v>
      </c>
      <c r="J730" s="21">
        <f t="shared" si="3"/>
        <v>0.4949440475</v>
      </c>
      <c r="K730" s="46">
        <f t="shared" si="4"/>
        <v>0.4955357143</v>
      </c>
      <c r="L730" s="21">
        <f t="shared" si="5"/>
        <v>110.8674666</v>
      </c>
      <c r="M730" s="47">
        <f t="shared" si="6"/>
        <v>0</v>
      </c>
      <c r="N730" s="48">
        <f t="shared" si="7"/>
        <v>0</v>
      </c>
      <c r="O730" s="12"/>
      <c r="P730" s="12"/>
      <c r="Q730" s="12"/>
      <c r="R730" s="12"/>
      <c r="S730" s="12"/>
      <c r="T730" s="42"/>
      <c r="U730" s="49"/>
      <c r="V730" s="50"/>
      <c r="W730" s="51"/>
      <c r="X730" s="51"/>
      <c r="Y730" s="51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4"/>
      <c r="AK730" s="54"/>
      <c r="AL730" s="54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</row>
    <row r="731" ht="12.75" customHeight="1">
      <c r="A731" s="33"/>
      <c r="B731" s="33"/>
      <c r="C731" s="33">
        <v>7681.0</v>
      </c>
      <c r="D731" s="36">
        <v>134.0</v>
      </c>
      <c r="E731" s="37">
        <v>147.0</v>
      </c>
      <c r="F731" s="38">
        <v>271.0</v>
      </c>
      <c r="G731" s="35">
        <v>278.0</v>
      </c>
      <c r="H731" s="19">
        <f t="shared" si="1"/>
        <v>0.4768683274</v>
      </c>
      <c r="I731" s="20">
        <f t="shared" si="2"/>
        <v>0.4879518072</v>
      </c>
      <c r="J731" s="21">
        <f t="shared" si="3"/>
        <v>0.4940844704</v>
      </c>
      <c r="K731" s="46">
        <f t="shared" si="4"/>
        <v>0.4936247723</v>
      </c>
      <c r="L731" s="21">
        <f t="shared" si="5"/>
        <v>271.2523742</v>
      </c>
      <c r="M731" s="47">
        <f t="shared" si="6"/>
        <v>0</v>
      </c>
      <c r="N731" s="48">
        <f t="shared" si="7"/>
        <v>0</v>
      </c>
      <c r="O731" s="12"/>
      <c r="P731" s="12"/>
      <c r="Q731" s="12"/>
      <c r="R731" s="12"/>
      <c r="S731" s="12"/>
      <c r="T731" s="42"/>
      <c r="U731" s="49"/>
      <c r="V731" s="50"/>
      <c r="W731" s="51"/>
      <c r="X731" s="51"/>
      <c r="Y731" s="51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4"/>
      <c r="AK731" s="54"/>
      <c r="AL731" s="54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</row>
    <row r="732" ht="12.75" customHeight="1">
      <c r="A732" s="33"/>
      <c r="B732" s="33"/>
      <c r="C732" s="33">
        <v>7682.0</v>
      </c>
      <c r="D732" s="36">
        <v>74.0</v>
      </c>
      <c r="E732" s="37">
        <v>139.0</v>
      </c>
      <c r="F732" s="38">
        <v>178.0</v>
      </c>
      <c r="G732" s="35">
        <v>179.0</v>
      </c>
      <c r="H732" s="19">
        <f t="shared" si="1"/>
        <v>0.3474178404</v>
      </c>
      <c r="I732" s="20">
        <f t="shared" si="2"/>
        <v>0.4421052632</v>
      </c>
      <c r="J732" s="21">
        <f t="shared" si="3"/>
        <v>0.4971223031</v>
      </c>
      <c r="K732" s="46">
        <f t="shared" si="4"/>
        <v>0.4985994398</v>
      </c>
      <c r="L732" s="21">
        <f t="shared" si="5"/>
        <v>177.4726622</v>
      </c>
      <c r="M732" s="47">
        <f t="shared" si="6"/>
        <v>0</v>
      </c>
      <c r="N732" s="48">
        <f t="shared" si="7"/>
        <v>0</v>
      </c>
      <c r="O732" s="12"/>
      <c r="P732" s="12"/>
      <c r="Q732" s="12"/>
      <c r="R732" s="12"/>
      <c r="S732" s="12"/>
      <c r="T732" s="42"/>
      <c r="U732" s="49"/>
      <c r="V732" s="50"/>
      <c r="W732" s="51"/>
      <c r="X732" s="51"/>
      <c r="Y732" s="51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4"/>
      <c r="AK732" s="54"/>
      <c r="AL732" s="54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</row>
    <row r="733" ht="12.75" customHeight="1">
      <c r="A733" s="33"/>
      <c r="B733" s="33"/>
      <c r="C733" s="33">
        <v>7684.0</v>
      </c>
      <c r="D733" s="36">
        <v>98.0</v>
      </c>
      <c r="E733" s="37">
        <v>142.0</v>
      </c>
      <c r="F733" s="38">
        <v>186.0</v>
      </c>
      <c r="G733" s="35">
        <v>238.0</v>
      </c>
      <c r="H733" s="19">
        <f t="shared" si="1"/>
        <v>0.4083333333</v>
      </c>
      <c r="I733" s="20">
        <f t="shared" si="2"/>
        <v>0.4277108434</v>
      </c>
      <c r="J733" s="21">
        <f t="shared" si="3"/>
        <v>0.4389146834</v>
      </c>
      <c r="K733" s="46">
        <f t="shared" si="4"/>
        <v>0.4386792453</v>
      </c>
      <c r="L733" s="21">
        <f t="shared" si="5"/>
        <v>186.0998258</v>
      </c>
      <c r="M733" s="47">
        <f t="shared" si="6"/>
        <v>0</v>
      </c>
      <c r="N733" s="48">
        <f t="shared" si="7"/>
        <v>0</v>
      </c>
      <c r="O733" s="12"/>
      <c r="P733" s="12"/>
      <c r="Q733" s="12"/>
      <c r="R733" s="12"/>
      <c r="S733" s="12"/>
      <c r="T733" s="42"/>
      <c r="U733" s="49"/>
      <c r="V733" s="50"/>
      <c r="W733" s="51"/>
      <c r="X733" s="51"/>
      <c r="Y733" s="51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4"/>
      <c r="AK733" s="54"/>
      <c r="AL733" s="54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</row>
    <row r="734" ht="12.75" customHeight="1">
      <c r="A734" s="33"/>
      <c r="B734" s="33"/>
      <c r="C734" s="33">
        <v>7685.0</v>
      </c>
      <c r="D734" s="36">
        <v>135.0</v>
      </c>
      <c r="E734" s="37">
        <v>175.0</v>
      </c>
      <c r="F734" s="38">
        <v>223.0</v>
      </c>
      <c r="G734" s="35">
        <v>313.0</v>
      </c>
      <c r="H734" s="19">
        <f t="shared" si="1"/>
        <v>0.435483871</v>
      </c>
      <c r="I734" s="20">
        <f t="shared" si="2"/>
        <v>0.4231678487</v>
      </c>
      <c r="J734" s="21">
        <f t="shared" si="3"/>
        <v>0.4159272528</v>
      </c>
      <c r="K734" s="46">
        <f t="shared" si="4"/>
        <v>0.4160447761</v>
      </c>
      <c r="L734" s="21">
        <f t="shared" si="5"/>
        <v>222.9370075</v>
      </c>
      <c r="M734" s="47">
        <f t="shared" si="6"/>
        <v>0</v>
      </c>
      <c r="N734" s="48">
        <f t="shared" si="7"/>
        <v>0</v>
      </c>
      <c r="O734" s="12"/>
      <c r="P734" s="12"/>
      <c r="Q734" s="12"/>
      <c r="R734" s="12"/>
      <c r="S734" s="12"/>
      <c r="T734" s="42"/>
      <c r="U734" s="49"/>
      <c r="V734" s="50"/>
      <c r="W734" s="51"/>
      <c r="X734" s="51"/>
      <c r="Y734" s="51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4"/>
      <c r="AK734" s="54"/>
      <c r="AL734" s="54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</row>
    <row r="735" ht="12.75" customHeight="1">
      <c r="A735" s="34"/>
      <c r="B735" s="34"/>
      <c r="C735" s="33">
        <v>7691.0</v>
      </c>
      <c r="D735" s="36">
        <v>110.0</v>
      </c>
      <c r="E735" s="37">
        <v>93.0</v>
      </c>
      <c r="F735" s="38">
        <v>210.0</v>
      </c>
      <c r="G735" s="35">
        <v>176.0</v>
      </c>
      <c r="H735" s="19">
        <f t="shared" si="1"/>
        <v>0.5418719212</v>
      </c>
      <c r="I735" s="20">
        <f t="shared" si="2"/>
        <v>0.5432937182</v>
      </c>
      <c r="J735" s="21">
        <f t="shared" si="3"/>
        <v>0.5435779908</v>
      </c>
      <c r="K735" s="46">
        <f t="shared" si="4"/>
        <v>0.5440414508</v>
      </c>
      <c r="L735" s="21">
        <f t="shared" si="5"/>
        <v>209.8211044</v>
      </c>
      <c r="M735" s="47">
        <f t="shared" si="6"/>
        <v>0</v>
      </c>
      <c r="N735" s="48">
        <f t="shared" si="7"/>
        <v>0</v>
      </c>
      <c r="O735" s="12"/>
      <c r="P735" s="12"/>
      <c r="Q735" s="12"/>
      <c r="R735" s="12"/>
      <c r="S735" s="12"/>
      <c r="T735" s="42"/>
      <c r="U735" s="49"/>
      <c r="V735" s="50"/>
      <c r="W735" s="51"/>
      <c r="X735" s="51"/>
      <c r="Y735" s="51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4"/>
      <c r="AK735" s="54"/>
      <c r="AL735" s="54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</row>
    <row r="736" ht="12.75" customHeight="1">
      <c r="A736" s="34"/>
      <c r="B736" s="34"/>
      <c r="C736" s="33">
        <v>7692.0</v>
      </c>
      <c r="D736" s="36">
        <v>173.0</v>
      </c>
      <c r="E736" s="37">
        <v>231.0</v>
      </c>
      <c r="F736" s="38">
        <v>392.0</v>
      </c>
      <c r="G736" s="35">
        <v>336.0</v>
      </c>
      <c r="H736" s="19">
        <f t="shared" si="1"/>
        <v>0.4282178218</v>
      </c>
      <c r="I736" s="20">
        <f t="shared" si="2"/>
        <v>0.4991166078</v>
      </c>
      <c r="J736" s="21">
        <f t="shared" si="3"/>
        <v>0.5400492086</v>
      </c>
      <c r="K736" s="46">
        <f t="shared" si="4"/>
        <v>0.5384615385</v>
      </c>
      <c r="L736" s="21">
        <f t="shared" si="5"/>
        <v>393.1558239</v>
      </c>
      <c r="M736" s="47">
        <f t="shared" si="6"/>
        <v>1</v>
      </c>
      <c r="N736" s="48">
        <f t="shared" si="7"/>
        <v>0</v>
      </c>
      <c r="O736" s="12"/>
      <c r="P736" s="12"/>
      <c r="Q736" s="12"/>
      <c r="R736" s="12"/>
      <c r="S736" s="12"/>
      <c r="T736" s="42"/>
      <c r="U736" s="49"/>
      <c r="V736" s="50"/>
      <c r="W736" s="51"/>
      <c r="X736" s="51"/>
      <c r="Y736" s="51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4"/>
      <c r="AK736" s="54"/>
      <c r="AL736" s="54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</row>
    <row r="737" ht="12.75" customHeight="1">
      <c r="A737" s="33"/>
      <c r="B737" s="33"/>
      <c r="C737" s="33">
        <v>7693.0</v>
      </c>
      <c r="D737" s="36">
        <v>191.0</v>
      </c>
      <c r="E737" s="37">
        <v>228.0</v>
      </c>
      <c r="F737" s="38">
        <v>322.0</v>
      </c>
      <c r="G737" s="35">
        <v>466.0</v>
      </c>
      <c r="H737" s="19">
        <f t="shared" si="1"/>
        <v>0.4558472554</v>
      </c>
      <c r="I737" s="20">
        <f t="shared" si="2"/>
        <v>0.4250207125</v>
      </c>
      <c r="J737" s="21">
        <f t="shared" si="3"/>
        <v>0.4069897689</v>
      </c>
      <c r="K737" s="46">
        <f t="shared" si="4"/>
        <v>0.4086294416</v>
      </c>
      <c r="L737" s="21">
        <f t="shared" si="5"/>
        <v>320.7079379</v>
      </c>
      <c r="M737" s="47">
        <f t="shared" si="6"/>
        <v>-1</v>
      </c>
      <c r="N737" s="48">
        <f t="shared" si="7"/>
        <v>0</v>
      </c>
      <c r="O737" s="12"/>
      <c r="P737" s="12"/>
      <c r="Q737" s="12"/>
      <c r="R737" s="12"/>
      <c r="S737" s="12"/>
      <c r="T737" s="42"/>
      <c r="U737" s="49"/>
      <c r="V737" s="50"/>
      <c r="W737" s="51"/>
      <c r="X737" s="51"/>
      <c r="Y737" s="51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4"/>
      <c r="AK737" s="54"/>
      <c r="AL737" s="54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</row>
    <row r="738" ht="12.75" customHeight="1">
      <c r="A738" s="33"/>
      <c r="B738" s="33"/>
      <c r="C738" s="33">
        <v>7694.0</v>
      </c>
      <c r="D738" s="36">
        <v>170.0</v>
      </c>
      <c r="E738" s="37">
        <v>203.0</v>
      </c>
      <c r="F738" s="38">
        <v>335.0</v>
      </c>
      <c r="G738" s="35">
        <v>421.0</v>
      </c>
      <c r="H738" s="19">
        <f t="shared" si="1"/>
        <v>0.4557640751</v>
      </c>
      <c r="I738" s="20">
        <f t="shared" si="2"/>
        <v>0.4472984942</v>
      </c>
      <c r="J738" s="21">
        <f t="shared" si="3"/>
        <v>0.4422049143</v>
      </c>
      <c r="K738" s="46">
        <f t="shared" si="4"/>
        <v>0.4431216931</v>
      </c>
      <c r="L738" s="21">
        <f t="shared" si="5"/>
        <v>334.3069152</v>
      </c>
      <c r="M738" s="47">
        <f t="shared" si="6"/>
        <v>0</v>
      </c>
      <c r="N738" s="48">
        <f t="shared" si="7"/>
        <v>0</v>
      </c>
      <c r="O738" s="12"/>
      <c r="P738" s="12"/>
      <c r="Q738" s="12"/>
      <c r="R738" s="12"/>
      <c r="S738" s="12"/>
      <c r="T738" s="42"/>
      <c r="U738" s="49"/>
      <c r="V738" s="50"/>
      <c r="W738" s="51"/>
      <c r="X738" s="51"/>
      <c r="Y738" s="51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4"/>
      <c r="AK738" s="54"/>
      <c r="AL738" s="54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</row>
    <row r="739" ht="12.75" customHeight="1">
      <c r="A739" s="34"/>
      <c r="B739" s="34"/>
      <c r="C739" s="33">
        <v>7695.0</v>
      </c>
      <c r="D739" s="36">
        <v>165.0</v>
      </c>
      <c r="E739" s="37">
        <v>174.0</v>
      </c>
      <c r="F739" s="38">
        <v>265.0</v>
      </c>
      <c r="G739" s="35">
        <v>324.0</v>
      </c>
      <c r="H739" s="19">
        <f t="shared" si="1"/>
        <v>0.4867256637</v>
      </c>
      <c r="I739" s="20">
        <f t="shared" si="2"/>
        <v>0.463362069</v>
      </c>
      <c r="J739" s="21">
        <f t="shared" si="3"/>
        <v>0.4495260138</v>
      </c>
      <c r="K739" s="46">
        <f t="shared" si="4"/>
        <v>0.4499151104</v>
      </c>
      <c r="L739" s="21">
        <f t="shared" si="5"/>
        <v>264.7708221</v>
      </c>
      <c r="M739" s="47">
        <f t="shared" si="6"/>
        <v>0</v>
      </c>
      <c r="N739" s="48">
        <f t="shared" si="7"/>
        <v>0</v>
      </c>
      <c r="O739" s="12"/>
      <c r="P739" s="12"/>
      <c r="Q739" s="12"/>
      <c r="R739" s="12"/>
      <c r="S739" s="12"/>
      <c r="T739" s="42"/>
      <c r="U739" s="49"/>
      <c r="V739" s="50"/>
      <c r="W739" s="51"/>
      <c r="X739" s="51"/>
      <c r="Y739" s="51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4"/>
      <c r="AK739" s="54"/>
      <c r="AL739" s="54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</row>
    <row r="740" ht="12.75" customHeight="1">
      <c r="A740" s="33"/>
      <c r="B740" s="33"/>
      <c r="C740" s="33">
        <v>7702.0</v>
      </c>
      <c r="D740" s="36">
        <v>158.0</v>
      </c>
      <c r="E740" s="37">
        <v>236.0</v>
      </c>
      <c r="F740" s="38">
        <v>268.0</v>
      </c>
      <c r="G740" s="35">
        <v>413.0</v>
      </c>
      <c r="H740" s="19">
        <f t="shared" si="1"/>
        <v>0.4010152284</v>
      </c>
      <c r="I740" s="20">
        <f t="shared" si="2"/>
        <v>0.3962790698</v>
      </c>
      <c r="J740" s="21">
        <f t="shared" si="3"/>
        <v>0.393560952</v>
      </c>
      <c r="K740" s="46">
        <f t="shared" si="4"/>
        <v>0.3935389134</v>
      </c>
      <c r="L740" s="21">
        <f t="shared" si="5"/>
        <v>268.0150083</v>
      </c>
      <c r="M740" s="47">
        <f t="shared" si="6"/>
        <v>0</v>
      </c>
      <c r="N740" s="48">
        <f t="shared" si="7"/>
        <v>0</v>
      </c>
      <c r="O740" s="12"/>
      <c r="P740" s="12"/>
      <c r="Q740" s="12"/>
      <c r="R740" s="12"/>
      <c r="S740" s="12"/>
      <c r="T740" s="42"/>
      <c r="U740" s="49"/>
      <c r="V740" s="50"/>
      <c r="W740" s="51"/>
      <c r="X740" s="51"/>
      <c r="Y740" s="51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4"/>
      <c r="AK740" s="54"/>
      <c r="AL740" s="54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</row>
    <row r="741" ht="12.75" customHeight="1">
      <c r="A741" s="33"/>
      <c r="B741" s="33"/>
      <c r="C741" s="33">
        <v>7704.0</v>
      </c>
      <c r="D741" s="36">
        <v>68.0</v>
      </c>
      <c r="E741" s="37">
        <v>104.0</v>
      </c>
      <c r="F741" s="38">
        <v>141.0</v>
      </c>
      <c r="G741" s="35">
        <v>141.0</v>
      </c>
      <c r="H741" s="19">
        <f t="shared" si="1"/>
        <v>0.3953488372</v>
      </c>
      <c r="I741" s="20">
        <f t="shared" si="2"/>
        <v>0.4603524229</v>
      </c>
      <c r="J741" s="21">
        <f t="shared" si="3"/>
        <v>0.4980050811</v>
      </c>
      <c r="K741" s="46">
        <f t="shared" si="4"/>
        <v>0.5</v>
      </c>
      <c r="L741" s="21">
        <f t="shared" si="5"/>
        <v>140.4374329</v>
      </c>
      <c r="M741" s="47">
        <f t="shared" si="6"/>
        <v>0</v>
      </c>
      <c r="N741" s="48">
        <f t="shared" si="7"/>
        <v>0</v>
      </c>
      <c r="O741" s="12"/>
      <c r="P741" s="12"/>
      <c r="Q741" s="12"/>
      <c r="R741" s="12"/>
      <c r="S741" s="12"/>
      <c r="T741" s="42"/>
      <c r="U741" s="49"/>
      <c r="V741" s="50"/>
      <c r="W741" s="51"/>
      <c r="X741" s="51"/>
      <c r="Y741" s="51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4"/>
      <c r="AK741" s="54"/>
      <c r="AL741" s="54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</row>
    <row r="742" ht="12.75" customHeight="1">
      <c r="A742" s="33"/>
      <c r="B742" s="33"/>
      <c r="C742" s="33">
        <v>7705.0</v>
      </c>
      <c r="D742" s="36">
        <v>173.0</v>
      </c>
      <c r="E742" s="37">
        <v>146.0</v>
      </c>
      <c r="F742" s="38">
        <v>391.0</v>
      </c>
      <c r="G742" s="35">
        <v>281.0</v>
      </c>
      <c r="H742" s="19">
        <f t="shared" si="1"/>
        <v>0.5423197492</v>
      </c>
      <c r="I742" s="20">
        <f t="shared" si="2"/>
        <v>0.5691220989</v>
      </c>
      <c r="J742" s="21">
        <f t="shared" si="3"/>
        <v>0.5840886203</v>
      </c>
      <c r="K742" s="46">
        <f t="shared" si="4"/>
        <v>0.5818452381</v>
      </c>
      <c r="L742" s="21">
        <f t="shared" si="5"/>
        <v>392.5075528</v>
      </c>
      <c r="M742" s="47">
        <f t="shared" si="6"/>
        <v>1</v>
      </c>
      <c r="N742" s="48">
        <f t="shared" si="7"/>
        <v>0</v>
      </c>
      <c r="O742" s="12"/>
      <c r="P742" s="12"/>
      <c r="Q742" s="12"/>
      <c r="R742" s="12"/>
      <c r="S742" s="12"/>
      <c r="T742" s="42"/>
      <c r="U742" s="49"/>
      <c r="V742" s="50"/>
      <c r="W742" s="51"/>
      <c r="X742" s="51"/>
      <c r="Y742" s="51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4"/>
      <c r="AK742" s="54"/>
      <c r="AL742" s="54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</row>
    <row r="743" ht="12.75" customHeight="1">
      <c r="A743" s="33"/>
      <c r="B743" s="33"/>
      <c r="C743" s="33">
        <v>7707.0</v>
      </c>
      <c r="D743" s="36">
        <v>106.0</v>
      </c>
      <c r="E743" s="37">
        <v>154.0</v>
      </c>
      <c r="F743" s="38">
        <v>253.0</v>
      </c>
      <c r="G743" s="35">
        <v>242.0</v>
      </c>
      <c r="H743" s="19">
        <f t="shared" si="1"/>
        <v>0.4076923077</v>
      </c>
      <c r="I743" s="20">
        <f t="shared" si="2"/>
        <v>0.4754966887</v>
      </c>
      <c r="J743" s="21">
        <f t="shared" si="3"/>
        <v>0.5147206576</v>
      </c>
      <c r="K743" s="46">
        <f t="shared" si="4"/>
        <v>0.5111111111</v>
      </c>
      <c r="L743" s="21">
        <f t="shared" si="5"/>
        <v>254.7867255</v>
      </c>
      <c r="M743" s="47">
        <f t="shared" si="6"/>
        <v>1</v>
      </c>
      <c r="N743" s="48">
        <f t="shared" si="7"/>
        <v>0</v>
      </c>
      <c r="O743" s="12"/>
      <c r="P743" s="12"/>
      <c r="Q743" s="12"/>
      <c r="R743" s="12"/>
      <c r="S743" s="12"/>
      <c r="T743" s="42"/>
      <c r="U743" s="49"/>
      <c r="V743" s="50"/>
      <c r="W743" s="51"/>
      <c r="X743" s="51"/>
      <c r="Y743" s="51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4"/>
      <c r="AK743" s="54"/>
      <c r="AL743" s="54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</row>
    <row r="744" ht="12.75" customHeight="1">
      <c r="A744" s="34"/>
      <c r="B744" s="34"/>
      <c r="C744" s="33">
        <v>7713.0</v>
      </c>
      <c r="D744" s="36">
        <v>104.0</v>
      </c>
      <c r="E744" s="37">
        <v>108.0</v>
      </c>
      <c r="F744" s="38">
        <v>178.0</v>
      </c>
      <c r="G744" s="35">
        <v>206.0</v>
      </c>
      <c r="H744" s="19">
        <f t="shared" si="1"/>
        <v>0.4905660377</v>
      </c>
      <c r="I744" s="20">
        <f t="shared" si="2"/>
        <v>0.4731543624</v>
      </c>
      <c r="J744" s="21">
        <f t="shared" si="3"/>
        <v>0.4627465395</v>
      </c>
      <c r="K744" s="46">
        <f t="shared" si="4"/>
        <v>0.4635416667</v>
      </c>
      <c r="L744" s="21">
        <f t="shared" si="5"/>
        <v>177.6946712</v>
      </c>
      <c r="M744" s="47">
        <f t="shared" si="6"/>
        <v>0</v>
      </c>
      <c r="N744" s="48">
        <f t="shared" si="7"/>
        <v>0</v>
      </c>
      <c r="O744" s="12"/>
      <c r="P744" s="12"/>
      <c r="Q744" s="12"/>
      <c r="R744" s="12"/>
      <c r="S744" s="12"/>
      <c r="T744" s="42"/>
      <c r="U744" s="49"/>
      <c r="V744" s="50"/>
      <c r="W744" s="51"/>
      <c r="X744" s="51"/>
      <c r="Y744" s="51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4"/>
      <c r="AK744" s="54"/>
      <c r="AL744" s="54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</row>
    <row r="745" ht="12.75" customHeight="1">
      <c r="A745" s="33"/>
      <c r="B745" s="33"/>
      <c r="C745" s="33">
        <v>7715.0</v>
      </c>
      <c r="D745" s="36">
        <v>161.0</v>
      </c>
      <c r="E745" s="37">
        <v>266.0</v>
      </c>
      <c r="F745" s="38">
        <v>395.0</v>
      </c>
      <c r="G745" s="35">
        <v>455.0</v>
      </c>
      <c r="H745" s="19">
        <f t="shared" si="1"/>
        <v>0.3770491803</v>
      </c>
      <c r="I745" s="20">
        <f t="shared" si="2"/>
        <v>0.4353954581</v>
      </c>
      <c r="J745" s="21">
        <f t="shared" si="3"/>
        <v>0.4692692969</v>
      </c>
      <c r="K745" s="46">
        <f t="shared" si="4"/>
        <v>0.4647058824</v>
      </c>
      <c r="L745" s="21">
        <f t="shared" si="5"/>
        <v>398.8789023</v>
      </c>
      <c r="M745" s="47">
        <f t="shared" si="6"/>
        <v>3</v>
      </c>
      <c r="N745" s="48">
        <f t="shared" si="7"/>
        <v>1</v>
      </c>
      <c r="O745" s="12"/>
      <c r="P745" s="12"/>
      <c r="Q745" s="12"/>
      <c r="R745" s="12"/>
      <c r="S745" s="12"/>
      <c r="T745" s="42"/>
      <c r="U745" s="49"/>
      <c r="V745" s="50"/>
      <c r="W745" s="51"/>
      <c r="X745" s="51"/>
      <c r="Y745" s="51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4"/>
      <c r="AK745" s="54"/>
      <c r="AL745" s="54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</row>
    <row r="746" ht="12.75" customHeight="1">
      <c r="A746" s="33"/>
      <c r="B746" s="33"/>
      <c r="C746" s="33">
        <v>7722.0</v>
      </c>
      <c r="D746" s="36">
        <v>100.0</v>
      </c>
      <c r="E746" s="37">
        <v>140.0</v>
      </c>
      <c r="F746" s="38">
        <v>200.0</v>
      </c>
      <c r="G746" s="35">
        <v>221.0</v>
      </c>
      <c r="H746" s="19">
        <f t="shared" si="1"/>
        <v>0.4166666667</v>
      </c>
      <c r="I746" s="20">
        <f t="shared" si="2"/>
        <v>0.4538577912</v>
      </c>
      <c r="J746" s="21">
        <f t="shared" si="3"/>
        <v>0.4753346265</v>
      </c>
      <c r="K746" s="46">
        <f t="shared" si="4"/>
        <v>0.4750593824</v>
      </c>
      <c r="L746" s="21">
        <f t="shared" si="5"/>
        <v>200.1158778</v>
      </c>
      <c r="M746" s="47">
        <f t="shared" si="6"/>
        <v>0</v>
      </c>
      <c r="N746" s="48">
        <f t="shared" si="7"/>
        <v>0</v>
      </c>
      <c r="O746" s="12"/>
      <c r="P746" s="12"/>
      <c r="Q746" s="12"/>
      <c r="R746" s="12"/>
      <c r="S746" s="12"/>
      <c r="T746" s="42"/>
      <c r="U746" s="49"/>
      <c r="V746" s="50"/>
      <c r="W746" s="51"/>
      <c r="X746" s="51"/>
      <c r="Y746" s="51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4"/>
      <c r="AK746" s="54"/>
      <c r="AL746" s="54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</row>
    <row r="747" ht="12.75" customHeight="1">
      <c r="A747" s="33"/>
      <c r="B747" s="33"/>
      <c r="C747" s="33">
        <v>7723.0</v>
      </c>
      <c r="D747" s="36">
        <v>146.0</v>
      </c>
      <c r="E747" s="37">
        <v>223.0</v>
      </c>
      <c r="F747" s="38">
        <v>308.0</v>
      </c>
      <c r="G747" s="35">
        <v>315.0</v>
      </c>
      <c r="H747" s="19">
        <f t="shared" si="1"/>
        <v>0.3956639566</v>
      </c>
      <c r="I747" s="20">
        <f t="shared" si="2"/>
        <v>0.4576612903</v>
      </c>
      <c r="J747" s="21">
        <f t="shared" si="3"/>
        <v>0.4935734147</v>
      </c>
      <c r="K747" s="46">
        <f t="shared" si="4"/>
        <v>0.4943820225</v>
      </c>
      <c r="L747" s="21">
        <f t="shared" si="5"/>
        <v>307.4962374</v>
      </c>
      <c r="M747" s="47">
        <f t="shared" si="6"/>
        <v>0</v>
      </c>
      <c r="N747" s="48">
        <f t="shared" si="7"/>
        <v>0</v>
      </c>
      <c r="O747" s="12"/>
      <c r="P747" s="12"/>
      <c r="Q747" s="12"/>
      <c r="R747" s="12"/>
      <c r="S747" s="12"/>
      <c r="T747" s="42"/>
      <c r="U747" s="49"/>
      <c r="V747" s="50"/>
      <c r="W747" s="51"/>
      <c r="X747" s="51"/>
      <c r="Y747" s="51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4"/>
      <c r="AK747" s="54"/>
      <c r="AL747" s="54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</row>
    <row r="748" ht="12.75" customHeight="1">
      <c r="A748" s="33"/>
      <c r="B748" s="33"/>
      <c r="C748" s="33">
        <v>7726.0</v>
      </c>
      <c r="D748" s="36">
        <v>175.0</v>
      </c>
      <c r="E748" s="37">
        <v>288.0</v>
      </c>
      <c r="F748" s="38">
        <v>273.0</v>
      </c>
      <c r="G748" s="35">
        <v>493.0</v>
      </c>
      <c r="H748" s="19">
        <f t="shared" si="1"/>
        <v>0.3779697624</v>
      </c>
      <c r="I748" s="20">
        <f t="shared" si="2"/>
        <v>0.3645240033</v>
      </c>
      <c r="J748" s="21">
        <f t="shared" si="3"/>
        <v>0.3568585817</v>
      </c>
      <c r="K748" s="46">
        <f t="shared" si="4"/>
        <v>0.3563968668</v>
      </c>
      <c r="L748" s="21">
        <f t="shared" si="5"/>
        <v>273.3536736</v>
      </c>
      <c r="M748" s="47">
        <f t="shared" si="6"/>
        <v>0</v>
      </c>
      <c r="N748" s="48">
        <f t="shared" si="7"/>
        <v>0</v>
      </c>
      <c r="O748" s="12"/>
      <c r="P748" s="12"/>
      <c r="Q748" s="12"/>
      <c r="R748" s="12"/>
      <c r="S748" s="12"/>
      <c r="T748" s="42"/>
      <c r="U748" s="49"/>
      <c r="V748" s="50"/>
      <c r="W748" s="51"/>
      <c r="X748" s="51"/>
      <c r="Y748" s="51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4"/>
      <c r="AK748" s="54"/>
      <c r="AL748" s="54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</row>
    <row r="749" ht="12.75" customHeight="1">
      <c r="A749" s="34"/>
      <c r="B749" s="34"/>
      <c r="C749" s="33">
        <v>7730.0</v>
      </c>
      <c r="D749" s="36">
        <v>297.0</v>
      </c>
      <c r="E749" s="37">
        <v>377.0</v>
      </c>
      <c r="F749" s="38">
        <v>520.0</v>
      </c>
      <c r="G749" s="35">
        <v>616.0</v>
      </c>
      <c r="H749" s="19">
        <f t="shared" si="1"/>
        <v>0.440652819</v>
      </c>
      <c r="I749" s="20">
        <f t="shared" si="2"/>
        <v>0.4513812155</v>
      </c>
      <c r="J749" s="21">
        <f t="shared" si="3"/>
        <v>0.4574525073</v>
      </c>
      <c r="K749" s="46">
        <f t="shared" si="4"/>
        <v>0.4577464789</v>
      </c>
      <c r="L749" s="21">
        <f t="shared" si="5"/>
        <v>519.6660483</v>
      </c>
      <c r="M749" s="47">
        <f t="shared" si="6"/>
        <v>0</v>
      </c>
      <c r="N749" s="48">
        <f t="shared" si="7"/>
        <v>0</v>
      </c>
      <c r="O749" s="12"/>
      <c r="P749" s="12"/>
      <c r="Q749" s="12"/>
      <c r="R749" s="12"/>
      <c r="S749" s="12"/>
      <c r="T749" s="42"/>
      <c r="U749" s="49"/>
      <c r="V749" s="50"/>
      <c r="W749" s="51"/>
      <c r="X749" s="51"/>
      <c r="Y749" s="51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4"/>
      <c r="AK749" s="54"/>
      <c r="AL749" s="54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</row>
    <row r="750" ht="12.75" customHeight="1">
      <c r="A750" s="33"/>
      <c r="B750" s="33"/>
      <c r="C750" s="33">
        <v>7731.0</v>
      </c>
      <c r="D750" s="36">
        <v>141.0</v>
      </c>
      <c r="E750" s="37">
        <v>186.0</v>
      </c>
      <c r="F750" s="38">
        <v>303.0</v>
      </c>
      <c r="G750" s="35">
        <v>290.0</v>
      </c>
      <c r="H750" s="19">
        <f t="shared" si="1"/>
        <v>0.4311926606</v>
      </c>
      <c r="I750" s="20">
        <f t="shared" si="2"/>
        <v>0.4826086957</v>
      </c>
      <c r="J750" s="21">
        <f t="shared" si="3"/>
        <v>0.5122576316</v>
      </c>
      <c r="K750" s="46">
        <f t="shared" si="4"/>
        <v>0.5109612142</v>
      </c>
      <c r="L750" s="21">
        <f t="shared" si="5"/>
        <v>303.7687756</v>
      </c>
      <c r="M750" s="47">
        <f t="shared" si="6"/>
        <v>0</v>
      </c>
      <c r="N750" s="48">
        <f t="shared" si="7"/>
        <v>0</v>
      </c>
      <c r="O750" s="12"/>
      <c r="P750" s="12"/>
      <c r="Q750" s="12"/>
      <c r="R750" s="12"/>
      <c r="S750" s="12"/>
      <c r="T750" s="42"/>
      <c r="U750" s="49"/>
      <c r="V750" s="50"/>
      <c r="W750" s="51"/>
      <c r="X750" s="51"/>
      <c r="Y750" s="51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4"/>
      <c r="AK750" s="54"/>
      <c r="AL750" s="54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</row>
    <row r="751" ht="12.75" customHeight="1">
      <c r="A751" s="34"/>
      <c r="B751" s="34"/>
      <c r="C751" s="33">
        <v>7732.0</v>
      </c>
      <c r="D751" s="36">
        <v>153.0</v>
      </c>
      <c r="E751" s="37">
        <v>255.0</v>
      </c>
      <c r="F751" s="38">
        <v>350.0</v>
      </c>
      <c r="G751" s="35">
        <v>368.0</v>
      </c>
      <c r="H751" s="19">
        <f t="shared" si="1"/>
        <v>0.375</v>
      </c>
      <c r="I751" s="20">
        <f t="shared" si="2"/>
        <v>0.446714032</v>
      </c>
      <c r="J751" s="21">
        <f t="shared" si="3"/>
        <v>0.4883299952</v>
      </c>
      <c r="K751" s="46">
        <f t="shared" si="4"/>
        <v>0.4874651811</v>
      </c>
      <c r="L751" s="21">
        <f t="shared" si="5"/>
        <v>350.6209365</v>
      </c>
      <c r="M751" s="47">
        <f t="shared" si="6"/>
        <v>0</v>
      </c>
      <c r="N751" s="48">
        <f t="shared" si="7"/>
        <v>0</v>
      </c>
      <c r="O751" s="12"/>
      <c r="P751" s="12"/>
      <c r="Q751" s="12"/>
      <c r="R751" s="12"/>
      <c r="S751" s="12"/>
      <c r="T751" s="42"/>
      <c r="U751" s="49"/>
      <c r="V751" s="50"/>
      <c r="W751" s="51"/>
      <c r="X751" s="51"/>
      <c r="Y751" s="51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4"/>
      <c r="AK751" s="54"/>
      <c r="AL751" s="54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</row>
    <row r="752" ht="12.75" customHeight="1">
      <c r="A752" s="33"/>
      <c r="B752" s="33"/>
      <c r="C752" s="33">
        <v>7733.0</v>
      </c>
      <c r="D752" s="36">
        <v>130.0</v>
      </c>
      <c r="E752" s="37">
        <v>169.0</v>
      </c>
      <c r="F752" s="38">
        <v>277.0</v>
      </c>
      <c r="G752" s="35">
        <v>274.0</v>
      </c>
      <c r="H752" s="19">
        <f t="shared" si="1"/>
        <v>0.4347826087</v>
      </c>
      <c r="I752" s="20">
        <f t="shared" si="2"/>
        <v>0.4788235294</v>
      </c>
      <c r="J752" s="21">
        <f t="shared" si="3"/>
        <v>0.5041912799</v>
      </c>
      <c r="K752" s="46">
        <f t="shared" si="4"/>
        <v>0.502722323</v>
      </c>
      <c r="L752" s="21">
        <f t="shared" si="5"/>
        <v>277.8093952</v>
      </c>
      <c r="M752" s="47">
        <f t="shared" si="6"/>
        <v>0</v>
      </c>
      <c r="N752" s="48">
        <f t="shared" si="7"/>
        <v>0</v>
      </c>
      <c r="O752" s="12"/>
      <c r="P752" s="12"/>
      <c r="Q752" s="12"/>
      <c r="R752" s="12"/>
      <c r="S752" s="12"/>
      <c r="T752" s="42"/>
      <c r="U752" s="49"/>
      <c r="V752" s="50"/>
      <c r="W752" s="51"/>
      <c r="X752" s="51"/>
      <c r="Y752" s="51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4"/>
      <c r="AK752" s="54"/>
      <c r="AL752" s="54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</row>
    <row r="753">
      <c r="A753" s="12"/>
      <c r="B753" s="12"/>
      <c r="C753" s="12"/>
      <c r="D753" s="55"/>
      <c r="E753" s="55"/>
      <c r="F753" s="55"/>
      <c r="G753" s="55"/>
      <c r="H753" s="56"/>
      <c r="I753" s="57"/>
      <c r="J753" s="58"/>
      <c r="K753" s="59"/>
      <c r="L753" s="58"/>
      <c r="M753" s="47"/>
      <c r="N753" s="48"/>
      <c r="O753" s="12"/>
      <c r="P753" s="12"/>
      <c r="Q753" s="12"/>
      <c r="R753" s="12"/>
      <c r="S753" s="12"/>
      <c r="T753" s="4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6" width="14.29"/>
    <col customWidth="1" min="27" max="27" width="11.57"/>
    <col customWidth="1" min="28" max="28" width="10.71"/>
    <col customWidth="1" min="29" max="35" width="11.57"/>
    <col customWidth="1" min="36" max="36" width="10.71"/>
    <col customWidth="1" min="37" max="47" width="11.57"/>
    <col customWidth="1" min="48" max="48" width="10.71"/>
    <col customWidth="1" min="49" max="55" width="11.57"/>
  </cols>
  <sheetData>
    <row r="1" ht="12.75" customHeight="1">
      <c r="A1" s="60" t="s">
        <v>1</v>
      </c>
      <c r="B1" s="61" t="str">
        <f>IF(L2=1,"Biden MiV",IF(L2=2,"Biden MiV",IF(L2=3,"Biden MIV","WTF")))</f>
        <v>Biden MiV</v>
      </c>
      <c r="C1" s="62" t="str">
        <f>IF(L2=1,"Trump MiV",IF(L2=2,"Trump Adv",IF(L2=3,"Biden MiV","WTF")))</f>
        <v>Trump Adv</v>
      </c>
      <c r="D1" s="61" t="str">
        <f>IF(L2=1,"Biden Adv",IF(L2=2,"Biden Adv",IF(L2=3,"Trump MiV","WTF")))</f>
        <v>Biden Adv</v>
      </c>
      <c r="E1" s="62" t="str">
        <f>IF(L2=1,"Trump Adv",IF(L2=2,"Trump MiV",IF(L2=3,"Trump Adv","WTF")))</f>
        <v>Trump MiV</v>
      </c>
      <c r="F1" s="63" t="s">
        <v>24</v>
      </c>
      <c r="G1" s="64" t="str">
        <f>IF(L2=1,"x",IF(L2=2,"g",IF(L2=3,"m","WTF")))</f>
        <v>g</v>
      </c>
      <c r="H1" s="65" t="str">
        <f>IF(L2=1,"y",IF(L2=2,"h",IF(L2=3,"n","WTF")))</f>
        <v>h</v>
      </c>
      <c r="I1" s="66" t="str">
        <f>IF(L2=1,"ɑ",IF(L2=2,"ɑ",IF(L2=3,"Ω","WTF")))</f>
        <v>ɑ</v>
      </c>
      <c r="J1" s="67" t="str">
        <f>IF(L2=1,"λ",IF(L2=2,"Ω",IF(L2=3,"λ","WTF")))</f>
        <v>Ω</v>
      </c>
      <c r="K1" s="68" t="str">
        <f>IF(L2=1,"ζ",IF(L2=2,"Γ",IF(L2=3,"ξ","WTF")))</f>
        <v>Γ</v>
      </c>
      <c r="L1" s="69" t="s">
        <v>25</v>
      </c>
      <c r="M1" s="70">
        <v>1.0</v>
      </c>
      <c r="N1" s="70">
        <v>1.0</v>
      </c>
      <c r="O1" s="71" t="str">
        <f>IF(N1=1,G1,IF(N1=2,H1,IF(N1=3,I1,IF(N1=4,J1,IF(N1=5,K1,"WTF")))))</f>
        <v>g</v>
      </c>
      <c r="P1" s="71" t="str">
        <f>IF(N2=1,G1,IF(N2=2,H1,IF(N2=3,I1,IF(N2=4,J1,IF(N2=5,K1,"WTF")))))</f>
        <v>h</v>
      </c>
      <c r="Q1" s="71" t="str">
        <f>IF(N3=1,G1,IF(N3=2,H1,IF(N3=3,I1,IF(N3=4,J1,IF(N3=5,K1,"WTF")))))</f>
        <v>ɑ</v>
      </c>
      <c r="R1" s="72"/>
      <c r="S1" s="73" t="s">
        <v>24</v>
      </c>
      <c r="T1" s="74" t="s">
        <v>26</v>
      </c>
      <c r="U1" s="75" t="s">
        <v>27</v>
      </c>
      <c r="V1" s="75" t="s">
        <v>7</v>
      </c>
      <c r="W1" s="75"/>
      <c r="X1" s="75"/>
      <c r="Y1" s="76"/>
      <c r="Z1" s="77"/>
      <c r="AA1" s="3" t="s">
        <v>2</v>
      </c>
      <c r="AB1" s="4" t="s">
        <v>3</v>
      </c>
      <c r="AC1" s="5" t="s">
        <v>4</v>
      </c>
      <c r="AD1" s="6" t="s">
        <v>5</v>
      </c>
      <c r="AE1" s="78"/>
      <c r="AF1" s="1" t="s">
        <v>0</v>
      </c>
      <c r="AG1" s="1">
        <f>0.0010245</f>
        <v>0.0010245</v>
      </c>
      <c r="AH1" s="2" t="s">
        <v>1</v>
      </c>
      <c r="AI1" s="3" t="s">
        <v>2</v>
      </c>
      <c r="AJ1" s="4" t="s">
        <v>3</v>
      </c>
      <c r="AK1" s="5" t="s">
        <v>4</v>
      </c>
      <c r="AL1" s="6" t="s">
        <v>5</v>
      </c>
      <c r="AM1" s="52" t="s">
        <v>6</v>
      </c>
      <c r="AN1" s="52" t="s">
        <v>7</v>
      </c>
      <c r="AO1" s="51" t="s">
        <v>28</v>
      </c>
      <c r="AP1" s="51" t="s">
        <v>29</v>
      </c>
      <c r="AQ1" s="51" t="s">
        <v>30</v>
      </c>
      <c r="AR1" s="52"/>
      <c r="AS1" s="52"/>
      <c r="AT1" s="2" t="s">
        <v>1</v>
      </c>
      <c r="AU1" s="3" t="s">
        <v>2</v>
      </c>
      <c r="AV1" s="4" t="s">
        <v>3</v>
      </c>
      <c r="AW1" s="5" t="s">
        <v>4</v>
      </c>
      <c r="AX1" s="6" t="s">
        <v>5</v>
      </c>
      <c r="AY1" s="52" t="s">
        <v>6</v>
      </c>
      <c r="AZ1" s="52" t="s">
        <v>7</v>
      </c>
      <c r="BA1" s="51" t="s">
        <v>28</v>
      </c>
      <c r="BB1" s="51" t="s">
        <v>29</v>
      </c>
      <c r="BC1" s="51" t="s">
        <v>30</v>
      </c>
    </row>
    <row r="2" ht="12.75" customHeight="1">
      <c r="A2" s="60">
        <v>1038.0</v>
      </c>
      <c r="B2" s="61">
        <f t="shared" ref="B2:B869" si="1">IF($L$2=1,AA2,IF($L$2=2,AA2,IF($L$2=3,AA2,"WTF")))</f>
        <v>153</v>
      </c>
      <c r="C2" s="62">
        <f t="shared" ref="C2:C869" si="2">IF($L$2=1,AB2,IF($L$2=2,AD2,IF($L$2=3,AC2,"WTF")))</f>
        <v>100</v>
      </c>
      <c r="D2" s="61">
        <f t="shared" ref="D2:D869" si="3">IF($L$2=1,AC2,IF($L$2=2,AC2,IF($L$2=3,AB2,"WTF")))</f>
        <v>31</v>
      </c>
      <c r="E2" s="62">
        <f t="shared" ref="E2:E869" si="4">IF($L$2=1,AD2,IF($L$2=2,AB2,IF($L$2=3,AD2,"WTF")))</f>
        <v>111</v>
      </c>
      <c r="F2" s="79">
        <v>1.0</v>
      </c>
      <c r="G2" s="64">
        <f t="shared" ref="G2:G869" si="5">IF((B2+C2)=0,0.5,B2/(B2+C2))</f>
        <v>0.604743083</v>
      </c>
      <c r="H2" s="65">
        <f t="shared" ref="H2:H869" si="6">IF((D2+E2)=0,0.5,D2/(D2+E2))</f>
        <v>0.2183098592</v>
      </c>
      <c r="I2" s="66">
        <f t="shared" ref="I2:I869" si="7">IF((B2+C2+D2+E2)=0,0.5,(B2+D2)/(B2+C2+D2+E2))</f>
        <v>0.4658227848</v>
      </c>
      <c r="J2" s="67">
        <f t="shared" ref="J2:J869" si="8">IF((B2+C2+D2+E2)=0,0.5,(B2+E2)/(B2+C2+D2+E2))</f>
        <v>0.6683544304</v>
      </c>
      <c r="K2" s="68">
        <f t="shared" ref="K2:K869" si="9">IF((B2+C2)=0,1,(D2+E2)/(B2+C2))</f>
        <v>0.5612648221</v>
      </c>
      <c r="L2" s="80">
        <v>2.0</v>
      </c>
      <c r="M2" s="70"/>
      <c r="N2" s="70">
        <v>2.0</v>
      </c>
      <c r="O2" s="81">
        <f t="shared" ref="O2:O869" si="10">OFFSET($E2, ,L$14)</f>
        <v>1</v>
      </c>
      <c r="P2" s="81">
        <f t="shared" ref="P2:P869" si="11">OFFSET($E2, ,L$15)</f>
        <v>0.604743083</v>
      </c>
      <c r="Q2" s="82">
        <f t="shared" ref="Q2:Q869" si="12">OFFSET($E2, ,L$16)</f>
        <v>0.2183098592</v>
      </c>
      <c r="R2" s="83"/>
      <c r="S2" s="73">
        <v>1.0</v>
      </c>
      <c r="T2" s="83">
        <v>0.15942028985507245</v>
      </c>
      <c r="U2" s="84">
        <v>0.1</v>
      </c>
      <c r="V2" s="84">
        <v>0.13942307692307693</v>
      </c>
      <c r="W2" s="84"/>
      <c r="X2" s="84"/>
      <c r="Y2" s="76"/>
      <c r="Z2" s="85"/>
      <c r="AA2" s="3">
        <v>153.0</v>
      </c>
      <c r="AB2" s="4">
        <v>111.0</v>
      </c>
      <c r="AC2" s="5">
        <v>31.0</v>
      </c>
      <c r="AD2" s="6">
        <v>100.0</v>
      </c>
      <c r="AE2" s="78"/>
      <c r="AF2" s="1" t="s">
        <v>17</v>
      </c>
      <c r="AG2" s="1">
        <v>0.633491</v>
      </c>
      <c r="AH2" s="2">
        <v>1038.0</v>
      </c>
      <c r="AI2" s="3">
        <v>153.0</v>
      </c>
      <c r="AJ2" s="4">
        <v>111.0</v>
      </c>
      <c r="AK2" s="5">
        <v>31.0</v>
      </c>
      <c r="AL2" s="6">
        <v>100.0</v>
      </c>
      <c r="AM2" s="52">
        <f t="shared" ref="AM2:AM869" si="13">AJ2/(AJ2+AK2)</f>
        <v>0.7816901408</v>
      </c>
      <c r="AN2" s="52">
        <f t="shared" ref="AN2:AN869" si="14">(AJ2+AL2)/(AI2+AJ2+AK2+AL2)</f>
        <v>0.5341772152</v>
      </c>
      <c r="AO2" s="52">
        <f t="shared" ref="AO2:AO869" si="15">AL2/(AI2+AL2)</f>
        <v>0.395256917</v>
      </c>
      <c r="AP2" s="52">
        <f t="shared" ref="AP2:AP869" si="16">(AN2+$AG$1+$AG$3*AM2)/$AG$2</f>
        <v>0.3894852243</v>
      </c>
      <c r="AQ2" s="52">
        <f t="shared" ref="AQ2:AQ869" si="17">AO2-AP2</f>
        <v>0.005771692732</v>
      </c>
      <c r="AR2" s="52"/>
      <c r="AS2" s="52"/>
      <c r="AT2" s="34">
        <v>2606.0</v>
      </c>
      <c r="AU2" s="3">
        <v>356.0</v>
      </c>
      <c r="AV2" s="4">
        <v>107.0</v>
      </c>
      <c r="AW2" s="5">
        <v>195.0</v>
      </c>
      <c r="AX2" s="6">
        <v>268.0</v>
      </c>
      <c r="AY2" s="52">
        <f t="shared" ref="AY2:AY753" si="18">AV2/(AV2+AW2)</f>
        <v>0.3543046358</v>
      </c>
      <c r="AZ2" s="52">
        <f t="shared" ref="AZ2:AZ753" si="19">(AV2+AX2)/(AU2+AV2+AW2+AX2)</f>
        <v>0.4049676026</v>
      </c>
      <c r="BA2" s="52">
        <f t="shared" ref="BA2:BA753" si="20">AX2/(AU2+AX2)</f>
        <v>0.4294871795</v>
      </c>
      <c r="BB2" s="52">
        <f t="shared" ref="BB2:BB753" si="21">(AZ2+$AG$1+$AG$3*AY2)/$AG$2</f>
        <v>0.4344867049</v>
      </c>
      <c r="BC2" s="52">
        <f t="shared" ref="BC2:BC753" si="22">BA2-BB2</f>
        <v>-0.004999525393</v>
      </c>
    </row>
    <row r="3" ht="12.75" customHeight="1">
      <c r="A3" s="60">
        <v>1039.0</v>
      </c>
      <c r="B3" s="61">
        <f t="shared" si="1"/>
        <v>281</v>
      </c>
      <c r="C3" s="62">
        <f t="shared" si="2"/>
        <v>250</v>
      </c>
      <c r="D3" s="61">
        <f t="shared" si="3"/>
        <v>93</v>
      </c>
      <c r="E3" s="62">
        <f t="shared" si="4"/>
        <v>249</v>
      </c>
      <c r="F3" s="79">
        <f t="shared" ref="F3:F869" si="23">1+F2</f>
        <v>2</v>
      </c>
      <c r="G3" s="64">
        <f t="shared" si="5"/>
        <v>0.5291902072</v>
      </c>
      <c r="H3" s="65">
        <f t="shared" si="6"/>
        <v>0.2719298246</v>
      </c>
      <c r="I3" s="66">
        <f t="shared" si="7"/>
        <v>0.4284077892</v>
      </c>
      <c r="J3" s="67">
        <f t="shared" si="8"/>
        <v>0.6071019473</v>
      </c>
      <c r="K3" s="68">
        <f t="shared" si="9"/>
        <v>0.6440677966</v>
      </c>
      <c r="L3" s="69"/>
      <c r="M3" s="70"/>
      <c r="N3" s="70">
        <v>3.0</v>
      </c>
      <c r="O3" s="81">
        <f t="shared" si="10"/>
        <v>2</v>
      </c>
      <c r="P3" s="81">
        <f t="shared" si="11"/>
        <v>0.5291902072</v>
      </c>
      <c r="Q3" s="82">
        <f t="shared" si="12"/>
        <v>0.2719298246</v>
      </c>
      <c r="R3" s="83"/>
      <c r="S3" s="73">
        <v>2.0</v>
      </c>
      <c r="T3" s="83">
        <v>0.24188790560471976</v>
      </c>
      <c r="U3" s="84">
        <v>0.054924242424242424</v>
      </c>
      <c r="V3" s="84">
        <v>0.12802768166089964</v>
      </c>
      <c r="W3" s="84"/>
      <c r="X3" s="84"/>
      <c r="Y3" s="76"/>
      <c r="Z3" s="85"/>
      <c r="AA3" s="3">
        <v>281.0</v>
      </c>
      <c r="AB3" s="4">
        <v>249.0</v>
      </c>
      <c r="AC3" s="5">
        <v>93.0</v>
      </c>
      <c r="AD3" s="6">
        <v>250.0</v>
      </c>
      <c r="AE3" s="78"/>
      <c r="AF3" s="1" t="s">
        <v>18</v>
      </c>
      <c r="AG3" s="1">
        <f>-0.369029</f>
        <v>-0.369029</v>
      </c>
      <c r="AH3" s="2">
        <v>1039.0</v>
      </c>
      <c r="AI3" s="3">
        <v>281.0</v>
      </c>
      <c r="AJ3" s="4">
        <v>249.0</v>
      </c>
      <c r="AK3" s="5">
        <v>93.0</v>
      </c>
      <c r="AL3" s="6">
        <v>250.0</v>
      </c>
      <c r="AM3" s="52">
        <f t="shared" si="13"/>
        <v>0.7280701754</v>
      </c>
      <c r="AN3" s="52">
        <f t="shared" si="14"/>
        <v>0.5715922108</v>
      </c>
      <c r="AO3" s="52">
        <f t="shared" si="15"/>
        <v>0.4708097928</v>
      </c>
      <c r="AP3" s="52">
        <f t="shared" si="16"/>
        <v>0.4797821942</v>
      </c>
      <c r="AQ3" s="52">
        <f t="shared" si="17"/>
        <v>-0.008972401371</v>
      </c>
      <c r="AR3" s="52"/>
      <c r="AS3" s="52"/>
      <c r="AT3" s="33">
        <v>7387.0</v>
      </c>
      <c r="AU3" s="3">
        <v>246.0</v>
      </c>
      <c r="AV3" s="4">
        <v>70.0</v>
      </c>
      <c r="AW3" s="5">
        <v>135.0</v>
      </c>
      <c r="AX3" s="6">
        <v>176.0</v>
      </c>
      <c r="AY3" s="52">
        <f t="shared" si="18"/>
        <v>0.3414634146</v>
      </c>
      <c r="AZ3" s="52">
        <f t="shared" si="19"/>
        <v>0.3923444976</v>
      </c>
      <c r="BA3" s="52">
        <f t="shared" si="20"/>
        <v>0.4170616114</v>
      </c>
      <c r="BB3" s="52">
        <f t="shared" si="21"/>
        <v>0.4220408738</v>
      </c>
      <c r="BC3" s="52">
        <f t="shared" si="22"/>
        <v>-0.004979262401</v>
      </c>
    </row>
    <row r="4" ht="12.75" customHeight="1">
      <c r="A4" s="60">
        <v>1063.0</v>
      </c>
      <c r="B4" s="61">
        <f t="shared" si="1"/>
        <v>388</v>
      </c>
      <c r="C4" s="62">
        <f t="shared" si="2"/>
        <v>317</v>
      </c>
      <c r="D4" s="61">
        <f t="shared" si="3"/>
        <v>215</v>
      </c>
      <c r="E4" s="62">
        <f t="shared" si="4"/>
        <v>166</v>
      </c>
      <c r="F4" s="79">
        <f t="shared" si="23"/>
        <v>3</v>
      </c>
      <c r="G4" s="64">
        <f t="shared" si="5"/>
        <v>0.5503546099</v>
      </c>
      <c r="H4" s="65">
        <f t="shared" si="6"/>
        <v>0.5643044619</v>
      </c>
      <c r="I4" s="66">
        <f t="shared" si="7"/>
        <v>0.5552486188</v>
      </c>
      <c r="J4" s="67">
        <f t="shared" si="8"/>
        <v>0.5101289134</v>
      </c>
      <c r="K4" s="68">
        <f t="shared" si="9"/>
        <v>0.5404255319</v>
      </c>
      <c r="L4" s="69"/>
      <c r="M4" s="86"/>
      <c r="N4" s="86"/>
      <c r="O4" s="81">
        <f t="shared" si="10"/>
        <v>3</v>
      </c>
      <c r="P4" s="81">
        <f t="shared" si="11"/>
        <v>0.5503546099</v>
      </c>
      <c r="Q4" s="82">
        <f t="shared" si="12"/>
        <v>0.5643044619</v>
      </c>
      <c r="R4" s="83"/>
      <c r="S4" s="73">
        <v>3.0</v>
      </c>
      <c r="T4" s="83">
        <v>0.3007518796992481</v>
      </c>
      <c r="U4" s="84">
        <v>0.10191082802547771</v>
      </c>
      <c r="V4" s="84">
        <v>0.19310344827586207</v>
      </c>
      <c r="W4" s="84"/>
      <c r="X4" s="84"/>
      <c r="Y4" s="87"/>
      <c r="Z4" s="85"/>
      <c r="AA4" s="3">
        <v>388.0</v>
      </c>
      <c r="AB4" s="4">
        <v>166.0</v>
      </c>
      <c r="AC4" s="5">
        <v>215.0</v>
      </c>
      <c r="AD4" s="6">
        <v>317.0</v>
      </c>
      <c r="AE4" s="78"/>
      <c r="AF4" s="51"/>
      <c r="AG4" s="52"/>
      <c r="AH4" s="2">
        <v>1063.0</v>
      </c>
      <c r="AI4" s="3">
        <v>388.0</v>
      </c>
      <c r="AJ4" s="4">
        <v>166.0</v>
      </c>
      <c r="AK4" s="5">
        <v>215.0</v>
      </c>
      <c r="AL4" s="6">
        <v>317.0</v>
      </c>
      <c r="AM4" s="52">
        <f t="shared" si="13"/>
        <v>0.4356955381</v>
      </c>
      <c r="AN4" s="52">
        <f t="shared" si="14"/>
        <v>0.4447513812</v>
      </c>
      <c r="AO4" s="52">
        <f t="shared" si="15"/>
        <v>0.4496453901</v>
      </c>
      <c r="AP4" s="52">
        <f t="shared" si="16"/>
        <v>0.4498747299</v>
      </c>
      <c r="AQ4" s="52">
        <f t="shared" si="17"/>
        <v>-0.0002293398014</v>
      </c>
      <c r="AR4" s="52"/>
      <c r="AS4" s="52"/>
      <c r="AT4" s="33">
        <v>4650.0</v>
      </c>
      <c r="AU4" s="3">
        <v>90.0</v>
      </c>
      <c r="AV4" s="4">
        <v>10.0</v>
      </c>
      <c r="AW4" s="5">
        <v>60.0</v>
      </c>
      <c r="AX4" s="6">
        <v>9.0</v>
      </c>
      <c r="AY4" s="52">
        <f t="shared" si="18"/>
        <v>0.1428571429</v>
      </c>
      <c r="AZ4" s="52">
        <f t="shared" si="19"/>
        <v>0.1124260355</v>
      </c>
      <c r="BA4" s="52">
        <f t="shared" si="20"/>
        <v>0.09090909091</v>
      </c>
      <c r="BB4" s="52">
        <f t="shared" si="21"/>
        <v>0.0958689341</v>
      </c>
      <c r="BC4" s="52">
        <f t="shared" si="22"/>
        <v>-0.00495984319</v>
      </c>
    </row>
    <row r="5" ht="12.75" customHeight="1">
      <c r="A5" s="60">
        <v>1067.0</v>
      </c>
      <c r="B5" s="61">
        <f t="shared" si="1"/>
        <v>27</v>
      </c>
      <c r="C5" s="62">
        <f t="shared" si="2"/>
        <v>38</v>
      </c>
      <c r="D5" s="61">
        <f t="shared" si="3"/>
        <v>8</v>
      </c>
      <c r="E5" s="62">
        <f t="shared" si="4"/>
        <v>33</v>
      </c>
      <c r="F5" s="79">
        <f t="shared" si="23"/>
        <v>4</v>
      </c>
      <c r="G5" s="64">
        <f t="shared" si="5"/>
        <v>0.4153846154</v>
      </c>
      <c r="H5" s="65">
        <f t="shared" si="6"/>
        <v>0.1951219512</v>
      </c>
      <c r="I5" s="66">
        <f t="shared" si="7"/>
        <v>0.3301886792</v>
      </c>
      <c r="J5" s="67">
        <f t="shared" si="8"/>
        <v>0.5660377358</v>
      </c>
      <c r="K5" s="68">
        <f t="shared" si="9"/>
        <v>0.6307692308</v>
      </c>
      <c r="L5" s="69"/>
      <c r="M5" s="86"/>
      <c r="N5" s="86"/>
      <c r="O5" s="81">
        <f t="shared" si="10"/>
        <v>4</v>
      </c>
      <c r="P5" s="81">
        <f t="shared" si="11"/>
        <v>0.4153846154</v>
      </c>
      <c r="Q5" s="82">
        <f t="shared" si="12"/>
        <v>0.1951219512</v>
      </c>
      <c r="R5" s="83"/>
      <c r="S5" s="73">
        <v>4.0</v>
      </c>
      <c r="T5" s="83">
        <v>0.3210227272727273</v>
      </c>
      <c r="U5" s="84">
        <v>0.09946236559139784</v>
      </c>
      <c r="V5" s="84">
        <v>0.20718232044198895</v>
      </c>
      <c r="W5" s="84"/>
      <c r="X5" s="84"/>
      <c r="Y5" s="76"/>
      <c r="Z5" s="86"/>
      <c r="AA5" s="3">
        <v>27.0</v>
      </c>
      <c r="AB5" s="4">
        <v>33.0</v>
      </c>
      <c r="AC5" s="5">
        <v>8.0</v>
      </c>
      <c r="AD5" s="6">
        <v>38.0</v>
      </c>
      <c r="AE5" s="78"/>
      <c r="AF5" s="51"/>
      <c r="AG5" s="52"/>
      <c r="AH5" s="2">
        <v>1067.0</v>
      </c>
      <c r="AI5" s="3">
        <v>27.0</v>
      </c>
      <c r="AJ5" s="4">
        <v>33.0</v>
      </c>
      <c r="AK5" s="5">
        <v>8.0</v>
      </c>
      <c r="AL5" s="6">
        <v>38.0</v>
      </c>
      <c r="AM5" s="52">
        <f t="shared" si="13"/>
        <v>0.8048780488</v>
      </c>
      <c r="AN5" s="52">
        <f t="shared" si="14"/>
        <v>0.6698113208</v>
      </c>
      <c r="AO5" s="52">
        <f t="shared" si="15"/>
        <v>0.5846153846</v>
      </c>
      <c r="AP5" s="52">
        <f t="shared" si="16"/>
        <v>0.5900833308</v>
      </c>
      <c r="AQ5" s="52">
        <f t="shared" si="17"/>
        <v>-0.005467946152</v>
      </c>
      <c r="AR5" s="52"/>
      <c r="AS5" s="52"/>
      <c r="AT5" s="34">
        <v>2701.0</v>
      </c>
      <c r="AU5" s="3">
        <v>324.0</v>
      </c>
      <c r="AV5" s="4">
        <v>194.0</v>
      </c>
      <c r="AW5" s="5">
        <v>198.0</v>
      </c>
      <c r="AX5" s="6">
        <v>466.0</v>
      </c>
      <c r="AY5" s="52">
        <f t="shared" si="18"/>
        <v>0.4948979592</v>
      </c>
      <c r="AZ5" s="52">
        <f t="shared" si="19"/>
        <v>0.5583756345</v>
      </c>
      <c r="BA5" s="52">
        <f t="shared" si="20"/>
        <v>0.5898734177</v>
      </c>
      <c r="BB5" s="52">
        <f t="shared" si="21"/>
        <v>0.5947494685</v>
      </c>
      <c r="BC5" s="52">
        <f t="shared" si="22"/>
        <v>-0.004876050761</v>
      </c>
    </row>
    <row r="6" ht="12.75" customHeight="1">
      <c r="A6" s="60">
        <v>1072.0</v>
      </c>
      <c r="B6" s="61">
        <f t="shared" si="1"/>
        <v>36</v>
      </c>
      <c r="C6" s="62">
        <f t="shared" si="2"/>
        <v>69</v>
      </c>
      <c r="D6" s="61">
        <f t="shared" si="3"/>
        <v>17</v>
      </c>
      <c r="E6" s="62">
        <f t="shared" si="4"/>
        <v>47</v>
      </c>
      <c r="F6" s="79">
        <f t="shared" si="23"/>
        <v>5</v>
      </c>
      <c r="G6" s="64">
        <f t="shared" si="5"/>
        <v>0.3428571429</v>
      </c>
      <c r="H6" s="65">
        <f t="shared" si="6"/>
        <v>0.265625</v>
      </c>
      <c r="I6" s="66">
        <f t="shared" si="7"/>
        <v>0.3136094675</v>
      </c>
      <c r="J6" s="67">
        <f t="shared" si="8"/>
        <v>0.4911242604</v>
      </c>
      <c r="K6" s="68">
        <f t="shared" si="9"/>
        <v>0.6095238095</v>
      </c>
      <c r="L6" s="69"/>
      <c r="M6" s="88" t="s">
        <v>31</v>
      </c>
      <c r="N6" s="88" t="s">
        <v>32</v>
      </c>
      <c r="O6" s="81">
        <f t="shared" si="10"/>
        <v>5</v>
      </c>
      <c r="P6" s="81">
        <f t="shared" si="11"/>
        <v>0.3428571429</v>
      </c>
      <c r="Q6" s="82">
        <f t="shared" si="12"/>
        <v>0.265625</v>
      </c>
      <c r="R6" s="83"/>
      <c r="S6" s="73">
        <v>5.0</v>
      </c>
      <c r="T6" s="83">
        <v>0.32558139534883723</v>
      </c>
      <c r="U6" s="84">
        <v>0.12264150943396226</v>
      </c>
      <c r="V6" s="84">
        <v>0.19941348973607037</v>
      </c>
      <c r="W6" s="84"/>
      <c r="X6" s="84"/>
      <c r="Y6" s="76"/>
      <c r="Z6" s="86"/>
      <c r="AA6" s="3">
        <v>36.0</v>
      </c>
      <c r="AB6" s="4">
        <v>47.0</v>
      </c>
      <c r="AC6" s="5">
        <v>17.0</v>
      </c>
      <c r="AD6" s="6">
        <v>69.0</v>
      </c>
      <c r="AE6" s="78"/>
      <c r="AF6" s="51"/>
      <c r="AG6" s="52"/>
      <c r="AH6" s="2">
        <v>1072.0</v>
      </c>
      <c r="AI6" s="3">
        <v>36.0</v>
      </c>
      <c r="AJ6" s="4">
        <v>47.0</v>
      </c>
      <c r="AK6" s="5">
        <v>17.0</v>
      </c>
      <c r="AL6" s="6">
        <v>69.0</v>
      </c>
      <c r="AM6" s="52">
        <f t="shared" si="13"/>
        <v>0.734375</v>
      </c>
      <c r="AN6" s="52">
        <f t="shared" si="14"/>
        <v>0.6863905325</v>
      </c>
      <c r="AO6" s="52">
        <f t="shared" si="15"/>
        <v>0.6571428571</v>
      </c>
      <c r="AP6" s="52">
        <f t="shared" si="16"/>
        <v>0.6573248249</v>
      </c>
      <c r="AQ6" s="52">
        <f t="shared" si="17"/>
        <v>-0.0001819677866</v>
      </c>
      <c r="AR6" s="52"/>
      <c r="AS6" s="52"/>
      <c r="AT6" s="33">
        <v>5533.0</v>
      </c>
      <c r="AU6" s="3">
        <v>276.0</v>
      </c>
      <c r="AV6" s="4">
        <v>101.0</v>
      </c>
      <c r="AW6" s="5">
        <v>189.0</v>
      </c>
      <c r="AX6" s="6">
        <v>117.0</v>
      </c>
      <c r="AY6" s="52">
        <f t="shared" si="18"/>
        <v>0.3482758621</v>
      </c>
      <c r="AZ6" s="52">
        <f t="shared" si="19"/>
        <v>0.3191800878</v>
      </c>
      <c r="BA6" s="52">
        <f t="shared" si="20"/>
        <v>0.2977099237</v>
      </c>
      <c r="BB6" s="52">
        <f t="shared" si="21"/>
        <v>0.3025784024</v>
      </c>
      <c r="BC6" s="52">
        <f t="shared" si="22"/>
        <v>-0.004868478782</v>
      </c>
    </row>
    <row r="7" ht="12.75" customHeight="1">
      <c r="A7" s="60">
        <v>1074.0</v>
      </c>
      <c r="B7" s="61">
        <f t="shared" si="1"/>
        <v>502</v>
      </c>
      <c r="C7" s="62">
        <f t="shared" si="2"/>
        <v>323</v>
      </c>
      <c r="D7" s="61">
        <f t="shared" si="3"/>
        <v>97</v>
      </c>
      <c r="E7" s="62">
        <f t="shared" si="4"/>
        <v>446</v>
      </c>
      <c r="F7" s="79">
        <f t="shared" si="23"/>
        <v>6</v>
      </c>
      <c r="G7" s="64">
        <f t="shared" si="5"/>
        <v>0.6084848485</v>
      </c>
      <c r="H7" s="65">
        <f t="shared" si="6"/>
        <v>0.1786372007</v>
      </c>
      <c r="I7" s="66">
        <f t="shared" si="7"/>
        <v>0.4378654971</v>
      </c>
      <c r="J7" s="67">
        <f t="shared" si="8"/>
        <v>0.6929824561</v>
      </c>
      <c r="K7" s="68">
        <f t="shared" si="9"/>
        <v>0.6581818182</v>
      </c>
      <c r="L7" s="69" t="s">
        <v>33</v>
      </c>
      <c r="M7" s="70">
        <v>1.0</v>
      </c>
      <c r="N7" s="70">
        <v>1.0</v>
      </c>
      <c r="O7" s="81">
        <f t="shared" si="10"/>
        <v>6</v>
      </c>
      <c r="P7" s="81">
        <f t="shared" si="11"/>
        <v>0.6084848485</v>
      </c>
      <c r="Q7" s="82">
        <f t="shared" si="12"/>
        <v>0.1786372007</v>
      </c>
      <c r="R7" s="83"/>
      <c r="S7" s="73">
        <v>6.0</v>
      </c>
      <c r="T7" s="83">
        <v>0.3828125</v>
      </c>
      <c r="U7" s="84">
        <v>0.19414893617021275</v>
      </c>
      <c r="V7" s="84">
        <v>0.2894736842105263</v>
      </c>
      <c r="W7" s="84"/>
      <c r="X7" s="84"/>
      <c r="Y7" s="76"/>
      <c r="Z7" s="86"/>
      <c r="AA7" s="3">
        <v>502.0</v>
      </c>
      <c r="AB7" s="4">
        <v>446.0</v>
      </c>
      <c r="AC7" s="5">
        <v>97.0</v>
      </c>
      <c r="AD7" s="6">
        <v>323.0</v>
      </c>
      <c r="AE7" s="78"/>
      <c r="AF7" s="51"/>
      <c r="AG7" s="52"/>
      <c r="AH7" s="2">
        <v>1074.0</v>
      </c>
      <c r="AI7" s="3">
        <v>502.0</v>
      </c>
      <c r="AJ7" s="4">
        <v>446.0</v>
      </c>
      <c r="AK7" s="5">
        <v>97.0</v>
      </c>
      <c r="AL7" s="6">
        <v>323.0</v>
      </c>
      <c r="AM7" s="52">
        <f t="shared" si="13"/>
        <v>0.8213627993</v>
      </c>
      <c r="AN7" s="52">
        <f t="shared" si="14"/>
        <v>0.5621345029</v>
      </c>
      <c r="AO7" s="52">
        <f t="shared" si="15"/>
        <v>0.3915151515</v>
      </c>
      <c r="AP7" s="52">
        <f t="shared" si="16"/>
        <v>0.4105067167</v>
      </c>
      <c r="AQ7" s="52">
        <f t="shared" si="17"/>
        <v>-0.01899156519</v>
      </c>
      <c r="AR7" s="52"/>
      <c r="AS7" s="52"/>
      <c r="AT7" s="33">
        <v>5570.0</v>
      </c>
      <c r="AU7" s="3">
        <v>385.0</v>
      </c>
      <c r="AV7" s="4">
        <v>234.0</v>
      </c>
      <c r="AW7" s="5">
        <v>141.0</v>
      </c>
      <c r="AX7" s="6">
        <v>225.0</v>
      </c>
      <c r="AY7" s="52">
        <f t="shared" si="18"/>
        <v>0.624</v>
      </c>
      <c r="AZ7" s="52">
        <f t="shared" si="19"/>
        <v>0.4659898477</v>
      </c>
      <c r="BA7" s="52">
        <f t="shared" si="20"/>
        <v>0.368852459</v>
      </c>
      <c r="BB7" s="52">
        <f t="shared" si="21"/>
        <v>0.373707364</v>
      </c>
      <c r="BC7" s="52">
        <f t="shared" si="22"/>
        <v>-0.004854904965</v>
      </c>
    </row>
    <row r="8" ht="12.75" customHeight="1">
      <c r="A8" s="60">
        <v>1137.0</v>
      </c>
      <c r="B8" s="61">
        <f t="shared" si="1"/>
        <v>341</v>
      </c>
      <c r="C8" s="62">
        <f t="shared" si="2"/>
        <v>310</v>
      </c>
      <c r="D8" s="61">
        <f t="shared" si="3"/>
        <v>203</v>
      </c>
      <c r="E8" s="62">
        <f t="shared" si="4"/>
        <v>175</v>
      </c>
      <c r="F8" s="79">
        <f t="shared" si="23"/>
        <v>7</v>
      </c>
      <c r="G8" s="64">
        <f t="shared" si="5"/>
        <v>0.5238095238</v>
      </c>
      <c r="H8" s="65">
        <f t="shared" si="6"/>
        <v>0.537037037</v>
      </c>
      <c r="I8" s="66">
        <f t="shared" si="7"/>
        <v>0.5286686103</v>
      </c>
      <c r="J8" s="67">
        <f t="shared" si="8"/>
        <v>0.5014577259</v>
      </c>
      <c r="K8" s="68">
        <f t="shared" si="9"/>
        <v>0.5806451613</v>
      </c>
      <c r="L8" s="69" t="s">
        <v>34</v>
      </c>
      <c r="M8" s="70"/>
      <c r="N8" s="70">
        <v>2.0</v>
      </c>
      <c r="O8" s="81">
        <f t="shared" si="10"/>
        <v>7</v>
      </c>
      <c r="P8" s="81">
        <f t="shared" si="11"/>
        <v>0.5238095238</v>
      </c>
      <c r="Q8" s="82">
        <f t="shared" si="12"/>
        <v>0.537037037</v>
      </c>
      <c r="R8" s="83"/>
      <c r="S8" s="73">
        <v>7.0</v>
      </c>
      <c r="T8" s="83">
        <v>0.390282131661442</v>
      </c>
      <c r="U8" s="84">
        <v>0.17355371900826447</v>
      </c>
      <c r="V8" s="84">
        <v>0.3116883116883117</v>
      </c>
      <c r="W8" s="84"/>
      <c r="X8" s="84"/>
      <c r="Y8" s="87"/>
      <c r="Z8" s="85"/>
      <c r="AA8" s="3">
        <v>341.0</v>
      </c>
      <c r="AB8" s="4">
        <v>175.0</v>
      </c>
      <c r="AC8" s="5">
        <v>203.0</v>
      </c>
      <c r="AD8" s="6">
        <v>310.0</v>
      </c>
      <c r="AE8" s="78"/>
      <c r="AF8" s="51"/>
      <c r="AG8" s="52"/>
      <c r="AH8" s="2">
        <v>1137.0</v>
      </c>
      <c r="AI8" s="3">
        <v>341.0</v>
      </c>
      <c r="AJ8" s="4">
        <v>175.0</v>
      </c>
      <c r="AK8" s="5">
        <v>203.0</v>
      </c>
      <c r="AL8" s="6">
        <v>310.0</v>
      </c>
      <c r="AM8" s="52">
        <f t="shared" si="13"/>
        <v>0.462962963</v>
      </c>
      <c r="AN8" s="52">
        <f t="shared" si="14"/>
        <v>0.4713313897</v>
      </c>
      <c r="AO8" s="52">
        <f t="shared" si="15"/>
        <v>0.4761904762</v>
      </c>
      <c r="AP8" s="52">
        <f t="shared" si="16"/>
        <v>0.4759485619</v>
      </c>
      <c r="AQ8" s="52">
        <f t="shared" si="17"/>
        <v>0.0002419142701</v>
      </c>
      <c r="AR8" s="52"/>
      <c r="AS8" s="52"/>
      <c r="AT8" s="33">
        <v>5588.0</v>
      </c>
      <c r="AU8" s="3">
        <v>110.0</v>
      </c>
      <c r="AV8" s="4">
        <v>74.0</v>
      </c>
      <c r="AW8" s="5">
        <v>54.0</v>
      </c>
      <c r="AX8" s="6">
        <v>88.0</v>
      </c>
      <c r="AY8" s="52">
        <f t="shared" si="18"/>
        <v>0.578125</v>
      </c>
      <c r="AZ8" s="52">
        <f t="shared" si="19"/>
        <v>0.4969325153</v>
      </c>
      <c r="BA8" s="52">
        <f t="shared" si="20"/>
        <v>0.4444444444</v>
      </c>
      <c r="BB8" s="52">
        <f t="shared" si="21"/>
        <v>0.4492757193</v>
      </c>
      <c r="BC8" s="52">
        <f t="shared" si="22"/>
        <v>-0.004831274883</v>
      </c>
    </row>
    <row r="9" ht="12.75" customHeight="1">
      <c r="A9" s="60">
        <v>1302.0</v>
      </c>
      <c r="B9" s="61">
        <f t="shared" si="1"/>
        <v>688</v>
      </c>
      <c r="C9" s="62">
        <f t="shared" si="2"/>
        <v>422</v>
      </c>
      <c r="D9" s="61">
        <f t="shared" si="3"/>
        <v>416</v>
      </c>
      <c r="E9" s="62">
        <f t="shared" si="4"/>
        <v>292</v>
      </c>
      <c r="F9" s="79">
        <f t="shared" si="23"/>
        <v>8</v>
      </c>
      <c r="G9" s="64">
        <f t="shared" si="5"/>
        <v>0.6198198198</v>
      </c>
      <c r="H9" s="65">
        <f t="shared" si="6"/>
        <v>0.5875706215</v>
      </c>
      <c r="I9" s="66">
        <f t="shared" si="7"/>
        <v>0.6072607261</v>
      </c>
      <c r="J9" s="67">
        <f t="shared" si="8"/>
        <v>0.5390539054</v>
      </c>
      <c r="K9" s="68">
        <f t="shared" si="9"/>
        <v>0.6378378378</v>
      </c>
      <c r="L9" s="69" t="s">
        <v>35</v>
      </c>
      <c r="M9" s="70"/>
      <c r="N9" s="70">
        <v>3.0</v>
      </c>
      <c r="O9" s="81">
        <f t="shared" si="10"/>
        <v>8</v>
      </c>
      <c r="P9" s="81">
        <f t="shared" si="11"/>
        <v>0.6198198198</v>
      </c>
      <c r="Q9" s="82">
        <f t="shared" si="12"/>
        <v>0.5875706215</v>
      </c>
      <c r="R9" s="83"/>
      <c r="S9" s="73">
        <v>8.0</v>
      </c>
      <c r="T9" s="83">
        <v>0.3925925925925926</v>
      </c>
      <c r="U9" s="84">
        <v>0.3137254901960784</v>
      </c>
      <c r="V9" s="84">
        <v>0.3709677419354839</v>
      </c>
      <c r="W9" s="84"/>
      <c r="X9" s="84"/>
      <c r="Y9" s="76"/>
      <c r="Z9" s="85"/>
      <c r="AA9" s="3">
        <v>688.0</v>
      </c>
      <c r="AB9" s="4">
        <v>292.0</v>
      </c>
      <c r="AC9" s="5">
        <v>416.0</v>
      </c>
      <c r="AD9" s="6">
        <v>422.0</v>
      </c>
      <c r="AE9" s="78"/>
      <c r="AF9" s="51"/>
      <c r="AG9" s="52"/>
      <c r="AH9" s="2">
        <v>1302.0</v>
      </c>
      <c r="AI9" s="3">
        <v>688.0</v>
      </c>
      <c r="AJ9" s="4">
        <v>292.0</v>
      </c>
      <c r="AK9" s="5">
        <v>416.0</v>
      </c>
      <c r="AL9" s="6">
        <v>422.0</v>
      </c>
      <c r="AM9" s="52">
        <f t="shared" si="13"/>
        <v>0.4124293785</v>
      </c>
      <c r="AN9" s="52">
        <f t="shared" si="14"/>
        <v>0.3927392739</v>
      </c>
      <c r="AO9" s="52">
        <f t="shared" si="15"/>
        <v>0.3801801802</v>
      </c>
      <c r="AP9" s="52">
        <f t="shared" si="16"/>
        <v>0.3813240801</v>
      </c>
      <c r="AQ9" s="52">
        <f t="shared" si="17"/>
        <v>-0.001143899874</v>
      </c>
      <c r="AR9" s="52"/>
      <c r="AS9" s="52"/>
      <c r="AT9" s="34">
        <v>2464.0</v>
      </c>
      <c r="AU9" s="3">
        <v>772.0</v>
      </c>
      <c r="AV9" s="4">
        <v>400.0</v>
      </c>
      <c r="AW9" s="5">
        <v>409.0</v>
      </c>
      <c r="AX9" s="6">
        <v>469.0</v>
      </c>
      <c r="AY9" s="52">
        <f t="shared" si="18"/>
        <v>0.4944375773</v>
      </c>
      <c r="AZ9" s="52">
        <f t="shared" si="19"/>
        <v>0.423902439</v>
      </c>
      <c r="BA9" s="52">
        <f t="shared" si="20"/>
        <v>0.3779210314</v>
      </c>
      <c r="BB9" s="52">
        <f t="shared" si="21"/>
        <v>0.3827444026</v>
      </c>
      <c r="BC9" s="52">
        <f t="shared" si="22"/>
        <v>-0.004823371142</v>
      </c>
    </row>
    <row r="10" ht="12.75" customHeight="1">
      <c r="A10" s="60">
        <v>1303.0</v>
      </c>
      <c r="B10" s="61">
        <f t="shared" si="1"/>
        <v>431</v>
      </c>
      <c r="C10" s="62">
        <f t="shared" si="2"/>
        <v>334</v>
      </c>
      <c r="D10" s="61">
        <f t="shared" si="3"/>
        <v>259</v>
      </c>
      <c r="E10" s="62">
        <f t="shared" si="4"/>
        <v>230</v>
      </c>
      <c r="F10" s="79">
        <f t="shared" si="23"/>
        <v>9</v>
      </c>
      <c r="G10" s="64">
        <f t="shared" si="5"/>
        <v>0.5633986928</v>
      </c>
      <c r="H10" s="65">
        <f t="shared" si="6"/>
        <v>0.5296523517</v>
      </c>
      <c r="I10" s="66">
        <f t="shared" si="7"/>
        <v>0.5502392344</v>
      </c>
      <c r="J10" s="67">
        <f t="shared" si="8"/>
        <v>0.5271132376</v>
      </c>
      <c r="K10" s="68">
        <f t="shared" si="9"/>
        <v>0.6392156863</v>
      </c>
      <c r="L10" s="69" t="s">
        <v>36</v>
      </c>
      <c r="M10" s="70"/>
      <c r="N10" s="70"/>
      <c r="O10" s="81">
        <f t="shared" si="10"/>
        <v>9</v>
      </c>
      <c r="P10" s="81">
        <f t="shared" si="11"/>
        <v>0.5633986928</v>
      </c>
      <c r="Q10" s="82">
        <f t="shared" si="12"/>
        <v>0.5296523517</v>
      </c>
      <c r="R10" s="83"/>
      <c r="S10" s="73">
        <v>9.0</v>
      </c>
      <c r="T10" s="83">
        <v>0.41480206540447506</v>
      </c>
      <c r="U10" s="84">
        <v>0.11403508771929824</v>
      </c>
      <c r="V10" s="84">
        <v>0.3300370828182942</v>
      </c>
      <c r="W10" s="84"/>
      <c r="X10" s="84"/>
      <c r="Y10" s="76"/>
      <c r="Z10" s="85"/>
      <c r="AA10" s="3">
        <v>431.0</v>
      </c>
      <c r="AB10" s="4">
        <v>230.0</v>
      </c>
      <c r="AC10" s="5">
        <v>259.0</v>
      </c>
      <c r="AD10" s="6">
        <v>334.0</v>
      </c>
      <c r="AE10" s="78"/>
      <c r="AF10" s="51"/>
      <c r="AG10" s="52"/>
      <c r="AH10" s="2">
        <v>1303.0</v>
      </c>
      <c r="AI10" s="3">
        <v>431.0</v>
      </c>
      <c r="AJ10" s="4">
        <v>230.0</v>
      </c>
      <c r="AK10" s="5">
        <v>259.0</v>
      </c>
      <c r="AL10" s="6">
        <v>334.0</v>
      </c>
      <c r="AM10" s="52">
        <f t="shared" si="13"/>
        <v>0.4703476483</v>
      </c>
      <c r="AN10" s="52">
        <f t="shared" si="14"/>
        <v>0.4497607656</v>
      </c>
      <c r="AO10" s="52">
        <f t="shared" si="15"/>
        <v>0.4366013072</v>
      </c>
      <c r="AP10" s="52">
        <f t="shared" si="16"/>
        <v>0.4375963404</v>
      </c>
      <c r="AQ10" s="52">
        <f t="shared" si="17"/>
        <v>-0.0009950331844</v>
      </c>
      <c r="AR10" s="52"/>
      <c r="AS10" s="52"/>
      <c r="AT10" s="33">
        <v>7582.0</v>
      </c>
      <c r="AU10" s="3">
        <v>364.0</v>
      </c>
      <c r="AV10" s="4">
        <v>190.0</v>
      </c>
      <c r="AW10" s="5">
        <v>221.0</v>
      </c>
      <c r="AX10" s="6">
        <v>459.0</v>
      </c>
      <c r="AY10" s="52">
        <f t="shared" si="18"/>
        <v>0.4622871046</v>
      </c>
      <c r="AZ10" s="52">
        <f t="shared" si="19"/>
        <v>0.5259319287</v>
      </c>
      <c r="BA10" s="52">
        <f t="shared" si="20"/>
        <v>0.5577156744</v>
      </c>
      <c r="BB10" s="52">
        <f t="shared" si="21"/>
        <v>0.5625321919</v>
      </c>
      <c r="BC10" s="52">
        <f t="shared" si="22"/>
        <v>-0.004816517501</v>
      </c>
    </row>
    <row r="11" ht="12.75" customHeight="1">
      <c r="A11" s="60">
        <v>1304.0</v>
      </c>
      <c r="B11" s="61">
        <f t="shared" si="1"/>
        <v>478</v>
      </c>
      <c r="C11" s="62">
        <f t="shared" si="2"/>
        <v>214</v>
      </c>
      <c r="D11" s="61">
        <f t="shared" si="3"/>
        <v>279</v>
      </c>
      <c r="E11" s="62">
        <f t="shared" si="4"/>
        <v>189</v>
      </c>
      <c r="F11" s="79">
        <f t="shared" si="23"/>
        <v>10</v>
      </c>
      <c r="G11" s="64">
        <f t="shared" si="5"/>
        <v>0.6907514451</v>
      </c>
      <c r="H11" s="65">
        <f t="shared" si="6"/>
        <v>0.5961538462</v>
      </c>
      <c r="I11" s="66">
        <f t="shared" si="7"/>
        <v>0.6525862069</v>
      </c>
      <c r="J11" s="67">
        <f t="shared" si="8"/>
        <v>0.575</v>
      </c>
      <c r="K11" s="68">
        <f t="shared" si="9"/>
        <v>0.676300578</v>
      </c>
      <c r="L11" s="86"/>
      <c r="M11" s="70">
        <v>2.0</v>
      </c>
      <c r="N11" s="70">
        <v>1.0</v>
      </c>
      <c r="O11" s="81">
        <f t="shared" si="10"/>
        <v>10</v>
      </c>
      <c r="P11" s="81">
        <f t="shared" si="11"/>
        <v>0.6907514451</v>
      </c>
      <c r="Q11" s="82">
        <f t="shared" si="12"/>
        <v>0.5961538462</v>
      </c>
      <c r="R11" s="83"/>
      <c r="S11" s="73">
        <v>10.0</v>
      </c>
      <c r="T11" s="83">
        <v>0.42412451361867703</v>
      </c>
      <c r="U11" s="84">
        <v>0.19215686274509805</v>
      </c>
      <c r="V11" s="84">
        <v>0.30859375</v>
      </c>
      <c r="W11" s="84"/>
      <c r="X11" s="84"/>
      <c r="Y11" s="76"/>
      <c r="Z11" s="85"/>
      <c r="AA11" s="3">
        <v>478.0</v>
      </c>
      <c r="AB11" s="4">
        <v>189.0</v>
      </c>
      <c r="AC11" s="5">
        <v>279.0</v>
      </c>
      <c r="AD11" s="6">
        <v>214.0</v>
      </c>
      <c r="AE11" s="78"/>
      <c r="AF11" s="51"/>
      <c r="AG11" s="52"/>
      <c r="AH11" s="2">
        <v>1304.0</v>
      </c>
      <c r="AI11" s="3">
        <v>478.0</v>
      </c>
      <c r="AJ11" s="4">
        <v>189.0</v>
      </c>
      <c r="AK11" s="5">
        <v>279.0</v>
      </c>
      <c r="AL11" s="6">
        <v>214.0</v>
      </c>
      <c r="AM11" s="52">
        <f t="shared" si="13"/>
        <v>0.4038461538</v>
      </c>
      <c r="AN11" s="52">
        <f t="shared" si="14"/>
        <v>0.3474137931</v>
      </c>
      <c r="AO11" s="52">
        <f t="shared" si="15"/>
        <v>0.3092485549</v>
      </c>
      <c r="AP11" s="52">
        <f t="shared" si="16"/>
        <v>0.3147753493</v>
      </c>
      <c r="AQ11" s="52">
        <f t="shared" si="17"/>
        <v>-0.005526794375</v>
      </c>
      <c r="AR11" s="52"/>
      <c r="AS11" s="52"/>
      <c r="AT11" s="33">
        <v>3413.0</v>
      </c>
      <c r="AU11" s="3">
        <v>258.0</v>
      </c>
      <c r="AV11" s="4">
        <v>218.0</v>
      </c>
      <c r="AW11" s="5">
        <v>79.0</v>
      </c>
      <c r="AX11" s="6">
        <v>225.0</v>
      </c>
      <c r="AY11" s="52">
        <f t="shared" si="18"/>
        <v>0.734006734</v>
      </c>
      <c r="AZ11" s="52">
        <f t="shared" si="19"/>
        <v>0.5679487179</v>
      </c>
      <c r="BA11" s="52">
        <f t="shared" si="20"/>
        <v>0.4658385093</v>
      </c>
      <c r="BB11" s="52">
        <f t="shared" si="21"/>
        <v>0.4705725052</v>
      </c>
      <c r="BC11" s="52">
        <f t="shared" si="22"/>
        <v>-0.004733995904</v>
      </c>
    </row>
    <row r="12" ht="12.75" customHeight="1">
      <c r="A12" s="60">
        <v>1307.0</v>
      </c>
      <c r="B12" s="61">
        <f t="shared" si="1"/>
        <v>519</v>
      </c>
      <c r="C12" s="62">
        <f t="shared" si="2"/>
        <v>467</v>
      </c>
      <c r="D12" s="61">
        <f t="shared" si="3"/>
        <v>314</v>
      </c>
      <c r="E12" s="62">
        <f t="shared" si="4"/>
        <v>230</v>
      </c>
      <c r="F12" s="79">
        <f t="shared" si="23"/>
        <v>11</v>
      </c>
      <c r="G12" s="64">
        <f t="shared" si="5"/>
        <v>0.5263691684</v>
      </c>
      <c r="H12" s="65">
        <f t="shared" si="6"/>
        <v>0.5772058824</v>
      </c>
      <c r="I12" s="66">
        <f t="shared" si="7"/>
        <v>0.5444444444</v>
      </c>
      <c r="J12" s="67">
        <f t="shared" si="8"/>
        <v>0.4895424837</v>
      </c>
      <c r="K12" s="68">
        <f t="shared" si="9"/>
        <v>0.5517241379</v>
      </c>
      <c r="L12" s="86"/>
      <c r="M12" s="70"/>
      <c r="N12" s="70">
        <v>2.0</v>
      </c>
      <c r="O12" s="81">
        <f t="shared" si="10"/>
        <v>11</v>
      </c>
      <c r="P12" s="81">
        <f t="shared" si="11"/>
        <v>0.5263691684</v>
      </c>
      <c r="Q12" s="82">
        <f t="shared" si="12"/>
        <v>0.5772058824</v>
      </c>
      <c r="R12" s="83"/>
      <c r="S12" s="73">
        <v>11.0</v>
      </c>
      <c r="T12" s="83">
        <v>0.4268292682926829</v>
      </c>
      <c r="U12" s="84">
        <v>0.11827956989247312</v>
      </c>
      <c r="V12" s="84">
        <v>0.2126865671641791</v>
      </c>
      <c r="W12" s="84"/>
      <c r="X12" s="84"/>
      <c r="Y12" s="87"/>
      <c r="Z12" s="85"/>
      <c r="AA12" s="3">
        <v>519.0</v>
      </c>
      <c r="AB12" s="4">
        <v>230.0</v>
      </c>
      <c r="AC12" s="5">
        <v>314.0</v>
      </c>
      <c r="AD12" s="6">
        <v>467.0</v>
      </c>
      <c r="AE12" s="78"/>
      <c r="AF12" s="51"/>
      <c r="AG12" s="52"/>
      <c r="AH12" s="2">
        <v>1307.0</v>
      </c>
      <c r="AI12" s="3">
        <v>519.0</v>
      </c>
      <c r="AJ12" s="4">
        <v>230.0</v>
      </c>
      <c r="AK12" s="5">
        <v>314.0</v>
      </c>
      <c r="AL12" s="6">
        <v>467.0</v>
      </c>
      <c r="AM12" s="52">
        <f t="shared" si="13"/>
        <v>0.4227941176</v>
      </c>
      <c r="AN12" s="52">
        <f t="shared" si="14"/>
        <v>0.4555555556</v>
      </c>
      <c r="AO12" s="52">
        <f t="shared" si="15"/>
        <v>0.4736308316</v>
      </c>
      <c r="AP12" s="52">
        <f t="shared" si="16"/>
        <v>0.4744452015</v>
      </c>
      <c r="AQ12" s="52">
        <f t="shared" si="17"/>
        <v>-0.0008143698111</v>
      </c>
      <c r="AR12" s="52"/>
      <c r="AS12" s="52"/>
      <c r="AT12" s="33">
        <v>7354.0</v>
      </c>
      <c r="AU12" s="3">
        <v>283.0</v>
      </c>
      <c r="AV12" s="4">
        <v>123.0</v>
      </c>
      <c r="AW12" s="5">
        <v>122.0</v>
      </c>
      <c r="AX12" s="6">
        <v>334.0</v>
      </c>
      <c r="AY12" s="52">
        <f t="shared" si="18"/>
        <v>0.5020408163</v>
      </c>
      <c r="AZ12" s="52">
        <f t="shared" si="19"/>
        <v>0.530162413</v>
      </c>
      <c r="BA12" s="52">
        <f t="shared" si="20"/>
        <v>0.5413290113</v>
      </c>
      <c r="BB12" s="52">
        <f t="shared" si="21"/>
        <v>0.5460524184</v>
      </c>
      <c r="BC12" s="52">
        <f t="shared" si="22"/>
        <v>-0.004723407055</v>
      </c>
    </row>
    <row r="13" ht="12.75" customHeight="1">
      <c r="A13" s="60">
        <v>1318.0</v>
      </c>
      <c r="B13" s="61">
        <f t="shared" si="1"/>
        <v>462</v>
      </c>
      <c r="C13" s="62">
        <f t="shared" si="2"/>
        <v>217</v>
      </c>
      <c r="D13" s="61">
        <f t="shared" si="3"/>
        <v>308</v>
      </c>
      <c r="E13" s="62">
        <f t="shared" si="4"/>
        <v>147</v>
      </c>
      <c r="F13" s="79">
        <f t="shared" si="23"/>
        <v>12</v>
      </c>
      <c r="G13" s="64">
        <f t="shared" si="5"/>
        <v>0.6804123711</v>
      </c>
      <c r="H13" s="65">
        <f t="shared" si="6"/>
        <v>0.6769230769</v>
      </c>
      <c r="I13" s="66">
        <f t="shared" si="7"/>
        <v>0.6790123457</v>
      </c>
      <c r="J13" s="67">
        <f t="shared" si="8"/>
        <v>0.537037037</v>
      </c>
      <c r="K13" s="68">
        <f t="shared" si="9"/>
        <v>0.6701030928</v>
      </c>
      <c r="L13" s="86" t="s">
        <v>37</v>
      </c>
      <c r="M13" s="70"/>
      <c r="N13" s="70">
        <v>4.0</v>
      </c>
      <c r="O13" s="81">
        <f t="shared" si="10"/>
        <v>12</v>
      </c>
      <c r="P13" s="81">
        <f t="shared" si="11"/>
        <v>0.6804123711</v>
      </c>
      <c r="Q13" s="82">
        <f t="shared" si="12"/>
        <v>0.6769230769</v>
      </c>
      <c r="R13" s="83"/>
      <c r="S13" s="73">
        <v>12.0</v>
      </c>
      <c r="T13" s="83">
        <v>0.43373493975903615</v>
      </c>
      <c r="U13" s="84">
        <v>0.19767441860465115</v>
      </c>
      <c r="V13" s="84">
        <v>0.3136094674556213</v>
      </c>
      <c r="W13" s="84"/>
      <c r="X13" s="84"/>
      <c r="Y13" s="76"/>
      <c r="Z13" s="86"/>
      <c r="AA13" s="3">
        <v>462.0</v>
      </c>
      <c r="AB13" s="4">
        <v>147.0</v>
      </c>
      <c r="AC13" s="5">
        <v>308.0</v>
      </c>
      <c r="AD13" s="6">
        <v>217.0</v>
      </c>
      <c r="AE13" s="78"/>
      <c r="AF13" s="51"/>
      <c r="AG13" s="52"/>
      <c r="AH13" s="2">
        <v>1318.0</v>
      </c>
      <c r="AI13" s="3">
        <v>462.0</v>
      </c>
      <c r="AJ13" s="4">
        <v>147.0</v>
      </c>
      <c r="AK13" s="5">
        <v>308.0</v>
      </c>
      <c r="AL13" s="6">
        <v>217.0</v>
      </c>
      <c r="AM13" s="52">
        <f t="shared" si="13"/>
        <v>0.3230769231</v>
      </c>
      <c r="AN13" s="52">
        <f t="shared" si="14"/>
        <v>0.3209876543</v>
      </c>
      <c r="AO13" s="52">
        <f t="shared" si="15"/>
        <v>0.3195876289</v>
      </c>
      <c r="AP13" s="52">
        <f t="shared" si="16"/>
        <v>0.3201109416</v>
      </c>
      <c r="AQ13" s="52">
        <f t="shared" si="17"/>
        <v>-0.0005233126862</v>
      </c>
      <c r="AR13" s="52"/>
      <c r="AS13" s="52"/>
      <c r="AT13" s="33">
        <v>5356.0</v>
      </c>
      <c r="AU13" s="3">
        <v>170.0</v>
      </c>
      <c r="AV13" s="4">
        <v>56.0</v>
      </c>
      <c r="AW13" s="5">
        <v>89.0</v>
      </c>
      <c r="AX13" s="6">
        <v>58.0</v>
      </c>
      <c r="AY13" s="52">
        <f t="shared" si="18"/>
        <v>0.3862068966</v>
      </c>
      <c r="AZ13" s="52">
        <f t="shared" si="19"/>
        <v>0.3056300268</v>
      </c>
      <c r="BA13" s="52">
        <f t="shared" si="20"/>
        <v>0.2543859649</v>
      </c>
      <c r="BB13" s="52">
        <f t="shared" si="21"/>
        <v>0.2590928395</v>
      </c>
      <c r="BC13" s="52">
        <f t="shared" si="22"/>
        <v>-0.004706874579</v>
      </c>
    </row>
    <row r="14" ht="12.75" customHeight="1">
      <c r="A14" s="60">
        <v>1327.0</v>
      </c>
      <c r="B14" s="61">
        <f t="shared" si="1"/>
        <v>583</v>
      </c>
      <c r="C14" s="62">
        <f t="shared" si="2"/>
        <v>356</v>
      </c>
      <c r="D14" s="61">
        <f t="shared" si="3"/>
        <v>372</v>
      </c>
      <c r="E14" s="62">
        <f t="shared" si="4"/>
        <v>165</v>
      </c>
      <c r="F14" s="79">
        <f t="shared" si="23"/>
        <v>13</v>
      </c>
      <c r="G14" s="64">
        <f t="shared" si="5"/>
        <v>0.6208732694</v>
      </c>
      <c r="H14" s="65">
        <f t="shared" si="6"/>
        <v>0.6927374302</v>
      </c>
      <c r="I14" s="66">
        <f t="shared" si="7"/>
        <v>0.6470189702</v>
      </c>
      <c r="J14" s="67">
        <f t="shared" si="8"/>
        <v>0.5067750678</v>
      </c>
      <c r="K14" s="68">
        <f t="shared" si="9"/>
        <v>0.571884984</v>
      </c>
      <c r="L14" s="89">
        <f t="shared" ref="L14:L16" si="24">N1</f>
        <v>1</v>
      </c>
      <c r="M14" s="70"/>
      <c r="N14" s="70"/>
      <c r="O14" s="81">
        <f t="shared" si="10"/>
        <v>13</v>
      </c>
      <c r="P14" s="81">
        <f t="shared" si="11"/>
        <v>0.6208732694</v>
      </c>
      <c r="Q14" s="82">
        <f t="shared" si="12"/>
        <v>0.6927374302</v>
      </c>
      <c r="R14" s="83"/>
      <c r="S14" s="73">
        <v>13.0</v>
      </c>
      <c r="T14" s="83">
        <v>0.43410852713178294</v>
      </c>
      <c r="U14" s="84">
        <v>0.1566265060240964</v>
      </c>
      <c r="V14" s="84">
        <v>0.27796610169491526</v>
      </c>
      <c r="W14" s="84"/>
      <c r="X14" s="84"/>
      <c r="Y14" s="76"/>
      <c r="Z14" s="86"/>
      <c r="AA14" s="3">
        <v>583.0</v>
      </c>
      <c r="AB14" s="4">
        <v>165.0</v>
      </c>
      <c r="AC14" s="5">
        <v>372.0</v>
      </c>
      <c r="AD14" s="6">
        <v>356.0</v>
      </c>
      <c r="AE14" s="78"/>
      <c r="AF14" s="51"/>
      <c r="AG14" s="52"/>
      <c r="AH14" s="2">
        <v>1327.0</v>
      </c>
      <c r="AI14" s="3">
        <v>583.0</v>
      </c>
      <c r="AJ14" s="4">
        <v>165.0</v>
      </c>
      <c r="AK14" s="5">
        <v>372.0</v>
      </c>
      <c r="AL14" s="6">
        <v>356.0</v>
      </c>
      <c r="AM14" s="52">
        <f t="shared" si="13"/>
        <v>0.3072625698</v>
      </c>
      <c r="AN14" s="52">
        <f t="shared" si="14"/>
        <v>0.3529810298</v>
      </c>
      <c r="AO14" s="52">
        <f t="shared" si="15"/>
        <v>0.3791267306</v>
      </c>
      <c r="AP14" s="52">
        <f t="shared" si="16"/>
        <v>0.3798265973</v>
      </c>
      <c r="AQ14" s="52">
        <f t="shared" si="17"/>
        <v>-0.0006998667</v>
      </c>
      <c r="AR14" s="52"/>
      <c r="AS14" s="52"/>
      <c r="AT14" s="34">
        <v>2671.0</v>
      </c>
      <c r="AU14" s="3">
        <v>372.0</v>
      </c>
      <c r="AV14" s="4">
        <v>305.0</v>
      </c>
      <c r="AW14" s="5">
        <v>248.0</v>
      </c>
      <c r="AX14" s="6">
        <v>721.0</v>
      </c>
      <c r="AY14" s="52">
        <f t="shared" si="18"/>
        <v>0.5515370705</v>
      </c>
      <c r="AZ14" s="52">
        <f t="shared" si="19"/>
        <v>0.6233292831</v>
      </c>
      <c r="BA14" s="52">
        <f t="shared" si="20"/>
        <v>0.659652333</v>
      </c>
      <c r="BB14" s="52">
        <f t="shared" si="21"/>
        <v>0.6642882212</v>
      </c>
      <c r="BC14" s="52">
        <f t="shared" si="22"/>
        <v>-0.004635888133</v>
      </c>
    </row>
    <row r="15" ht="12.75" customHeight="1">
      <c r="A15" s="60">
        <v>1328.0</v>
      </c>
      <c r="B15" s="61">
        <f t="shared" si="1"/>
        <v>541</v>
      </c>
      <c r="C15" s="62">
        <f t="shared" si="2"/>
        <v>312</v>
      </c>
      <c r="D15" s="61">
        <f t="shared" si="3"/>
        <v>246</v>
      </c>
      <c r="E15" s="62">
        <f t="shared" si="4"/>
        <v>216</v>
      </c>
      <c r="F15" s="79">
        <f t="shared" si="23"/>
        <v>14</v>
      </c>
      <c r="G15" s="64">
        <f t="shared" si="5"/>
        <v>0.6342321219</v>
      </c>
      <c r="H15" s="65">
        <f t="shared" si="6"/>
        <v>0.5324675325</v>
      </c>
      <c r="I15" s="66">
        <f t="shared" si="7"/>
        <v>0.5984790875</v>
      </c>
      <c r="J15" s="67">
        <f t="shared" si="8"/>
        <v>0.5756653992</v>
      </c>
      <c r="K15" s="68">
        <f t="shared" si="9"/>
        <v>0.5416178195</v>
      </c>
      <c r="L15" s="89">
        <f t="shared" si="24"/>
        <v>2</v>
      </c>
      <c r="M15" s="70">
        <v>3.0</v>
      </c>
      <c r="N15" s="70">
        <v>1.0</v>
      </c>
      <c r="O15" s="81">
        <f t="shared" si="10"/>
        <v>14</v>
      </c>
      <c r="P15" s="81">
        <f t="shared" si="11"/>
        <v>0.6342321219</v>
      </c>
      <c r="Q15" s="82">
        <f t="shared" si="12"/>
        <v>0.5324675325</v>
      </c>
      <c r="R15" s="83"/>
      <c r="S15" s="73">
        <v>14.0</v>
      </c>
      <c r="T15" s="83">
        <v>0.43912737508796623</v>
      </c>
      <c r="U15" s="84">
        <v>0.13261648745519714</v>
      </c>
      <c r="V15" s="84">
        <v>0.3527033855482567</v>
      </c>
      <c r="W15" s="84"/>
      <c r="X15" s="84"/>
      <c r="Y15" s="76"/>
      <c r="Z15" s="86"/>
      <c r="AA15" s="3">
        <v>541.0</v>
      </c>
      <c r="AB15" s="4">
        <v>216.0</v>
      </c>
      <c r="AC15" s="5">
        <v>246.0</v>
      </c>
      <c r="AD15" s="6">
        <v>312.0</v>
      </c>
      <c r="AE15" s="78"/>
      <c r="AF15" s="51"/>
      <c r="AG15" s="52"/>
      <c r="AH15" s="2">
        <v>1328.0</v>
      </c>
      <c r="AI15" s="3">
        <v>541.0</v>
      </c>
      <c r="AJ15" s="4">
        <v>216.0</v>
      </c>
      <c r="AK15" s="5">
        <v>246.0</v>
      </c>
      <c r="AL15" s="6">
        <v>312.0</v>
      </c>
      <c r="AM15" s="52">
        <f t="shared" si="13"/>
        <v>0.4675324675</v>
      </c>
      <c r="AN15" s="52">
        <f t="shared" si="14"/>
        <v>0.4015209125</v>
      </c>
      <c r="AO15" s="52">
        <f t="shared" si="15"/>
        <v>0.3657678781</v>
      </c>
      <c r="AP15" s="52">
        <f t="shared" si="16"/>
        <v>0.3630870424</v>
      </c>
      <c r="AQ15" s="52">
        <f t="shared" si="17"/>
        <v>0.002680835662</v>
      </c>
      <c r="AR15" s="52"/>
      <c r="AS15" s="52"/>
      <c r="AT15" s="33">
        <v>5587.0</v>
      </c>
      <c r="AU15" s="3">
        <v>372.0</v>
      </c>
      <c r="AV15" s="4">
        <v>207.0</v>
      </c>
      <c r="AW15" s="5">
        <v>184.0</v>
      </c>
      <c r="AX15" s="6">
        <v>240.0</v>
      </c>
      <c r="AY15" s="52">
        <f t="shared" si="18"/>
        <v>0.5294117647</v>
      </c>
      <c r="AZ15" s="52">
        <f t="shared" si="19"/>
        <v>0.445663011</v>
      </c>
      <c r="BA15" s="52">
        <f t="shared" si="20"/>
        <v>0.3921568627</v>
      </c>
      <c r="BB15" s="52">
        <f t="shared" si="21"/>
        <v>0.3967210534</v>
      </c>
      <c r="BC15" s="52">
        <f t="shared" si="22"/>
        <v>-0.004564190671</v>
      </c>
    </row>
    <row r="16" ht="12.75" customHeight="1">
      <c r="A16" s="60">
        <v>1330.0</v>
      </c>
      <c r="B16" s="61">
        <f t="shared" si="1"/>
        <v>399</v>
      </c>
      <c r="C16" s="62">
        <f t="shared" si="2"/>
        <v>562</v>
      </c>
      <c r="D16" s="61">
        <f t="shared" si="3"/>
        <v>227</v>
      </c>
      <c r="E16" s="62">
        <f t="shared" si="4"/>
        <v>219</v>
      </c>
      <c r="F16" s="79">
        <f t="shared" si="23"/>
        <v>15</v>
      </c>
      <c r="G16" s="64">
        <f t="shared" si="5"/>
        <v>0.4151925078</v>
      </c>
      <c r="H16" s="65">
        <f t="shared" si="6"/>
        <v>0.5089686099</v>
      </c>
      <c r="I16" s="66">
        <f t="shared" si="7"/>
        <v>0.4449182658</v>
      </c>
      <c r="J16" s="67">
        <f t="shared" si="8"/>
        <v>0.4392324094</v>
      </c>
      <c r="K16" s="68">
        <f t="shared" si="9"/>
        <v>0.4640998959</v>
      </c>
      <c r="L16" s="89">
        <f t="shared" si="24"/>
        <v>3</v>
      </c>
      <c r="M16" s="70"/>
      <c r="N16" s="70">
        <v>2.0</v>
      </c>
      <c r="O16" s="81">
        <f t="shared" si="10"/>
        <v>15</v>
      </c>
      <c r="P16" s="81">
        <f t="shared" si="11"/>
        <v>0.4151925078</v>
      </c>
      <c r="Q16" s="82">
        <f t="shared" si="12"/>
        <v>0.5089686099</v>
      </c>
      <c r="R16" s="83"/>
      <c r="S16" s="73">
        <v>15.0</v>
      </c>
      <c r="T16" s="83">
        <v>0.4406779661016949</v>
      </c>
      <c r="U16" s="84">
        <v>0.2631578947368421</v>
      </c>
      <c r="V16" s="84">
        <v>0.3974358974358974</v>
      </c>
      <c r="W16" s="84"/>
      <c r="X16" s="84"/>
      <c r="Y16" s="76"/>
      <c r="Z16" s="86"/>
      <c r="AA16" s="3">
        <v>399.0</v>
      </c>
      <c r="AB16" s="4">
        <v>219.0</v>
      </c>
      <c r="AC16" s="5">
        <v>227.0</v>
      </c>
      <c r="AD16" s="6">
        <v>562.0</v>
      </c>
      <c r="AE16" s="78"/>
      <c r="AF16" s="51"/>
      <c r="AG16" s="52"/>
      <c r="AH16" s="2">
        <v>1330.0</v>
      </c>
      <c r="AI16" s="3">
        <v>399.0</v>
      </c>
      <c r="AJ16" s="4">
        <v>219.0</v>
      </c>
      <c r="AK16" s="5">
        <v>227.0</v>
      </c>
      <c r="AL16" s="6">
        <v>562.0</v>
      </c>
      <c r="AM16" s="52">
        <f t="shared" si="13"/>
        <v>0.4910313901</v>
      </c>
      <c r="AN16" s="52">
        <f t="shared" si="14"/>
        <v>0.5550817342</v>
      </c>
      <c r="AO16" s="52">
        <f t="shared" si="15"/>
        <v>0.5848074922</v>
      </c>
      <c r="AP16" s="52">
        <f t="shared" si="16"/>
        <v>0.5918022692</v>
      </c>
      <c r="AQ16" s="52">
        <f t="shared" si="17"/>
        <v>-0.006994777002</v>
      </c>
      <c r="AR16" s="52"/>
      <c r="AS16" s="52"/>
      <c r="AT16" s="33">
        <v>7715.0</v>
      </c>
      <c r="AU16" s="3">
        <v>455.0</v>
      </c>
      <c r="AV16" s="4">
        <v>161.0</v>
      </c>
      <c r="AW16" s="5">
        <v>266.0</v>
      </c>
      <c r="AX16" s="6">
        <v>395.0</v>
      </c>
      <c r="AY16" s="52">
        <f t="shared" si="18"/>
        <v>0.3770491803</v>
      </c>
      <c r="AZ16" s="52">
        <f t="shared" si="19"/>
        <v>0.4353954581</v>
      </c>
      <c r="BA16" s="52">
        <f t="shared" si="20"/>
        <v>0.4647058824</v>
      </c>
      <c r="BB16" s="52">
        <f t="shared" si="21"/>
        <v>0.4692692969</v>
      </c>
      <c r="BC16" s="52">
        <f t="shared" si="22"/>
        <v>-0.004563414508</v>
      </c>
    </row>
    <row r="17" ht="12.75" customHeight="1">
      <c r="A17" s="60">
        <v>1331.0</v>
      </c>
      <c r="B17" s="61">
        <f t="shared" si="1"/>
        <v>452</v>
      </c>
      <c r="C17" s="62">
        <f t="shared" si="2"/>
        <v>278</v>
      </c>
      <c r="D17" s="61">
        <f t="shared" si="3"/>
        <v>240</v>
      </c>
      <c r="E17" s="62">
        <f t="shared" si="4"/>
        <v>175</v>
      </c>
      <c r="F17" s="79">
        <f t="shared" si="23"/>
        <v>16</v>
      </c>
      <c r="G17" s="64">
        <f t="shared" si="5"/>
        <v>0.6191780822</v>
      </c>
      <c r="H17" s="65">
        <f t="shared" si="6"/>
        <v>0.578313253</v>
      </c>
      <c r="I17" s="66">
        <f t="shared" si="7"/>
        <v>0.6043668122</v>
      </c>
      <c r="J17" s="67">
        <f t="shared" si="8"/>
        <v>0.5475982533</v>
      </c>
      <c r="K17" s="68">
        <f t="shared" si="9"/>
        <v>0.5684931507</v>
      </c>
      <c r="L17" s="86"/>
      <c r="M17" s="70"/>
      <c r="N17" s="70">
        <v>5.0</v>
      </c>
      <c r="O17" s="81">
        <f t="shared" si="10"/>
        <v>16</v>
      </c>
      <c r="P17" s="81">
        <f t="shared" si="11"/>
        <v>0.6191780822</v>
      </c>
      <c r="Q17" s="82">
        <f t="shared" si="12"/>
        <v>0.578313253</v>
      </c>
      <c r="R17" s="83"/>
      <c r="S17" s="73">
        <v>16.0</v>
      </c>
      <c r="T17" s="83">
        <v>0.4419642857142857</v>
      </c>
      <c r="U17" s="84">
        <v>0.275</v>
      </c>
      <c r="V17" s="84">
        <v>0.35923423423423423</v>
      </c>
      <c r="W17" s="84"/>
      <c r="X17" s="84"/>
      <c r="Y17" s="76"/>
      <c r="Z17" s="86"/>
      <c r="AA17" s="3">
        <v>452.0</v>
      </c>
      <c r="AB17" s="4">
        <v>175.0</v>
      </c>
      <c r="AC17" s="5">
        <v>240.0</v>
      </c>
      <c r="AD17" s="6">
        <v>278.0</v>
      </c>
      <c r="AE17" s="78"/>
      <c r="AF17" s="51"/>
      <c r="AG17" s="52"/>
      <c r="AH17" s="2">
        <v>1331.0</v>
      </c>
      <c r="AI17" s="3">
        <v>452.0</v>
      </c>
      <c r="AJ17" s="4">
        <v>175.0</v>
      </c>
      <c r="AK17" s="5">
        <v>240.0</v>
      </c>
      <c r="AL17" s="6">
        <v>278.0</v>
      </c>
      <c r="AM17" s="52">
        <f t="shared" si="13"/>
        <v>0.421686747</v>
      </c>
      <c r="AN17" s="52">
        <f t="shared" si="14"/>
        <v>0.3956331878</v>
      </c>
      <c r="AO17" s="52">
        <f t="shared" si="15"/>
        <v>0.3808219178</v>
      </c>
      <c r="AP17" s="52">
        <f t="shared" si="16"/>
        <v>0.3804995639</v>
      </c>
      <c r="AQ17" s="52">
        <f t="shared" si="17"/>
        <v>0.0003223539333</v>
      </c>
      <c r="AR17" s="52"/>
      <c r="AS17" s="52"/>
      <c r="AT17" s="33">
        <v>7551.0</v>
      </c>
      <c r="AU17" s="3">
        <v>147.0</v>
      </c>
      <c r="AV17" s="4">
        <v>237.0</v>
      </c>
      <c r="AW17" s="5">
        <v>73.0</v>
      </c>
      <c r="AX17" s="6">
        <v>303.0</v>
      </c>
      <c r="AY17" s="52">
        <f t="shared" si="18"/>
        <v>0.764516129</v>
      </c>
      <c r="AZ17" s="52">
        <f t="shared" si="19"/>
        <v>0.7105263158</v>
      </c>
      <c r="BA17" s="52">
        <f t="shared" si="20"/>
        <v>0.6733333333</v>
      </c>
      <c r="BB17" s="52">
        <f t="shared" si="21"/>
        <v>0.6778662889</v>
      </c>
      <c r="BC17" s="52">
        <f t="shared" si="22"/>
        <v>-0.004532955547</v>
      </c>
    </row>
    <row r="18" ht="12.75" customHeight="1">
      <c r="A18" s="60">
        <v>1332.0</v>
      </c>
      <c r="B18" s="61">
        <f t="shared" si="1"/>
        <v>196</v>
      </c>
      <c r="C18" s="62">
        <f t="shared" si="2"/>
        <v>155</v>
      </c>
      <c r="D18" s="61">
        <f t="shared" si="3"/>
        <v>104</v>
      </c>
      <c r="E18" s="62">
        <f t="shared" si="4"/>
        <v>71</v>
      </c>
      <c r="F18" s="79">
        <f t="shared" si="23"/>
        <v>17</v>
      </c>
      <c r="G18" s="64">
        <f t="shared" si="5"/>
        <v>0.5584045584</v>
      </c>
      <c r="H18" s="65">
        <f t="shared" si="6"/>
        <v>0.5942857143</v>
      </c>
      <c r="I18" s="66">
        <f t="shared" si="7"/>
        <v>0.5703422053</v>
      </c>
      <c r="J18" s="67">
        <f t="shared" si="8"/>
        <v>0.5076045627</v>
      </c>
      <c r="K18" s="68">
        <f t="shared" si="9"/>
        <v>0.4985754986</v>
      </c>
      <c r="L18" s="86"/>
      <c r="M18" s="70"/>
      <c r="N18" s="70"/>
      <c r="O18" s="81">
        <f t="shared" si="10"/>
        <v>17</v>
      </c>
      <c r="P18" s="81">
        <f t="shared" si="11"/>
        <v>0.5584045584</v>
      </c>
      <c r="Q18" s="82">
        <f t="shared" si="12"/>
        <v>0.5942857143</v>
      </c>
      <c r="R18" s="83"/>
      <c r="S18" s="73">
        <v>17.0</v>
      </c>
      <c r="T18" s="83">
        <v>0.45</v>
      </c>
      <c r="U18" s="84">
        <v>0.17391304347826086</v>
      </c>
      <c r="V18" s="84">
        <v>0.330188679245283</v>
      </c>
      <c r="W18" s="84"/>
      <c r="X18" s="84"/>
      <c r="Y18" s="76"/>
      <c r="Z18" s="86"/>
      <c r="AA18" s="3">
        <v>196.0</v>
      </c>
      <c r="AB18" s="4">
        <v>71.0</v>
      </c>
      <c r="AC18" s="5">
        <v>104.0</v>
      </c>
      <c r="AD18" s="6">
        <v>155.0</v>
      </c>
      <c r="AE18" s="78"/>
      <c r="AF18" s="51"/>
      <c r="AG18" s="52"/>
      <c r="AH18" s="2">
        <v>1332.0</v>
      </c>
      <c r="AI18" s="3">
        <v>196.0</v>
      </c>
      <c r="AJ18" s="4">
        <v>71.0</v>
      </c>
      <c r="AK18" s="5">
        <v>104.0</v>
      </c>
      <c r="AL18" s="6">
        <v>155.0</v>
      </c>
      <c r="AM18" s="52">
        <f t="shared" si="13"/>
        <v>0.4057142857</v>
      </c>
      <c r="AN18" s="52">
        <f t="shared" si="14"/>
        <v>0.4296577947</v>
      </c>
      <c r="AO18" s="52">
        <f t="shared" si="15"/>
        <v>0.4415954416</v>
      </c>
      <c r="AP18" s="52">
        <f t="shared" si="16"/>
        <v>0.4435137319</v>
      </c>
      <c r="AQ18" s="52">
        <f t="shared" si="17"/>
        <v>-0.001918290303</v>
      </c>
      <c r="AR18" s="52"/>
      <c r="AS18" s="52"/>
      <c r="AT18" s="18">
        <v>1602.0</v>
      </c>
      <c r="AU18" s="3">
        <v>303.0</v>
      </c>
      <c r="AV18" s="4">
        <v>129.0</v>
      </c>
      <c r="AW18" s="5">
        <v>159.0</v>
      </c>
      <c r="AX18" s="6">
        <v>147.0</v>
      </c>
      <c r="AY18" s="52">
        <f t="shared" si="18"/>
        <v>0.4479166667</v>
      </c>
      <c r="AZ18" s="52">
        <f t="shared" si="19"/>
        <v>0.3739837398</v>
      </c>
      <c r="BA18" s="52">
        <f t="shared" si="20"/>
        <v>0.3266666667</v>
      </c>
      <c r="BB18" s="52">
        <f t="shared" si="21"/>
        <v>0.3310449561</v>
      </c>
      <c r="BC18" s="52">
        <f t="shared" si="22"/>
        <v>-0.004378289385</v>
      </c>
    </row>
    <row r="19" ht="12.75" customHeight="1">
      <c r="A19" s="60">
        <v>1333.0</v>
      </c>
      <c r="B19" s="61">
        <f t="shared" si="1"/>
        <v>352</v>
      </c>
      <c r="C19" s="62">
        <f t="shared" si="2"/>
        <v>307</v>
      </c>
      <c r="D19" s="61">
        <f t="shared" si="3"/>
        <v>202</v>
      </c>
      <c r="E19" s="62">
        <f t="shared" si="4"/>
        <v>177</v>
      </c>
      <c r="F19" s="79">
        <f t="shared" si="23"/>
        <v>18</v>
      </c>
      <c r="G19" s="64">
        <f t="shared" si="5"/>
        <v>0.5341426404</v>
      </c>
      <c r="H19" s="65">
        <f t="shared" si="6"/>
        <v>0.5329815303</v>
      </c>
      <c r="I19" s="66">
        <f t="shared" si="7"/>
        <v>0.5337186898</v>
      </c>
      <c r="J19" s="67">
        <f t="shared" si="8"/>
        <v>0.5096339114</v>
      </c>
      <c r="K19" s="68">
        <f t="shared" si="9"/>
        <v>0.5751138088</v>
      </c>
      <c r="L19" s="86"/>
      <c r="M19" s="70">
        <v>4.0</v>
      </c>
      <c r="N19" s="70">
        <v>1.0</v>
      </c>
      <c r="O19" s="81">
        <f t="shared" si="10"/>
        <v>18</v>
      </c>
      <c r="P19" s="81">
        <f t="shared" si="11"/>
        <v>0.5341426404</v>
      </c>
      <c r="Q19" s="82">
        <f t="shared" si="12"/>
        <v>0.5329815303</v>
      </c>
      <c r="R19" s="83"/>
      <c r="S19" s="73">
        <v>18.0</v>
      </c>
      <c r="T19" s="83">
        <v>0.4523809523809524</v>
      </c>
      <c r="U19" s="84">
        <v>0.423728813559322</v>
      </c>
      <c r="V19" s="84">
        <v>0.44324324324324327</v>
      </c>
      <c r="W19" s="84"/>
      <c r="X19" s="84"/>
      <c r="Y19" s="76"/>
      <c r="Z19" s="85"/>
      <c r="AA19" s="3">
        <v>352.0</v>
      </c>
      <c r="AB19" s="4">
        <v>177.0</v>
      </c>
      <c r="AC19" s="5">
        <v>202.0</v>
      </c>
      <c r="AD19" s="6">
        <v>307.0</v>
      </c>
      <c r="AE19" s="78"/>
      <c r="AF19" s="51"/>
      <c r="AG19" s="52"/>
      <c r="AH19" s="2">
        <v>1333.0</v>
      </c>
      <c r="AI19" s="3">
        <v>352.0</v>
      </c>
      <c r="AJ19" s="4">
        <v>177.0</v>
      </c>
      <c r="AK19" s="5">
        <v>202.0</v>
      </c>
      <c r="AL19" s="6">
        <v>307.0</v>
      </c>
      <c r="AM19" s="52">
        <f t="shared" si="13"/>
        <v>0.4670184697</v>
      </c>
      <c r="AN19" s="52">
        <f t="shared" si="14"/>
        <v>0.4662813102</v>
      </c>
      <c r="AO19" s="52">
        <f t="shared" si="15"/>
        <v>0.4658573596</v>
      </c>
      <c r="AP19" s="52">
        <f t="shared" si="16"/>
        <v>0.4656142729</v>
      </c>
      <c r="AQ19" s="52">
        <f t="shared" si="17"/>
        <v>0.0002430867055</v>
      </c>
      <c r="AR19" s="52"/>
      <c r="AS19" s="52"/>
      <c r="AT19" s="33">
        <v>7574.0</v>
      </c>
      <c r="AU19" s="3">
        <v>262.0</v>
      </c>
      <c r="AV19" s="4">
        <v>170.0</v>
      </c>
      <c r="AW19" s="5">
        <v>169.0</v>
      </c>
      <c r="AX19" s="6">
        <v>402.0</v>
      </c>
      <c r="AY19" s="52">
        <f t="shared" si="18"/>
        <v>0.5014749263</v>
      </c>
      <c r="AZ19" s="52">
        <f t="shared" si="19"/>
        <v>0.5702891326</v>
      </c>
      <c r="BA19" s="52">
        <f t="shared" si="20"/>
        <v>0.6054216867</v>
      </c>
      <c r="BB19" s="52">
        <f t="shared" si="21"/>
        <v>0.6097242771</v>
      </c>
      <c r="BC19" s="52">
        <f t="shared" si="22"/>
        <v>-0.00430259038</v>
      </c>
    </row>
    <row r="20" ht="12.75" customHeight="1">
      <c r="A20" s="60">
        <v>1334.0</v>
      </c>
      <c r="B20" s="61">
        <f t="shared" si="1"/>
        <v>429</v>
      </c>
      <c r="C20" s="62">
        <f t="shared" si="2"/>
        <v>382</v>
      </c>
      <c r="D20" s="61">
        <f t="shared" si="3"/>
        <v>308</v>
      </c>
      <c r="E20" s="62">
        <f t="shared" si="4"/>
        <v>192</v>
      </c>
      <c r="F20" s="79">
        <f t="shared" si="23"/>
        <v>19</v>
      </c>
      <c r="G20" s="64">
        <f t="shared" si="5"/>
        <v>0.5289765721</v>
      </c>
      <c r="H20" s="65">
        <f t="shared" si="6"/>
        <v>0.616</v>
      </c>
      <c r="I20" s="66">
        <f t="shared" si="7"/>
        <v>0.5621662853</v>
      </c>
      <c r="J20" s="67">
        <f t="shared" si="8"/>
        <v>0.4736842105</v>
      </c>
      <c r="K20" s="68">
        <f t="shared" si="9"/>
        <v>0.6165228113</v>
      </c>
      <c r="L20" s="90">
        <f>AVERAGE(G2:G869)</f>
        <v>0.5784359783</v>
      </c>
      <c r="M20" s="70"/>
      <c r="N20" s="70">
        <v>3.0</v>
      </c>
      <c r="O20" s="81">
        <f t="shared" si="10"/>
        <v>19</v>
      </c>
      <c r="P20" s="81">
        <f t="shared" si="11"/>
        <v>0.5289765721</v>
      </c>
      <c r="Q20" s="82">
        <f t="shared" si="12"/>
        <v>0.616</v>
      </c>
      <c r="R20" s="83"/>
      <c r="S20" s="73">
        <v>19.0</v>
      </c>
      <c r="T20" s="83">
        <v>0.453525641025641</v>
      </c>
      <c r="U20" s="84">
        <v>0.17472852912142153</v>
      </c>
      <c r="V20" s="84">
        <v>0.32861565678903143</v>
      </c>
      <c r="W20" s="84"/>
      <c r="X20" s="84"/>
      <c r="Y20" s="76"/>
      <c r="Z20" s="85"/>
      <c r="AA20" s="3">
        <v>429.0</v>
      </c>
      <c r="AB20" s="4">
        <v>192.0</v>
      </c>
      <c r="AC20" s="5">
        <v>308.0</v>
      </c>
      <c r="AD20" s="6">
        <v>382.0</v>
      </c>
      <c r="AE20" s="78"/>
      <c r="AF20" s="51"/>
      <c r="AG20" s="52"/>
      <c r="AH20" s="2">
        <v>1334.0</v>
      </c>
      <c r="AI20" s="3">
        <v>429.0</v>
      </c>
      <c r="AJ20" s="4">
        <v>192.0</v>
      </c>
      <c r="AK20" s="5">
        <v>308.0</v>
      </c>
      <c r="AL20" s="6">
        <v>382.0</v>
      </c>
      <c r="AM20" s="52">
        <f t="shared" si="13"/>
        <v>0.384</v>
      </c>
      <c r="AN20" s="52">
        <f t="shared" si="14"/>
        <v>0.4378337147</v>
      </c>
      <c r="AO20" s="52">
        <f t="shared" si="15"/>
        <v>0.4710234279</v>
      </c>
      <c r="AP20" s="52">
        <f t="shared" si="16"/>
        <v>0.4690691402</v>
      </c>
      <c r="AQ20" s="52">
        <f t="shared" si="17"/>
        <v>0.001954287624</v>
      </c>
      <c r="AR20" s="52"/>
      <c r="AS20" s="52"/>
      <c r="AT20" s="33">
        <v>4593.0</v>
      </c>
      <c r="AU20" s="3">
        <v>179.0</v>
      </c>
      <c r="AV20" s="4">
        <v>32.0</v>
      </c>
      <c r="AW20" s="5">
        <v>102.0</v>
      </c>
      <c r="AX20" s="6">
        <v>30.0</v>
      </c>
      <c r="AY20" s="52">
        <f t="shared" si="18"/>
        <v>0.2388059701</v>
      </c>
      <c r="AZ20" s="52">
        <f t="shared" si="19"/>
        <v>0.1807580175</v>
      </c>
      <c r="BA20" s="52">
        <f t="shared" si="20"/>
        <v>0.1435406699</v>
      </c>
      <c r="BB20" s="52">
        <f t="shared" si="21"/>
        <v>0.1478413886</v>
      </c>
      <c r="BC20" s="52">
        <f t="shared" si="22"/>
        <v>-0.004300718789</v>
      </c>
    </row>
    <row r="21" ht="12.75" customHeight="1">
      <c r="A21" s="60">
        <v>1335.0</v>
      </c>
      <c r="B21" s="61">
        <f t="shared" si="1"/>
        <v>383</v>
      </c>
      <c r="C21" s="62">
        <f t="shared" si="2"/>
        <v>379</v>
      </c>
      <c r="D21" s="61">
        <f t="shared" si="3"/>
        <v>199</v>
      </c>
      <c r="E21" s="62">
        <f t="shared" si="4"/>
        <v>207</v>
      </c>
      <c r="F21" s="79">
        <f t="shared" si="23"/>
        <v>20</v>
      </c>
      <c r="G21" s="64">
        <f t="shared" si="5"/>
        <v>0.5026246719</v>
      </c>
      <c r="H21" s="65">
        <f t="shared" si="6"/>
        <v>0.4901477833</v>
      </c>
      <c r="I21" s="66">
        <f t="shared" si="7"/>
        <v>0.4982876712</v>
      </c>
      <c r="J21" s="67">
        <f t="shared" si="8"/>
        <v>0.5051369863</v>
      </c>
      <c r="K21" s="68">
        <f t="shared" si="9"/>
        <v>0.532808399</v>
      </c>
      <c r="L21" s="90">
        <f>AVERAGE(H2:H869)</f>
        <v>0.5607246672</v>
      </c>
      <c r="M21" s="70"/>
      <c r="N21" s="70">
        <v>4.0</v>
      </c>
      <c r="O21" s="81">
        <f t="shared" si="10"/>
        <v>20</v>
      </c>
      <c r="P21" s="81">
        <f t="shared" si="11"/>
        <v>0.5026246719</v>
      </c>
      <c r="Q21" s="82">
        <f t="shared" si="12"/>
        <v>0.4901477833</v>
      </c>
      <c r="R21" s="83"/>
      <c r="S21" s="73">
        <v>20.0</v>
      </c>
      <c r="T21" s="83">
        <v>0.45614035087719296</v>
      </c>
      <c r="U21" s="84">
        <v>0.20588235294117646</v>
      </c>
      <c r="V21" s="84">
        <v>0.29559748427672955</v>
      </c>
      <c r="W21" s="84"/>
      <c r="X21" s="84"/>
      <c r="Y21" s="76"/>
      <c r="Z21" s="85"/>
      <c r="AA21" s="3">
        <v>383.0</v>
      </c>
      <c r="AB21" s="4">
        <v>207.0</v>
      </c>
      <c r="AC21" s="5">
        <v>199.0</v>
      </c>
      <c r="AD21" s="6">
        <v>379.0</v>
      </c>
      <c r="AE21" s="78"/>
      <c r="AF21" s="51"/>
      <c r="AG21" s="52"/>
      <c r="AH21" s="2">
        <v>1335.0</v>
      </c>
      <c r="AI21" s="3">
        <v>383.0</v>
      </c>
      <c r="AJ21" s="4">
        <v>207.0</v>
      </c>
      <c r="AK21" s="5">
        <v>199.0</v>
      </c>
      <c r="AL21" s="6">
        <v>379.0</v>
      </c>
      <c r="AM21" s="52">
        <f t="shared" si="13"/>
        <v>0.5098522167</v>
      </c>
      <c r="AN21" s="52">
        <f t="shared" si="14"/>
        <v>0.5017123288</v>
      </c>
      <c r="AO21" s="52">
        <f t="shared" si="15"/>
        <v>0.4973753281</v>
      </c>
      <c r="AP21" s="52">
        <f t="shared" si="16"/>
        <v>0.4965920196</v>
      </c>
      <c r="AQ21" s="52">
        <f t="shared" si="17"/>
        <v>0.0007833085091</v>
      </c>
      <c r="AR21" s="52"/>
      <c r="AS21" s="52"/>
      <c r="AT21" s="18">
        <v>1511.0</v>
      </c>
      <c r="AU21" s="3">
        <v>279.0</v>
      </c>
      <c r="AV21" s="4">
        <v>137.0</v>
      </c>
      <c r="AW21" s="5">
        <v>195.0</v>
      </c>
      <c r="AX21" s="6">
        <v>345.0</v>
      </c>
      <c r="AY21" s="52">
        <f t="shared" si="18"/>
        <v>0.4126506024</v>
      </c>
      <c r="AZ21" s="52">
        <f t="shared" si="19"/>
        <v>0.5041841004</v>
      </c>
      <c r="BA21" s="52">
        <f t="shared" si="20"/>
        <v>0.5528846154</v>
      </c>
      <c r="BB21" s="52">
        <f t="shared" si="21"/>
        <v>0.5571169303</v>
      </c>
      <c r="BC21" s="52">
        <f t="shared" si="22"/>
        <v>-0.004232314867</v>
      </c>
    </row>
    <row r="22" ht="12.75" customHeight="1">
      <c r="A22" s="60">
        <v>1336.0</v>
      </c>
      <c r="B22" s="61">
        <f t="shared" si="1"/>
        <v>385</v>
      </c>
      <c r="C22" s="62">
        <f t="shared" si="2"/>
        <v>218</v>
      </c>
      <c r="D22" s="61">
        <f t="shared" si="3"/>
        <v>177</v>
      </c>
      <c r="E22" s="62">
        <f t="shared" si="4"/>
        <v>167</v>
      </c>
      <c r="F22" s="79">
        <f t="shared" si="23"/>
        <v>21</v>
      </c>
      <c r="G22" s="64">
        <f t="shared" si="5"/>
        <v>0.6384742952</v>
      </c>
      <c r="H22" s="65">
        <f t="shared" si="6"/>
        <v>0.5145348837</v>
      </c>
      <c r="I22" s="66">
        <f t="shared" si="7"/>
        <v>0.5934530095</v>
      </c>
      <c r="J22" s="67">
        <f t="shared" si="8"/>
        <v>0.5828933474</v>
      </c>
      <c r="K22" s="68">
        <f t="shared" si="9"/>
        <v>0.5704809287</v>
      </c>
      <c r="L22" s="91">
        <f>AVERAGE(K2:K869)</f>
        <v>0.5844891714</v>
      </c>
      <c r="M22" s="70"/>
      <c r="N22" s="70"/>
      <c r="O22" s="81">
        <f t="shared" si="10"/>
        <v>21</v>
      </c>
      <c r="P22" s="81">
        <f t="shared" si="11"/>
        <v>0.6384742952</v>
      </c>
      <c r="Q22" s="82">
        <f t="shared" si="12"/>
        <v>0.5145348837</v>
      </c>
      <c r="R22" s="83"/>
      <c r="S22" s="73">
        <v>21.0</v>
      </c>
      <c r="T22" s="83">
        <v>0.4657687991021324</v>
      </c>
      <c r="U22" s="84">
        <v>0.18328840970350405</v>
      </c>
      <c r="V22" s="84">
        <v>0.3827258320126783</v>
      </c>
      <c r="W22" s="84"/>
      <c r="X22" s="84"/>
      <c r="Y22" s="76"/>
      <c r="Z22" s="85"/>
      <c r="AA22" s="3">
        <v>385.0</v>
      </c>
      <c r="AB22" s="4">
        <v>167.0</v>
      </c>
      <c r="AC22" s="5">
        <v>177.0</v>
      </c>
      <c r="AD22" s="6">
        <v>218.0</v>
      </c>
      <c r="AE22" s="78"/>
      <c r="AF22" s="51"/>
      <c r="AG22" s="52"/>
      <c r="AH22" s="2">
        <v>1336.0</v>
      </c>
      <c r="AI22" s="3">
        <v>385.0</v>
      </c>
      <c r="AJ22" s="4">
        <v>167.0</v>
      </c>
      <c r="AK22" s="5">
        <v>177.0</v>
      </c>
      <c r="AL22" s="6">
        <v>218.0</v>
      </c>
      <c r="AM22" s="52">
        <f t="shared" si="13"/>
        <v>0.4854651163</v>
      </c>
      <c r="AN22" s="52">
        <f t="shared" si="14"/>
        <v>0.4065469905</v>
      </c>
      <c r="AO22" s="52">
        <f t="shared" si="15"/>
        <v>0.3615257048</v>
      </c>
      <c r="AP22" s="52">
        <f t="shared" si="16"/>
        <v>0.3605746318</v>
      </c>
      <c r="AQ22" s="52">
        <f t="shared" si="17"/>
        <v>0.0009510729661</v>
      </c>
      <c r="AR22" s="52"/>
      <c r="AS22" s="52"/>
      <c r="AT22" s="33">
        <v>3790.0</v>
      </c>
      <c r="AU22" s="3">
        <v>358.0</v>
      </c>
      <c r="AV22" s="4">
        <v>236.0</v>
      </c>
      <c r="AW22" s="5">
        <v>122.0</v>
      </c>
      <c r="AX22" s="6">
        <v>229.0</v>
      </c>
      <c r="AY22" s="52">
        <f t="shared" si="18"/>
        <v>0.6592178771</v>
      </c>
      <c r="AZ22" s="52">
        <f t="shared" si="19"/>
        <v>0.4920634921</v>
      </c>
      <c r="BA22" s="52">
        <f t="shared" si="20"/>
        <v>0.3901192504</v>
      </c>
      <c r="BB22" s="52">
        <f t="shared" si="21"/>
        <v>0.3943504771</v>
      </c>
      <c r="BC22" s="52">
        <f t="shared" si="22"/>
        <v>-0.004231226687</v>
      </c>
    </row>
    <row r="23" ht="12.75" customHeight="1">
      <c r="A23" s="60">
        <v>1337.0</v>
      </c>
      <c r="B23" s="61">
        <f t="shared" si="1"/>
        <v>482</v>
      </c>
      <c r="C23" s="62">
        <f t="shared" si="2"/>
        <v>363</v>
      </c>
      <c r="D23" s="61">
        <f t="shared" si="3"/>
        <v>295</v>
      </c>
      <c r="E23" s="62">
        <f t="shared" si="4"/>
        <v>217</v>
      </c>
      <c r="F23" s="79">
        <f t="shared" si="23"/>
        <v>22</v>
      </c>
      <c r="G23" s="64">
        <f t="shared" si="5"/>
        <v>0.5704142012</v>
      </c>
      <c r="H23" s="65">
        <f t="shared" si="6"/>
        <v>0.576171875</v>
      </c>
      <c r="I23" s="66">
        <f t="shared" si="7"/>
        <v>0.5725865881</v>
      </c>
      <c r="J23" s="67">
        <f t="shared" si="8"/>
        <v>0.5151068534</v>
      </c>
      <c r="K23" s="68">
        <f t="shared" si="9"/>
        <v>0.6059171598</v>
      </c>
      <c r="L23" s="86"/>
      <c r="M23" s="70">
        <v>5.0</v>
      </c>
      <c r="N23" s="70">
        <v>1.0</v>
      </c>
      <c r="O23" s="81">
        <f t="shared" si="10"/>
        <v>22</v>
      </c>
      <c r="P23" s="81">
        <f t="shared" si="11"/>
        <v>0.5704142012</v>
      </c>
      <c r="Q23" s="82">
        <f t="shared" si="12"/>
        <v>0.576171875</v>
      </c>
      <c r="R23" s="83"/>
      <c r="S23" s="73">
        <v>22.0</v>
      </c>
      <c r="T23" s="83">
        <v>0.4669260700389105</v>
      </c>
      <c r="U23" s="84">
        <v>0.3225806451612903</v>
      </c>
      <c r="V23" s="84">
        <v>0.39603960396039606</v>
      </c>
      <c r="W23" s="84"/>
      <c r="X23" s="84"/>
      <c r="Y23" s="76"/>
      <c r="Z23" s="85"/>
      <c r="AA23" s="3">
        <v>482.0</v>
      </c>
      <c r="AB23" s="4">
        <v>217.0</v>
      </c>
      <c r="AC23" s="5">
        <v>295.0</v>
      </c>
      <c r="AD23" s="6">
        <v>363.0</v>
      </c>
      <c r="AE23" s="78"/>
      <c r="AF23" s="51"/>
      <c r="AG23" s="52"/>
      <c r="AH23" s="2">
        <v>1337.0</v>
      </c>
      <c r="AI23" s="3">
        <v>482.0</v>
      </c>
      <c r="AJ23" s="4">
        <v>217.0</v>
      </c>
      <c r="AK23" s="5">
        <v>295.0</v>
      </c>
      <c r="AL23" s="6">
        <v>363.0</v>
      </c>
      <c r="AM23" s="52">
        <f t="shared" si="13"/>
        <v>0.423828125</v>
      </c>
      <c r="AN23" s="52">
        <f t="shared" si="14"/>
        <v>0.4274134119</v>
      </c>
      <c r="AO23" s="52">
        <f t="shared" si="15"/>
        <v>0.4295857988</v>
      </c>
      <c r="AP23" s="52">
        <f t="shared" si="16"/>
        <v>0.4294189543</v>
      </c>
      <c r="AQ23" s="52">
        <f t="shared" si="17"/>
        <v>0.0001668444866</v>
      </c>
      <c r="AR23" s="52"/>
      <c r="AS23" s="52"/>
      <c r="AT23" s="33">
        <v>4604.0</v>
      </c>
      <c r="AU23" s="3">
        <v>162.0</v>
      </c>
      <c r="AV23" s="4">
        <v>34.0</v>
      </c>
      <c r="AW23" s="5">
        <v>90.0</v>
      </c>
      <c r="AX23" s="6">
        <v>33.0</v>
      </c>
      <c r="AY23" s="52">
        <f t="shared" si="18"/>
        <v>0.2741935484</v>
      </c>
      <c r="AZ23" s="52">
        <f t="shared" si="19"/>
        <v>0.210031348</v>
      </c>
      <c r="BA23" s="52">
        <f t="shared" si="20"/>
        <v>0.1692307692</v>
      </c>
      <c r="BB23" s="52">
        <f t="shared" si="21"/>
        <v>0.173436524</v>
      </c>
      <c r="BC23" s="52">
        <f t="shared" si="22"/>
        <v>-0.004205754721</v>
      </c>
    </row>
    <row r="24" ht="12.75" customHeight="1">
      <c r="A24" s="60">
        <v>1340.0</v>
      </c>
      <c r="B24" s="61">
        <f t="shared" si="1"/>
        <v>663</v>
      </c>
      <c r="C24" s="62">
        <f t="shared" si="2"/>
        <v>349</v>
      </c>
      <c r="D24" s="61">
        <f t="shared" si="3"/>
        <v>328</v>
      </c>
      <c r="E24" s="62">
        <f t="shared" si="4"/>
        <v>216</v>
      </c>
      <c r="F24" s="79">
        <f t="shared" si="23"/>
        <v>23</v>
      </c>
      <c r="G24" s="64">
        <f t="shared" si="5"/>
        <v>0.6551383399</v>
      </c>
      <c r="H24" s="65">
        <f t="shared" si="6"/>
        <v>0.6029411765</v>
      </c>
      <c r="I24" s="66">
        <f t="shared" si="7"/>
        <v>0.6368894602</v>
      </c>
      <c r="J24" s="67">
        <f t="shared" si="8"/>
        <v>0.5649100257</v>
      </c>
      <c r="K24" s="68">
        <f t="shared" si="9"/>
        <v>0.5375494071</v>
      </c>
      <c r="L24" s="90">
        <f>_xlfn.STDEV.S(G2:G869)</f>
        <v>0.1350526685</v>
      </c>
      <c r="M24" s="70"/>
      <c r="N24" s="70">
        <v>3.0</v>
      </c>
      <c r="O24" s="81">
        <f t="shared" si="10"/>
        <v>23</v>
      </c>
      <c r="P24" s="81">
        <f t="shared" si="11"/>
        <v>0.6551383399</v>
      </c>
      <c r="Q24" s="82">
        <f t="shared" si="12"/>
        <v>0.6029411765</v>
      </c>
      <c r="R24" s="83"/>
      <c r="S24" s="73">
        <v>23.0</v>
      </c>
      <c r="T24" s="83">
        <v>0.4690082644628099</v>
      </c>
      <c r="U24" s="84">
        <v>0.25313807531380755</v>
      </c>
      <c r="V24" s="84">
        <v>0.36174636174636177</v>
      </c>
      <c r="W24" s="84"/>
      <c r="X24" s="84"/>
      <c r="Y24" s="76"/>
      <c r="Z24" s="85"/>
      <c r="AA24" s="3">
        <v>663.0</v>
      </c>
      <c r="AB24" s="4">
        <v>216.0</v>
      </c>
      <c r="AC24" s="5">
        <v>328.0</v>
      </c>
      <c r="AD24" s="6">
        <v>349.0</v>
      </c>
      <c r="AE24" s="78"/>
      <c r="AF24" s="51"/>
      <c r="AG24" s="52"/>
      <c r="AH24" s="2">
        <v>1340.0</v>
      </c>
      <c r="AI24" s="3">
        <v>663.0</v>
      </c>
      <c r="AJ24" s="4">
        <v>216.0</v>
      </c>
      <c r="AK24" s="5">
        <v>328.0</v>
      </c>
      <c r="AL24" s="6">
        <v>349.0</v>
      </c>
      <c r="AM24" s="52">
        <f t="shared" si="13"/>
        <v>0.3970588235</v>
      </c>
      <c r="AN24" s="52">
        <f t="shared" si="14"/>
        <v>0.3631105398</v>
      </c>
      <c r="AO24" s="52">
        <f t="shared" si="15"/>
        <v>0.3448616601</v>
      </c>
      <c r="AP24" s="52">
        <f t="shared" si="16"/>
        <v>0.3435073573</v>
      </c>
      <c r="AQ24" s="52">
        <f t="shared" si="17"/>
        <v>0.00135430282</v>
      </c>
      <c r="AR24" s="52"/>
      <c r="AS24" s="52"/>
      <c r="AT24" s="33">
        <v>4532.0</v>
      </c>
      <c r="AU24" s="3">
        <v>303.0</v>
      </c>
      <c r="AV24" s="4">
        <v>63.0</v>
      </c>
      <c r="AW24" s="5">
        <v>168.0</v>
      </c>
      <c r="AX24" s="6">
        <v>61.0</v>
      </c>
      <c r="AY24" s="52">
        <f t="shared" si="18"/>
        <v>0.2727272727</v>
      </c>
      <c r="AZ24" s="52">
        <f t="shared" si="19"/>
        <v>0.2084033613</v>
      </c>
      <c r="BA24" s="52">
        <f t="shared" si="20"/>
        <v>0.1675824176</v>
      </c>
      <c r="BB24" s="52">
        <f t="shared" si="21"/>
        <v>0.1717208115</v>
      </c>
      <c r="BC24" s="52">
        <f t="shared" si="22"/>
        <v>-0.004138393948</v>
      </c>
    </row>
    <row r="25" ht="12.75" customHeight="1">
      <c r="A25" s="60">
        <v>1341.0</v>
      </c>
      <c r="B25" s="61">
        <f t="shared" si="1"/>
        <v>422</v>
      </c>
      <c r="C25" s="62">
        <f t="shared" si="2"/>
        <v>335</v>
      </c>
      <c r="D25" s="61">
        <f t="shared" si="3"/>
        <v>250</v>
      </c>
      <c r="E25" s="62">
        <f t="shared" si="4"/>
        <v>148</v>
      </c>
      <c r="F25" s="79">
        <f t="shared" si="23"/>
        <v>24</v>
      </c>
      <c r="G25" s="64">
        <f t="shared" si="5"/>
        <v>0.5574636724</v>
      </c>
      <c r="H25" s="65">
        <f t="shared" si="6"/>
        <v>0.6281407035</v>
      </c>
      <c r="I25" s="66">
        <f t="shared" si="7"/>
        <v>0.5818181818</v>
      </c>
      <c r="J25" s="67">
        <f t="shared" si="8"/>
        <v>0.4935064935</v>
      </c>
      <c r="K25" s="68">
        <f t="shared" si="9"/>
        <v>0.5257595773</v>
      </c>
      <c r="L25" s="90">
        <f>_xlfn.STDEV.S(H2:H869)</f>
        <v>0.1483341699</v>
      </c>
      <c r="M25" s="70"/>
      <c r="N25" s="70">
        <v>5.0</v>
      </c>
      <c r="O25" s="81">
        <f t="shared" si="10"/>
        <v>24</v>
      </c>
      <c r="P25" s="81">
        <f t="shared" si="11"/>
        <v>0.5574636724</v>
      </c>
      <c r="Q25" s="82">
        <f t="shared" si="12"/>
        <v>0.6281407035</v>
      </c>
      <c r="R25" s="83"/>
      <c r="S25" s="73">
        <v>24.0</v>
      </c>
      <c r="T25" s="83">
        <v>0.47368421052631576</v>
      </c>
      <c r="U25" s="84">
        <v>0.05555555555555555</v>
      </c>
      <c r="V25" s="84">
        <v>0.32682926829268294</v>
      </c>
      <c r="W25" s="84"/>
      <c r="X25" s="84"/>
      <c r="Y25" s="76"/>
      <c r="Z25" s="85"/>
      <c r="AA25" s="3">
        <v>422.0</v>
      </c>
      <c r="AB25" s="4">
        <v>148.0</v>
      </c>
      <c r="AC25" s="5">
        <v>250.0</v>
      </c>
      <c r="AD25" s="6">
        <v>335.0</v>
      </c>
      <c r="AE25" s="78"/>
      <c r="AF25" s="51"/>
      <c r="AG25" s="52"/>
      <c r="AH25" s="2">
        <v>1341.0</v>
      </c>
      <c r="AI25" s="3">
        <v>422.0</v>
      </c>
      <c r="AJ25" s="4">
        <v>148.0</v>
      </c>
      <c r="AK25" s="5">
        <v>250.0</v>
      </c>
      <c r="AL25" s="6">
        <v>335.0</v>
      </c>
      <c r="AM25" s="52">
        <f t="shared" si="13"/>
        <v>0.3718592965</v>
      </c>
      <c r="AN25" s="52">
        <f t="shared" si="14"/>
        <v>0.4181818182</v>
      </c>
      <c r="AO25" s="52">
        <f t="shared" si="15"/>
        <v>0.4425363276</v>
      </c>
      <c r="AP25" s="52">
        <f t="shared" si="16"/>
        <v>0.4451199052</v>
      </c>
      <c r="AQ25" s="52">
        <f t="shared" si="17"/>
        <v>-0.002583577583</v>
      </c>
      <c r="AR25" s="52"/>
      <c r="AS25" s="52"/>
      <c r="AT25" s="33">
        <v>4548.0</v>
      </c>
      <c r="AU25" s="3">
        <v>149.0</v>
      </c>
      <c r="AV25" s="4">
        <v>34.0</v>
      </c>
      <c r="AW25" s="5">
        <v>94.0</v>
      </c>
      <c r="AX25" s="6">
        <v>39.0</v>
      </c>
      <c r="AY25" s="52">
        <f t="shared" si="18"/>
        <v>0.265625</v>
      </c>
      <c r="AZ25" s="52">
        <f t="shared" si="19"/>
        <v>0.2310126582</v>
      </c>
      <c r="BA25" s="52">
        <f t="shared" si="20"/>
        <v>0.2074468085</v>
      </c>
      <c r="BB25" s="52">
        <f t="shared" si="21"/>
        <v>0.21154812</v>
      </c>
      <c r="BC25" s="52">
        <f t="shared" si="22"/>
        <v>-0.004101311515</v>
      </c>
    </row>
    <row r="26" ht="12.75" customHeight="1">
      <c r="A26" s="60">
        <v>1342.0</v>
      </c>
      <c r="B26" s="61">
        <f t="shared" si="1"/>
        <v>322</v>
      </c>
      <c r="C26" s="62">
        <f t="shared" si="2"/>
        <v>254</v>
      </c>
      <c r="D26" s="61">
        <f t="shared" si="3"/>
        <v>168</v>
      </c>
      <c r="E26" s="62">
        <f t="shared" si="4"/>
        <v>123</v>
      </c>
      <c r="F26" s="79">
        <f t="shared" si="23"/>
        <v>25</v>
      </c>
      <c r="G26" s="64">
        <f t="shared" si="5"/>
        <v>0.5590277778</v>
      </c>
      <c r="H26" s="65">
        <f t="shared" si="6"/>
        <v>0.5773195876</v>
      </c>
      <c r="I26" s="66">
        <f t="shared" si="7"/>
        <v>0.5651672434</v>
      </c>
      <c r="J26" s="67">
        <f t="shared" si="8"/>
        <v>0.5132641292</v>
      </c>
      <c r="K26" s="68">
        <f t="shared" si="9"/>
        <v>0.5052083333</v>
      </c>
      <c r="L26" s="92">
        <f>_xlfn.STDEV.S(K2:K869)</f>
        <v>0.09518148238</v>
      </c>
      <c r="M26" s="70"/>
      <c r="N26" s="70"/>
      <c r="O26" s="81">
        <f t="shared" si="10"/>
        <v>25</v>
      </c>
      <c r="P26" s="81">
        <f t="shared" si="11"/>
        <v>0.5590277778</v>
      </c>
      <c r="Q26" s="82">
        <f t="shared" si="12"/>
        <v>0.5773195876</v>
      </c>
      <c r="R26" s="83"/>
      <c r="S26" s="73">
        <v>25.0</v>
      </c>
      <c r="T26" s="83">
        <v>0.47447073474470736</v>
      </c>
      <c r="U26" s="84">
        <v>0.1232876712328767</v>
      </c>
      <c r="V26" s="84">
        <v>0.3725143614670791</v>
      </c>
      <c r="W26" s="84"/>
      <c r="X26" s="84"/>
      <c r="Y26" s="76"/>
      <c r="Z26" s="85"/>
      <c r="AA26" s="3">
        <v>322.0</v>
      </c>
      <c r="AB26" s="4">
        <v>123.0</v>
      </c>
      <c r="AC26" s="5">
        <v>168.0</v>
      </c>
      <c r="AD26" s="6">
        <v>254.0</v>
      </c>
      <c r="AE26" s="78"/>
      <c r="AF26" s="51"/>
      <c r="AG26" s="52"/>
      <c r="AH26" s="2">
        <v>1342.0</v>
      </c>
      <c r="AI26" s="3">
        <v>322.0</v>
      </c>
      <c r="AJ26" s="4">
        <v>123.0</v>
      </c>
      <c r="AK26" s="5">
        <v>168.0</v>
      </c>
      <c r="AL26" s="6">
        <v>254.0</v>
      </c>
      <c r="AM26" s="52">
        <f t="shared" si="13"/>
        <v>0.4226804124</v>
      </c>
      <c r="AN26" s="52">
        <f t="shared" si="14"/>
        <v>0.4348327566</v>
      </c>
      <c r="AO26" s="52">
        <f t="shared" si="15"/>
        <v>0.4409722222</v>
      </c>
      <c r="AP26" s="52">
        <f t="shared" si="16"/>
        <v>0.4417993732</v>
      </c>
      <c r="AQ26" s="52">
        <f t="shared" si="17"/>
        <v>-0.0008271509893</v>
      </c>
      <c r="AR26" s="52"/>
      <c r="AS26" s="52"/>
      <c r="AT26" s="33">
        <v>3804.0</v>
      </c>
      <c r="AU26" s="3">
        <v>369.0</v>
      </c>
      <c r="AV26" s="4">
        <v>83.0</v>
      </c>
      <c r="AW26" s="5">
        <v>217.0</v>
      </c>
      <c r="AX26" s="6">
        <v>211.0</v>
      </c>
      <c r="AY26" s="52">
        <f t="shared" si="18"/>
        <v>0.2766666667</v>
      </c>
      <c r="AZ26" s="52">
        <f t="shared" si="19"/>
        <v>0.3340909091</v>
      </c>
      <c r="BA26" s="52">
        <f t="shared" si="20"/>
        <v>0.3637931034</v>
      </c>
      <c r="BB26" s="52">
        <f t="shared" si="21"/>
        <v>0.3678306176</v>
      </c>
      <c r="BC26" s="52">
        <f t="shared" si="22"/>
        <v>-0.004037514126</v>
      </c>
    </row>
    <row r="27" ht="12.75" customHeight="1">
      <c r="A27" s="60">
        <v>1343.0</v>
      </c>
      <c r="B27" s="61">
        <f t="shared" si="1"/>
        <v>207</v>
      </c>
      <c r="C27" s="62">
        <f t="shared" si="2"/>
        <v>280</v>
      </c>
      <c r="D27" s="61">
        <f t="shared" si="3"/>
        <v>129</v>
      </c>
      <c r="E27" s="62">
        <f t="shared" si="4"/>
        <v>139</v>
      </c>
      <c r="F27" s="79">
        <f t="shared" si="23"/>
        <v>26</v>
      </c>
      <c r="G27" s="64">
        <f t="shared" si="5"/>
        <v>0.4250513347</v>
      </c>
      <c r="H27" s="65">
        <f t="shared" si="6"/>
        <v>0.4813432836</v>
      </c>
      <c r="I27" s="66">
        <f t="shared" si="7"/>
        <v>0.4450331126</v>
      </c>
      <c r="J27" s="67">
        <f t="shared" si="8"/>
        <v>0.4582781457</v>
      </c>
      <c r="K27" s="68">
        <f t="shared" si="9"/>
        <v>0.5503080082</v>
      </c>
      <c r="L27" s="86"/>
      <c r="M27" s="70">
        <v>6.0</v>
      </c>
      <c r="N27" s="70">
        <v>1.0</v>
      </c>
      <c r="O27" s="81">
        <f t="shared" si="10"/>
        <v>26</v>
      </c>
      <c r="P27" s="81">
        <f t="shared" si="11"/>
        <v>0.4250513347</v>
      </c>
      <c r="Q27" s="82">
        <f t="shared" si="12"/>
        <v>0.4813432836</v>
      </c>
      <c r="R27" s="83"/>
      <c r="S27" s="73">
        <v>26.0</v>
      </c>
      <c r="T27" s="83">
        <v>0.47731397459165154</v>
      </c>
      <c r="U27" s="84">
        <v>0.11924119241192412</v>
      </c>
      <c r="V27" s="84">
        <v>0.33369565217391306</v>
      </c>
      <c r="W27" s="84"/>
      <c r="X27" s="84"/>
      <c r="Y27" s="76"/>
      <c r="Z27" s="85"/>
      <c r="AA27" s="3">
        <v>207.0</v>
      </c>
      <c r="AB27" s="4">
        <v>139.0</v>
      </c>
      <c r="AC27" s="5">
        <v>129.0</v>
      </c>
      <c r="AD27" s="6">
        <v>280.0</v>
      </c>
      <c r="AE27" s="78"/>
      <c r="AF27" s="51"/>
      <c r="AG27" s="52"/>
      <c r="AH27" s="2">
        <v>1343.0</v>
      </c>
      <c r="AI27" s="3">
        <v>207.0</v>
      </c>
      <c r="AJ27" s="4">
        <v>139.0</v>
      </c>
      <c r="AK27" s="5">
        <v>129.0</v>
      </c>
      <c r="AL27" s="6">
        <v>280.0</v>
      </c>
      <c r="AM27" s="52">
        <f t="shared" si="13"/>
        <v>0.5186567164</v>
      </c>
      <c r="AN27" s="52">
        <f t="shared" si="14"/>
        <v>0.5549668874</v>
      </c>
      <c r="AO27" s="52">
        <f t="shared" si="15"/>
        <v>0.5749486653</v>
      </c>
      <c r="AP27" s="52">
        <f t="shared" si="16"/>
        <v>0.5755283311</v>
      </c>
      <c r="AQ27" s="52">
        <f t="shared" si="17"/>
        <v>-0.0005796658297</v>
      </c>
      <c r="AR27" s="52"/>
      <c r="AS27" s="52"/>
      <c r="AT27" s="18">
        <v>1613.0</v>
      </c>
      <c r="AU27" s="3">
        <v>281.0</v>
      </c>
      <c r="AV27" s="4">
        <v>130.0</v>
      </c>
      <c r="AW27" s="5">
        <v>154.0</v>
      </c>
      <c r="AX27" s="6">
        <v>157.0</v>
      </c>
      <c r="AY27" s="52">
        <f t="shared" si="18"/>
        <v>0.4577464789</v>
      </c>
      <c r="AZ27" s="52">
        <f t="shared" si="19"/>
        <v>0.3975069252</v>
      </c>
      <c r="BA27" s="52">
        <f t="shared" si="20"/>
        <v>0.3584474886</v>
      </c>
      <c r="BB27" s="52">
        <f t="shared" si="21"/>
        <v>0.3624514</v>
      </c>
      <c r="BC27" s="52">
        <f t="shared" si="22"/>
        <v>-0.004003911444</v>
      </c>
    </row>
    <row r="28" ht="12.75" customHeight="1">
      <c r="A28" s="60">
        <v>1344.0</v>
      </c>
      <c r="B28" s="61">
        <f t="shared" si="1"/>
        <v>227</v>
      </c>
      <c r="C28" s="62">
        <f t="shared" si="2"/>
        <v>131</v>
      </c>
      <c r="D28" s="61">
        <f t="shared" si="3"/>
        <v>101</v>
      </c>
      <c r="E28" s="62">
        <f t="shared" si="4"/>
        <v>85</v>
      </c>
      <c r="F28" s="79">
        <f t="shared" si="23"/>
        <v>27</v>
      </c>
      <c r="G28" s="64">
        <f t="shared" si="5"/>
        <v>0.6340782123</v>
      </c>
      <c r="H28" s="65">
        <f t="shared" si="6"/>
        <v>0.5430107527</v>
      </c>
      <c r="I28" s="66">
        <f t="shared" si="7"/>
        <v>0.6029411765</v>
      </c>
      <c r="J28" s="67">
        <f t="shared" si="8"/>
        <v>0.5735294118</v>
      </c>
      <c r="K28" s="68">
        <f t="shared" si="9"/>
        <v>0.5195530726</v>
      </c>
      <c r="L28" s="86"/>
      <c r="M28" s="70"/>
      <c r="N28" s="70">
        <v>4.0</v>
      </c>
      <c r="O28" s="81">
        <f t="shared" si="10"/>
        <v>27</v>
      </c>
      <c r="P28" s="81">
        <f t="shared" si="11"/>
        <v>0.6340782123</v>
      </c>
      <c r="Q28" s="82">
        <f t="shared" si="12"/>
        <v>0.5430107527</v>
      </c>
      <c r="R28" s="83"/>
      <c r="S28" s="73">
        <v>27.0</v>
      </c>
      <c r="T28" s="83">
        <v>0.4782608695652174</v>
      </c>
      <c r="U28" s="84">
        <v>0.36065573770491804</v>
      </c>
      <c r="V28" s="84">
        <v>0.4230769230769231</v>
      </c>
      <c r="W28" s="84"/>
      <c r="X28" s="84"/>
      <c r="Y28" s="76"/>
      <c r="Z28" s="85"/>
      <c r="AA28" s="3">
        <v>227.0</v>
      </c>
      <c r="AB28" s="4">
        <v>85.0</v>
      </c>
      <c r="AC28" s="5">
        <v>101.0</v>
      </c>
      <c r="AD28" s="6">
        <v>131.0</v>
      </c>
      <c r="AE28" s="78"/>
      <c r="AF28" s="51"/>
      <c r="AG28" s="52"/>
      <c r="AH28" s="2">
        <v>1344.0</v>
      </c>
      <c r="AI28" s="3">
        <v>227.0</v>
      </c>
      <c r="AJ28" s="4">
        <v>85.0</v>
      </c>
      <c r="AK28" s="5">
        <v>101.0</v>
      </c>
      <c r="AL28" s="6">
        <v>131.0</v>
      </c>
      <c r="AM28" s="52">
        <f t="shared" si="13"/>
        <v>0.4569892473</v>
      </c>
      <c r="AN28" s="52">
        <f t="shared" si="14"/>
        <v>0.3970588235</v>
      </c>
      <c r="AO28" s="52">
        <f t="shared" si="15"/>
        <v>0.3659217877</v>
      </c>
      <c r="AP28" s="52">
        <f t="shared" si="16"/>
        <v>0.362185159</v>
      </c>
      <c r="AQ28" s="52">
        <f t="shared" si="17"/>
        <v>0.003736628673</v>
      </c>
      <c r="AR28" s="52"/>
      <c r="AS28" s="52"/>
      <c r="AT28" s="33">
        <v>7575.0</v>
      </c>
      <c r="AU28" s="3">
        <v>129.0</v>
      </c>
      <c r="AV28" s="4">
        <v>120.0</v>
      </c>
      <c r="AW28" s="5">
        <v>100.0</v>
      </c>
      <c r="AX28" s="6">
        <v>286.0</v>
      </c>
      <c r="AY28" s="52">
        <f t="shared" si="18"/>
        <v>0.5454545455</v>
      </c>
      <c r="AZ28" s="52">
        <f t="shared" si="19"/>
        <v>0.6393700787</v>
      </c>
      <c r="BA28" s="52">
        <f t="shared" si="20"/>
        <v>0.6891566265</v>
      </c>
      <c r="BB28" s="52">
        <f t="shared" si="21"/>
        <v>0.6931527572</v>
      </c>
      <c r="BC28" s="52">
        <f t="shared" si="22"/>
        <v>-0.003996130653</v>
      </c>
    </row>
    <row r="29" ht="12.75" customHeight="1">
      <c r="A29" s="60">
        <v>1345.0</v>
      </c>
      <c r="B29" s="61">
        <f t="shared" si="1"/>
        <v>187</v>
      </c>
      <c r="C29" s="62">
        <f t="shared" si="2"/>
        <v>143</v>
      </c>
      <c r="D29" s="61">
        <f t="shared" si="3"/>
        <v>123</v>
      </c>
      <c r="E29" s="62">
        <f t="shared" si="4"/>
        <v>92</v>
      </c>
      <c r="F29" s="79">
        <f t="shared" si="23"/>
        <v>28</v>
      </c>
      <c r="G29" s="64">
        <f t="shared" si="5"/>
        <v>0.5666666667</v>
      </c>
      <c r="H29" s="65">
        <f t="shared" si="6"/>
        <v>0.5720930233</v>
      </c>
      <c r="I29" s="66">
        <f t="shared" si="7"/>
        <v>0.5688073394</v>
      </c>
      <c r="J29" s="67">
        <f t="shared" si="8"/>
        <v>0.5119266055</v>
      </c>
      <c r="K29" s="68">
        <f t="shared" si="9"/>
        <v>0.6515151515</v>
      </c>
      <c r="L29" s="86"/>
      <c r="M29" s="70"/>
      <c r="N29" s="70">
        <v>5.0</v>
      </c>
      <c r="O29" s="81">
        <f t="shared" si="10"/>
        <v>28</v>
      </c>
      <c r="P29" s="81">
        <f t="shared" si="11"/>
        <v>0.5666666667</v>
      </c>
      <c r="Q29" s="82">
        <f t="shared" si="12"/>
        <v>0.5720930233</v>
      </c>
      <c r="R29" s="83"/>
      <c r="S29" s="73">
        <v>28.0</v>
      </c>
      <c r="T29" s="83">
        <v>0.48214285714285715</v>
      </c>
      <c r="U29" s="84">
        <v>0.18085106382978725</v>
      </c>
      <c r="V29" s="84">
        <v>0.29333333333333333</v>
      </c>
      <c r="W29" s="84"/>
      <c r="X29" s="84"/>
      <c r="Y29" s="76"/>
      <c r="Z29" s="85"/>
      <c r="AA29" s="3">
        <v>187.0</v>
      </c>
      <c r="AB29" s="4">
        <v>92.0</v>
      </c>
      <c r="AC29" s="5">
        <v>123.0</v>
      </c>
      <c r="AD29" s="6">
        <v>143.0</v>
      </c>
      <c r="AE29" s="78"/>
      <c r="AF29" s="51"/>
      <c r="AG29" s="52"/>
      <c r="AH29" s="2">
        <v>1345.0</v>
      </c>
      <c r="AI29" s="3">
        <v>187.0</v>
      </c>
      <c r="AJ29" s="4">
        <v>92.0</v>
      </c>
      <c r="AK29" s="5">
        <v>123.0</v>
      </c>
      <c r="AL29" s="6">
        <v>143.0</v>
      </c>
      <c r="AM29" s="52">
        <f t="shared" si="13"/>
        <v>0.4279069767</v>
      </c>
      <c r="AN29" s="52">
        <f t="shared" si="14"/>
        <v>0.4311926606</v>
      </c>
      <c r="AO29" s="52">
        <f t="shared" si="15"/>
        <v>0.4333333333</v>
      </c>
      <c r="AP29" s="52">
        <f t="shared" si="16"/>
        <v>0.4330086407</v>
      </c>
      <c r="AQ29" s="52">
        <f t="shared" si="17"/>
        <v>0.0003246925957</v>
      </c>
      <c r="AR29" s="52"/>
      <c r="AS29" s="52"/>
      <c r="AT29" s="33">
        <v>3722.0</v>
      </c>
      <c r="AU29" s="3">
        <v>217.0</v>
      </c>
      <c r="AV29" s="4">
        <v>71.0</v>
      </c>
      <c r="AW29" s="5">
        <v>120.0</v>
      </c>
      <c r="AX29" s="6">
        <v>170.0</v>
      </c>
      <c r="AY29" s="52">
        <f t="shared" si="18"/>
        <v>0.3717277487</v>
      </c>
      <c r="AZ29" s="52">
        <f t="shared" si="19"/>
        <v>0.4169550173</v>
      </c>
      <c r="BA29" s="52">
        <f t="shared" si="20"/>
        <v>0.4392764858</v>
      </c>
      <c r="BB29" s="52">
        <f t="shared" si="21"/>
        <v>0.4432599641</v>
      </c>
      <c r="BC29" s="52">
        <f t="shared" si="22"/>
        <v>-0.00398347833</v>
      </c>
    </row>
    <row r="30" ht="12.75" customHeight="1">
      <c r="A30" s="60">
        <v>1346.0</v>
      </c>
      <c r="B30" s="61">
        <f t="shared" si="1"/>
        <v>322</v>
      </c>
      <c r="C30" s="62">
        <f t="shared" si="2"/>
        <v>391</v>
      </c>
      <c r="D30" s="61">
        <f t="shared" si="3"/>
        <v>183</v>
      </c>
      <c r="E30" s="62">
        <f t="shared" si="4"/>
        <v>203</v>
      </c>
      <c r="F30" s="79">
        <f t="shared" si="23"/>
        <v>29</v>
      </c>
      <c r="G30" s="64">
        <f t="shared" si="5"/>
        <v>0.4516129032</v>
      </c>
      <c r="H30" s="65">
        <f t="shared" si="6"/>
        <v>0.4740932642</v>
      </c>
      <c r="I30" s="66">
        <f t="shared" si="7"/>
        <v>0.4595086442</v>
      </c>
      <c r="J30" s="67">
        <f t="shared" si="8"/>
        <v>0.4777070064</v>
      </c>
      <c r="K30" s="68">
        <f t="shared" si="9"/>
        <v>0.5413744741</v>
      </c>
      <c r="L30" s="93">
        <f>AVERAGE(J2:J869)</f>
        <v>0.5245728819</v>
      </c>
      <c r="M30" s="70"/>
      <c r="N30" s="70"/>
      <c r="O30" s="81">
        <f t="shared" si="10"/>
        <v>29</v>
      </c>
      <c r="P30" s="81">
        <f t="shared" si="11"/>
        <v>0.4516129032</v>
      </c>
      <c r="Q30" s="82">
        <f t="shared" si="12"/>
        <v>0.4740932642</v>
      </c>
      <c r="R30" s="83"/>
      <c r="S30" s="73">
        <v>29.0</v>
      </c>
      <c r="T30" s="83">
        <v>0.48363636363636364</v>
      </c>
      <c r="U30" s="84">
        <v>0.17902350813743217</v>
      </c>
      <c r="V30" s="84">
        <v>0.28019323671497587</v>
      </c>
      <c r="W30" s="84"/>
      <c r="X30" s="84"/>
      <c r="Y30" s="76"/>
      <c r="Z30" s="85"/>
      <c r="AA30" s="3">
        <v>322.0</v>
      </c>
      <c r="AB30" s="4">
        <v>203.0</v>
      </c>
      <c r="AC30" s="5">
        <v>183.0</v>
      </c>
      <c r="AD30" s="6">
        <v>391.0</v>
      </c>
      <c r="AE30" s="78"/>
      <c r="AF30" s="51"/>
      <c r="AG30" s="52"/>
      <c r="AH30" s="2">
        <v>1346.0</v>
      </c>
      <c r="AI30" s="3">
        <v>322.0</v>
      </c>
      <c r="AJ30" s="4">
        <v>203.0</v>
      </c>
      <c r="AK30" s="5">
        <v>183.0</v>
      </c>
      <c r="AL30" s="6">
        <v>391.0</v>
      </c>
      <c r="AM30" s="52">
        <f t="shared" si="13"/>
        <v>0.5259067358</v>
      </c>
      <c r="AN30" s="52">
        <f t="shared" si="14"/>
        <v>0.5404913558</v>
      </c>
      <c r="AO30" s="52">
        <f t="shared" si="15"/>
        <v>0.5483870968</v>
      </c>
      <c r="AP30" s="52">
        <f t="shared" si="16"/>
        <v>0.5484545463</v>
      </c>
      <c r="AQ30" s="52">
        <f t="shared" si="17"/>
        <v>-0.00006744952625</v>
      </c>
      <c r="AR30" s="52"/>
      <c r="AS30" s="52"/>
      <c r="AT30" s="33">
        <v>5584.0</v>
      </c>
      <c r="AU30" s="3">
        <v>213.0</v>
      </c>
      <c r="AV30" s="4">
        <v>59.0</v>
      </c>
      <c r="AW30" s="5">
        <v>145.0</v>
      </c>
      <c r="AX30" s="6">
        <v>70.0</v>
      </c>
      <c r="AY30" s="52">
        <f t="shared" si="18"/>
        <v>0.2892156863</v>
      </c>
      <c r="AZ30" s="52">
        <f t="shared" si="19"/>
        <v>0.2648870637</v>
      </c>
      <c r="BA30" s="52">
        <f t="shared" si="20"/>
        <v>0.2473498233</v>
      </c>
      <c r="BB30" s="52">
        <f t="shared" si="21"/>
        <v>0.2512783736</v>
      </c>
      <c r="BC30" s="52">
        <f t="shared" si="22"/>
        <v>-0.00392855027</v>
      </c>
    </row>
    <row r="31" ht="12.75" customHeight="1">
      <c r="A31" s="60">
        <v>1348.0</v>
      </c>
      <c r="B31" s="61">
        <f t="shared" si="1"/>
        <v>430</v>
      </c>
      <c r="C31" s="62">
        <f t="shared" si="2"/>
        <v>296</v>
      </c>
      <c r="D31" s="61">
        <f t="shared" si="3"/>
        <v>235</v>
      </c>
      <c r="E31" s="62">
        <f t="shared" si="4"/>
        <v>162</v>
      </c>
      <c r="F31" s="79">
        <f t="shared" si="23"/>
        <v>30</v>
      </c>
      <c r="G31" s="64">
        <f t="shared" si="5"/>
        <v>0.5922865014</v>
      </c>
      <c r="H31" s="65">
        <f t="shared" si="6"/>
        <v>0.5919395466</v>
      </c>
      <c r="I31" s="66">
        <f t="shared" si="7"/>
        <v>0.5921638468</v>
      </c>
      <c r="J31" s="67">
        <f t="shared" si="8"/>
        <v>0.5271593945</v>
      </c>
      <c r="K31" s="68">
        <f t="shared" si="9"/>
        <v>0.5468319559</v>
      </c>
      <c r="L31" s="93">
        <f>_xlfn.STDEV.S(J2:J869)</f>
        <v>0.06995773989</v>
      </c>
      <c r="M31" s="70">
        <v>7.0</v>
      </c>
      <c r="N31" s="70">
        <v>2.0</v>
      </c>
      <c r="O31" s="81">
        <f t="shared" si="10"/>
        <v>30</v>
      </c>
      <c r="P31" s="81">
        <f t="shared" si="11"/>
        <v>0.5922865014</v>
      </c>
      <c r="Q31" s="82">
        <f t="shared" si="12"/>
        <v>0.5919395466</v>
      </c>
      <c r="R31" s="83"/>
      <c r="S31" s="73">
        <v>30.0</v>
      </c>
      <c r="T31" s="83">
        <v>0.4857142857142857</v>
      </c>
      <c r="U31" s="84">
        <v>0.1631578947368421</v>
      </c>
      <c r="V31" s="84">
        <v>0.3448275862068966</v>
      </c>
      <c r="W31" s="84"/>
      <c r="X31" s="84"/>
      <c r="Y31" s="76"/>
      <c r="Z31" s="85"/>
      <c r="AA31" s="3">
        <v>430.0</v>
      </c>
      <c r="AB31" s="4">
        <v>162.0</v>
      </c>
      <c r="AC31" s="5">
        <v>235.0</v>
      </c>
      <c r="AD31" s="6">
        <v>296.0</v>
      </c>
      <c r="AE31" s="78"/>
      <c r="AF31" s="51"/>
      <c r="AG31" s="52"/>
      <c r="AH31" s="2">
        <v>1348.0</v>
      </c>
      <c r="AI31" s="3">
        <v>430.0</v>
      </c>
      <c r="AJ31" s="4">
        <v>162.0</v>
      </c>
      <c r="AK31" s="5">
        <v>235.0</v>
      </c>
      <c r="AL31" s="6">
        <v>296.0</v>
      </c>
      <c r="AM31" s="52">
        <f t="shared" si="13"/>
        <v>0.4080604534</v>
      </c>
      <c r="AN31" s="52">
        <f t="shared" si="14"/>
        <v>0.4078361532</v>
      </c>
      <c r="AO31" s="52">
        <f t="shared" si="15"/>
        <v>0.4077134986</v>
      </c>
      <c r="AP31" s="52">
        <f t="shared" si="16"/>
        <v>0.4077003653</v>
      </c>
      <c r="AQ31" s="52">
        <f t="shared" si="17"/>
        <v>0.00001313333999</v>
      </c>
      <c r="AR31" s="52"/>
      <c r="AS31" s="52"/>
      <c r="AT31" s="33">
        <v>6513.0</v>
      </c>
      <c r="AU31" s="3">
        <v>120.0</v>
      </c>
      <c r="AV31" s="4">
        <v>137.0</v>
      </c>
      <c r="AW31" s="5">
        <v>80.0</v>
      </c>
      <c r="AX31" s="6">
        <v>168.0</v>
      </c>
      <c r="AY31" s="52">
        <f t="shared" si="18"/>
        <v>0.6313364055</v>
      </c>
      <c r="AZ31" s="52">
        <f t="shared" si="19"/>
        <v>0.603960396</v>
      </c>
      <c r="BA31" s="52">
        <f t="shared" si="20"/>
        <v>0.5833333333</v>
      </c>
      <c r="BB31" s="52">
        <f t="shared" si="21"/>
        <v>0.5872276854</v>
      </c>
      <c r="BC31" s="52">
        <f t="shared" si="22"/>
        <v>-0.003894352053</v>
      </c>
    </row>
    <row r="32" ht="12.75" customHeight="1">
      <c r="A32" s="60">
        <v>1349.0</v>
      </c>
      <c r="B32" s="61">
        <f t="shared" si="1"/>
        <v>427</v>
      </c>
      <c r="C32" s="62">
        <f t="shared" si="2"/>
        <v>282</v>
      </c>
      <c r="D32" s="61">
        <f t="shared" si="3"/>
        <v>250</v>
      </c>
      <c r="E32" s="62">
        <f t="shared" si="4"/>
        <v>161</v>
      </c>
      <c r="F32" s="79">
        <f t="shared" si="23"/>
        <v>31</v>
      </c>
      <c r="G32" s="64">
        <f t="shared" si="5"/>
        <v>0.6022566996</v>
      </c>
      <c r="H32" s="65">
        <f t="shared" si="6"/>
        <v>0.6082725061</v>
      </c>
      <c r="I32" s="66">
        <f t="shared" si="7"/>
        <v>0.6044642857</v>
      </c>
      <c r="J32" s="67">
        <f t="shared" si="8"/>
        <v>0.525</v>
      </c>
      <c r="K32" s="68">
        <f t="shared" si="9"/>
        <v>0.5796897038</v>
      </c>
      <c r="L32" s="86"/>
      <c r="M32" s="70"/>
      <c r="N32" s="70">
        <v>3.0</v>
      </c>
      <c r="O32" s="81">
        <f t="shared" si="10"/>
        <v>31</v>
      </c>
      <c r="P32" s="81">
        <f t="shared" si="11"/>
        <v>0.6022566996</v>
      </c>
      <c r="Q32" s="82">
        <f t="shared" si="12"/>
        <v>0.6082725061</v>
      </c>
      <c r="R32" s="83"/>
      <c r="S32" s="73">
        <v>31.0</v>
      </c>
      <c r="T32" s="83">
        <v>0.4868421052631579</v>
      </c>
      <c r="U32" s="84">
        <v>0.2986111111111111</v>
      </c>
      <c r="V32" s="84">
        <v>0.36363636363636365</v>
      </c>
      <c r="W32" s="84"/>
      <c r="X32" s="84"/>
      <c r="Y32" s="76"/>
      <c r="Z32" s="85"/>
      <c r="AA32" s="3">
        <v>427.0</v>
      </c>
      <c r="AB32" s="4">
        <v>161.0</v>
      </c>
      <c r="AC32" s="5">
        <v>250.0</v>
      </c>
      <c r="AD32" s="6">
        <v>282.0</v>
      </c>
      <c r="AE32" s="78"/>
      <c r="AF32" s="51"/>
      <c r="AG32" s="52"/>
      <c r="AH32" s="2">
        <v>1349.0</v>
      </c>
      <c r="AI32" s="3">
        <v>427.0</v>
      </c>
      <c r="AJ32" s="4">
        <v>161.0</v>
      </c>
      <c r="AK32" s="5">
        <v>250.0</v>
      </c>
      <c r="AL32" s="6">
        <v>282.0</v>
      </c>
      <c r="AM32" s="52">
        <f t="shared" si="13"/>
        <v>0.3917274939</v>
      </c>
      <c r="AN32" s="52">
        <f t="shared" si="14"/>
        <v>0.3955357143</v>
      </c>
      <c r="AO32" s="52">
        <f t="shared" si="15"/>
        <v>0.3977433004</v>
      </c>
      <c r="AP32" s="52">
        <f t="shared" si="16"/>
        <v>0.3977979307</v>
      </c>
      <c r="AQ32" s="52">
        <f t="shared" si="17"/>
        <v>-0.00005463030188</v>
      </c>
      <c r="AR32" s="52"/>
      <c r="AS32" s="52"/>
      <c r="AT32" s="33">
        <v>6514.0</v>
      </c>
      <c r="AU32" s="3">
        <v>398.0</v>
      </c>
      <c r="AV32" s="4">
        <v>168.0</v>
      </c>
      <c r="AW32" s="5">
        <v>223.0</v>
      </c>
      <c r="AX32" s="6">
        <v>396.0</v>
      </c>
      <c r="AY32" s="52">
        <f t="shared" si="18"/>
        <v>0.4296675192</v>
      </c>
      <c r="AZ32" s="52">
        <f t="shared" si="19"/>
        <v>0.4759493671</v>
      </c>
      <c r="BA32" s="52">
        <f t="shared" si="20"/>
        <v>0.4987405542</v>
      </c>
      <c r="BB32" s="52">
        <f t="shared" si="21"/>
        <v>0.5026339635</v>
      </c>
      <c r="BC32" s="52">
        <f t="shared" si="22"/>
        <v>-0.003893409314</v>
      </c>
    </row>
    <row r="33" ht="12.75" customHeight="1">
      <c r="A33" s="60">
        <v>1351.0</v>
      </c>
      <c r="B33" s="61">
        <f t="shared" si="1"/>
        <v>326</v>
      </c>
      <c r="C33" s="62">
        <f t="shared" si="2"/>
        <v>202</v>
      </c>
      <c r="D33" s="61">
        <f t="shared" si="3"/>
        <v>276</v>
      </c>
      <c r="E33" s="62">
        <f t="shared" si="4"/>
        <v>131</v>
      </c>
      <c r="F33" s="79">
        <f t="shared" si="23"/>
        <v>32</v>
      </c>
      <c r="G33" s="64">
        <f t="shared" si="5"/>
        <v>0.6174242424</v>
      </c>
      <c r="H33" s="65">
        <f t="shared" si="6"/>
        <v>0.6781326781</v>
      </c>
      <c r="I33" s="66">
        <f t="shared" si="7"/>
        <v>0.6438502674</v>
      </c>
      <c r="J33" s="67">
        <f t="shared" si="8"/>
        <v>0.4887700535</v>
      </c>
      <c r="K33" s="68">
        <f t="shared" si="9"/>
        <v>0.7708333333</v>
      </c>
      <c r="L33" s="86"/>
      <c r="M33" s="70"/>
      <c r="N33" s="70">
        <v>4.0</v>
      </c>
      <c r="O33" s="81">
        <f t="shared" si="10"/>
        <v>32</v>
      </c>
      <c r="P33" s="81">
        <f t="shared" si="11"/>
        <v>0.6174242424</v>
      </c>
      <c r="Q33" s="82">
        <f t="shared" si="12"/>
        <v>0.6781326781</v>
      </c>
      <c r="R33" s="83"/>
      <c r="S33" s="73">
        <v>32.0</v>
      </c>
      <c r="T33" s="83">
        <v>0.48704663212435234</v>
      </c>
      <c r="U33" s="84">
        <v>0.2577903682719547</v>
      </c>
      <c r="V33" s="84">
        <v>0.33882783882783885</v>
      </c>
      <c r="W33" s="84"/>
      <c r="X33" s="84"/>
      <c r="Y33" s="76"/>
      <c r="Z33" s="85"/>
      <c r="AA33" s="3">
        <v>326.0</v>
      </c>
      <c r="AB33" s="4">
        <v>131.0</v>
      </c>
      <c r="AC33" s="5">
        <v>276.0</v>
      </c>
      <c r="AD33" s="6">
        <v>202.0</v>
      </c>
      <c r="AE33" s="78"/>
      <c r="AF33" s="51"/>
      <c r="AG33" s="52"/>
      <c r="AH33" s="2">
        <v>1351.0</v>
      </c>
      <c r="AI33" s="3">
        <v>326.0</v>
      </c>
      <c r="AJ33" s="4">
        <v>131.0</v>
      </c>
      <c r="AK33" s="5">
        <v>276.0</v>
      </c>
      <c r="AL33" s="6">
        <v>202.0</v>
      </c>
      <c r="AM33" s="52">
        <f t="shared" si="13"/>
        <v>0.3218673219</v>
      </c>
      <c r="AN33" s="52">
        <f t="shared" si="14"/>
        <v>0.3561497326</v>
      </c>
      <c r="AO33" s="52">
        <f t="shared" si="15"/>
        <v>0.3825757576</v>
      </c>
      <c r="AP33" s="52">
        <f t="shared" si="16"/>
        <v>0.3763208265</v>
      </c>
      <c r="AQ33" s="52">
        <f t="shared" si="17"/>
        <v>0.006254931078</v>
      </c>
      <c r="AR33" s="52"/>
      <c r="AS33" s="52"/>
      <c r="AT33" s="33">
        <v>7503.0</v>
      </c>
      <c r="AU33" s="3">
        <v>101.0</v>
      </c>
      <c r="AV33" s="4">
        <v>46.0</v>
      </c>
      <c r="AW33" s="5">
        <v>69.0</v>
      </c>
      <c r="AX33" s="6">
        <v>56.0</v>
      </c>
      <c r="AY33" s="52">
        <f t="shared" si="18"/>
        <v>0.4</v>
      </c>
      <c r="AZ33" s="52">
        <f t="shared" si="19"/>
        <v>0.375</v>
      </c>
      <c r="BA33" s="52">
        <f t="shared" si="20"/>
        <v>0.3566878981</v>
      </c>
      <c r="BB33" s="52">
        <f t="shared" si="21"/>
        <v>0.3605621864</v>
      </c>
      <c r="BC33" s="52">
        <f t="shared" si="22"/>
        <v>-0.003874288272</v>
      </c>
    </row>
    <row r="34" ht="12.75" customHeight="1">
      <c r="A34" s="60">
        <v>1352.0</v>
      </c>
      <c r="B34" s="61">
        <f t="shared" si="1"/>
        <v>377</v>
      </c>
      <c r="C34" s="62">
        <f t="shared" si="2"/>
        <v>267</v>
      </c>
      <c r="D34" s="61">
        <f t="shared" si="3"/>
        <v>206</v>
      </c>
      <c r="E34" s="62">
        <f t="shared" si="4"/>
        <v>142</v>
      </c>
      <c r="F34" s="79">
        <f t="shared" si="23"/>
        <v>33</v>
      </c>
      <c r="G34" s="64">
        <f t="shared" si="5"/>
        <v>0.5854037267</v>
      </c>
      <c r="H34" s="65">
        <f t="shared" si="6"/>
        <v>0.591954023</v>
      </c>
      <c r="I34" s="66">
        <f t="shared" si="7"/>
        <v>0.5877016129</v>
      </c>
      <c r="J34" s="67">
        <f t="shared" si="8"/>
        <v>0.5231854839</v>
      </c>
      <c r="K34" s="68">
        <f t="shared" si="9"/>
        <v>0.5403726708</v>
      </c>
      <c r="L34" s="86"/>
      <c r="M34" s="70"/>
      <c r="N34" s="70"/>
      <c r="O34" s="81">
        <f t="shared" si="10"/>
        <v>33</v>
      </c>
      <c r="P34" s="81">
        <f t="shared" si="11"/>
        <v>0.5854037267</v>
      </c>
      <c r="Q34" s="82">
        <f t="shared" si="12"/>
        <v>0.591954023</v>
      </c>
      <c r="R34" s="83"/>
      <c r="S34" s="73">
        <v>33.0</v>
      </c>
      <c r="T34" s="83">
        <v>0.4891696750902527</v>
      </c>
      <c r="U34" s="84">
        <v>0.20766129032258066</v>
      </c>
      <c r="V34" s="84">
        <v>0.35619047619047617</v>
      </c>
      <c r="W34" s="84"/>
      <c r="X34" s="84"/>
      <c r="Y34" s="76"/>
      <c r="Z34" s="85"/>
      <c r="AA34" s="3">
        <v>377.0</v>
      </c>
      <c r="AB34" s="4">
        <v>142.0</v>
      </c>
      <c r="AC34" s="5">
        <v>206.0</v>
      </c>
      <c r="AD34" s="6">
        <v>267.0</v>
      </c>
      <c r="AE34" s="78"/>
      <c r="AF34" s="51"/>
      <c r="AG34" s="52"/>
      <c r="AH34" s="2">
        <v>1352.0</v>
      </c>
      <c r="AI34" s="3">
        <v>377.0</v>
      </c>
      <c r="AJ34" s="4">
        <v>142.0</v>
      </c>
      <c r="AK34" s="5">
        <v>206.0</v>
      </c>
      <c r="AL34" s="6">
        <v>267.0</v>
      </c>
      <c r="AM34" s="52">
        <f t="shared" si="13"/>
        <v>0.408045977</v>
      </c>
      <c r="AN34" s="52">
        <f t="shared" si="14"/>
        <v>0.4122983871</v>
      </c>
      <c r="AO34" s="52">
        <f t="shared" si="15"/>
        <v>0.4145962733</v>
      </c>
      <c r="AP34" s="52">
        <f t="shared" si="16"/>
        <v>0.4147526772</v>
      </c>
      <c r="AQ34" s="52">
        <f t="shared" si="17"/>
        <v>-0.0001564039303</v>
      </c>
      <c r="AR34" s="52"/>
      <c r="AS34" s="52"/>
      <c r="AT34" s="33">
        <v>4550.0</v>
      </c>
      <c r="AU34" s="3">
        <v>139.0</v>
      </c>
      <c r="AV34" s="4">
        <v>31.0</v>
      </c>
      <c r="AW34" s="5">
        <v>87.0</v>
      </c>
      <c r="AX34" s="6">
        <v>36.0</v>
      </c>
      <c r="AY34" s="52">
        <f t="shared" si="18"/>
        <v>0.2627118644</v>
      </c>
      <c r="AZ34" s="52">
        <f t="shared" si="19"/>
        <v>0.228668942</v>
      </c>
      <c r="BA34" s="52">
        <f t="shared" si="20"/>
        <v>0.2057142857</v>
      </c>
      <c r="BB34" s="52">
        <f t="shared" si="21"/>
        <v>0.2095454322</v>
      </c>
      <c r="BC34" s="52">
        <f t="shared" si="22"/>
        <v>-0.003831146453</v>
      </c>
    </row>
    <row r="35" ht="12.75" customHeight="1">
      <c r="A35" s="60">
        <v>1353.0</v>
      </c>
      <c r="B35" s="61">
        <f t="shared" si="1"/>
        <v>705</v>
      </c>
      <c r="C35" s="62">
        <f t="shared" si="2"/>
        <v>408</v>
      </c>
      <c r="D35" s="61">
        <f t="shared" si="3"/>
        <v>367</v>
      </c>
      <c r="E35" s="62">
        <f t="shared" si="4"/>
        <v>223</v>
      </c>
      <c r="F35" s="79">
        <f t="shared" si="23"/>
        <v>34</v>
      </c>
      <c r="G35" s="64">
        <f t="shared" si="5"/>
        <v>0.6334231806</v>
      </c>
      <c r="H35" s="65">
        <f t="shared" si="6"/>
        <v>0.6220338983</v>
      </c>
      <c r="I35" s="66">
        <f t="shared" si="7"/>
        <v>0.6294773928</v>
      </c>
      <c r="J35" s="67">
        <f t="shared" si="8"/>
        <v>0.5449207281</v>
      </c>
      <c r="K35" s="68">
        <f t="shared" si="9"/>
        <v>0.530098832</v>
      </c>
      <c r="L35" s="86"/>
      <c r="M35" s="70">
        <v>8.0</v>
      </c>
      <c r="N35" s="70">
        <v>2.0</v>
      </c>
      <c r="O35" s="81">
        <f t="shared" si="10"/>
        <v>34</v>
      </c>
      <c r="P35" s="81">
        <f t="shared" si="11"/>
        <v>0.6334231806</v>
      </c>
      <c r="Q35" s="82">
        <f t="shared" si="12"/>
        <v>0.6220338983</v>
      </c>
      <c r="R35" s="83"/>
      <c r="S35" s="73">
        <v>34.0</v>
      </c>
      <c r="T35" s="83">
        <v>0.4931506849315068</v>
      </c>
      <c r="U35" s="84">
        <v>0.21568627450980393</v>
      </c>
      <c r="V35" s="84">
        <v>0.3106682297772567</v>
      </c>
      <c r="W35" s="84"/>
      <c r="X35" s="84"/>
      <c r="Y35" s="76"/>
      <c r="Z35" s="85"/>
      <c r="AA35" s="3">
        <v>705.0</v>
      </c>
      <c r="AB35" s="4">
        <v>223.0</v>
      </c>
      <c r="AC35" s="5">
        <v>367.0</v>
      </c>
      <c r="AD35" s="6">
        <v>408.0</v>
      </c>
      <c r="AE35" s="78"/>
      <c r="AF35" s="51"/>
      <c r="AG35" s="52"/>
      <c r="AH35" s="2">
        <v>1353.0</v>
      </c>
      <c r="AI35" s="3">
        <v>705.0</v>
      </c>
      <c r="AJ35" s="4">
        <v>223.0</v>
      </c>
      <c r="AK35" s="5">
        <v>367.0</v>
      </c>
      <c r="AL35" s="6">
        <v>408.0</v>
      </c>
      <c r="AM35" s="52">
        <f t="shared" si="13"/>
        <v>0.3779661017</v>
      </c>
      <c r="AN35" s="52">
        <f t="shared" si="14"/>
        <v>0.3705226072</v>
      </c>
      <c r="AO35" s="52">
        <f t="shared" si="15"/>
        <v>0.3665768194</v>
      </c>
      <c r="AP35" s="52">
        <f t="shared" si="16"/>
        <v>0.3663298368</v>
      </c>
      <c r="AQ35" s="52">
        <f t="shared" si="17"/>
        <v>0.000246982643</v>
      </c>
      <c r="AR35" s="52"/>
      <c r="AS35" s="52"/>
      <c r="AT35" s="33">
        <v>5571.0</v>
      </c>
      <c r="AU35" s="3">
        <v>355.0</v>
      </c>
      <c r="AV35" s="4">
        <v>139.0</v>
      </c>
      <c r="AW35" s="5">
        <v>204.0</v>
      </c>
      <c r="AX35" s="6">
        <v>169.0</v>
      </c>
      <c r="AY35" s="52">
        <f t="shared" si="18"/>
        <v>0.4052478134</v>
      </c>
      <c r="AZ35" s="52">
        <f t="shared" si="19"/>
        <v>0.3552479815</v>
      </c>
      <c r="BA35" s="52">
        <f t="shared" si="20"/>
        <v>0.322519084</v>
      </c>
      <c r="BB35" s="52">
        <f t="shared" si="21"/>
        <v>0.3263255298</v>
      </c>
      <c r="BC35" s="52">
        <f t="shared" si="22"/>
        <v>-0.003806445849</v>
      </c>
    </row>
    <row r="36" ht="12.75" customHeight="1">
      <c r="A36" s="60">
        <v>1354.0</v>
      </c>
      <c r="B36" s="61">
        <f t="shared" si="1"/>
        <v>270</v>
      </c>
      <c r="C36" s="62">
        <f t="shared" si="2"/>
        <v>153</v>
      </c>
      <c r="D36" s="61">
        <f t="shared" si="3"/>
        <v>179</v>
      </c>
      <c r="E36" s="62">
        <f t="shared" si="4"/>
        <v>106</v>
      </c>
      <c r="F36" s="79">
        <f t="shared" si="23"/>
        <v>35</v>
      </c>
      <c r="G36" s="64">
        <f t="shared" si="5"/>
        <v>0.6382978723</v>
      </c>
      <c r="H36" s="65">
        <f t="shared" si="6"/>
        <v>0.6280701754</v>
      </c>
      <c r="I36" s="66">
        <f t="shared" si="7"/>
        <v>0.634180791</v>
      </c>
      <c r="J36" s="67">
        <f t="shared" si="8"/>
        <v>0.5310734463</v>
      </c>
      <c r="K36" s="68">
        <f t="shared" si="9"/>
        <v>0.6737588652</v>
      </c>
      <c r="L36" s="86"/>
      <c r="M36" s="70"/>
      <c r="N36" s="70">
        <v>3.0</v>
      </c>
      <c r="O36" s="81">
        <f t="shared" si="10"/>
        <v>35</v>
      </c>
      <c r="P36" s="81">
        <f t="shared" si="11"/>
        <v>0.6382978723</v>
      </c>
      <c r="Q36" s="82">
        <f t="shared" si="12"/>
        <v>0.6280701754</v>
      </c>
      <c r="R36" s="83"/>
      <c r="S36" s="73">
        <v>35.0</v>
      </c>
      <c r="T36" s="83">
        <v>0.49375</v>
      </c>
      <c r="U36" s="84">
        <v>0.1463917525773196</v>
      </c>
      <c r="V36" s="84">
        <v>0.284472049689441</v>
      </c>
      <c r="W36" s="84"/>
      <c r="X36" s="84"/>
      <c r="Y36" s="76"/>
      <c r="Z36" s="85"/>
      <c r="AA36" s="3">
        <v>270.0</v>
      </c>
      <c r="AB36" s="4">
        <v>106.0</v>
      </c>
      <c r="AC36" s="5">
        <v>179.0</v>
      </c>
      <c r="AD36" s="6">
        <v>153.0</v>
      </c>
      <c r="AE36" s="78"/>
      <c r="AF36" s="51"/>
      <c r="AG36" s="52"/>
      <c r="AH36" s="2">
        <v>1354.0</v>
      </c>
      <c r="AI36" s="3">
        <v>270.0</v>
      </c>
      <c r="AJ36" s="4">
        <v>106.0</v>
      </c>
      <c r="AK36" s="5">
        <v>179.0</v>
      </c>
      <c r="AL36" s="6">
        <v>153.0</v>
      </c>
      <c r="AM36" s="52">
        <f t="shared" si="13"/>
        <v>0.3719298246</v>
      </c>
      <c r="AN36" s="52">
        <f t="shared" si="14"/>
        <v>0.365819209</v>
      </c>
      <c r="AO36" s="52">
        <f t="shared" si="15"/>
        <v>0.3617021277</v>
      </c>
      <c r="AP36" s="52">
        <f t="shared" si="16"/>
        <v>0.3624215937</v>
      </c>
      <c r="AQ36" s="52">
        <f t="shared" si="17"/>
        <v>-0.0007194660355</v>
      </c>
      <c r="AR36" s="52"/>
      <c r="AS36" s="52"/>
      <c r="AT36" s="33">
        <v>3606.0</v>
      </c>
      <c r="AU36" s="3">
        <v>278.0</v>
      </c>
      <c r="AV36" s="4">
        <v>124.0</v>
      </c>
      <c r="AW36" s="5">
        <v>186.0</v>
      </c>
      <c r="AX36" s="6">
        <v>305.0</v>
      </c>
      <c r="AY36" s="52">
        <f t="shared" si="18"/>
        <v>0.4</v>
      </c>
      <c r="AZ36" s="52">
        <f t="shared" si="19"/>
        <v>0.4804031355</v>
      </c>
      <c r="BA36" s="52">
        <f t="shared" si="20"/>
        <v>0.5231560892</v>
      </c>
      <c r="BB36" s="52">
        <f t="shared" si="21"/>
        <v>0.5269467688</v>
      </c>
      <c r="BC36" s="52">
        <f t="shared" si="22"/>
        <v>-0.003790679582</v>
      </c>
    </row>
    <row r="37" ht="12.75" customHeight="1">
      <c r="A37" s="60">
        <v>1356.0</v>
      </c>
      <c r="B37" s="61">
        <f t="shared" si="1"/>
        <v>552</v>
      </c>
      <c r="C37" s="62">
        <f t="shared" si="2"/>
        <v>367</v>
      </c>
      <c r="D37" s="61">
        <f t="shared" si="3"/>
        <v>329</v>
      </c>
      <c r="E37" s="62">
        <f t="shared" si="4"/>
        <v>231</v>
      </c>
      <c r="F37" s="79">
        <f t="shared" si="23"/>
        <v>36</v>
      </c>
      <c r="G37" s="64">
        <f t="shared" si="5"/>
        <v>0.6006528836</v>
      </c>
      <c r="H37" s="65">
        <f t="shared" si="6"/>
        <v>0.5875</v>
      </c>
      <c r="I37" s="66">
        <f t="shared" si="7"/>
        <v>0.5956727519</v>
      </c>
      <c r="J37" s="67">
        <f t="shared" si="8"/>
        <v>0.5294117647</v>
      </c>
      <c r="K37" s="68">
        <f t="shared" si="9"/>
        <v>0.6093579978</v>
      </c>
      <c r="L37" s="86"/>
      <c r="M37" s="70"/>
      <c r="N37" s="70">
        <v>5.0</v>
      </c>
      <c r="O37" s="81">
        <f t="shared" si="10"/>
        <v>36</v>
      </c>
      <c r="P37" s="81">
        <f t="shared" si="11"/>
        <v>0.6006528836</v>
      </c>
      <c r="Q37" s="82">
        <f t="shared" si="12"/>
        <v>0.5875</v>
      </c>
      <c r="R37" s="83"/>
      <c r="S37" s="73">
        <v>36.0</v>
      </c>
      <c r="T37" s="83">
        <v>0.49391727493917276</v>
      </c>
      <c r="U37" s="84">
        <v>0.14507772020725387</v>
      </c>
      <c r="V37" s="84">
        <v>0.32496863237139273</v>
      </c>
      <c r="W37" s="84"/>
      <c r="X37" s="84"/>
      <c r="Y37" s="76"/>
      <c r="Z37" s="85"/>
      <c r="AA37" s="3">
        <v>552.0</v>
      </c>
      <c r="AB37" s="4">
        <v>231.0</v>
      </c>
      <c r="AC37" s="5">
        <v>329.0</v>
      </c>
      <c r="AD37" s="6">
        <v>367.0</v>
      </c>
      <c r="AE37" s="78"/>
      <c r="AF37" s="51"/>
      <c r="AG37" s="52"/>
      <c r="AH37" s="2">
        <v>1356.0</v>
      </c>
      <c r="AI37" s="3">
        <v>552.0</v>
      </c>
      <c r="AJ37" s="4">
        <v>231.0</v>
      </c>
      <c r="AK37" s="5">
        <v>329.0</v>
      </c>
      <c r="AL37" s="6">
        <v>367.0</v>
      </c>
      <c r="AM37" s="52">
        <f t="shared" si="13"/>
        <v>0.4125</v>
      </c>
      <c r="AN37" s="52">
        <f t="shared" si="14"/>
        <v>0.4043272481</v>
      </c>
      <c r="AO37" s="52">
        <f t="shared" si="15"/>
        <v>0.3993471164</v>
      </c>
      <c r="AP37" s="52">
        <f t="shared" si="16"/>
        <v>0.3995751883</v>
      </c>
      <c r="AQ37" s="52">
        <f t="shared" si="17"/>
        <v>-0.0002280719153</v>
      </c>
      <c r="AR37" s="52"/>
      <c r="AS37" s="52"/>
      <c r="AT37" s="34">
        <v>2366.0</v>
      </c>
      <c r="AU37" s="3">
        <v>380.0</v>
      </c>
      <c r="AV37" s="4">
        <v>130.0</v>
      </c>
      <c r="AW37" s="5">
        <v>230.0</v>
      </c>
      <c r="AX37" s="6">
        <v>314.0</v>
      </c>
      <c r="AY37" s="52">
        <f t="shared" si="18"/>
        <v>0.3611111111</v>
      </c>
      <c r="AZ37" s="52">
        <f t="shared" si="19"/>
        <v>0.4212523719</v>
      </c>
      <c r="BA37" s="52">
        <f t="shared" si="20"/>
        <v>0.4524495677</v>
      </c>
      <c r="BB37" s="52">
        <f t="shared" si="21"/>
        <v>0.4562281069</v>
      </c>
      <c r="BC37" s="52">
        <f t="shared" si="22"/>
        <v>-0.003778539218</v>
      </c>
    </row>
    <row r="38" ht="12.75" customHeight="1">
      <c r="A38" s="60">
        <v>1367.0</v>
      </c>
      <c r="B38" s="61">
        <f t="shared" si="1"/>
        <v>582</v>
      </c>
      <c r="C38" s="62">
        <f t="shared" si="2"/>
        <v>366</v>
      </c>
      <c r="D38" s="61">
        <f t="shared" si="3"/>
        <v>298</v>
      </c>
      <c r="E38" s="62">
        <f t="shared" si="4"/>
        <v>179</v>
      </c>
      <c r="F38" s="79">
        <f t="shared" si="23"/>
        <v>37</v>
      </c>
      <c r="G38" s="64">
        <f t="shared" si="5"/>
        <v>0.6139240506</v>
      </c>
      <c r="H38" s="65">
        <f t="shared" si="6"/>
        <v>0.6247379455</v>
      </c>
      <c r="I38" s="66">
        <f t="shared" si="7"/>
        <v>0.6175438596</v>
      </c>
      <c r="J38" s="67">
        <f t="shared" si="8"/>
        <v>0.5340350877</v>
      </c>
      <c r="K38" s="68">
        <f t="shared" si="9"/>
        <v>0.503164557</v>
      </c>
      <c r="L38" s="86"/>
      <c r="M38" s="70"/>
      <c r="N38" s="70"/>
      <c r="O38" s="81">
        <f t="shared" si="10"/>
        <v>37</v>
      </c>
      <c r="P38" s="81">
        <f t="shared" si="11"/>
        <v>0.6139240506</v>
      </c>
      <c r="Q38" s="82">
        <f t="shared" si="12"/>
        <v>0.6247379455</v>
      </c>
      <c r="R38" s="83"/>
      <c r="S38" s="73">
        <v>37.0</v>
      </c>
      <c r="T38" s="83">
        <v>0.4952120383036936</v>
      </c>
      <c r="U38" s="84">
        <v>0.3276089828269485</v>
      </c>
      <c r="V38" s="84">
        <v>0.4099462365591398</v>
      </c>
      <c r="W38" s="84"/>
      <c r="X38" s="84"/>
      <c r="Y38" s="76"/>
      <c r="Z38" s="85"/>
      <c r="AA38" s="3">
        <v>582.0</v>
      </c>
      <c r="AB38" s="4">
        <v>179.0</v>
      </c>
      <c r="AC38" s="5">
        <v>298.0</v>
      </c>
      <c r="AD38" s="6">
        <v>366.0</v>
      </c>
      <c r="AE38" s="78"/>
      <c r="AF38" s="51"/>
      <c r="AG38" s="52"/>
      <c r="AH38" s="2">
        <v>1367.0</v>
      </c>
      <c r="AI38" s="3">
        <v>582.0</v>
      </c>
      <c r="AJ38" s="4">
        <v>179.0</v>
      </c>
      <c r="AK38" s="5">
        <v>298.0</v>
      </c>
      <c r="AL38" s="6">
        <v>366.0</v>
      </c>
      <c r="AM38" s="52">
        <f t="shared" si="13"/>
        <v>0.3752620545</v>
      </c>
      <c r="AN38" s="52">
        <f t="shared" si="14"/>
        <v>0.3824561404</v>
      </c>
      <c r="AO38" s="52">
        <f t="shared" si="15"/>
        <v>0.3860759494</v>
      </c>
      <c r="AP38" s="52">
        <f t="shared" si="16"/>
        <v>0.3867427629</v>
      </c>
      <c r="AQ38" s="52">
        <f t="shared" si="17"/>
        <v>-0.0006668135736</v>
      </c>
      <c r="AR38" s="52"/>
      <c r="AS38" s="52"/>
      <c r="AT38" s="33">
        <v>7530.0</v>
      </c>
      <c r="AU38" s="3">
        <v>241.0</v>
      </c>
      <c r="AV38" s="4">
        <v>82.0</v>
      </c>
      <c r="AW38" s="5">
        <v>144.0</v>
      </c>
      <c r="AX38" s="6">
        <v>197.0</v>
      </c>
      <c r="AY38" s="52">
        <f t="shared" si="18"/>
        <v>0.3628318584</v>
      </c>
      <c r="AZ38" s="52">
        <f t="shared" si="19"/>
        <v>0.4201807229</v>
      </c>
      <c r="BA38" s="52">
        <f t="shared" si="20"/>
        <v>0.4497716895</v>
      </c>
      <c r="BB38" s="52">
        <f t="shared" si="21"/>
        <v>0.4535340597</v>
      </c>
      <c r="BC38" s="52">
        <f t="shared" si="22"/>
        <v>-0.003762370206</v>
      </c>
    </row>
    <row r="39" ht="12.75" customHeight="1">
      <c r="A39" s="60">
        <v>1368.0</v>
      </c>
      <c r="B39" s="61">
        <f t="shared" si="1"/>
        <v>532</v>
      </c>
      <c r="C39" s="62">
        <f t="shared" si="2"/>
        <v>343</v>
      </c>
      <c r="D39" s="61">
        <f t="shared" si="3"/>
        <v>282</v>
      </c>
      <c r="E39" s="62">
        <f t="shared" si="4"/>
        <v>180</v>
      </c>
      <c r="F39" s="79">
        <f t="shared" si="23"/>
        <v>38</v>
      </c>
      <c r="G39" s="64">
        <f t="shared" si="5"/>
        <v>0.608</v>
      </c>
      <c r="H39" s="65">
        <f t="shared" si="6"/>
        <v>0.6103896104</v>
      </c>
      <c r="I39" s="66">
        <f t="shared" si="7"/>
        <v>0.6088257292</v>
      </c>
      <c r="J39" s="67">
        <f t="shared" si="8"/>
        <v>0.5325355273</v>
      </c>
      <c r="K39" s="68">
        <f t="shared" si="9"/>
        <v>0.528</v>
      </c>
      <c r="L39" s="86"/>
      <c r="M39" s="70">
        <v>9.0</v>
      </c>
      <c r="N39" s="70">
        <v>2.0</v>
      </c>
      <c r="O39" s="81">
        <f t="shared" si="10"/>
        <v>38</v>
      </c>
      <c r="P39" s="81">
        <f t="shared" si="11"/>
        <v>0.608</v>
      </c>
      <c r="Q39" s="82">
        <f t="shared" si="12"/>
        <v>0.6103896104</v>
      </c>
      <c r="R39" s="83"/>
      <c r="S39" s="73">
        <v>38.0</v>
      </c>
      <c r="T39" s="83">
        <v>0.49744463373083475</v>
      </c>
      <c r="U39" s="84">
        <v>0.23920265780730898</v>
      </c>
      <c r="V39" s="84">
        <v>0.4099099099099099</v>
      </c>
      <c r="W39" s="84"/>
      <c r="X39" s="84"/>
      <c r="Y39" s="76"/>
      <c r="Z39" s="85"/>
      <c r="AA39" s="3">
        <v>532.0</v>
      </c>
      <c r="AB39" s="4">
        <v>180.0</v>
      </c>
      <c r="AC39" s="5">
        <v>282.0</v>
      </c>
      <c r="AD39" s="6">
        <v>343.0</v>
      </c>
      <c r="AE39" s="78"/>
      <c r="AF39" s="51"/>
      <c r="AG39" s="52"/>
      <c r="AH39" s="2">
        <v>1368.0</v>
      </c>
      <c r="AI39" s="3">
        <v>532.0</v>
      </c>
      <c r="AJ39" s="4">
        <v>180.0</v>
      </c>
      <c r="AK39" s="5">
        <v>282.0</v>
      </c>
      <c r="AL39" s="6">
        <v>343.0</v>
      </c>
      <c r="AM39" s="52">
        <f t="shared" si="13"/>
        <v>0.3896103896</v>
      </c>
      <c r="AN39" s="52">
        <f t="shared" si="14"/>
        <v>0.3911742708</v>
      </c>
      <c r="AO39" s="52">
        <f t="shared" si="15"/>
        <v>0.392</v>
      </c>
      <c r="AP39" s="52">
        <f t="shared" si="16"/>
        <v>0.3921464366</v>
      </c>
      <c r="AQ39" s="52">
        <f t="shared" si="17"/>
        <v>-0.0001464366311</v>
      </c>
      <c r="AR39" s="52"/>
      <c r="AS39" s="52"/>
      <c r="AT39" s="33">
        <v>4547.0</v>
      </c>
      <c r="AU39" s="3">
        <v>141.0</v>
      </c>
      <c r="AV39" s="4">
        <v>36.0</v>
      </c>
      <c r="AW39" s="5">
        <v>102.0</v>
      </c>
      <c r="AX39" s="6">
        <v>42.0</v>
      </c>
      <c r="AY39" s="52">
        <f t="shared" si="18"/>
        <v>0.2608695652</v>
      </c>
      <c r="AZ39" s="52">
        <f t="shared" si="19"/>
        <v>0.2429906542</v>
      </c>
      <c r="BA39" s="52">
        <f t="shared" si="20"/>
        <v>0.2295081967</v>
      </c>
      <c r="BB39" s="52">
        <f t="shared" si="21"/>
        <v>0.2332262328</v>
      </c>
      <c r="BC39" s="52">
        <f t="shared" si="22"/>
        <v>-0.003718036048</v>
      </c>
    </row>
    <row r="40" ht="12.75" customHeight="1">
      <c r="A40" s="60">
        <v>1384.0</v>
      </c>
      <c r="B40" s="61">
        <f t="shared" si="1"/>
        <v>1069</v>
      </c>
      <c r="C40" s="62">
        <f t="shared" si="2"/>
        <v>924</v>
      </c>
      <c r="D40" s="61">
        <f t="shared" si="3"/>
        <v>468</v>
      </c>
      <c r="E40" s="62">
        <f t="shared" si="4"/>
        <v>609</v>
      </c>
      <c r="F40" s="79">
        <f t="shared" si="23"/>
        <v>39</v>
      </c>
      <c r="G40" s="64">
        <f t="shared" si="5"/>
        <v>0.5363773206</v>
      </c>
      <c r="H40" s="65">
        <f t="shared" si="6"/>
        <v>0.43454039</v>
      </c>
      <c r="I40" s="66">
        <f t="shared" si="7"/>
        <v>0.5006514658</v>
      </c>
      <c r="J40" s="67">
        <f t="shared" si="8"/>
        <v>0.5465798046</v>
      </c>
      <c r="K40" s="68">
        <f t="shared" si="9"/>
        <v>0.5403913698</v>
      </c>
      <c r="L40" s="86"/>
      <c r="M40" s="70"/>
      <c r="N40" s="70">
        <v>4.0</v>
      </c>
      <c r="O40" s="81">
        <f t="shared" si="10"/>
        <v>39</v>
      </c>
      <c r="P40" s="81">
        <f t="shared" si="11"/>
        <v>0.5363773206</v>
      </c>
      <c r="Q40" s="82">
        <f t="shared" si="12"/>
        <v>0.43454039</v>
      </c>
      <c r="R40" s="83"/>
      <c r="S40" s="73">
        <v>39.0</v>
      </c>
      <c r="T40" s="83">
        <v>0.5</v>
      </c>
      <c r="U40" s="84">
        <v>0.16991643454038996</v>
      </c>
      <c r="V40" s="84">
        <v>0.37895812053115424</v>
      </c>
      <c r="W40" s="84"/>
      <c r="X40" s="84"/>
      <c r="Y40" s="76"/>
      <c r="Z40" s="85"/>
      <c r="AA40" s="3">
        <v>1069.0</v>
      </c>
      <c r="AB40" s="4">
        <v>609.0</v>
      </c>
      <c r="AC40" s="5">
        <v>468.0</v>
      </c>
      <c r="AD40" s="6">
        <v>924.0</v>
      </c>
      <c r="AE40" s="78"/>
      <c r="AF40" s="51"/>
      <c r="AG40" s="52"/>
      <c r="AH40" s="2">
        <v>1384.0</v>
      </c>
      <c r="AI40" s="3">
        <v>1069.0</v>
      </c>
      <c r="AJ40" s="4">
        <v>609.0</v>
      </c>
      <c r="AK40" s="5">
        <v>468.0</v>
      </c>
      <c r="AL40" s="6">
        <v>924.0</v>
      </c>
      <c r="AM40" s="52">
        <f t="shared" si="13"/>
        <v>0.56545961</v>
      </c>
      <c r="AN40" s="52">
        <f t="shared" si="14"/>
        <v>0.4993485342</v>
      </c>
      <c r="AO40" s="52">
        <f t="shared" si="15"/>
        <v>0.4636226794</v>
      </c>
      <c r="AP40" s="52">
        <f t="shared" si="16"/>
        <v>0.4604675359</v>
      </c>
      <c r="AQ40" s="52">
        <f t="shared" si="17"/>
        <v>0.003155143497</v>
      </c>
      <c r="AR40" s="52"/>
      <c r="AS40" s="52"/>
      <c r="AT40" s="18">
        <v>1623.0</v>
      </c>
      <c r="AU40" s="3">
        <v>151.0</v>
      </c>
      <c r="AV40" s="4">
        <v>77.0</v>
      </c>
      <c r="AW40" s="5">
        <v>87.0</v>
      </c>
      <c r="AX40" s="6">
        <v>97.0</v>
      </c>
      <c r="AY40" s="52">
        <f t="shared" si="18"/>
        <v>0.4695121951</v>
      </c>
      <c r="AZ40" s="52">
        <f t="shared" si="19"/>
        <v>0.4223300971</v>
      </c>
      <c r="BA40" s="52">
        <f t="shared" si="20"/>
        <v>0.3911290323</v>
      </c>
      <c r="BB40" s="52">
        <f t="shared" si="21"/>
        <v>0.3947822167</v>
      </c>
      <c r="BC40" s="52">
        <f t="shared" si="22"/>
        <v>-0.003653184433</v>
      </c>
    </row>
    <row r="41" ht="12.75" customHeight="1">
      <c r="A41" s="60">
        <v>1389.0</v>
      </c>
      <c r="B41" s="61">
        <f t="shared" si="1"/>
        <v>337</v>
      </c>
      <c r="C41" s="62">
        <f t="shared" si="2"/>
        <v>272</v>
      </c>
      <c r="D41" s="61">
        <f t="shared" si="3"/>
        <v>156</v>
      </c>
      <c r="E41" s="62">
        <f t="shared" si="4"/>
        <v>161</v>
      </c>
      <c r="F41" s="79">
        <f t="shared" si="23"/>
        <v>40</v>
      </c>
      <c r="G41" s="64">
        <f t="shared" si="5"/>
        <v>0.5533661741</v>
      </c>
      <c r="H41" s="65">
        <f t="shared" si="6"/>
        <v>0.4921135647</v>
      </c>
      <c r="I41" s="66">
        <f t="shared" si="7"/>
        <v>0.5323974082</v>
      </c>
      <c r="J41" s="67">
        <f t="shared" si="8"/>
        <v>0.5377969762</v>
      </c>
      <c r="K41" s="68">
        <f t="shared" si="9"/>
        <v>0.5205254516</v>
      </c>
      <c r="L41" s="86"/>
      <c r="M41" s="70"/>
      <c r="N41" s="70">
        <v>5.0</v>
      </c>
      <c r="O41" s="81">
        <f t="shared" si="10"/>
        <v>40</v>
      </c>
      <c r="P41" s="81">
        <f t="shared" si="11"/>
        <v>0.5533661741</v>
      </c>
      <c r="Q41" s="82">
        <f t="shared" si="12"/>
        <v>0.4921135647</v>
      </c>
      <c r="R41" s="83"/>
      <c r="S41" s="73">
        <v>40.0</v>
      </c>
      <c r="T41" s="83">
        <v>0.5</v>
      </c>
      <c r="U41" s="84">
        <v>0.13793103448275862</v>
      </c>
      <c r="V41" s="84">
        <v>0.34328358208955223</v>
      </c>
      <c r="W41" s="84"/>
      <c r="X41" s="84"/>
      <c r="Y41" s="76"/>
      <c r="Z41" s="85"/>
      <c r="AA41" s="3">
        <v>337.0</v>
      </c>
      <c r="AB41" s="4">
        <v>161.0</v>
      </c>
      <c r="AC41" s="5">
        <v>156.0</v>
      </c>
      <c r="AD41" s="6">
        <v>272.0</v>
      </c>
      <c r="AE41" s="78"/>
      <c r="AF41" s="51"/>
      <c r="AG41" s="52"/>
      <c r="AH41" s="2">
        <v>1389.0</v>
      </c>
      <c r="AI41" s="3">
        <v>337.0</v>
      </c>
      <c r="AJ41" s="4">
        <v>161.0</v>
      </c>
      <c r="AK41" s="5">
        <v>156.0</v>
      </c>
      <c r="AL41" s="6">
        <v>272.0</v>
      </c>
      <c r="AM41" s="52">
        <f t="shared" si="13"/>
        <v>0.5078864353</v>
      </c>
      <c r="AN41" s="52">
        <f t="shared" si="14"/>
        <v>0.4676025918</v>
      </c>
      <c r="AO41" s="52">
        <f t="shared" si="15"/>
        <v>0.4466338259</v>
      </c>
      <c r="AP41" s="52">
        <f t="shared" si="16"/>
        <v>0.4438930757</v>
      </c>
      <c r="AQ41" s="52">
        <f t="shared" si="17"/>
        <v>0.002740750196</v>
      </c>
      <c r="AR41" s="52"/>
      <c r="AS41" s="52"/>
      <c r="AT41" s="33">
        <v>5586.0</v>
      </c>
      <c r="AU41" s="3">
        <v>326.0</v>
      </c>
      <c r="AV41" s="4">
        <v>93.0</v>
      </c>
      <c r="AW41" s="5">
        <v>160.0</v>
      </c>
      <c r="AX41" s="6">
        <v>86.0</v>
      </c>
      <c r="AY41" s="52">
        <f t="shared" si="18"/>
        <v>0.3675889328</v>
      </c>
      <c r="AZ41" s="52">
        <f t="shared" si="19"/>
        <v>0.2691729323</v>
      </c>
      <c r="BA41" s="52">
        <f t="shared" si="20"/>
        <v>0.2087378641</v>
      </c>
      <c r="BB41" s="52">
        <f t="shared" si="21"/>
        <v>0.212388899</v>
      </c>
      <c r="BC41" s="52">
        <f t="shared" si="22"/>
        <v>-0.003651034969</v>
      </c>
    </row>
    <row r="42" ht="12.75" customHeight="1">
      <c r="A42" s="60">
        <v>1390.0</v>
      </c>
      <c r="B42" s="61">
        <f t="shared" si="1"/>
        <v>987</v>
      </c>
      <c r="C42" s="62">
        <f t="shared" si="2"/>
        <v>666</v>
      </c>
      <c r="D42" s="61">
        <f t="shared" si="3"/>
        <v>461</v>
      </c>
      <c r="E42" s="62">
        <f t="shared" si="4"/>
        <v>389</v>
      </c>
      <c r="F42" s="79">
        <f t="shared" si="23"/>
        <v>41</v>
      </c>
      <c r="G42" s="64">
        <f t="shared" si="5"/>
        <v>0.5970961887</v>
      </c>
      <c r="H42" s="65">
        <f t="shared" si="6"/>
        <v>0.5423529412</v>
      </c>
      <c r="I42" s="66">
        <f t="shared" si="7"/>
        <v>0.578505793</v>
      </c>
      <c r="J42" s="67">
        <f t="shared" si="8"/>
        <v>0.5497403116</v>
      </c>
      <c r="K42" s="68">
        <f t="shared" si="9"/>
        <v>0.5142165759</v>
      </c>
      <c r="L42" s="86"/>
      <c r="M42" s="70"/>
      <c r="N42" s="70"/>
      <c r="O42" s="81">
        <f t="shared" si="10"/>
        <v>41</v>
      </c>
      <c r="P42" s="81">
        <f t="shared" si="11"/>
        <v>0.5970961887</v>
      </c>
      <c r="Q42" s="82">
        <f t="shared" si="12"/>
        <v>0.5423529412</v>
      </c>
      <c r="R42" s="83"/>
      <c r="S42" s="73">
        <v>41.0</v>
      </c>
      <c r="T42" s="83">
        <v>0.5028328611898017</v>
      </c>
      <c r="U42" s="84">
        <v>0.273015873015873</v>
      </c>
      <c r="V42" s="84">
        <v>0.43192948090107736</v>
      </c>
      <c r="W42" s="84"/>
      <c r="X42" s="84"/>
      <c r="Y42" s="76"/>
      <c r="Z42" s="85"/>
      <c r="AA42" s="3">
        <v>987.0</v>
      </c>
      <c r="AB42" s="4">
        <v>389.0</v>
      </c>
      <c r="AC42" s="5">
        <v>461.0</v>
      </c>
      <c r="AD42" s="6">
        <v>666.0</v>
      </c>
      <c r="AE42" s="78"/>
      <c r="AF42" s="51"/>
      <c r="AG42" s="52"/>
      <c r="AH42" s="2">
        <v>1390.0</v>
      </c>
      <c r="AI42" s="3">
        <v>987.0</v>
      </c>
      <c r="AJ42" s="4">
        <v>389.0</v>
      </c>
      <c r="AK42" s="5">
        <v>461.0</v>
      </c>
      <c r="AL42" s="6">
        <v>666.0</v>
      </c>
      <c r="AM42" s="52">
        <f t="shared" si="13"/>
        <v>0.4576470588</v>
      </c>
      <c r="AN42" s="52">
        <f t="shared" si="14"/>
        <v>0.421494207</v>
      </c>
      <c r="AO42" s="52">
        <f t="shared" si="15"/>
        <v>0.4029038113</v>
      </c>
      <c r="AP42" s="52">
        <f t="shared" si="16"/>
        <v>0.4003745444</v>
      </c>
      <c r="AQ42" s="52">
        <f t="shared" si="17"/>
        <v>0.002529266892</v>
      </c>
      <c r="AR42" s="52"/>
      <c r="AS42" s="52"/>
      <c r="AT42" s="33">
        <v>4384.0</v>
      </c>
      <c r="AU42" s="3">
        <v>227.0</v>
      </c>
      <c r="AV42" s="4">
        <v>64.0</v>
      </c>
      <c r="AW42" s="5">
        <v>166.0</v>
      </c>
      <c r="AX42" s="6">
        <v>75.0</v>
      </c>
      <c r="AY42" s="52">
        <f t="shared" si="18"/>
        <v>0.2782608696</v>
      </c>
      <c r="AZ42" s="52">
        <f t="shared" si="19"/>
        <v>0.2612781955</v>
      </c>
      <c r="BA42" s="52">
        <f t="shared" si="20"/>
        <v>0.2483443709</v>
      </c>
      <c r="BB42" s="52">
        <f t="shared" si="21"/>
        <v>0.251963114</v>
      </c>
      <c r="BC42" s="52">
        <f t="shared" si="22"/>
        <v>-0.003618743144</v>
      </c>
    </row>
    <row r="43" ht="12.75" customHeight="1">
      <c r="A43" s="60">
        <v>1391.0</v>
      </c>
      <c r="B43" s="61">
        <f t="shared" si="1"/>
        <v>532</v>
      </c>
      <c r="C43" s="62">
        <f t="shared" si="2"/>
        <v>337</v>
      </c>
      <c r="D43" s="61">
        <f t="shared" si="3"/>
        <v>244</v>
      </c>
      <c r="E43" s="62">
        <f t="shared" si="4"/>
        <v>257</v>
      </c>
      <c r="F43" s="79">
        <f t="shared" si="23"/>
        <v>42</v>
      </c>
      <c r="G43" s="64">
        <f t="shared" si="5"/>
        <v>0.6121979287</v>
      </c>
      <c r="H43" s="65">
        <f t="shared" si="6"/>
        <v>0.4870259481</v>
      </c>
      <c r="I43" s="66">
        <f t="shared" si="7"/>
        <v>0.5664233577</v>
      </c>
      <c r="J43" s="67">
        <f t="shared" si="8"/>
        <v>0.5759124088</v>
      </c>
      <c r="K43" s="68">
        <f t="shared" si="9"/>
        <v>0.5765247411</v>
      </c>
      <c r="L43" s="86"/>
      <c r="M43" s="70">
        <v>10.0</v>
      </c>
      <c r="N43" s="70">
        <v>3.0</v>
      </c>
      <c r="O43" s="81">
        <f t="shared" si="10"/>
        <v>42</v>
      </c>
      <c r="P43" s="81">
        <f t="shared" si="11"/>
        <v>0.6121979287</v>
      </c>
      <c r="Q43" s="82">
        <f t="shared" si="12"/>
        <v>0.4870259481</v>
      </c>
      <c r="R43" s="83"/>
      <c r="S43" s="73">
        <v>42.0</v>
      </c>
      <c r="T43" s="83">
        <v>0.5035460992907801</v>
      </c>
      <c r="U43" s="84">
        <v>0.18627450980392157</v>
      </c>
      <c r="V43" s="84">
        <v>0.33843537414965985</v>
      </c>
      <c r="W43" s="84"/>
      <c r="X43" s="84"/>
      <c r="Y43" s="76"/>
      <c r="Z43" s="85"/>
      <c r="AA43" s="3">
        <v>532.0</v>
      </c>
      <c r="AB43" s="4">
        <v>257.0</v>
      </c>
      <c r="AC43" s="5">
        <v>244.0</v>
      </c>
      <c r="AD43" s="6">
        <v>337.0</v>
      </c>
      <c r="AE43" s="78"/>
      <c r="AF43" s="51"/>
      <c r="AG43" s="52"/>
      <c r="AH43" s="2">
        <v>1391.0</v>
      </c>
      <c r="AI43" s="3">
        <v>532.0</v>
      </c>
      <c r="AJ43" s="4">
        <v>257.0</v>
      </c>
      <c r="AK43" s="5">
        <v>244.0</v>
      </c>
      <c r="AL43" s="6">
        <v>337.0</v>
      </c>
      <c r="AM43" s="52">
        <f t="shared" si="13"/>
        <v>0.5129740519</v>
      </c>
      <c r="AN43" s="52">
        <f t="shared" si="14"/>
        <v>0.4335766423</v>
      </c>
      <c r="AO43" s="52">
        <f t="shared" si="15"/>
        <v>0.3878020713</v>
      </c>
      <c r="AP43" s="52">
        <f t="shared" si="16"/>
        <v>0.3872175626</v>
      </c>
      <c r="AQ43" s="52">
        <f t="shared" si="17"/>
        <v>0.0005845087629</v>
      </c>
      <c r="AR43" s="52"/>
      <c r="AS43" s="52"/>
      <c r="AT43" s="33">
        <v>7707.0</v>
      </c>
      <c r="AU43" s="3">
        <v>242.0</v>
      </c>
      <c r="AV43" s="4">
        <v>106.0</v>
      </c>
      <c r="AW43" s="5">
        <v>154.0</v>
      </c>
      <c r="AX43" s="6">
        <v>253.0</v>
      </c>
      <c r="AY43" s="52">
        <f t="shared" si="18"/>
        <v>0.4076923077</v>
      </c>
      <c r="AZ43" s="52">
        <f t="shared" si="19"/>
        <v>0.4754966887</v>
      </c>
      <c r="BA43" s="52">
        <f t="shared" si="20"/>
        <v>0.5111111111</v>
      </c>
      <c r="BB43" s="52">
        <f t="shared" si="21"/>
        <v>0.5147206576</v>
      </c>
      <c r="BC43" s="52">
        <f t="shared" si="22"/>
        <v>-0.003609546525</v>
      </c>
    </row>
    <row r="44" ht="12.75" customHeight="1">
      <c r="A44" s="60">
        <v>1394.0</v>
      </c>
      <c r="B44" s="61">
        <f t="shared" si="1"/>
        <v>355</v>
      </c>
      <c r="C44" s="62">
        <f t="shared" si="2"/>
        <v>382</v>
      </c>
      <c r="D44" s="61">
        <f t="shared" si="3"/>
        <v>167</v>
      </c>
      <c r="E44" s="62">
        <f t="shared" si="4"/>
        <v>247</v>
      </c>
      <c r="F44" s="79">
        <f t="shared" si="23"/>
        <v>43</v>
      </c>
      <c r="G44" s="64">
        <f t="shared" si="5"/>
        <v>0.4816824966</v>
      </c>
      <c r="H44" s="65">
        <f t="shared" si="6"/>
        <v>0.4033816425</v>
      </c>
      <c r="I44" s="66">
        <f t="shared" si="7"/>
        <v>0.4535186794</v>
      </c>
      <c r="J44" s="67">
        <f t="shared" si="8"/>
        <v>0.5230234579</v>
      </c>
      <c r="K44" s="68">
        <f t="shared" si="9"/>
        <v>0.5617367707</v>
      </c>
      <c r="L44" s="86"/>
      <c r="M44" s="70"/>
      <c r="N44" s="70">
        <v>4.0</v>
      </c>
      <c r="O44" s="81">
        <f t="shared" si="10"/>
        <v>43</v>
      </c>
      <c r="P44" s="81">
        <f t="shared" si="11"/>
        <v>0.4816824966</v>
      </c>
      <c r="Q44" s="82">
        <f t="shared" si="12"/>
        <v>0.4033816425</v>
      </c>
      <c r="R44" s="83"/>
      <c r="S44" s="73">
        <v>43.0</v>
      </c>
      <c r="T44" s="83">
        <v>0.5037593984962406</v>
      </c>
      <c r="U44" s="84">
        <v>0.22627737226277372</v>
      </c>
      <c r="V44" s="84">
        <v>0.362962962962963</v>
      </c>
      <c r="W44" s="84"/>
      <c r="X44" s="84"/>
      <c r="Y44" s="76"/>
      <c r="Z44" s="85"/>
      <c r="AA44" s="3">
        <v>355.0</v>
      </c>
      <c r="AB44" s="4">
        <v>247.0</v>
      </c>
      <c r="AC44" s="5">
        <v>167.0</v>
      </c>
      <c r="AD44" s="6">
        <v>382.0</v>
      </c>
      <c r="AE44" s="78"/>
      <c r="AF44" s="51"/>
      <c r="AG44" s="52"/>
      <c r="AH44" s="2">
        <v>1394.0</v>
      </c>
      <c r="AI44" s="3">
        <v>355.0</v>
      </c>
      <c r="AJ44" s="4">
        <v>247.0</v>
      </c>
      <c r="AK44" s="5">
        <v>167.0</v>
      </c>
      <c r="AL44" s="6">
        <v>382.0</v>
      </c>
      <c r="AM44" s="52">
        <f t="shared" si="13"/>
        <v>0.5966183575</v>
      </c>
      <c r="AN44" s="52">
        <f t="shared" si="14"/>
        <v>0.5464813206</v>
      </c>
      <c r="AO44" s="52">
        <f t="shared" si="15"/>
        <v>0.5183175034</v>
      </c>
      <c r="AP44" s="52">
        <f t="shared" si="16"/>
        <v>0.5167182245</v>
      </c>
      <c r="AQ44" s="52">
        <f t="shared" si="17"/>
        <v>0.00159927891</v>
      </c>
      <c r="AR44" s="52"/>
      <c r="AS44" s="52"/>
      <c r="AT44" s="34">
        <v>1686.0</v>
      </c>
      <c r="AU44" s="3">
        <v>213.0</v>
      </c>
      <c r="AV44" s="4">
        <v>144.0</v>
      </c>
      <c r="AW44" s="5">
        <v>141.0</v>
      </c>
      <c r="AX44" s="6">
        <v>334.0</v>
      </c>
      <c r="AY44" s="52">
        <f t="shared" si="18"/>
        <v>0.5052631579</v>
      </c>
      <c r="AZ44" s="52">
        <f t="shared" si="19"/>
        <v>0.5745192308</v>
      </c>
      <c r="BA44" s="52">
        <f t="shared" si="20"/>
        <v>0.6106032907</v>
      </c>
      <c r="BB44" s="52">
        <f t="shared" si="21"/>
        <v>0.6141949497</v>
      </c>
      <c r="BC44" s="52">
        <f t="shared" si="22"/>
        <v>-0.003591659014</v>
      </c>
    </row>
    <row r="45" ht="12.75" customHeight="1">
      <c r="A45" s="60">
        <v>1395.0</v>
      </c>
      <c r="B45" s="61">
        <f t="shared" si="1"/>
        <v>351</v>
      </c>
      <c r="C45" s="62">
        <f t="shared" si="2"/>
        <v>359</v>
      </c>
      <c r="D45" s="61">
        <f t="shared" si="3"/>
        <v>159</v>
      </c>
      <c r="E45" s="62">
        <f t="shared" si="4"/>
        <v>280</v>
      </c>
      <c r="F45" s="79">
        <f t="shared" si="23"/>
        <v>44</v>
      </c>
      <c r="G45" s="64">
        <f t="shared" si="5"/>
        <v>0.4943661972</v>
      </c>
      <c r="H45" s="65">
        <f t="shared" si="6"/>
        <v>0.3621867882</v>
      </c>
      <c r="I45" s="66">
        <f t="shared" si="7"/>
        <v>0.4438642298</v>
      </c>
      <c r="J45" s="67">
        <f t="shared" si="8"/>
        <v>0.5491731941</v>
      </c>
      <c r="K45" s="68">
        <f t="shared" si="9"/>
        <v>0.6183098592</v>
      </c>
      <c r="L45" s="86"/>
      <c r="M45" s="70"/>
      <c r="N45" s="70">
        <v>5.0</v>
      </c>
      <c r="O45" s="81">
        <f t="shared" si="10"/>
        <v>44</v>
      </c>
      <c r="P45" s="81">
        <f t="shared" si="11"/>
        <v>0.4943661972</v>
      </c>
      <c r="Q45" s="82">
        <f t="shared" si="12"/>
        <v>0.3621867882</v>
      </c>
      <c r="R45" s="83"/>
      <c r="S45" s="73">
        <v>44.0</v>
      </c>
      <c r="T45" s="83">
        <v>0.5037783375314862</v>
      </c>
      <c r="U45" s="84">
        <v>0.22740524781341107</v>
      </c>
      <c r="V45" s="84">
        <v>0.32871652816251157</v>
      </c>
      <c r="W45" s="84"/>
      <c r="X45" s="84"/>
      <c r="Y45" s="76"/>
      <c r="Z45" s="85"/>
      <c r="AA45" s="3">
        <v>351.0</v>
      </c>
      <c r="AB45" s="4">
        <v>280.0</v>
      </c>
      <c r="AC45" s="5">
        <v>159.0</v>
      </c>
      <c r="AD45" s="6">
        <v>359.0</v>
      </c>
      <c r="AE45" s="78"/>
      <c r="AF45" s="51"/>
      <c r="AG45" s="52"/>
      <c r="AH45" s="2">
        <v>1395.0</v>
      </c>
      <c r="AI45" s="3">
        <v>351.0</v>
      </c>
      <c r="AJ45" s="4">
        <v>280.0</v>
      </c>
      <c r="AK45" s="5">
        <v>159.0</v>
      </c>
      <c r="AL45" s="6">
        <v>359.0</v>
      </c>
      <c r="AM45" s="52">
        <f t="shared" si="13"/>
        <v>0.6378132118</v>
      </c>
      <c r="AN45" s="52">
        <f t="shared" si="14"/>
        <v>0.5561357702</v>
      </c>
      <c r="AO45" s="52">
        <f t="shared" si="15"/>
        <v>0.5056338028</v>
      </c>
      <c r="AP45" s="52">
        <f t="shared" si="16"/>
        <v>0.5079609631</v>
      </c>
      <c r="AQ45" s="52">
        <f t="shared" si="17"/>
        <v>-0.002327160292</v>
      </c>
      <c r="AR45" s="52"/>
      <c r="AS45" s="52"/>
      <c r="AT45" s="33">
        <v>4527.0</v>
      </c>
      <c r="AU45" s="3">
        <v>549.0</v>
      </c>
      <c r="AV45" s="4">
        <v>102.0</v>
      </c>
      <c r="AW45" s="5">
        <v>287.0</v>
      </c>
      <c r="AX45" s="6">
        <v>83.0</v>
      </c>
      <c r="AY45" s="52">
        <f t="shared" si="18"/>
        <v>0.2622107969</v>
      </c>
      <c r="AZ45" s="52">
        <f t="shared" si="19"/>
        <v>0.181194907</v>
      </c>
      <c r="BA45" s="52">
        <f t="shared" si="20"/>
        <v>0.1313291139</v>
      </c>
      <c r="BB45" s="52">
        <f t="shared" si="21"/>
        <v>0.1348969737</v>
      </c>
      <c r="BC45" s="52">
        <f t="shared" si="22"/>
        <v>-0.003567859796</v>
      </c>
    </row>
    <row r="46" ht="12.75" customHeight="1">
      <c r="A46" s="60">
        <v>1396.0</v>
      </c>
      <c r="B46" s="61">
        <f t="shared" si="1"/>
        <v>331</v>
      </c>
      <c r="C46" s="62">
        <f t="shared" si="2"/>
        <v>242</v>
      </c>
      <c r="D46" s="61">
        <f t="shared" si="3"/>
        <v>182</v>
      </c>
      <c r="E46" s="62">
        <f t="shared" si="4"/>
        <v>120</v>
      </c>
      <c r="F46" s="79">
        <f t="shared" si="23"/>
        <v>45</v>
      </c>
      <c r="G46" s="64">
        <f t="shared" si="5"/>
        <v>0.5776614311</v>
      </c>
      <c r="H46" s="65">
        <f t="shared" si="6"/>
        <v>0.6026490066</v>
      </c>
      <c r="I46" s="66">
        <f t="shared" si="7"/>
        <v>0.5862857143</v>
      </c>
      <c r="J46" s="67">
        <f t="shared" si="8"/>
        <v>0.5154285714</v>
      </c>
      <c r="K46" s="68">
        <f t="shared" si="9"/>
        <v>0.5270506108</v>
      </c>
      <c r="L46" s="86"/>
      <c r="M46" s="70"/>
      <c r="N46" s="70"/>
      <c r="O46" s="81">
        <f t="shared" si="10"/>
        <v>45</v>
      </c>
      <c r="P46" s="81">
        <f t="shared" si="11"/>
        <v>0.5776614311</v>
      </c>
      <c r="Q46" s="82">
        <f t="shared" si="12"/>
        <v>0.6026490066</v>
      </c>
      <c r="R46" s="83"/>
      <c r="S46" s="73">
        <v>45.0</v>
      </c>
      <c r="T46" s="83">
        <v>0.5076142131979695</v>
      </c>
      <c r="U46" s="84">
        <v>0.23679417122040072</v>
      </c>
      <c r="V46" s="84">
        <v>0.37719298245614036</v>
      </c>
      <c r="W46" s="84"/>
      <c r="X46" s="84"/>
      <c r="Y46" s="76"/>
      <c r="Z46" s="85"/>
      <c r="AA46" s="3">
        <v>331.0</v>
      </c>
      <c r="AB46" s="4">
        <v>120.0</v>
      </c>
      <c r="AC46" s="5">
        <v>182.0</v>
      </c>
      <c r="AD46" s="6">
        <v>242.0</v>
      </c>
      <c r="AE46" s="78"/>
      <c r="AF46" s="51"/>
      <c r="AG46" s="52"/>
      <c r="AH46" s="2">
        <v>1396.0</v>
      </c>
      <c r="AI46" s="3">
        <v>331.0</v>
      </c>
      <c r="AJ46" s="4">
        <v>120.0</v>
      </c>
      <c r="AK46" s="5">
        <v>182.0</v>
      </c>
      <c r="AL46" s="6">
        <v>242.0</v>
      </c>
      <c r="AM46" s="52">
        <f t="shared" si="13"/>
        <v>0.3973509934</v>
      </c>
      <c r="AN46" s="52">
        <f t="shared" si="14"/>
        <v>0.4137142857</v>
      </c>
      <c r="AO46" s="52">
        <f t="shared" si="15"/>
        <v>0.4223385689</v>
      </c>
      <c r="AP46" s="52">
        <f t="shared" si="16"/>
        <v>0.4232179241</v>
      </c>
      <c r="AQ46" s="52">
        <f t="shared" si="17"/>
        <v>-0.0008793552011</v>
      </c>
      <c r="AR46" s="52"/>
      <c r="AS46" s="52"/>
      <c r="AT46" s="33">
        <v>7527.0</v>
      </c>
      <c r="AU46" s="3">
        <v>238.0</v>
      </c>
      <c r="AV46" s="4">
        <v>82.0</v>
      </c>
      <c r="AW46" s="5">
        <v>136.0</v>
      </c>
      <c r="AX46" s="6">
        <v>99.0</v>
      </c>
      <c r="AY46" s="52">
        <f t="shared" si="18"/>
        <v>0.376146789</v>
      </c>
      <c r="AZ46" s="52">
        <f t="shared" si="19"/>
        <v>0.3261261261</v>
      </c>
      <c r="BA46" s="52">
        <f t="shared" si="20"/>
        <v>0.293768546</v>
      </c>
      <c r="BB46" s="52">
        <f t="shared" si="21"/>
        <v>0.2973073852</v>
      </c>
      <c r="BC46" s="52">
        <f t="shared" si="22"/>
        <v>-0.003538839165</v>
      </c>
    </row>
    <row r="47" ht="12.75" customHeight="1">
      <c r="A47" s="60">
        <v>1410.0</v>
      </c>
      <c r="B47" s="61">
        <f t="shared" si="1"/>
        <v>531</v>
      </c>
      <c r="C47" s="62">
        <f t="shared" si="2"/>
        <v>480</v>
      </c>
      <c r="D47" s="61">
        <f t="shared" si="3"/>
        <v>269</v>
      </c>
      <c r="E47" s="62">
        <f t="shared" si="4"/>
        <v>230</v>
      </c>
      <c r="F47" s="79">
        <f t="shared" si="23"/>
        <v>46</v>
      </c>
      <c r="G47" s="64">
        <f t="shared" si="5"/>
        <v>0.5252225519</v>
      </c>
      <c r="H47" s="65">
        <f t="shared" si="6"/>
        <v>0.5390781563</v>
      </c>
      <c r="I47" s="66">
        <f t="shared" si="7"/>
        <v>0.5298013245</v>
      </c>
      <c r="J47" s="67">
        <f t="shared" si="8"/>
        <v>0.5039735099</v>
      </c>
      <c r="K47" s="68">
        <f t="shared" si="9"/>
        <v>0.4935707221</v>
      </c>
      <c r="L47" s="86"/>
      <c r="M47" s="70"/>
      <c r="N47" s="70"/>
      <c r="O47" s="81">
        <f t="shared" si="10"/>
        <v>46</v>
      </c>
      <c r="P47" s="81">
        <f t="shared" si="11"/>
        <v>0.5252225519</v>
      </c>
      <c r="Q47" s="82">
        <f t="shared" si="12"/>
        <v>0.5390781563</v>
      </c>
      <c r="R47" s="83"/>
      <c r="S47" s="73">
        <v>46.0</v>
      </c>
      <c r="T47" s="83">
        <v>0.5080645161290323</v>
      </c>
      <c r="U47" s="84">
        <v>0.17862371888726208</v>
      </c>
      <c r="V47" s="84">
        <v>0.2947867298578199</v>
      </c>
      <c r="W47" s="84"/>
      <c r="X47" s="84"/>
      <c r="Y47" s="76"/>
      <c r="Z47" s="85"/>
      <c r="AA47" s="3">
        <v>531.0</v>
      </c>
      <c r="AB47" s="4">
        <v>230.0</v>
      </c>
      <c r="AC47" s="5">
        <v>269.0</v>
      </c>
      <c r="AD47" s="6">
        <v>480.0</v>
      </c>
      <c r="AE47" s="78"/>
      <c r="AF47" s="51"/>
      <c r="AG47" s="52"/>
      <c r="AH47" s="2">
        <v>1410.0</v>
      </c>
      <c r="AI47" s="3">
        <v>531.0</v>
      </c>
      <c r="AJ47" s="4">
        <v>230.0</v>
      </c>
      <c r="AK47" s="5">
        <v>269.0</v>
      </c>
      <c r="AL47" s="6">
        <v>480.0</v>
      </c>
      <c r="AM47" s="52">
        <f t="shared" si="13"/>
        <v>0.4609218437</v>
      </c>
      <c r="AN47" s="52">
        <f t="shared" si="14"/>
        <v>0.4701986755</v>
      </c>
      <c r="AO47" s="52">
        <f t="shared" si="15"/>
        <v>0.4747774481</v>
      </c>
      <c r="AP47" s="52">
        <f t="shared" si="16"/>
        <v>0.4753495289</v>
      </c>
      <c r="AQ47" s="52">
        <f t="shared" si="17"/>
        <v>-0.0005720808764</v>
      </c>
      <c r="AR47" s="52"/>
      <c r="AS47" s="52"/>
      <c r="AT47" s="18">
        <v>1510.0</v>
      </c>
      <c r="AU47" s="3">
        <v>198.0</v>
      </c>
      <c r="AV47" s="4">
        <v>250.0</v>
      </c>
      <c r="AW47" s="5">
        <v>121.0</v>
      </c>
      <c r="AX47" s="6">
        <v>319.0</v>
      </c>
      <c r="AY47" s="52">
        <f t="shared" si="18"/>
        <v>0.6738544474</v>
      </c>
      <c r="AZ47" s="52">
        <f t="shared" si="19"/>
        <v>0.6407657658</v>
      </c>
      <c r="BA47" s="52">
        <f t="shared" si="20"/>
        <v>0.6170212766</v>
      </c>
      <c r="BB47" s="52">
        <f t="shared" si="21"/>
        <v>0.6205588286</v>
      </c>
      <c r="BC47" s="52">
        <f t="shared" si="22"/>
        <v>-0.003537551993</v>
      </c>
    </row>
    <row r="48" ht="12.75" customHeight="1">
      <c r="A48" s="60">
        <v>1411.0</v>
      </c>
      <c r="B48" s="61">
        <f t="shared" si="1"/>
        <v>409</v>
      </c>
      <c r="C48" s="62">
        <f t="shared" si="2"/>
        <v>316</v>
      </c>
      <c r="D48" s="61">
        <f t="shared" si="3"/>
        <v>166</v>
      </c>
      <c r="E48" s="62">
        <f t="shared" si="4"/>
        <v>195</v>
      </c>
      <c r="F48" s="79">
        <f t="shared" si="23"/>
        <v>47</v>
      </c>
      <c r="G48" s="64">
        <f t="shared" si="5"/>
        <v>0.564137931</v>
      </c>
      <c r="H48" s="65">
        <f t="shared" si="6"/>
        <v>0.459833795</v>
      </c>
      <c r="I48" s="66">
        <f t="shared" si="7"/>
        <v>0.52946593</v>
      </c>
      <c r="J48" s="67">
        <f t="shared" si="8"/>
        <v>0.5561694291</v>
      </c>
      <c r="K48" s="68">
        <f t="shared" si="9"/>
        <v>0.4979310345</v>
      </c>
      <c r="L48" s="86"/>
      <c r="M48" s="70"/>
      <c r="N48" s="70"/>
      <c r="O48" s="81">
        <f t="shared" si="10"/>
        <v>47</v>
      </c>
      <c r="P48" s="81">
        <f t="shared" si="11"/>
        <v>0.564137931</v>
      </c>
      <c r="Q48" s="82">
        <f t="shared" si="12"/>
        <v>0.459833795</v>
      </c>
      <c r="R48" s="83"/>
      <c r="S48" s="73">
        <v>47.0</v>
      </c>
      <c r="T48" s="83">
        <v>0.5085714285714286</v>
      </c>
      <c r="U48" s="84">
        <v>0.2688679245283019</v>
      </c>
      <c r="V48" s="84">
        <v>0.3772609819121447</v>
      </c>
      <c r="W48" s="84"/>
      <c r="X48" s="84"/>
      <c r="Y48" s="76"/>
      <c r="Z48" s="85"/>
      <c r="AA48" s="3">
        <v>409.0</v>
      </c>
      <c r="AB48" s="4">
        <v>195.0</v>
      </c>
      <c r="AC48" s="5">
        <v>166.0</v>
      </c>
      <c r="AD48" s="6">
        <v>316.0</v>
      </c>
      <c r="AE48" s="78"/>
      <c r="AF48" s="51"/>
      <c r="AG48" s="52"/>
      <c r="AH48" s="2">
        <v>1411.0</v>
      </c>
      <c r="AI48" s="3">
        <v>409.0</v>
      </c>
      <c r="AJ48" s="4">
        <v>195.0</v>
      </c>
      <c r="AK48" s="5">
        <v>166.0</v>
      </c>
      <c r="AL48" s="6">
        <v>316.0</v>
      </c>
      <c r="AM48" s="52">
        <f t="shared" si="13"/>
        <v>0.540166205</v>
      </c>
      <c r="AN48" s="52">
        <f t="shared" si="14"/>
        <v>0.47053407</v>
      </c>
      <c r="AO48" s="52">
        <f t="shared" si="15"/>
        <v>0.435862069</v>
      </c>
      <c r="AP48" s="52">
        <f t="shared" si="16"/>
        <v>0.4297165635</v>
      </c>
      <c r="AQ48" s="52">
        <f t="shared" si="17"/>
        <v>0.006145505476</v>
      </c>
      <c r="AR48" s="52"/>
      <c r="AS48" s="52"/>
      <c r="AT48" s="33">
        <v>3775.0</v>
      </c>
      <c r="AU48" s="3">
        <v>208.0</v>
      </c>
      <c r="AV48" s="4">
        <v>117.0</v>
      </c>
      <c r="AW48" s="5">
        <v>115.0</v>
      </c>
      <c r="AX48" s="6">
        <v>148.0</v>
      </c>
      <c r="AY48" s="52">
        <f t="shared" si="18"/>
        <v>0.5043103448</v>
      </c>
      <c r="AZ48" s="52">
        <f t="shared" si="19"/>
        <v>0.4506802721</v>
      </c>
      <c r="BA48" s="52">
        <f t="shared" si="20"/>
        <v>0.4157303371</v>
      </c>
      <c r="BB48" s="52">
        <f t="shared" si="21"/>
        <v>0.4192634621</v>
      </c>
      <c r="BC48" s="52">
        <f t="shared" si="22"/>
        <v>-0.003533125019</v>
      </c>
    </row>
    <row r="49" ht="12.75" customHeight="1">
      <c r="A49" s="60">
        <v>1509.0</v>
      </c>
      <c r="B49" s="61">
        <f t="shared" si="1"/>
        <v>420</v>
      </c>
      <c r="C49" s="62">
        <f t="shared" si="2"/>
        <v>372</v>
      </c>
      <c r="D49" s="61">
        <f t="shared" si="3"/>
        <v>152</v>
      </c>
      <c r="E49" s="62">
        <f t="shared" si="4"/>
        <v>265</v>
      </c>
      <c r="F49" s="79">
        <f t="shared" si="23"/>
        <v>48</v>
      </c>
      <c r="G49" s="64">
        <f t="shared" si="5"/>
        <v>0.5303030303</v>
      </c>
      <c r="H49" s="65">
        <f t="shared" si="6"/>
        <v>0.3645083933</v>
      </c>
      <c r="I49" s="66">
        <f t="shared" si="7"/>
        <v>0.4731182796</v>
      </c>
      <c r="J49" s="67">
        <f t="shared" si="8"/>
        <v>0.5665839537</v>
      </c>
      <c r="K49" s="68">
        <f t="shared" si="9"/>
        <v>0.5265151515</v>
      </c>
      <c r="L49" s="86"/>
      <c r="M49" s="70"/>
      <c r="N49" s="70"/>
      <c r="O49" s="81">
        <f t="shared" si="10"/>
        <v>48</v>
      </c>
      <c r="P49" s="81">
        <f t="shared" si="11"/>
        <v>0.5303030303</v>
      </c>
      <c r="Q49" s="82">
        <f t="shared" si="12"/>
        <v>0.3645083933</v>
      </c>
      <c r="R49" s="83"/>
      <c r="S49" s="73">
        <v>48.0</v>
      </c>
      <c r="T49" s="83">
        <v>0.509090909090909</v>
      </c>
      <c r="U49" s="84">
        <v>0.33876221498371334</v>
      </c>
      <c r="V49" s="84">
        <v>0.4098671726755218</v>
      </c>
      <c r="W49" s="84"/>
      <c r="X49" s="84"/>
      <c r="Y49" s="76"/>
      <c r="Z49" s="85"/>
      <c r="AA49" s="3">
        <v>420.0</v>
      </c>
      <c r="AB49" s="4">
        <v>265.0</v>
      </c>
      <c r="AC49" s="5">
        <v>152.0</v>
      </c>
      <c r="AD49" s="6">
        <v>372.0</v>
      </c>
      <c r="AE49" s="78"/>
      <c r="AF49" s="51"/>
      <c r="AG49" s="52"/>
      <c r="AH49" s="2">
        <v>1509.0</v>
      </c>
      <c r="AI49" s="3">
        <v>420.0</v>
      </c>
      <c r="AJ49" s="4">
        <v>265.0</v>
      </c>
      <c r="AK49" s="5">
        <v>152.0</v>
      </c>
      <c r="AL49" s="6">
        <v>372.0</v>
      </c>
      <c r="AM49" s="52">
        <f t="shared" si="13"/>
        <v>0.6354916067</v>
      </c>
      <c r="AN49" s="52">
        <f t="shared" si="14"/>
        <v>0.5268817204</v>
      </c>
      <c r="AO49" s="52">
        <f t="shared" si="15"/>
        <v>0.4696969697</v>
      </c>
      <c r="AP49" s="52">
        <f t="shared" si="16"/>
        <v>0.4631342644</v>
      </c>
      <c r="AQ49" s="52">
        <f t="shared" si="17"/>
        <v>0.006562705286</v>
      </c>
      <c r="AR49" s="52"/>
      <c r="AS49" s="52"/>
      <c r="AT49" s="33">
        <v>3842.0</v>
      </c>
      <c r="AU49" s="3">
        <v>341.0</v>
      </c>
      <c r="AV49" s="4">
        <v>123.0</v>
      </c>
      <c r="AW49" s="5">
        <v>191.0</v>
      </c>
      <c r="AX49" s="6">
        <v>148.0</v>
      </c>
      <c r="AY49" s="52">
        <f t="shared" si="18"/>
        <v>0.3917197452</v>
      </c>
      <c r="AZ49" s="52">
        <f t="shared" si="19"/>
        <v>0.3374844334</v>
      </c>
      <c r="BA49" s="52">
        <f t="shared" si="20"/>
        <v>0.3026584867</v>
      </c>
      <c r="BB49" s="52">
        <f t="shared" si="21"/>
        <v>0.3061653402</v>
      </c>
      <c r="BC49" s="52">
        <f t="shared" si="22"/>
        <v>-0.003506853471</v>
      </c>
    </row>
    <row r="50" ht="12.75" customHeight="1">
      <c r="A50" s="60">
        <v>1510.0</v>
      </c>
      <c r="B50" s="61">
        <f t="shared" si="1"/>
        <v>198</v>
      </c>
      <c r="C50" s="62">
        <f t="shared" si="2"/>
        <v>319</v>
      </c>
      <c r="D50" s="61">
        <f t="shared" si="3"/>
        <v>121</v>
      </c>
      <c r="E50" s="62">
        <f t="shared" si="4"/>
        <v>250</v>
      </c>
      <c r="F50" s="79">
        <f t="shared" si="23"/>
        <v>49</v>
      </c>
      <c r="G50" s="64">
        <f t="shared" si="5"/>
        <v>0.3829787234</v>
      </c>
      <c r="H50" s="65">
        <f t="shared" si="6"/>
        <v>0.3261455526</v>
      </c>
      <c r="I50" s="66">
        <f t="shared" si="7"/>
        <v>0.3592342342</v>
      </c>
      <c r="J50" s="67">
        <f t="shared" si="8"/>
        <v>0.5045045045</v>
      </c>
      <c r="K50" s="68">
        <f t="shared" si="9"/>
        <v>0.7176015474</v>
      </c>
      <c r="L50" s="86"/>
      <c r="M50" s="70"/>
      <c r="N50" s="70"/>
      <c r="O50" s="81">
        <f t="shared" si="10"/>
        <v>49</v>
      </c>
      <c r="P50" s="81">
        <f t="shared" si="11"/>
        <v>0.3829787234</v>
      </c>
      <c r="Q50" s="82">
        <f t="shared" si="12"/>
        <v>0.3261455526</v>
      </c>
      <c r="R50" s="83"/>
      <c r="S50" s="73">
        <v>49.0</v>
      </c>
      <c r="T50" s="83">
        <v>0.5130434782608696</v>
      </c>
      <c r="U50" s="84">
        <v>0.21491782553729458</v>
      </c>
      <c r="V50" s="84">
        <v>0.3404099560761347</v>
      </c>
      <c r="W50" s="84"/>
      <c r="X50" s="84"/>
      <c r="Y50" s="76"/>
      <c r="Z50" s="85"/>
      <c r="AA50" s="3">
        <v>198.0</v>
      </c>
      <c r="AB50" s="4">
        <v>250.0</v>
      </c>
      <c r="AC50" s="5">
        <v>121.0</v>
      </c>
      <c r="AD50" s="6">
        <v>319.0</v>
      </c>
      <c r="AE50" s="78"/>
      <c r="AF50" s="51"/>
      <c r="AG50" s="52"/>
      <c r="AH50" s="2">
        <v>1510.0</v>
      </c>
      <c r="AI50" s="3">
        <v>198.0</v>
      </c>
      <c r="AJ50" s="4">
        <v>250.0</v>
      </c>
      <c r="AK50" s="5">
        <v>121.0</v>
      </c>
      <c r="AL50" s="6">
        <v>319.0</v>
      </c>
      <c r="AM50" s="52">
        <f t="shared" si="13"/>
        <v>0.6738544474</v>
      </c>
      <c r="AN50" s="52">
        <f t="shared" si="14"/>
        <v>0.6407657658</v>
      </c>
      <c r="AO50" s="52">
        <f t="shared" si="15"/>
        <v>0.6170212766</v>
      </c>
      <c r="AP50" s="52">
        <f t="shared" si="16"/>
        <v>0.6205588286</v>
      </c>
      <c r="AQ50" s="52">
        <f t="shared" si="17"/>
        <v>-0.003537551993</v>
      </c>
      <c r="AR50" s="52"/>
      <c r="AS50" s="52"/>
      <c r="AT50" s="18">
        <v>1518.0</v>
      </c>
      <c r="AU50" s="3">
        <v>420.0</v>
      </c>
      <c r="AV50" s="4">
        <v>361.0</v>
      </c>
      <c r="AW50" s="5">
        <v>170.0</v>
      </c>
      <c r="AX50" s="6">
        <v>434.0</v>
      </c>
      <c r="AY50" s="52">
        <f t="shared" si="18"/>
        <v>0.6798493409</v>
      </c>
      <c r="AZ50" s="52">
        <f t="shared" si="19"/>
        <v>0.5740072202</v>
      </c>
      <c r="BA50" s="52">
        <f t="shared" si="20"/>
        <v>0.5081967213</v>
      </c>
      <c r="BB50" s="52">
        <f t="shared" si="21"/>
        <v>0.511684614</v>
      </c>
      <c r="BC50" s="52">
        <f t="shared" si="22"/>
        <v>-0.003487892686</v>
      </c>
    </row>
    <row r="51" ht="12.75" customHeight="1">
      <c r="A51" s="60">
        <v>1511.0</v>
      </c>
      <c r="B51" s="61">
        <f t="shared" si="1"/>
        <v>279</v>
      </c>
      <c r="C51" s="62">
        <f t="shared" si="2"/>
        <v>345</v>
      </c>
      <c r="D51" s="61">
        <f t="shared" si="3"/>
        <v>195</v>
      </c>
      <c r="E51" s="62">
        <f t="shared" si="4"/>
        <v>137</v>
      </c>
      <c r="F51" s="79">
        <f t="shared" si="23"/>
        <v>50</v>
      </c>
      <c r="G51" s="64">
        <f t="shared" si="5"/>
        <v>0.4471153846</v>
      </c>
      <c r="H51" s="65">
        <f t="shared" si="6"/>
        <v>0.5873493976</v>
      </c>
      <c r="I51" s="66">
        <f t="shared" si="7"/>
        <v>0.4958158996</v>
      </c>
      <c r="J51" s="67">
        <f t="shared" si="8"/>
        <v>0.4351464435</v>
      </c>
      <c r="K51" s="68">
        <f t="shared" si="9"/>
        <v>0.5320512821</v>
      </c>
      <c r="L51" s="86"/>
      <c r="M51" s="70"/>
      <c r="N51" s="70"/>
      <c r="O51" s="81">
        <f t="shared" si="10"/>
        <v>50</v>
      </c>
      <c r="P51" s="81">
        <f t="shared" si="11"/>
        <v>0.4471153846</v>
      </c>
      <c r="Q51" s="82">
        <f t="shared" si="12"/>
        <v>0.5873493976</v>
      </c>
      <c r="R51" s="83"/>
      <c r="S51" s="73">
        <v>50.0</v>
      </c>
      <c r="T51" s="83">
        <v>0.5163934426229508</v>
      </c>
      <c r="U51" s="84">
        <v>0.2748735244519393</v>
      </c>
      <c r="V51" s="84">
        <v>0.4174153420870767</v>
      </c>
      <c r="W51" s="84"/>
      <c r="X51" s="84"/>
      <c r="Y51" s="76"/>
      <c r="Z51" s="85"/>
      <c r="AA51" s="3">
        <v>279.0</v>
      </c>
      <c r="AB51" s="4">
        <v>137.0</v>
      </c>
      <c r="AC51" s="5">
        <v>195.0</v>
      </c>
      <c r="AD51" s="6">
        <v>345.0</v>
      </c>
      <c r="AE51" s="78"/>
      <c r="AF51" s="51"/>
      <c r="AG51" s="52"/>
      <c r="AH51" s="2">
        <v>1511.0</v>
      </c>
      <c r="AI51" s="3">
        <v>279.0</v>
      </c>
      <c r="AJ51" s="4">
        <v>137.0</v>
      </c>
      <c r="AK51" s="5">
        <v>195.0</v>
      </c>
      <c r="AL51" s="6">
        <v>345.0</v>
      </c>
      <c r="AM51" s="52">
        <f t="shared" si="13"/>
        <v>0.4126506024</v>
      </c>
      <c r="AN51" s="52">
        <f t="shared" si="14"/>
        <v>0.5041841004</v>
      </c>
      <c r="AO51" s="52">
        <f t="shared" si="15"/>
        <v>0.5528846154</v>
      </c>
      <c r="AP51" s="52">
        <f t="shared" si="16"/>
        <v>0.5571169303</v>
      </c>
      <c r="AQ51" s="52">
        <f t="shared" si="17"/>
        <v>-0.004232314867</v>
      </c>
      <c r="AR51" s="52"/>
      <c r="AS51" s="52"/>
      <c r="AT51" s="34">
        <v>2710.0</v>
      </c>
      <c r="AU51" s="3">
        <v>239.0</v>
      </c>
      <c r="AV51" s="4">
        <v>94.0</v>
      </c>
      <c r="AW51" s="5">
        <v>159.0</v>
      </c>
      <c r="AX51" s="6">
        <v>232.0</v>
      </c>
      <c r="AY51" s="52">
        <f t="shared" si="18"/>
        <v>0.371541502</v>
      </c>
      <c r="AZ51" s="52">
        <f t="shared" si="19"/>
        <v>0.4502762431</v>
      </c>
      <c r="BA51" s="52">
        <f t="shared" si="20"/>
        <v>0.4925690021</v>
      </c>
      <c r="BB51" s="52">
        <f t="shared" si="21"/>
        <v>0.4959678262</v>
      </c>
      <c r="BC51" s="52">
        <f t="shared" si="22"/>
        <v>-0.003398824036</v>
      </c>
    </row>
    <row r="52" ht="12.75" customHeight="1">
      <c r="A52" s="60">
        <v>1513.0</v>
      </c>
      <c r="B52" s="61">
        <f t="shared" si="1"/>
        <v>359</v>
      </c>
      <c r="C52" s="62">
        <f t="shared" si="2"/>
        <v>554</v>
      </c>
      <c r="D52" s="61">
        <f t="shared" si="3"/>
        <v>233</v>
      </c>
      <c r="E52" s="62">
        <f t="shared" si="4"/>
        <v>309</v>
      </c>
      <c r="F52" s="79">
        <f t="shared" si="23"/>
        <v>51</v>
      </c>
      <c r="G52" s="64">
        <f t="shared" si="5"/>
        <v>0.3932092004</v>
      </c>
      <c r="H52" s="65">
        <f t="shared" si="6"/>
        <v>0.4298892989</v>
      </c>
      <c r="I52" s="66">
        <f t="shared" si="7"/>
        <v>0.4068728522</v>
      </c>
      <c r="J52" s="67">
        <f t="shared" si="8"/>
        <v>0.4591065292</v>
      </c>
      <c r="K52" s="68">
        <f t="shared" si="9"/>
        <v>0.5936473165</v>
      </c>
      <c r="L52" s="86"/>
      <c r="M52" s="70"/>
      <c r="N52" s="70"/>
      <c r="O52" s="81">
        <f t="shared" si="10"/>
        <v>51</v>
      </c>
      <c r="P52" s="81">
        <f t="shared" si="11"/>
        <v>0.3932092004</v>
      </c>
      <c r="Q52" s="82">
        <f t="shared" si="12"/>
        <v>0.4298892989</v>
      </c>
      <c r="R52" s="83"/>
      <c r="S52" s="73">
        <v>51.0</v>
      </c>
      <c r="T52" s="83">
        <v>0.5172413793103449</v>
      </c>
      <c r="U52" s="84">
        <v>0.2261072261072261</v>
      </c>
      <c r="V52" s="84">
        <v>0.3323464100666173</v>
      </c>
      <c r="W52" s="84"/>
      <c r="X52" s="84"/>
      <c r="Y52" s="76"/>
      <c r="Z52" s="85"/>
      <c r="AA52" s="3">
        <v>359.0</v>
      </c>
      <c r="AB52" s="4">
        <v>309.0</v>
      </c>
      <c r="AC52" s="5">
        <v>233.0</v>
      </c>
      <c r="AD52" s="6">
        <v>554.0</v>
      </c>
      <c r="AE52" s="78"/>
      <c r="AF52" s="51"/>
      <c r="AG52" s="52"/>
      <c r="AH52" s="2">
        <v>1513.0</v>
      </c>
      <c r="AI52" s="3">
        <v>359.0</v>
      </c>
      <c r="AJ52" s="4">
        <v>309.0</v>
      </c>
      <c r="AK52" s="5">
        <v>233.0</v>
      </c>
      <c r="AL52" s="6">
        <v>554.0</v>
      </c>
      <c r="AM52" s="52">
        <f t="shared" si="13"/>
        <v>0.5701107011</v>
      </c>
      <c r="AN52" s="52">
        <f t="shared" si="14"/>
        <v>0.5931271478</v>
      </c>
      <c r="AO52" s="52">
        <f t="shared" si="15"/>
        <v>0.6067907996</v>
      </c>
      <c r="AP52" s="52">
        <f t="shared" si="16"/>
        <v>0.6057927671</v>
      </c>
      <c r="AQ52" s="52">
        <f t="shared" si="17"/>
        <v>0.0009980324231</v>
      </c>
      <c r="AR52" s="52"/>
      <c r="AS52" s="52"/>
      <c r="AT52" s="34">
        <v>2391.0</v>
      </c>
      <c r="AU52" s="3">
        <v>229.0</v>
      </c>
      <c r="AV52" s="4">
        <v>98.0</v>
      </c>
      <c r="AW52" s="5">
        <v>147.0</v>
      </c>
      <c r="AX52" s="6">
        <v>233.0</v>
      </c>
      <c r="AY52" s="52">
        <f t="shared" si="18"/>
        <v>0.4</v>
      </c>
      <c r="AZ52" s="52">
        <f t="shared" si="19"/>
        <v>0.468175389</v>
      </c>
      <c r="BA52" s="52">
        <f t="shared" si="20"/>
        <v>0.5043290043</v>
      </c>
      <c r="BB52" s="52">
        <f t="shared" si="21"/>
        <v>0.5076446058</v>
      </c>
      <c r="BC52" s="52">
        <f t="shared" si="22"/>
        <v>-0.003315601463</v>
      </c>
    </row>
    <row r="53" ht="12.75" customHeight="1">
      <c r="A53" s="60">
        <v>1514.0</v>
      </c>
      <c r="B53" s="61">
        <f t="shared" si="1"/>
        <v>405</v>
      </c>
      <c r="C53" s="62">
        <f t="shared" si="2"/>
        <v>529</v>
      </c>
      <c r="D53" s="61">
        <f t="shared" si="3"/>
        <v>226</v>
      </c>
      <c r="E53" s="62">
        <f t="shared" si="4"/>
        <v>263</v>
      </c>
      <c r="F53" s="79">
        <f t="shared" si="23"/>
        <v>52</v>
      </c>
      <c r="G53" s="64">
        <f t="shared" si="5"/>
        <v>0.4336188437</v>
      </c>
      <c r="H53" s="65">
        <f t="shared" si="6"/>
        <v>0.4621676892</v>
      </c>
      <c r="I53" s="66">
        <f t="shared" si="7"/>
        <v>0.4434293746</v>
      </c>
      <c r="J53" s="67">
        <f t="shared" si="8"/>
        <v>0.46943078</v>
      </c>
      <c r="K53" s="68">
        <f t="shared" si="9"/>
        <v>0.5235546039</v>
      </c>
      <c r="L53" s="86"/>
      <c r="M53" s="70"/>
      <c r="N53" s="70"/>
      <c r="O53" s="81">
        <f t="shared" si="10"/>
        <v>52</v>
      </c>
      <c r="P53" s="81">
        <f t="shared" si="11"/>
        <v>0.4336188437</v>
      </c>
      <c r="Q53" s="82">
        <f t="shared" si="12"/>
        <v>0.4621676892</v>
      </c>
      <c r="R53" s="83"/>
      <c r="S53" s="73">
        <v>52.0</v>
      </c>
      <c r="T53" s="83">
        <v>0.5174013921113689</v>
      </c>
      <c r="U53" s="84">
        <v>0.24899598393574296</v>
      </c>
      <c r="V53" s="84">
        <v>0.3471986417657046</v>
      </c>
      <c r="W53" s="84"/>
      <c r="X53" s="84"/>
      <c r="Y53" s="76"/>
      <c r="Z53" s="85"/>
      <c r="AA53" s="3">
        <v>405.0</v>
      </c>
      <c r="AB53" s="4">
        <v>263.0</v>
      </c>
      <c r="AC53" s="5">
        <v>226.0</v>
      </c>
      <c r="AD53" s="6">
        <v>529.0</v>
      </c>
      <c r="AE53" s="78"/>
      <c r="AF53" s="51"/>
      <c r="AG53" s="52"/>
      <c r="AH53" s="2">
        <v>1514.0</v>
      </c>
      <c r="AI53" s="3">
        <v>405.0</v>
      </c>
      <c r="AJ53" s="4">
        <v>263.0</v>
      </c>
      <c r="AK53" s="5">
        <v>226.0</v>
      </c>
      <c r="AL53" s="6">
        <v>529.0</v>
      </c>
      <c r="AM53" s="52">
        <f t="shared" si="13"/>
        <v>0.5378323108</v>
      </c>
      <c r="AN53" s="52">
        <f t="shared" si="14"/>
        <v>0.5565706254</v>
      </c>
      <c r="AO53" s="52">
        <f t="shared" si="15"/>
        <v>0.5663811563</v>
      </c>
      <c r="AP53" s="52">
        <f t="shared" si="16"/>
        <v>0.5668895148</v>
      </c>
      <c r="AQ53" s="52">
        <f t="shared" si="17"/>
        <v>-0.0005083584557</v>
      </c>
      <c r="AR53" s="52"/>
      <c r="AS53" s="52"/>
      <c r="AT53" s="33">
        <v>4309.0</v>
      </c>
      <c r="AU53" s="3">
        <v>311.0</v>
      </c>
      <c r="AV53" s="4">
        <v>41.0</v>
      </c>
      <c r="AW53" s="5">
        <v>191.0</v>
      </c>
      <c r="AX53" s="6">
        <v>44.0</v>
      </c>
      <c r="AY53" s="52">
        <f t="shared" si="18"/>
        <v>0.1767241379</v>
      </c>
      <c r="AZ53" s="52">
        <f t="shared" si="19"/>
        <v>0.1448040886</v>
      </c>
      <c r="BA53" s="52">
        <f t="shared" si="20"/>
        <v>0.123943662</v>
      </c>
      <c r="BB53" s="52">
        <f t="shared" si="21"/>
        <v>0.1272508318</v>
      </c>
      <c r="BC53" s="52">
        <f t="shared" si="22"/>
        <v>-0.003307169831</v>
      </c>
    </row>
    <row r="54" ht="12.75" customHeight="1">
      <c r="A54" s="60">
        <v>1517.0</v>
      </c>
      <c r="B54" s="61">
        <f t="shared" si="1"/>
        <v>229</v>
      </c>
      <c r="C54" s="62">
        <f t="shared" si="2"/>
        <v>209</v>
      </c>
      <c r="D54" s="61">
        <f t="shared" si="3"/>
        <v>74</v>
      </c>
      <c r="E54" s="62">
        <f t="shared" si="4"/>
        <v>189</v>
      </c>
      <c r="F54" s="79">
        <f t="shared" si="23"/>
        <v>53</v>
      </c>
      <c r="G54" s="64">
        <f t="shared" si="5"/>
        <v>0.5228310502</v>
      </c>
      <c r="H54" s="65">
        <f t="shared" si="6"/>
        <v>0.2813688213</v>
      </c>
      <c r="I54" s="66">
        <f t="shared" si="7"/>
        <v>0.4322396576</v>
      </c>
      <c r="J54" s="67">
        <f t="shared" si="8"/>
        <v>0.5962910128</v>
      </c>
      <c r="K54" s="68">
        <f t="shared" si="9"/>
        <v>0.600456621</v>
      </c>
      <c r="L54" s="86"/>
      <c r="M54" s="70"/>
      <c r="N54" s="70"/>
      <c r="O54" s="81">
        <f t="shared" si="10"/>
        <v>53</v>
      </c>
      <c r="P54" s="81">
        <f t="shared" si="11"/>
        <v>0.5228310502</v>
      </c>
      <c r="Q54" s="82">
        <f t="shared" si="12"/>
        <v>0.2813688213</v>
      </c>
      <c r="R54" s="83"/>
      <c r="S54" s="73">
        <v>53.0</v>
      </c>
      <c r="T54" s="83">
        <v>0.5177111716621253</v>
      </c>
      <c r="U54" s="84">
        <v>0.3445378151260504</v>
      </c>
      <c r="V54" s="84">
        <v>0.44958677685950416</v>
      </c>
      <c r="W54" s="84"/>
      <c r="X54" s="84"/>
      <c r="Y54" s="76"/>
      <c r="Z54" s="85"/>
      <c r="AA54" s="3">
        <v>229.0</v>
      </c>
      <c r="AB54" s="4">
        <v>189.0</v>
      </c>
      <c r="AC54" s="5">
        <v>74.0</v>
      </c>
      <c r="AD54" s="6">
        <v>209.0</v>
      </c>
      <c r="AE54" s="78"/>
      <c r="AF54" s="51"/>
      <c r="AG54" s="52"/>
      <c r="AH54" s="2">
        <v>1517.0</v>
      </c>
      <c r="AI54" s="3">
        <v>229.0</v>
      </c>
      <c r="AJ54" s="4">
        <v>189.0</v>
      </c>
      <c r="AK54" s="5">
        <v>74.0</v>
      </c>
      <c r="AL54" s="6">
        <v>209.0</v>
      </c>
      <c r="AM54" s="52">
        <f t="shared" si="13"/>
        <v>0.7186311787</v>
      </c>
      <c r="AN54" s="52">
        <f t="shared" si="14"/>
        <v>0.5677603424</v>
      </c>
      <c r="AO54" s="52">
        <f t="shared" si="15"/>
        <v>0.4771689498</v>
      </c>
      <c r="AP54" s="52">
        <f t="shared" si="16"/>
        <v>0.4792319025</v>
      </c>
      <c r="AQ54" s="52">
        <f t="shared" si="17"/>
        <v>-0.002062952688</v>
      </c>
      <c r="AR54" s="52"/>
      <c r="AS54" s="52"/>
      <c r="AT54" s="33">
        <v>5430.0</v>
      </c>
      <c r="AU54" s="3">
        <v>374.0</v>
      </c>
      <c r="AV54" s="4">
        <v>129.0</v>
      </c>
      <c r="AW54" s="5">
        <v>200.0</v>
      </c>
      <c r="AX54" s="6">
        <v>150.0</v>
      </c>
      <c r="AY54" s="52">
        <f t="shared" si="18"/>
        <v>0.3920972644</v>
      </c>
      <c r="AZ54" s="52">
        <f t="shared" si="19"/>
        <v>0.327080891</v>
      </c>
      <c r="BA54" s="52">
        <f t="shared" si="20"/>
        <v>0.286259542</v>
      </c>
      <c r="BB54" s="52">
        <f t="shared" si="21"/>
        <v>0.2895228655</v>
      </c>
      <c r="BC54" s="52">
        <f t="shared" si="22"/>
        <v>-0.003263323494</v>
      </c>
    </row>
    <row r="55" ht="12.75" customHeight="1">
      <c r="A55" s="60">
        <v>1518.0</v>
      </c>
      <c r="B55" s="61">
        <f t="shared" si="1"/>
        <v>420</v>
      </c>
      <c r="C55" s="62">
        <f t="shared" si="2"/>
        <v>434</v>
      </c>
      <c r="D55" s="61">
        <f t="shared" si="3"/>
        <v>170</v>
      </c>
      <c r="E55" s="62">
        <f t="shared" si="4"/>
        <v>361</v>
      </c>
      <c r="F55" s="79">
        <f t="shared" si="23"/>
        <v>54</v>
      </c>
      <c r="G55" s="64">
        <f t="shared" si="5"/>
        <v>0.4918032787</v>
      </c>
      <c r="H55" s="65">
        <f t="shared" si="6"/>
        <v>0.3201506591</v>
      </c>
      <c r="I55" s="66">
        <f t="shared" si="7"/>
        <v>0.4259927798</v>
      </c>
      <c r="J55" s="67">
        <f t="shared" si="8"/>
        <v>0.563898917</v>
      </c>
      <c r="K55" s="68">
        <f t="shared" si="9"/>
        <v>0.6217798595</v>
      </c>
      <c r="L55" s="86"/>
      <c r="M55" s="70"/>
      <c r="N55" s="70"/>
      <c r="O55" s="81">
        <f t="shared" si="10"/>
        <v>54</v>
      </c>
      <c r="P55" s="81">
        <f t="shared" si="11"/>
        <v>0.4918032787</v>
      </c>
      <c r="Q55" s="82">
        <f t="shared" si="12"/>
        <v>0.3201506591</v>
      </c>
      <c r="R55" s="83"/>
      <c r="S55" s="73">
        <v>54.0</v>
      </c>
      <c r="T55" s="83">
        <v>0.5180722891566265</v>
      </c>
      <c r="U55" s="84">
        <v>0.25906735751295334</v>
      </c>
      <c r="V55" s="84">
        <v>0.3606299212598425</v>
      </c>
      <c r="W55" s="84"/>
      <c r="X55" s="84"/>
      <c r="Y55" s="76"/>
      <c r="Z55" s="85"/>
      <c r="AA55" s="3">
        <v>420.0</v>
      </c>
      <c r="AB55" s="4">
        <v>361.0</v>
      </c>
      <c r="AC55" s="5">
        <v>170.0</v>
      </c>
      <c r="AD55" s="6">
        <v>434.0</v>
      </c>
      <c r="AE55" s="78"/>
      <c r="AF55" s="51"/>
      <c r="AG55" s="52"/>
      <c r="AH55" s="2">
        <v>1518.0</v>
      </c>
      <c r="AI55" s="3">
        <v>420.0</v>
      </c>
      <c r="AJ55" s="4">
        <v>361.0</v>
      </c>
      <c r="AK55" s="5">
        <v>170.0</v>
      </c>
      <c r="AL55" s="6">
        <v>434.0</v>
      </c>
      <c r="AM55" s="52">
        <f t="shared" si="13"/>
        <v>0.6798493409</v>
      </c>
      <c r="AN55" s="52">
        <f t="shared" si="14"/>
        <v>0.5740072202</v>
      </c>
      <c r="AO55" s="52">
        <f t="shared" si="15"/>
        <v>0.5081967213</v>
      </c>
      <c r="AP55" s="52">
        <f t="shared" si="16"/>
        <v>0.511684614</v>
      </c>
      <c r="AQ55" s="52">
        <f t="shared" si="17"/>
        <v>-0.003487892686</v>
      </c>
      <c r="AR55" s="52"/>
      <c r="AS55" s="52"/>
      <c r="AT55" s="33">
        <v>3789.0</v>
      </c>
      <c r="AU55" s="3">
        <v>353.0</v>
      </c>
      <c r="AV55" s="4">
        <v>246.0</v>
      </c>
      <c r="AW55" s="5">
        <v>119.0</v>
      </c>
      <c r="AX55" s="6">
        <v>250.0</v>
      </c>
      <c r="AY55" s="52">
        <f t="shared" si="18"/>
        <v>0.6739726027</v>
      </c>
      <c r="AZ55" s="52">
        <f t="shared" si="19"/>
        <v>0.5123966942</v>
      </c>
      <c r="BA55" s="52">
        <f t="shared" si="20"/>
        <v>0.4145936982</v>
      </c>
      <c r="BB55" s="52">
        <f t="shared" si="21"/>
        <v>0.4178524377</v>
      </c>
      <c r="BC55" s="52">
        <f t="shared" si="22"/>
        <v>-0.003258739504</v>
      </c>
    </row>
    <row r="56" ht="12.75" customHeight="1">
      <c r="A56" s="60">
        <v>1519.0</v>
      </c>
      <c r="B56" s="61">
        <f t="shared" si="1"/>
        <v>109</v>
      </c>
      <c r="C56" s="62">
        <f t="shared" si="2"/>
        <v>206</v>
      </c>
      <c r="D56" s="61">
        <f t="shared" si="3"/>
        <v>49</v>
      </c>
      <c r="E56" s="62">
        <f t="shared" si="4"/>
        <v>148</v>
      </c>
      <c r="F56" s="79">
        <f t="shared" si="23"/>
        <v>55</v>
      </c>
      <c r="G56" s="64">
        <f t="shared" si="5"/>
        <v>0.346031746</v>
      </c>
      <c r="H56" s="65">
        <f t="shared" si="6"/>
        <v>0.2487309645</v>
      </c>
      <c r="I56" s="66">
        <f t="shared" si="7"/>
        <v>0.30859375</v>
      </c>
      <c r="J56" s="67">
        <f t="shared" si="8"/>
        <v>0.501953125</v>
      </c>
      <c r="K56" s="68">
        <f t="shared" si="9"/>
        <v>0.6253968254</v>
      </c>
      <c r="L56" s="86"/>
      <c r="M56" s="70"/>
      <c r="N56" s="70"/>
      <c r="O56" s="81">
        <f t="shared" si="10"/>
        <v>55</v>
      </c>
      <c r="P56" s="81">
        <f t="shared" si="11"/>
        <v>0.346031746</v>
      </c>
      <c r="Q56" s="82">
        <f t="shared" si="12"/>
        <v>0.2487309645</v>
      </c>
      <c r="R56" s="83"/>
      <c r="S56" s="73">
        <v>55.0</v>
      </c>
      <c r="T56" s="83">
        <v>0.5186246418338109</v>
      </c>
      <c r="U56" s="84">
        <v>0.25736738703339884</v>
      </c>
      <c r="V56" s="84">
        <v>0.36363636363636365</v>
      </c>
      <c r="W56" s="84"/>
      <c r="X56" s="84"/>
      <c r="Y56" s="76"/>
      <c r="Z56" s="85"/>
      <c r="AA56" s="3">
        <v>109.0</v>
      </c>
      <c r="AB56" s="4">
        <v>148.0</v>
      </c>
      <c r="AC56" s="5">
        <v>49.0</v>
      </c>
      <c r="AD56" s="6">
        <v>206.0</v>
      </c>
      <c r="AE56" s="78"/>
      <c r="AF56" s="51"/>
      <c r="AG56" s="52"/>
      <c r="AH56" s="2">
        <v>1519.0</v>
      </c>
      <c r="AI56" s="3">
        <v>109.0</v>
      </c>
      <c r="AJ56" s="4">
        <v>148.0</v>
      </c>
      <c r="AK56" s="5">
        <v>49.0</v>
      </c>
      <c r="AL56" s="6">
        <v>206.0</v>
      </c>
      <c r="AM56" s="52">
        <f t="shared" si="13"/>
        <v>0.7512690355</v>
      </c>
      <c r="AN56" s="52">
        <f t="shared" si="14"/>
        <v>0.69140625</v>
      </c>
      <c r="AO56" s="52">
        <f t="shared" si="15"/>
        <v>0.653968254</v>
      </c>
      <c r="AP56" s="52">
        <f t="shared" si="16"/>
        <v>0.6554010856</v>
      </c>
      <c r="AQ56" s="52">
        <f t="shared" si="17"/>
        <v>-0.001432831582</v>
      </c>
      <c r="AR56" s="52"/>
      <c r="AS56" s="52"/>
      <c r="AT56" s="33">
        <v>3705.0</v>
      </c>
      <c r="AU56" s="3">
        <v>248.0</v>
      </c>
      <c r="AV56" s="4">
        <v>154.0</v>
      </c>
      <c r="AW56" s="5">
        <v>167.0</v>
      </c>
      <c r="AX56" s="6">
        <v>358.0</v>
      </c>
      <c r="AY56" s="52">
        <f t="shared" si="18"/>
        <v>0.4797507788</v>
      </c>
      <c r="AZ56" s="52">
        <f t="shared" si="19"/>
        <v>0.5523193096</v>
      </c>
      <c r="BA56" s="52">
        <f t="shared" si="20"/>
        <v>0.5907590759</v>
      </c>
      <c r="BB56" s="52">
        <f t="shared" si="21"/>
        <v>0.5940129527</v>
      </c>
      <c r="BC56" s="52">
        <f t="shared" si="22"/>
        <v>-0.003253876834</v>
      </c>
    </row>
    <row r="57" ht="12.75" customHeight="1">
      <c r="A57" s="60">
        <v>1520.0</v>
      </c>
      <c r="B57" s="61">
        <f t="shared" si="1"/>
        <v>276</v>
      </c>
      <c r="C57" s="62">
        <f t="shared" si="2"/>
        <v>174</v>
      </c>
      <c r="D57" s="61">
        <f t="shared" si="3"/>
        <v>51</v>
      </c>
      <c r="E57" s="62">
        <f t="shared" si="4"/>
        <v>178</v>
      </c>
      <c r="F57" s="79">
        <f t="shared" si="23"/>
        <v>56</v>
      </c>
      <c r="G57" s="64">
        <f t="shared" si="5"/>
        <v>0.6133333333</v>
      </c>
      <c r="H57" s="65">
        <f t="shared" si="6"/>
        <v>0.2227074236</v>
      </c>
      <c r="I57" s="66">
        <f t="shared" si="7"/>
        <v>0.4815905744</v>
      </c>
      <c r="J57" s="67">
        <f t="shared" si="8"/>
        <v>0.6686303387</v>
      </c>
      <c r="K57" s="68">
        <f t="shared" si="9"/>
        <v>0.5088888889</v>
      </c>
      <c r="L57" s="86"/>
      <c r="M57" s="70"/>
      <c r="N57" s="70"/>
      <c r="O57" s="81">
        <f t="shared" si="10"/>
        <v>56</v>
      </c>
      <c r="P57" s="81">
        <f t="shared" si="11"/>
        <v>0.6133333333</v>
      </c>
      <c r="Q57" s="82">
        <f t="shared" si="12"/>
        <v>0.2227074236</v>
      </c>
      <c r="R57" s="83"/>
      <c r="S57" s="73">
        <v>56.0</v>
      </c>
      <c r="T57" s="83">
        <v>0.5189873417721519</v>
      </c>
      <c r="U57" s="84">
        <v>0.3253968253968254</v>
      </c>
      <c r="V57" s="84">
        <v>0.4</v>
      </c>
      <c r="W57" s="84"/>
      <c r="X57" s="84"/>
      <c r="Y57" s="76"/>
      <c r="Z57" s="85"/>
      <c r="AA57" s="3">
        <v>276.0</v>
      </c>
      <c r="AB57" s="4">
        <v>178.0</v>
      </c>
      <c r="AC57" s="5">
        <v>51.0</v>
      </c>
      <c r="AD57" s="6">
        <v>174.0</v>
      </c>
      <c r="AE57" s="78"/>
      <c r="AF57" s="51"/>
      <c r="AG57" s="52"/>
      <c r="AH57" s="2">
        <v>1520.0</v>
      </c>
      <c r="AI57" s="3">
        <v>276.0</v>
      </c>
      <c r="AJ57" s="4">
        <v>178.0</v>
      </c>
      <c r="AK57" s="5">
        <v>51.0</v>
      </c>
      <c r="AL57" s="6">
        <v>174.0</v>
      </c>
      <c r="AM57" s="52">
        <f t="shared" si="13"/>
        <v>0.7772925764</v>
      </c>
      <c r="AN57" s="52">
        <f t="shared" si="14"/>
        <v>0.5184094256</v>
      </c>
      <c r="AO57" s="52">
        <f t="shared" si="15"/>
        <v>0.3866666667</v>
      </c>
      <c r="AP57" s="52">
        <f t="shared" si="16"/>
        <v>0.3671566343</v>
      </c>
      <c r="AQ57" s="52">
        <f t="shared" si="17"/>
        <v>0.01951003233</v>
      </c>
      <c r="AR57" s="52"/>
      <c r="AS57" s="52"/>
      <c r="AT57" s="34">
        <v>2682.0</v>
      </c>
      <c r="AU57" s="3">
        <v>217.0</v>
      </c>
      <c r="AV57" s="4">
        <v>174.0</v>
      </c>
      <c r="AW57" s="5">
        <v>181.0</v>
      </c>
      <c r="AX57" s="6">
        <v>432.0</v>
      </c>
      <c r="AY57" s="52">
        <f t="shared" si="18"/>
        <v>0.4901408451</v>
      </c>
      <c r="AZ57" s="52">
        <f t="shared" si="19"/>
        <v>0.6035856574</v>
      </c>
      <c r="BA57" s="52">
        <f t="shared" si="20"/>
        <v>0.6656394453</v>
      </c>
      <c r="BB57" s="52">
        <f t="shared" si="21"/>
        <v>0.6688871215</v>
      </c>
      <c r="BC57" s="52">
        <f t="shared" si="22"/>
        <v>-0.00324767615</v>
      </c>
    </row>
    <row r="58" ht="12.75" customHeight="1">
      <c r="A58" s="60">
        <v>1521.0</v>
      </c>
      <c r="B58" s="61">
        <f t="shared" si="1"/>
        <v>310</v>
      </c>
      <c r="C58" s="62">
        <f t="shared" si="2"/>
        <v>298</v>
      </c>
      <c r="D58" s="61">
        <f t="shared" si="3"/>
        <v>61</v>
      </c>
      <c r="E58" s="62">
        <f t="shared" si="4"/>
        <v>310</v>
      </c>
      <c r="F58" s="79">
        <f t="shared" si="23"/>
        <v>57</v>
      </c>
      <c r="G58" s="64">
        <f t="shared" si="5"/>
        <v>0.5098684211</v>
      </c>
      <c r="H58" s="65">
        <f t="shared" si="6"/>
        <v>0.1644204852</v>
      </c>
      <c r="I58" s="66">
        <f t="shared" si="7"/>
        <v>0.3789581205</v>
      </c>
      <c r="J58" s="67">
        <f t="shared" si="8"/>
        <v>0.633299285</v>
      </c>
      <c r="K58" s="68">
        <f t="shared" si="9"/>
        <v>0.6101973684</v>
      </c>
      <c r="L58" s="86"/>
      <c r="M58" s="70"/>
      <c r="N58" s="70"/>
      <c r="O58" s="81">
        <f t="shared" si="10"/>
        <v>57</v>
      </c>
      <c r="P58" s="81">
        <f t="shared" si="11"/>
        <v>0.5098684211</v>
      </c>
      <c r="Q58" s="82">
        <f t="shared" si="12"/>
        <v>0.1644204852</v>
      </c>
      <c r="R58" s="83"/>
      <c r="S58" s="73">
        <v>57.0</v>
      </c>
      <c r="T58" s="83">
        <v>0.5209302325581395</v>
      </c>
      <c r="U58" s="84">
        <v>0.16666666666666666</v>
      </c>
      <c r="V58" s="84">
        <v>0.31285988483685223</v>
      </c>
      <c r="W58" s="84"/>
      <c r="X58" s="84"/>
      <c r="Y58" s="76"/>
      <c r="Z58" s="85"/>
      <c r="AA58" s="3">
        <v>310.0</v>
      </c>
      <c r="AB58" s="4">
        <v>310.0</v>
      </c>
      <c r="AC58" s="5">
        <v>61.0</v>
      </c>
      <c r="AD58" s="6">
        <v>298.0</v>
      </c>
      <c r="AE58" s="78"/>
      <c r="AF58" s="51"/>
      <c r="AG58" s="52"/>
      <c r="AH58" s="2">
        <v>1521.0</v>
      </c>
      <c r="AI58" s="3">
        <v>310.0</v>
      </c>
      <c r="AJ58" s="4">
        <v>310.0</v>
      </c>
      <c r="AK58" s="5">
        <v>61.0</v>
      </c>
      <c r="AL58" s="6">
        <v>298.0</v>
      </c>
      <c r="AM58" s="52">
        <f t="shared" si="13"/>
        <v>0.8355795148</v>
      </c>
      <c r="AN58" s="52">
        <f t="shared" si="14"/>
        <v>0.6210418795</v>
      </c>
      <c r="AO58" s="52">
        <f t="shared" si="15"/>
        <v>0.4901315789</v>
      </c>
      <c r="AP58" s="52">
        <f t="shared" si="16"/>
        <v>0.4952135179</v>
      </c>
      <c r="AQ58" s="52">
        <f t="shared" si="17"/>
        <v>-0.005081938991</v>
      </c>
      <c r="AR58" s="52"/>
      <c r="AS58" s="52"/>
      <c r="AT58" s="33">
        <v>5585.0</v>
      </c>
      <c r="AU58" s="3">
        <v>345.0</v>
      </c>
      <c r="AV58" s="4">
        <v>93.0</v>
      </c>
      <c r="AW58" s="5">
        <v>209.0</v>
      </c>
      <c r="AX58" s="6">
        <v>114.0</v>
      </c>
      <c r="AY58" s="52">
        <f t="shared" si="18"/>
        <v>0.3079470199</v>
      </c>
      <c r="AZ58" s="52">
        <f t="shared" si="19"/>
        <v>0.2720105125</v>
      </c>
      <c r="BA58" s="52">
        <f t="shared" si="20"/>
        <v>0.2483660131</v>
      </c>
      <c r="BB58" s="52">
        <f t="shared" si="21"/>
        <v>0.2516115173</v>
      </c>
      <c r="BC58" s="52">
        <f t="shared" si="22"/>
        <v>-0.003245504201</v>
      </c>
    </row>
    <row r="59" ht="12.75" customHeight="1">
      <c r="A59" s="60">
        <v>1525.0</v>
      </c>
      <c r="B59" s="61">
        <f t="shared" si="1"/>
        <v>551</v>
      </c>
      <c r="C59" s="62">
        <f t="shared" si="2"/>
        <v>388</v>
      </c>
      <c r="D59" s="61">
        <f t="shared" si="3"/>
        <v>107</v>
      </c>
      <c r="E59" s="62">
        <f t="shared" si="4"/>
        <v>444</v>
      </c>
      <c r="F59" s="79">
        <f t="shared" si="23"/>
        <v>58</v>
      </c>
      <c r="G59" s="64">
        <f t="shared" si="5"/>
        <v>0.5867944622</v>
      </c>
      <c r="H59" s="65">
        <f t="shared" si="6"/>
        <v>0.1941923775</v>
      </c>
      <c r="I59" s="66">
        <f t="shared" si="7"/>
        <v>0.4416107383</v>
      </c>
      <c r="J59" s="67">
        <f t="shared" si="8"/>
        <v>0.6677852349</v>
      </c>
      <c r="K59" s="68">
        <f t="shared" si="9"/>
        <v>0.5867944622</v>
      </c>
      <c r="L59" s="86"/>
      <c r="M59" s="70"/>
      <c r="N59" s="70"/>
      <c r="O59" s="81">
        <f t="shared" si="10"/>
        <v>58</v>
      </c>
      <c r="P59" s="81">
        <f t="shared" si="11"/>
        <v>0.5867944622</v>
      </c>
      <c r="Q59" s="82">
        <f t="shared" si="12"/>
        <v>0.1941923775</v>
      </c>
      <c r="R59" s="83"/>
      <c r="S59" s="73">
        <v>58.0</v>
      </c>
      <c r="T59" s="83">
        <v>0.5213414634146342</v>
      </c>
      <c r="U59" s="84">
        <v>0.18198198198198198</v>
      </c>
      <c r="V59" s="84">
        <v>0.30804077010192527</v>
      </c>
      <c r="W59" s="84"/>
      <c r="X59" s="84"/>
      <c r="Y59" s="76"/>
      <c r="Z59" s="85"/>
      <c r="AA59" s="3">
        <v>551.0</v>
      </c>
      <c r="AB59" s="4">
        <v>444.0</v>
      </c>
      <c r="AC59" s="5">
        <v>107.0</v>
      </c>
      <c r="AD59" s="6">
        <v>388.0</v>
      </c>
      <c r="AE59" s="78"/>
      <c r="AF59" s="51"/>
      <c r="AG59" s="52"/>
      <c r="AH59" s="2">
        <v>1525.0</v>
      </c>
      <c r="AI59" s="3">
        <v>551.0</v>
      </c>
      <c r="AJ59" s="4">
        <v>444.0</v>
      </c>
      <c r="AK59" s="5">
        <v>107.0</v>
      </c>
      <c r="AL59" s="6">
        <v>388.0</v>
      </c>
      <c r="AM59" s="52">
        <f t="shared" si="13"/>
        <v>0.8058076225</v>
      </c>
      <c r="AN59" s="52">
        <f t="shared" si="14"/>
        <v>0.5583892617</v>
      </c>
      <c r="AO59" s="52">
        <f t="shared" si="15"/>
        <v>0.4132055378</v>
      </c>
      <c r="AP59" s="52">
        <f t="shared" si="16"/>
        <v>0.4136560434</v>
      </c>
      <c r="AQ59" s="52">
        <f t="shared" si="17"/>
        <v>-0.0004505056415</v>
      </c>
      <c r="AR59" s="52"/>
      <c r="AS59" s="52"/>
      <c r="AT59" s="33">
        <v>4635.0</v>
      </c>
      <c r="AU59" s="3">
        <v>251.0</v>
      </c>
      <c r="AV59" s="4">
        <v>89.0</v>
      </c>
      <c r="AW59" s="5">
        <v>128.0</v>
      </c>
      <c r="AX59" s="6">
        <v>99.0</v>
      </c>
      <c r="AY59" s="52">
        <f t="shared" si="18"/>
        <v>0.4101382488</v>
      </c>
      <c r="AZ59" s="52">
        <f t="shared" si="19"/>
        <v>0.3315696649</v>
      </c>
      <c r="BA59" s="52">
        <f t="shared" si="20"/>
        <v>0.2828571429</v>
      </c>
      <c r="BB59" s="52">
        <f t="shared" si="21"/>
        <v>0.2860991823</v>
      </c>
      <c r="BC59" s="52">
        <f t="shared" si="22"/>
        <v>-0.003242039403</v>
      </c>
    </row>
    <row r="60" ht="12.75" customHeight="1">
      <c r="A60" s="60">
        <v>1528.0</v>
      </c>
      <c r="B60" s="61">
        <f t="shared" si="1"/>
        <v>554</v>
      </c>
      <c r="C60" s="62">
        <f t="shared" si="2"/>
        <v>543</v>
      </c>
      <c r="D60" s="61">
        <f t="shared" si="3"/>
        <v>245</v>
      </c>
      <c r="E60" s="62">
        <f t="shared" si="4"/>
        <v>391</v>
      </c>
      <c r="F60" s="79">
        <f t="shared" si="23"/>
        <v>59</v>
      </c>
      <c r="G60" s="64">
        <f t="shared" si="5"/>
        <v>0.5050136737</v>
      </c>
      <c r="H60" s="65">
        <f t="shared" si="6"/>
        <v>0.3852201258</v>
      </c>
      <c r="I60" s="66">
        <f t="shared" si="7"/>
        <v>0.461050202</v>
      </c>
      <c r="J60" s="67">
        <f t="shared" si="8"/>
        <v>0.5452971725</v>
      </c>
      <c r="K60" s="68">
        <f t="shared" si="9"/>
        <v>0.57976299</v>
      </c>
      <c r="L60" s="86"/>
      <c r="M60" s="70"/>
      <c r="N60" s="70"/>
      <c r="O60" s="81">
        <f t="shared" si="10"/>
        <v>59</v>
      </c>
      <c r="P60" s="81">
        <f t="shared" si="11"/>
        <v>0.5050136737</v>
      </c>
      <c r="Q60" s="82">
        <f t="shared" si="12"/>
        <v>0.3852201258</v>
      </c>
      <c r="R60" s="83"/>
      <c r="S60" s="73">
        <v>59.0</v>
      </c>
      <c r="T60" s="83">
        <v>0.5219941348973607</v>
      </c>
      <c r="U60" s="84">
        <v>0.24110032362459546</v>
      </c>
      <c r="V60" s="84">
        <v>0.3409801876955162</v>
      </c>
      <c r="W60" s="84"/>
      <c r="X60" s="84"/>
      <c r="Y60" s="76"/>
      <c r="Z60" s="85"/>
      <c r="AA60" s="3">
        <v>554.0</v>
      </c>
      <c r="AB60" s="4">
        <v>391.0</v>
      </c>
      <c r="AC60" s="5">
        <v>245.0</v>
      </c>
      <c r="AD60" s="6">
        <v>543.0</v>
      </c>
      <c r="AE60" s="78"/>
      <c r="AF60" s="51"/>
      <c r="AG60" s="52"/>
      <c r="AH60" s="2">
        <v>1528.0</v>
      </c>
      <c r="AI60" s="3">
        <v>554.0</v>
      </c>
      <c r="AJ60" s="4">
        <v>391.0</v>
      </c>
      <c r="AK60" s="5">
        <v>245.0</v>
      </c>
      <c r="AL60" s="6">
        <v>543.0</v>
      </c>
      <c r="AM60" s="52">
        <f t="shared" si="13"/>
        <v>0.6147798742</v>
      </c>
      <c r="AN60" s="52">
        <f t="shared" si="14"/>
        <v>0.538949798</v>
      </c>
      <c r="AO60" s="52">
        <f t="shared" si="15"/>
        <v>0.4949863263</v>
      </c>
      <c r="AP60" s="52">
        <f t="shared" si="16"/>
        <v>0.4942496355</v>
      </c>
      <c r="AQ60" s="52">
        <f t="shared" si="17"/>
        <v>0.0007366908536</v>
      </c>
      <c r="AR60" s="52"/>
      <c r="AS60" s="52"/>
      <c r="AT60" s="33">
        <v>7605.0</v>
      </c>
      <c r="AU60" s="3">
        <v>302.0</v>
      </c>
      <c r="AV60" s="4">
        <v>199.0</v>
      </c>
      <c r="AW60" s="5">
        <v>155.0</v>
      </c>
      <c r="AX60" s="6">
        <v>470.0</v>
      </c>
      <c r="AY60" s="52">
        <f t="shared" si="18"/>
        <v>0.5621468927</v>
      </c>
      <c r="AZ60" s="52">
        <f t="shared" si="19"/>
        <v>0.5941385435</v>
      </c>
      <c r="BA60" s="52">
        <f t="shared" si="20"/>
        <v>0.6088082902</v>
      </c>
      <c r="BB60" s="52">
        <f t="shared" si="21"/>
        <v>0.6120284864</v>
      </c>
      <c r="BC60" s="52">
        <f t="shared" si="22"/>
        <v>-0.003220196227</v>
      </c>
    </row>
    <row r="61" ht="12.75" customHeight="1">
      <c r="A61" s="60">
        <v>1550.0</v>
      </c>
      <c r="B61" s="61">
        <f t="shared" si="1"/>
        <v>213</v>
      </c>
      <c r="C61" s="62">
        <f t="shared" si="2"/>
        <v>265</v>
      </c>
      <c r="D61" s="61">
        <f t="shared" si="3"/>
        <v>118</v>
      </c>
      <c r="E61" s="62">
        <f t="shared" si="4"/>
        <v>173</v>
      </c>
      <c r="F61" s="79">
        <f t="shared" si="23"/>
        <v>60</v>
      </c>
      <c r="G61" s="64">
        <f t="shared" si="5"/>
        <v>0.4456066946</v>
      </c>
      <c r="H61" s="65">
        <f t="shared" si="6"/>
        <v>0.4054982818</v>
      </c>
      <c r="I61" s="66">
        <f t="shared" si="7"/>
        <v>0.4304291287</v>
      </c>
      <c r="J61" s="67">
        <f t="shared" si="8"/>
        <v>0.5019505852</v>
      </c>
      <c r="K61" s="68">
        <f t="shared" si="9"/>
        <v>0.6087866109</v>
      </c>
      <c r="L61" s="86"/>
      <c r="M61" s="70"/>
      <c r="N61" s="70"/>
      <c r="O61" s="81">
        <f t="shared" si="10"/>
        <v>60</v>
      </c>
      <c r="P61" s="81">
        <f t="shared" si="11"/>
        <v>0.4456066946</v>
      </c>
      <c r="Q61" s="82">
        <f t="shared" si="12"/>
        <v>0.4054982818</v>
      </c>
      <c r="R61" s="83"/>
      <c r="S61" s="73">
        <v>60.0</v>
      </c>
      <c r="T61" s="83">
        <v>0.5228136882129277</v>
      </c>
      <c r="U61" s="84">
        <v>0.18238993710691823</v>
      </c>
      <c r="V61" s="84">
        <v>0.41661216481360364</v>
      </c>
      <c r="W61" s="84"/>
      <c r="X61" s="84"/>
      <c r="Y61" s="76"/>
      <c r="Z61" s="85"/>
      <c r="AA61" s="3">
        <v>213.0</v>
      </c>
      <c r="AB61" s="4">
        <v>173.0</v>
      </c>
      <c r="AC61" s="5">
        <v>118.0</v>
      </c>
      <c r="AD61" s="6">
        <v>265.0</v>
      </c>
      <c r="AE61" s="78"/>
      <c r="AF61" s="51"/>
      <c r="AG61" s="52"/>
      <c r="AH61" s="2">
        <v>1550.0</v>
      </c>
      <c r="AI61" s="3">
        <v>213.0</v>
      </c>
      <c r="AJ61" s="4">
        <v>173.0</v>
      </c>
      <c r="AK61" s="5">
        <v>118.0</v>
      </c>
      <c r="AL61" s="6">
        <v>265.0</v>
      </c>
      <c r="AM61" s="52">
        <f t="shared" si="13"/>
        <v>0.5945017182</v>
      </c>
      <c r="AN61" s="52">
        <f t="shared" si="14"/>
        <v>0.5695708713</v>
      </c>
      <c r="AO61" s="52">
        <f t="shared" si="15"/>
        <v>0.5543933054</v>
      </c>
      <c r="AP61" s="52">
        <f t="shared" si="16"/>
        <v>0.5543993469</v>
      </c>
      <c r="AQ61" s="52">
        <f t="shared" si="17"/>
        <v>-0.000006041498403</v>
      </c>
      <c r="AR61" s="52"/>
      <c r="AS61" s="52"/>
      <c r="AT61" s="34">
        <v>1688.0</v>
      </c>
      <c r="AU61" s="3">
        <v>319.0</v>
      </c>
      <c r="AV61" s="4">
        <v>126.0</v>
      </c>
      <c r="AW61" s="5">
        <v>184.0</v>
      </c>
      <c r="AX61" s="6">
        <v>290.0</v>
      </c>
      <c r="AY61" s="52">
        <f t="shared" si="18"/>
        <v>0.4064516129</v>
      </c>
      <c r="AZ61" s="52">
        <f t="shared" si="19"/>
        <v>0.4526659412</v>
      </c>
      <c r="BA61" s="52">
        <f t="shared" si="20"/>
        <v>0.4761904762</v>
      </c>
      <c r="BB61" s="52">
        <f t="shared" si="21"/>
        <v>0.4794038258</v>
      </c>
      <c r="BC61" s="52">
        <f t="shared" si="22"/>
        <v>-0.003213349566</v>
      </c>
    </row>
    <row r="62" ht="12.75" customHeight="1">
      <c r="A62" s="60">
        <v>1552.0</v>
      </c>
      <c r="B62" s="61">
        <f t="shared" si="1"/>
        <v>248</v>
      </c>
      <c r="C62" s="62">
        <f t="shared" si="2"/>
        <v>244</v>
      </c>
      <c r="D62" s="61">
        <f t="shared" si="3"/>
        <v>110</v>
      </c>
      <c r="E62" s="62">
        <f t="shared" si="4"/>
        <v>149</v>
      </c>
      <c r="F62" s="79">
        <f t="shared" si="23"/>
        <v>61</v>
      </c>
      <c r="G62" s="64">
        <f t="shared" si="5"/>
        <v>0.5040650407</v>
      </c>
      <c r="H62" s="65">
        <f t="shared" si="6"/>
        <v>0.4247104247</v>
      </c>
      <c r="I62" s="66">
        <f t="shared" si="7"/>
        <v>0.4766977364</v>
      </c>
      <c r="J62" s="67">
        <f t="shared" si="8"/>
        <v>0.5286284953</v>
      </c>
      <c r="K62" s="68">
        <f t="shared" si="9"/>
        <v>0.5264227642</v>
      </c>
      <c r="L62" s="86"/>
      <c r="M62" s="70"/>
      <c r="N62" s="70"/>
      <c r="O62" s="81">
        <f t="shared" si="10"/>
        <v>61</v>
      </c>
      <c r="P62" s="81">
        <f t="shared" si="11"/>
        <v>0.5040650407</v>
      </c>
      <c r="Q62" s="82">
        <f t="shared" si="12"/>
        <v>0.4247104247</v>
      </c>
      <c r="R62" s="83"/>
      <c r="S62" s="73">
        <v>61.0</v>
      </c>
      <c r="T62" s="83">
        <v>0.5238095238095238</v>
      </c>
      <c r="U62" s="84">
        <v>0.29508196721311475</v>
      </c>
      <c r="V62" s="84">
        <v>0.3883495145631068</v>
      </c>
      <c r="W62" s="84"/>
      <c r="X62" s="84"/>
      <c r="Y62" s="76"/>
      <c r="Z62" s="85"/>
      <c r="AA62" s="3">
        <v>248.0</v>
      </c>
      <c r="AB62" s="4">
        <v>149.0</v>
      </c>
      <c r="AC62" s="5">
        <v>110.0</v>
      </c>
      <c r="AD62" s="6">
        <v>244.0</v>
      </c>
      <c r="AE62" s="78"/>
      <c r="AF62" s="51"/>
      <c r="AG62" s="52"/>
      <c r="AH62" s="2">
        <v>1552.0</v>
      </c>
      <c r="AI62" s="3">
        <v>248.0</v>
      </c>
      <c r="AJ62" s="4">
        <v>149.0</v>
      </c>
      <c r="AK62" s="5">
        <v>110.0</v>
      </c>
      <c r="AL62" s="6">
        <v>244.0</v>
      </c>
      <c r="AM62" s="52">
        <f t="shared" si="13"/>
        <v>0.5752895753</v>
      </c>
      <c r="AN62" s="52">
        <f t="shared" si="14"/>
        <v>0.5233022636</v>
      </c>
      <c r="AO62" s="52">
        <f t="shared" si="15"/>
        <v>0.4959349593</v>
      </c>
      <c r="AP62" s="52">
        <f t="shared" si="16"/>
        <v>0.4925535279</v>
      </c>
      <c r="AQ62" s="52">
        <f t="shared" si="17"/>
        <v>0.003381431408</v>
      </c>
      <c r="AR62" s="52"/>
      <c r="AS62" s="52"/>
      <c r="AT62" s="33">
        <v>6526.0</v>
      </c>
      <c r="AU62" s="3">
        <v>317.0</v>
      </c>
      <c r="AV62" s="4">
        <v>235.0</v>
      </c>
      <c r="AW62" s="5">
        <v>73.0</v>
      </c>
      <c r="AX62" s="6">
        <v>198.0</v>
      </c>
      <c r="AY62" s="52">
        <f t="shared" si="18"/>
        <v>0.762987013</v>
      </c>
      <c r="AZ62" s="52">
        <f t="shared" si="19"/>
        <v>0.5261239368</v>
      </c>
      <c r="BA62" s="52">
        <f t="shared" si="20"/>
        <v>0.3844660194</v>
      </c>
      <c r="BB62" s="52">
        <f t="shared" si="21"/>
        <v>0.3876678633</v>
      </c>
      <c r="BC62" s="52">
        <f t="shared" si="22"/>
        <v>-0.0032018439</v>
      </c>
    </row>
    <row r="63" ht="12.75" customHeight="1">
      <c r="A63" s="60">
        <v>1601.0</v>
      </c>
      <c r="B63" s="61">
        <f t="shared" si="1"/>
        <v>325</v>
      </c>
      <c r="C63" s="62">
        <f t="shared" si="2"/>
        <v>165</v>
      </c>
      <c r="D63" s="61">
        <f t="shared" si="3"/>
        <v>161</v>
      </c>
      <c r="E63" s="62">
        <f t="shared" si="4"/>
        <v>133</v>
      </c>
      <c r="F63" s="79">
        <f t="shared" si="23"/>
        <v>62</v>
      </c>
      <c r="G63" s="64">
        <f t="shared" si="5"/>
        <v>0.6632653061</v>
      </c>
      <c r="H63" s="65">
        <f t="shared" si="6"/>
        <v>0.5476190476</v>
      </c>
      <c r="I63" s="66">
        <f t="shared" si="7"/>
        <v>0.6198979592</v>
      </c>
      <c r="J63" s="67">
        <f t="shared" si="8"/>
        <v>0.5841836735</v>
      </c>
      <c r="K63" s="68">
        <f t="shared" si="9"/>
        <v>0.6</v>
      </c>
      <c r="L63" s="86"/>
      <c r="M63" s="70"/>
      <c r="N63" s="70"/>
      <c r="O63" s="81">
        <f t="shared" si="10"/>
        <v>62</v>
      </c>
      <c r="P63" s="81">
        <f t="shared" si="11"/>
        <v>0.6632653061</v>
      </c>
      <c r="Q63" s="82">
        <f t="shared" si="12"/>
        <v>0.5476190476</v>
      </c>
      <c r="R63" s="83"/>
      <c r="S63" s="73">
        <v>62.0</v>
      </c>
      <c r="T63" s="83">
        <v>0.5295358649789029</v>
      </c>
      <c r="U63" s="84">
        <v>0.23095238095238096</v>
      </c>
      <c r="V63" s="84">
        <v>0.4378654970760234</v>
      </c>
      <c r="W63" s="84"/>
      <c r="X63" s="84"/>
      <c r="Y63" s="76"/>
      <c r="Z63" s="85"/>
      <c r="AA63" s="3">
        <v>325.0</v>
      </c>
      <c r="AB63" s="4">
        <v>133.0</v>
      </c>
      <c r="AC63" s="5">
        <v>161.0</v>
      </c>
      <c r="AD63" s="6">
        <v>165.0</v>
      </c>
      <c r="AE63" s="78"/>
      <c r="AF63" s="51"/>
      <c r="AG63" s="52"/>
      <c r="AH63" s="2">
        <v>1601.0</v>
      </c>
      <c r="AI63" s="3">
        <v>325.0</v>
      </c>
      <c r="AJ63" s="4">
        <v>133.0</v>
      </c>
      <c r="AK63" s="5">
        <v>161.0</v>
      </c>
      <c r="AL63" s="6">
        <v>165.0</v>
      </c>
      <c r="AM63" s="52">
        <f t="shared" si="13"/>
        <v>0.4523809524</v>
      </c>
      <c r="AN63" s="52">
        <f t="shared" si="14"/>
        <v>0.3801020408</v>
      </c>
      <c r="AO63" s="52">
        <f t="shared" si="15"/>
        <v>0.3367346939</v>
      </c>
      <c r="AP63" s="52">
        <f t="shared" si="16"/>
        <v>0.3381024361</v>
      </c>
      <c r="AQ63" s="52">
        <f t="shared" si="17"/>
        <v>-0.001367742211</v>
      </c>
      <c r="AR63" s="52"/>
      <c r="AS63" s="52"/>
      <c r="AT63" s="33">
        <v>6522.0</v>
      </c>
      <c r="AU63" s="3">
        <v>223.0</v>
      </c>
      <c r="AV63" s="4">
        <v>137.0</v>
      </c>
      <c r="AW63" s="5">
        <v>146.0</v>
      </c>
      <c r="AX63" s="6">
        <v>315.0</v>
      </c>
      <c r="AY63" s="52">
        <f t="shared" si="18"/>
        <v>0.4840989399</v>
      </c>
      <c r="AZ63" s="52">
        <f t="shared" si="19"/>
        <v>0.5505481121</v>
      </c>
      <c r="BA63" s="52">
        <f t="shared" si="20"/>
        <v>0.5855018587</v>
      </c>
      <c r="BB63" s="52">
        <f t="shared" si="21"/>
        <v>0.5886840766</v>
      </c>
      <c r="BC63" s="52">
        <f t="shared" si="22"/>
        <v>-0.003182217842</v>
      </c>
    </row>
    <row r="64" ht="12.75" customHeight="1">
      <c r="A64" s="60">
        <v>1602.0</v>
      </c>
      <c r="B64" s="61">
        <f t="shared" si="1"/>
        <v>303</v>
      </c>
      <c r="C64" s="62">
        <f t="shared" si="2"/>
        <v>147</v>
      </c>
      <c r="D64" s="61">
        <f t="shared" si="3"/>
        <v>159</v>
      </c>
      <c r="E64" s="62">
        <f t="shared" si="4"/>
        <v>129</v>
      </c>
      <c r="F64" s="79">
        <f t="shared" si="23"/>
        <v>63</v>
      </c>
      <c r="G64" s="64">
        <f t="shared" si="5"/>
        <v>0.6733333333</v>
      </c>
      <c r="H64" s="65">
        <f t="shared" si="6"/>
        <v>0.5520833333</v>
      </c>
      <c r="I64" s="66">
        <f t="shared" si="7"/>
        <v>0.6260162602</v>
      </c>
      <c r="J64" s="67">
        <f t="shared" si="8"/>
        <v>0.5853658537</v>
      </c>
      <c r="K64" s="68">
        <f t="shared" si="9"/>
        <v>0.64</v>
      </c>
      <c r="L64" s="86"/>
      <c r="M64" s="70"/>
      <c r="N64" s="70"/>
      <c r="O64" s="81">
        <f t="shared" si="10"/>
        <v>63</v>
      </c>
      <c r="P64" s="81">
        <f t="shared" si="11"/>
        <v>0.6733333333</v>
      </c>
      <c r="Q64" s="82">
        <f t="shared" si="12"/>
        <v>0.5520833333</v>
      </c>
      <c r="R64" s="83"/>
      <c r="S64" s="73">
        <v>63.0</v>
      </c>
      <c r="T64" s="83">
        <v>0.530188679245283</v>
      </c>
      <c r="U64" s="84">
        <v>0.27113702623906705</v>
      </c>
      <c r="V64" s="84">
        <v>0.4284077892325315</v>
      </c>
      <c r="W64" s="84"/>
      <c r="X64" s="84"/>
      <c r="Y64" s="76"/>
      <c r="Z64" s="85"/>
      <c r="AA64" s="3">
        <v>303.0</v>
      </c>
      <c r="AB64" s="4">
        <v>129.0</v>
      </c>
      <c r="AC64" s="5">
        <v>159.0</v>
      </c>
      <c r="AD64" s="6">
        <v>147.0</v>
      </c>
      <c r="AE64" s="78"/>
      <c r="AF64" s="51"/>
      <c r="AG64" s="52"/>
      <c r="AH64" s="2">
        <v>1602.0</v>
      </c>
      <c r="AI64" s="3">
        <v>303.0</v>
      </c>
      <c r="AJ64" s="4">
        <v>129.0</v>
      </c>
      <c r="AK64" s="5">
        <v>159.0</v>
      </c>
      <c r="AL64" s="6">
        <v>147.0</v>
      </c>
      <c r="AM64" s="52">
        <f t="shared" si="13"/>
        <v>0.4479166667</v>
      </c>
      <c r="AN64" s="52">
        <f t="shared" si="14"/>
        <v>0.3739837398</v>
      </c>
      <c r="AO64" s="52">
        <f t="shared" si="15"/>
        <v>0.3266666667</v>
      </c>
      <c r="AP64" s="52">
        <f t="shared" si="16"/>
        <v>0.3310449561</v>
      </c>
      <c r="AQ64" s="52">
        <f t="shared" si="17"/>
        <v>-0.004378289385</v>
      </c>
      <c r="AR64" s="52"/>
      <c r="AS64" s="52"/>
      <c r="AT64" s="33">
        <v>7553.0</v>
      </c>
      <c r="AU64" s="3">
        <v>226.0</v>
      </c>
      <c r="AV64" s="4">
        <v>151.0</v>
      </c>
      <c r="AW64" s="5">
        <v>113.0</v>
      </c>
      <c r="AX64" s="6">
        <v>191.0</v>
      </c>
      <c r="AY64" s="52">
        <f t="shared" si="18"/>
        <v>0.571969697</v>
      </c>
      <c r="AZ64" s="52">
        <f t="shared" si="19"/>
        <v>0.5022026432</v>
      </c>
      <c r="BA64" s="52">
        <f t="shared" si="20"/>
        <v>0.4580335731</v>
      </c>
      <c r="BB64" s="52">
        <f t="shared" si="21"/>
        <v>0.4611805659</v>
      </c>
      <c r="BC64" s="52">
        <f t="shared" si="22"/>
        <v>-0.003146992753</v>
      </c>
    </row>
    <row r="65" ht="12.75" customHeight="1">
      <c r="A65" s="60">
        <v>1603.0</v>
      </c>
      <c r="B65" s="61">
        <f t="shared" si="1"/>
        <v>331</v>
      </c>
      <c r="C65" s="62">
        <f t="shared" si="2"/>
        <v>159</v>
      </c>
      <c r="D65" s="61">
        <f t="shared" si="3"/>
        <v>169</v>
      </c>
      <c r="E65" s="62">
        <f t="shared" si="4"/>
        <v>93</v>
      </c>
      <c r="F65" s="79">
        <f t="shared" si="23"/>
        <v>64</v>
      </c>
      <c r="G65" s="64">
        <f t="shared" si="5"/>
        <v>0.6755102041</v>
      </c>
      <c r="H65" s="65">
        <f t="shared" si="6"/>
        <v>0.6450381679</v>
      </c>
      <c r="I65" s="66">
        <f t="shared" si="7"/>
        <v>0.664893617</v>
      </c>
      <c r="J65" s="67">
        <f t="shared" si="8"/>
        <v>0.5638297872</v>
      </c>
      <c r="K65" s="68">
        <f t="shared" si="9"/>
        <v>0.5346938776</v>
      </c>
      <c r="L65" s="86"/>
      <c r="M65" s="70"/>
      <c r="N65" s="70"/>
      <c r="O65" s="81">
        <f t="shared" si="10"/>
        <v>64</v>
      </c>
      <c r="P65" s="81">
        <f t="shared" si="11"/>
        <v>0.6755102041</v>
      </c>
      <c r="Q65" s="82">
        <f t="shared" si="12"/>
        <v>0.6450381679</v>
      </c>
      <c r="R65" s="83"/>
      <c r="S65" s="73">
        <v>64.0</v>
      </c>
      <c r="T65" s="83">
        <v>0.5306122448979592</v>
      </c>
      <c r="U65" s="84">
        <v>0.1984732824427481</v>
      </c>
      <c r="V65" s="84">
        <v>0.39755351681957185</v>
      </c>
      <c r="W65" s="84"/>
      <c r="X65" s="84"/>
      <c r="Y65" s="76"/>
      <c r="Z65" s="85"/>
      <c r="AA65" s="3">
        <v>331.0</v>
      </c>
      <c r="AB65" s="4">
        <v>93.0</v>
      </c>
      <c r="AC65" s="5">
        <v>169.0</v>
      </c>
      <c r="AD65" s="6">
        <v>159.0</v>
      </c>
      <c r="AE65" s="78"/>
      <c r="AF65" s="51"/>
      <c r="AG65" s="52"/>
      <c r="AH65" s="2">
        <v>1603.0</v>
      </c>
      <c r="AI65" s="3">
        <v>331.0</v>
      </c>
      <c r="AJ65" s="4">
        <v>93.0</v>
      </c>
      <c r="AK65" s="5">
        <v>169.0</v>
      </c>
      <c r="AL65" s="6">
        <v>159.0</v>
      </c>
      <c r="AM65" s="52">
        <f t="shared" si="13"/>
        <v>0.3549618321</v>
      </c>
      <c r="AN65" s="52">
        <f t="shared" si="14"/>
        <v>0.335106383</v>
      </c>
      <c r="AO65" s="52">
        <f t="shared" si="15"/>
        <v>0.3244897959</v>
      </c>
      <c r="AP65" s="52">
        <f t="shared" si="16"/>
        <v>0.3238241318</v>
      </c>
      <c r="AQ65" s="52">
        <f t="shared" si="17"/>
        <v>0.0006656641548</v>
      </c>
      <c r="AR65" s="52"/>
      <c r="AS65" s="52"/>
      <c r="AT65" s="33">
        <v>5555.0</v>
      </c>
      <c r="AU65" s="3">
        <v>165.0</v>
      </c>
      <c r="AV65" s="4">
        <v>59.0</v>
      </c>
      <c r="AW65" s="5">
        <v>111.0</v>
      </c>
      <c r="AX65" s="6">
        <v>148.0</v>
      </c>
      <c r="AY65" s="52">
        <f t="shared" si="18"/>
        <v>0.3470588235</v>
      </c>
      <c r="AZ65" s="52">
        <f t="shared" si="19"/>
        <v>0.4285714286</v>
      </c>
      <c r="BA65" s="52">
        <f t="shared" si="20"/>
        <v>0.4728434505</v>
      </c>
      <c r="BB65" s="52">
        <f t="shared" si="21"/>
        <v>0.4759675481</v>
      </c>
      <c r="BC65" s="52">
        <f t="shared" si="22"/>
        <v>-0.003124097573</v>
      </c>
    </row>
    <row r="66" ht="12.75" customHeight="1">
      <c r="A66" s="60">
        <v>1604.0</v>
      </c>
      <c r="B66" s="61">
        <f t="shared" si="1"/>
        <v>308</v>
      </c>
      <c r="C66" s="62">
        <f t="shared" si="2"/>
        <v>220</v>
      </c>
      <c r="D66" s="61">
        <f t="shared" si="3"/>
        <v>184</v>
      </c>
      <c r="E66" s="62">
        <f t="shared" si="4"/>
        <v>140</v>
      </c>
      <c r="F66" s="79">
        <f t="shared" si="23"/>
        <v>65</v>
      </c>
      <c r="G66" s="64">
        <f t="shared" si="5"/>
        <v>0.5833333333</v>
      </c>
      <c r="H66" s="65">
        <f t="shared" si="6"/>
        <v>0.5679012346</v>
      </c>
      <c r="I66" s="66">
        <f t="shared" si="7"/>
        <v>0.5774647887</v>
      </c>
      <c r="J66" s="67">
        <f t="shared" si="8"/>
        <v>0.5258215962</v>
      </c>
      <c r="K66" s="68">
        <f t="shared" si="9"/>
        <v>0.6136363636</v>
      </c>
      <c r="L66" s="86"/>
      <c r="M66" s="70"/>
      <c r="N66" s="70"/>
      <c r="O66" s="81">
        <f t="shared" si="10"/>
        <v>65</v>
      </c>
      <c r="P66" s="81">
        <f t="shared" si="11"/>
        <v>0.5833333333</v>
      </c>
      <c r="Q66" s="82">
        <f t="shared" si="12"/>
        <v>0.5679012346</v>
      </c>
      <c r="R66" s="83"/>
      <c r="S66" s="73">
        <v>65.0</v>
      </c>
      <c r="T66" s="83">
        <v>0.5333333333333333</v>
      </c>
      <c r="U66" s="84">
        <v>0.2982791586998088</v>
      </c>
      <c r="V66" s="84">
        <v>0.4089068825910931</v>
      </c>
      <c r="W66" s="84"/>
      <c r="X66" s="84"/>
      <c r="Y66" s="76"/>
      <c r="Z66" s="85"/>
      <c r="AA66" s="3">
        <v>308.0</v>
      </c>
      <c r="AB66" s="4">
        <v>140.0</v>
      </c>
      <c r="AC66" s="5">
        <v>184.0</v>
      </c>
      <c r="AD66" s="6">
        <v>220.0</v>
      </c>
      <c r="AE66" s="78"/>
      <c r="AF66" s="51"/>
      <c r="AG66" s="52"/>
      <c r="AH66" s="2">
        <v>1604.0</v>
      </c>
      <c r="AI66" s="3">
        <v>308.0</v>
      </c>
      <c r="AJ66" s="4">
        <v>140.0</v>
      </c>
      <c r="AK66" s="5">
        <v>184.0</v>
      </c>
      <c r="AL66" s="6">
        <v>220.0</v>
      </c>
      <c r="AM66" s="52">
        <f t="shared" si="13"/>
        <v>0.4320987654</v>
      </c>
      <c r="AN66" s="52">
        <f t="shared" si="14"/>
        <v>0.4225352113</v>
      </c>
      <c r="AO66" s="52">
        <f t="shared" si="15"/>
        <v>0.4166666667</v>
      </c>
      <c r="AP66" s="52">
        <f t="shared" si="16"/>
        <v>0.4169005336</v>
      </c>
      <c r="AQ66" s="52">
        <f t="shared" si="17"/>
        <v>-0.0002338669778</v>
      </c>
      <c r="AR66" s="52"/>
      <c r="AS66" s="52"/>
      <c r="AT66" s="33">
        <v>4559.0</v>
      </c>
      <c r="AU66" s="3">
        <v>298.0</v>
      </c>
      <c r="AV66" s="4">
        <v>55.0</v>
      </c>
      <c r="AW66" s="5">
        <v>229.0</v>
      </c>
      <c r="AX66" s="6">
        <v>63.0</v>
      </c>
      <c r="AY66" s="52">
        <f t="shared" si="18"/>
        <v>0.1936619718</v>
      </c>
      <c r="AZ66" s="52">
        <f t="shared" si="19"/>
        <v>0.1829457364</v>
      </c>
      <c r="BA66" s="52">
        <f t="shared" si="20"/>
        <v>0.1745152355</v>
      </c>
      <c r="BB66" s="52">
        <f t="shared" si="21"/>
        <v>0.1775926614</v>
      </c>
      <c r="BC66" s="52">
        <f t="shared" si="22"/>
        <v>-0.003077425893</v>
      </c>
    </row>
    <row r="67" ht="12.75" customHeight="1">
      <c r="A67" s="60">
        <v>1605.0</v>
      </c>
      <c r="B67" s="61">
        <f t="shared" si="1"/>
        <v>365</v>
      </c>
      <c r="C67" s="62">
        <f t="shared" si="2"/>
        <v>174</v>
      </c>
      <c r="D67" s="61">
        <f t="shared" si="3"/>
        <v>178</v>
      </c>
      <c r="E67" s="62">
        <f t="shared" si="4"/>
        <v>143</v>
      </c>
      <c r="F67" s="79">
        <f t="shared" si="23"/>
        <v>66</v>
      </c>
      <c r="G67" s="64">
        <f t="shared" si="5"/>
        <v>0.6771799629</v>
      </c>
      <c r="H67" s="65">
        <f t="shared" si="6"/>
        <v>0.554517134</v>
      </c>
      <c r="I67" s="66">
        <f t="shared" si="7"/>
        <v>0.6313953488</v>
      </c>
      <c r="J67" s="67">
        <f t="shared" si="8"/>
        <v>0.5906976744</v>
      </c>
      <c r="K67" s="68">
        <f t="shared" si="9"/>
        <v>0.5955473098</v>
      </c>
      <c r="L67" s="86"/>
      <c r="M67" s="70"/>
      <c r="N67" s="70"/>
      <c r="O67" s="81">
        <f t="shared" si="10"/>
        <v>66</v>
      </c>
      <c r="P67" s="81">
        <f t="shared" si="11"/>
        <v>0.6771799629</v>
      </c>
      <c r="Q67" s="82">
        <f t="shared" si="12"/>
        <v>0.554517134</v>
      </c>
      <c r="R67" s="83"/>
      <c r="S67" s="73">
        <v>66.0</v>
      </c>
      <c r="T67" s="83">
        <v>0.5343283582089552</v>
      </c>
      <c r="U67" s="84">
        <v>0.2209026128266033</v>
      </c>
      <c r="V67" s="84">
        <v>0.35978835978835977</v>
      </c>
      <c r="W67" s="84"/>
      <c r="X67" s="84"/>
      <c r="Y67" s="76"/>
      <c r="Z67" s="85"/>
      <c r="AA67" s="3">
        <v>365.0</v>
      </c>
      <c r="AB67" s="4">
        <v>143.0</v>
      </c>
      <c r="AC67" s="5">
        <v>178.0</v>
      </c>
      <c r="AD67" s="6">
        <v>174.0</v>
      </c>
      <c r="AE67" s="78"/>
      <c r="AF67" s="51"/>
      <c r="AG67" s="52"/>
      <c r="AH67" s="2">
        <v>1605.0</v>
      </c>
      <c r="AI67" s="3">
        <v>365.0</v>
      </c>
      <c r="AJ67" s="4">
        <v>143.0</v>
      </c>
      <c r="AK67" s="5">
        <v>178.0</v>
      </c>
      <c r="AL67" s="6">
        <v>174.0</v>
      </c>
      <c r="AM67" s="52">
        <f t="shared" si="13"/>
        <v>0.445482866</v>
      </c>
      <c r="AN67" s="52">
        <f t="shared" si="14"/>
        <v>0.3686046512</v>
      </c>
      <c r="AO67" s="52">
        <f t="shared" si="15"/>
        <v>0.3228200371</v>
      </c>
      <c r="AP67" s="52">
        <f t="shared" si="16"/>
        <v>0.3239715396</v>
      </c>
      <c r="AQ67" s="52">
        <f t="shared" si="17"/>
        <v>-0.001151502489</v>
      </c>
      <c r="AR67" s="52"/>
      <c r="AS67" s="52"/>
      <c r="AT67" s="33">
        <v>5534.0</v>
      </c>
      <c r="AU67" s="3">
        <v>186.0</v>
      </c>
      <c r="AV67" s="4">
        <v>45.0</v>
      </c>
      <c r="AW67" s="5">
        <v>94.0</v>
      </c>
      <c r="AX67" s="6">
        <v>106.0</v>
      </c>
      <c r="AY67" s="52">
        <f t="shared" si="18"/>
        <v>0.3237410072</v>
      </c>
      <c r="AZ67" s="52">
        <f t="shared" si="19"/>
        <v>0.3503480278</v>
      </c>
      <c r="BA67" s="52">
        <f t="shared" si="20"/>
        <v>0.3630136986</v>
      </c>
      <c r="BB67" s="52">
        <f t="shared" si="21"/>
        <v>0.3660710376</v>
      </c>
      <c r="BC67" s="52">
        <f t="shared" si="22"/>
        <v>-0.003057338998</v>
      </c>
    </row>
    <row r="68" ht="12.75" customHeight="1">
      <c r="A68" s="60">
        <v>1606.0</v>
      </c>
      <c r="B68" s="61">
        <f t="shared" si="1"/>
        <v>146</v>
      </c>
      <c r="C68" s="62">
        <f t="shared" si="2"/>
        <v>158</v>
      </c>
      <c r="D68" s="61">
        <f t="shared" si="3"/>
        <v>85</v>
      </c>
      <c r="E68" s="62">
        <f t="shared" si="4"/>
        <v>84</v>
      </c>
      <c r="F68" s="79">
        <f t="shared" si="23"/>
        <v>67</v>
      </c>
      <c r="G68" s="64">
        <f t="shared" si="5"/>
        <v>0.4802631579</v>
      </c>
      <c r="H68" s="65">
        <f t="shared" si="6"/>
        <v>0.5029585799</v>
      </c>
      <c r="I68" s="66">
        <f t="shared" si="7"/>
        <v>0.488372093</v>
      </c>
      <c r="J68" s="67">
        <f t="shared" si="8"/>
        <v>0.4862579281</v>
      </c>
      <c r="K68" s="68">
        <f t="shared" si="9"/>
        <v>0.5559210526</v>
      </c>
      <c r="L68" s="86"/>
      <c r="M68" s="70"/>
      <c r="N68" s="70"/>
      <c r="O68" s="81">
        <f t="shared" si="10"/>
        <v>67</v>
      </c>
      <c r="P68" s="81">
        <f t="shared" si="11"/>
        <v>0.4802631579</v>
      </c>
      <c r="Q68" s="82">
        <f t="shared" si="12"/>
        <v>0.5029585799</v>
      </c>
      <c r="R68" s="83"/>
      <c r="S68" s="73">
        <v>67.0</v>
      </c>
      <c r="T68" s="83">
        <v>0.5346687211093991</v>
      </c>
      <c r="U68" s="84">
        <v>0.19718309859154928</v>
      </c>
      <c r="V68" s="84">
        <v>0.43193997856377275</v>
      </c>
      <c r="W68" s="84"/>
      <c r="X68" s="84"/>
      <c r="Y68" s="76"/>
      <c r="Z68" s="85"/>
      <c r="AA68" s="3">
        <v>146.0</v>
      </c>
      <c r="AB68" s="4">
        <v>84.0</v>
      </c>
      <c r="AC68" s="5">
        <v>85.0</v>
      </c>
      <c r="AD68" s="6">
        <v>158.0</v>
      </c>
      <c r="AE68" s="78"/>
      <c r="AF68" s="51"/>
      <c r="AG68" s="52"/>
      <c r="AH68" s="2">
        <v>1606.0</v>
      </c>
      <c r="AI68" s="3">
        <v>146.0</v>
      </c>
      <c r="AJ68" s="4">
        <v>84.0</v>
      </c>
      <c r="AK68" s="5">
        <v>85.0</v>
      </c>
      <c r="AL68" s="6">
        <v>158.0</v>
      </c>
      <c r="AM68" s="52">
        <f t="shared" si="13"/>
        <v>0.4970414201</v>
      </c>
      <c r="AN68" s="52">
        <f t="shared" si="14"/>
        <v>0.511627907</v>
      </c>
      <c r="AO68" s="52">
        <f t="shared" si="15"/>
        <v>0.5197368421</v>
      </c>
      <c r="AP68" s="52">
        <f t="shared" si="16"/>
        <v>0.5197070025</v>
      </c>
      <c r="AQ68" s="52">
        <f t="shared" si="17"/>
        <v>0.00002983955607</v>
      </c>
      <c r="AR68" s="52"/>
      <c r="AS68" s="52"/>
      <c r="AT68" s="33">
        <v>4305.0</v>
      </c>
      <c r="AU68" s="3">
        <v>495.0</v>
      </c>
      <c r="AV68" s="4">
        <v>98.0</v>
      </c>
      <c r="AW68" s="5">
        <v>310.0</v>
      </c>
      <c r="AX68" s="6">
        <v>119.0</v>
      </c>
      <c r="AY68" s="52">
        <f t="shared" si="18"/>
        <v>0.2401960784</v>
      </c>
      <c r="AZ68" s="52">
        <f t="shared" si="19"/>
        <v>0.2123287671</v>
      </c>
      <c r="BA68" s="52">
        <f t="shared" si="20"/>
        <v>0.1938110749</v>
      </c>
      <c r="BB68" s="52">
        <f t="shared" si="21"/>
        <v>0.1968677511</v>
      </c>
      <c r="BC68" s="52">
        <f t="shared" si="22"/>
        <v>-0.003056676156</v>
      </c>
    </row>
    <row r="69" ht="12.75" customHeight="1">
      <c r="A69" s="60">
        <v>1607.0</v>
      </c>
      <c r="B69" s="61">
        <f t="shared" si="1"/>
        <v>102</v>
      </c>
      <c r="C69" s="62">
        <f t="shared" si="2"/>
        <v>81</v>
      </c>
      <c r="D69" s="61">
        <f t="shared" si="3"/>
        <v>58</v>
      </c>
      <c r="E69" s="62">
        <f t="shared" si="4"/>
        <v>48</v>
      </c>
      <c r="F69" s="79">
        <f t="shared" si="23"/>
        <v>68</v>
      </c>
      <c r="G69" s="64">
        <f t="shared" si="5"/>
        <v>0.5573770492</v>
      </c>
      <c r="H69" s="65">
        <f t="shared" si="6"/>
        <v>0.5471698113</v>
      </c>
      <c r="I69" s="66">
        <f t="shared" si="7"/>
        <v>0.553633218</v>
      </c>
      <c r="J69" s="67">
        <f t="shared" si="8"/>
        <v>0.5190311419</v>
      </c>
      <c r="K69" s="68">
        <f t="shared" si="9"/>
        <v>0.5792349727</v>
      </c>
      <c r="L69" s="86"/>
      <c r="M69" s="70"/>
      <c r="N69" s="70"/>
      <c r="O69" s="81">
        <f t="shared" si="10"/>
        <v>68</v>
      </c>
      <c r="P69" s="81">
        <f t="shared" si="11"/>
        <v>0.5573770492</v>
      </c>
      <c r="Q69" s="82">
        <f t="shared" si="12"/>
        <v>0.5471698113</v>
      </c>
      <c r="R69" s="83"/>
      <c r="S69" s="73">
        <v>68.0</v>
      </c>
      <c r="T69" s="83">
        <v>0.5354969574036511</v>
      </c>
      <c r="U69" s="84">
        <v>0.2504930966469428</v>
      </c>
      <c r="V69" s="84">
        <v>0.391</v>
      </c>
      <c r="W69" s="84"/>
      <c r="X69" s="84"/>
      <c r="Y69" s="76"/>
      <c r="Z69" s="85"/>
      <c r="AA69" s="3">
        <v>102.0</v>
      </c>
      <c r="AB69" s="4">
        <v>48.0</v>
      </c>
      <c r="AC69" s="5">
        <v>58.0</v>
      </c>
      <c r="AD69" s="6">
        <v>81.0</v>
      </c>
      <c r="AE69" s="78"/>
      <c r="AF69" s="51"/>
      <c r="AG69" s="52"/>
      <c r="AH69" s="2">
        <v>1607.0</v>
      </c>
      <c r="AI69" s="3">
        <v>102.0</v>
      </c>
      <c r="AJ69" s="4">
        <v>48.0</v>
      </c>
      <c r="AK69" s="5">
        <v>58.0</v>
      </c>
      <c r="AL69" s="6">
        <v>81.0</v>
      </c>
      <c r="AM69" s="52">
        <f t="shared" si="13"/>
        <v>0.4528301887</v>
      </c>
      <c r="AN69" s="52">
        <f t="shared" si="14"/>
        <v>0.446366782</v>
      </c>
      <c r="AO69" s="52">
        <f t="shared" si="15"/>
        <v>0.4426229508</v>
      </c>
      <c r="AP69" s="52">
        <f t="shared" si="16"/>
        <v>0.4424432396</v>
      </c>
      <c r="AQ69" s="52">
        <f t="shared" si="17"/>
        <v>0.0001797112017</v>
      </c>
      <c r="AR69" s="52"/>
      <c r="AS69" s="52"/>
      <c r="AT69" s="34">
        <v>1678.0</v>
      </c>
      <c r="AU69" s="3">
        <v>225.0</v>
      </c>
      <c r="AV69" s="4">
        <v>150.0</v>
      </c>
      <c r="AW69" s="5">
        <v>132.0</v>
      </c>
      <c r="AX69" s="6">
        <v>338.0</v>
      </c>
      <c r="AY69" s="52">
        <f t="shared" si="18"/>
        <v>0.5319148936</v>
      </c>
      <c r="AZ69" s="52">
        <f t="shared" si="19"/>
        <v>0.5775147929</v>
      </c>
      <c r="BA69" s="52">
        <f t="shared" si="20"/>
        <v>0.6003552398</v>
      </c>
      <c r="BB69" s="52">
        <f t="shared" si="21"/>
        <v>0.6033981092</v>
      </c>
      <c r="BC69" s="52">
        <f t="shared" si="22"/>
        <v>-0.003042869457</v>
      </c>
    </row>
    <row r="70" ht="12.75" customHeight="1">
      <c r="A70" s="60">
        <v>1608.0</v>
      </c>
      <c r="B70" s="61">
        <f t="shared" si="1"/>
        <v>477</v>
      </c>
      <c r="C70" s="62">
        <f t="shared" si="2"/>
        <v>483</v>
      </c>
      <c r="D70" s="61">
        <f t="shared" si="3"/>
        <v>214</v>
      </c>
      <c r="E70" s="62">
        <f t="shared" si="4"/>
        <v>287</v>
      </c>
      <c r="F70" s="79">
        <f t="shared" si="23"/>
        <v>69</v>
      </c>
      <c r="G70" s="64">
        <f t="shared" si="5"/>
        <v>0.496875</v>
      </c>
      <c r="H70" s="65">
        <f t="shared" si="6"/>
        <v>0.4271457086</v>
      </c>
      <c r="I70" s="66">
        <f t="shared" si="7"/>
        <v>0.4729637235</v>
      </c>
      <c r="J70" s="67">
        <f t="shared" si="8"/>
        <v>0.5229295003</v>
      </c>
      <c r="K70" s="68">
        <f t="shared" si="9"/>
        <v>0.521875</v>
      </c>
      <c r="L70" s="86"/>
      <c r="M70" s="70"/>
      <c r="N70" s="70"/>
      <c r="O70" s="81">
        <f t="shared" si="10"/>
        <v>69</v>
      </c>
      <c r="P70" s="81">
        <f t="shared" si="11"/>
        <v>0.496875</v>
      </c>
      <c r="Q70" s="82">
        <f t="shared" si="12"/>
        <v>0.4271457086</v>
      </c>
      <c r="R70" s="83"/>
      <c r="S70" s="73">
        <v>69.0</v>
      </c>
      <c r="T70" s="83">
        <v>0.5365853658536586</v>
      </c>
      <c r="U70" s="84">
        <v>0.36363636363636365</v>
      </c>
      <c r="V70" s="84">
        <v>0.45081967213114754</v>
      </c>
      <c r="W70" s="84"/>
      <c r="X70" s="84"/>
      <c r="Y70" s="76"/>
      <c r="Z70" s="85"/>
      <c r="AA70" s="3">
        <v>477.0</v>
      </c>
      <c r="AB70" s="4">
        <v>287.0</v>
      </c>
      <c r="AC70" s="5">
        <v>214.0</v>
      </c>
      <c r="AD70" s="6">
        <v>483.0</v>
      </c>
      <c r="AE70" s="78"/>
      <c r="AF70" s="51"/>
      <c r="AG70" s="52"/>
      <c r="AH70" s="2">
        <v>1608.0</v>
      </c>
      <c r="AI70" s="3">
        <v>477.0</v>
      </c>
      <c r="AJ70" s="4">
        <v>287.0</v>
      </c>
      <c r="AK70" s="5">
        <v>214.0</v>
      </c>
      <c r="AL70" s="6">
        <v>483.0</v>
      </c>
      <c r="AM70" s="52">
        <f t="shared" si="13"/>
        <v>0.5728542914</v>
      </c>
      <c r="AN70" s="52">
        <f t="shared" si="14"/>
        <v>0.5270362765</v>
      </c>
      <c r="AO70" s="52">
        <f t="shared" si="15"/>
        <v>0.503125</v>
      </c>
      <c r="AP70" s="52">
        <f t="shared" si="16"/>
        <v>0.499866502</v>
      </c>
      <c r="AQ70" s="52">
        <f t="shared" si="17"/>
        <v>0.003258498005</v>
      </c>
      <c r="AR70" s="52"/>
      <c r="AS70" s="52"/>
      <c r="AT70" s="33">
        <v>6720.0</v>
      </c>
      <c r="AU70" s="3">
        <v>204.0</v>
      </c>
      <c r="AV70" s="4">
        <v>90.0</v>
      </c>
      <c r="AW70" s="5">
        <v>108.0</v>
      </c>
      <c r="AX70" s="6">
        <v>207.0</v>
      </c>
      <c r="AY70" s="52">
        <f t="shared" si="18"/>
        <v>0.4545454545</v>
      </c>
      <c r="AZ70" s="52">
        <f t="shared" si="19"/>
        <v>0.4876847291</v>
      </c>
      <c r="BA70" s="52">
        <f t="shared" si="20"/>
        <v>0.503649635</v>
      </c>
      <c r="BB70" s="52">
        <f t="shared" si="21"/>
        <v>0.5066666685</v>
      </c>
      <c r="BC70" s="52">
        <f t="shared" si="22"/>
        <v>-0.003017033501</v>
      </c>
    </row>
    <row r="71" ht="12.75" customHeight="1">
      <c r="A71" s="60">
        <v>1609.0</v>
      </c>
      <c r="B71" s="61">
        <f t="shared" si="1"/>
        <v>499</v>
      </c>
      <c r="C71" s="62">
        <f t="shared" si="2"/>
        <v>387</v>
      </c>
      <c r="D71" s="61">
        <f t="shared" si="3"/>
        <v>342</v>
      </c>
      <c r="E71" s="62">
        <f t="shared" si="4"/>
        <v>205</v>
      </c>
      <c r="F71" s="79">
        <f t="shared" si="23"/>
        <v>70</v>
      </c>
      <c r="G71" s="64">
        <f t="shared" si="5"/>
        <v>0.5632054176</v>
      </c>
      <c r="H71" s="65">
        <f t="shared" si="6"/>
        <v>0.6252285192</v>
      </c>
      <c r="I71" s="66">
        <f t="shared" si="7"/>
        <v>0.5868806699</v>
      </c>
      <c r="J71" s="67">
        <f t="shared" si="8"/>
        <v>0.4912770412</v>
      </c>
      <c r="K71" s="68">
        <f t="shared" si="9"/>
        <v>0.6173814898</v>
      </c>
      <c r="L71" s="86"/>
      <c r="M71" s="70"/>
      <c r="N71" s="70"/>
      <c r="O71" s="81">
        <f t="shared" si="10"/>
        <v>70</v>
      </c>
      <c r="P71" s="81">
        <f t="shared" si="11"/>
        <v>0.5632054176</v>
      </c>
      <c r="Q71" s="82">
        <f t="shared" si="12"/>
        <v>0.6252285192</v>
      </c>
      <c r="R71" s="83"/>
      <c r="S71" s="73">
        <v>70.0</v>
      </c>
      <c r="T71" s="83">
        <v>0.5370370370370371</v>
      </c>
      <c r="U71" s="84">
        <v>0.19090909090909092</v>
      </c>
      <c r="V71" s="84">
        <v>0.3048780487804878</v>
      </c>
      <c r="W71" s="84"/>
      <c r="X71" s="84"/>
      <c r="Y71" s="76"/>
      <c r="Z71" s="85"/>
      <c r="AA71" s="3">
        <v>499.0</v>
      </c>
      <c r="AB71" s="4">
        <v>205.0</v>
      </c>
      <c r="AC71" s="5">
        <v>342.0</v>
      </c>
      <c r="AD71" s="6">
        <v>387.0</v>
      </c>
      <c r="AE71" s="78"/>
      <c r="AF71" s="51"/>
      <c r="AG71" s="52"/>
      <c r="AH71" s="2">
        <v>1609.0</v>
      </c>
      <c r="AI71" s="3">
        <v>499.0</v>
      </c>
      <c r="AJ71" s="4">
        <v>205.0</v>
      </c>
      <c r="AK71" s="5">
        <v>342.0</v>
      </c>
      <c r="AL71" s="6">
        <v>387.0</v>
      </c>
      <c r="AM71" s="52">
        <f t="shared" si="13"/>
        <v>0.3747714808</v>
      </c>
      <c r="AN71" s="52">
        <f t="shared" si="14"/>
        <v>0.4131193301</v>
      </c>
      <c r="AO71" s="52">
        <f t="shared" si="15"/>
        <v>0.4367945824</v>
      </c>
      <c r="AP71" s="52">
        <f t="shared" si="16"/>
        <v>0.4354320508</v>
      </c>
      <c r="AQ71" s="52">
        <f t="shared" si="17"/>
        <v>0.001362531603</v>
      </c>
      <c r="AR71" s="52"/>
      <c r="AS71" s="52"/>
      <c r="AT71" s="33">
        <v>6721.0</v>
      </c>
      <c r="AU71" s="3">
        <v>403.0</v>
      </c>
      <c r="AV71" s="4">
        <v>159.0</v>
      </c>
      <c r="AW71" s="5">
        <v>255.0</v>
      </c>
      <c r="AX71" s="6">
        <v>374.0</v>
      </c>
      <c r="AY71" s="52">
        <f t="shared" si="18"/>
        <v>0.384057971</v>
      </c>
      <c r="AZ71" s="52">
        <f t="shared" si="19"/>
        <v>0.4475230898</v>
      </c>
      <c r="BA71" s="52">
        <f t="shared" si="20"/>
        <v>0.4813384813</v>
      </c>
      <c r="BB71" s="52">
        <f t="shared" si="21"/>
        <v>0.4843305759</v>
      </c>
      <c r="BC71" s="52">
        <f t="shared" si="22"/>
        <v>-0.002992094558</v>
      </c>
    </row>
    <row r="72" ht="12.75" customHeight="1">
      <c r="A72" s="60">
        <v>1611.0</v>
      </c>
      <c r="B72" s="61">
        <f t="shared" si="1"/>
        <v>471</v>
      </c>
      <c r="C72" s="62">
        <f t="shared" si="2"/>
        <v>215</v>
      </c>
      <c r="D72" s="61">
        <f t="shared" si="3"/>
        <v>226</v>
      </c>
      <c r="E72" s="62">
        <f t="shared" si="4"/>
        <v>144</v>
      </c>
      <c r="F72" s="79">
        <f t="shared" si="23"/>
        <v>71</v>
      </c>
      <c r="G72" s="64">
        <f t="shared" si="5"/>
        <v>0.6865889213</v>
      </c>
      <c r="H72" s="65">
        <f t="shared" si="6"/>
        <v>0.6108108108</v>
      </c>
      <c r="I72" s="66">
        <f t="shared" si="7"/>
        <v>0.6600378788</v>
      </c>
      <c r="J72" s="67">
        <f t="shared" si="8"/>
        <v>0.5823863636</v>
      </c>
      <c r="K72" s="68">
        <f t="shared" si="9"/>
        <v>0.5393586006</v>
      </c>
      <c r="L72" s="86"/>
      <c r="M72" s="70"/>
      <c r="N72" s="70"/>
      <c r="O72" s="81">
        <f t="shared" si="10"/>
        <v>71</v>
      </c>
      <c r="P72" s="81">
        <f t="shared" si="11"/>
        <v>0.6865889213</v>
      </c>
      <c r="Q72" s="82">
        <f t="shared" si="12"/>
        <v>0.6108108108</v>
      </c>
      <c r="R72" s="83"/>
      <c r="S72" s="73">
        <v>71.0</v>
      </c>
      <c r="T72" s="83">
        <v>0.5372340425531915</v>
      </c>
      <c r="U72" s="84">
        <v>0.24005681818181818</v>
      </c>
      <c r="V72" s="84">
        <v>0.3722397476340694</v>
      </c>
      <c r="W72" s="84"/>
      <c r="X72" s="84"/>
      <c r="Y72" s="76"/>
      <c r="Z72" s="85"/>
      <c r="AA72" s="3">
        <v>471.0</v>
      </c>
      <c r="AB72" s="4">
        <v>144.0</v>
      </c>
      <c r="AC72" s="5">
        <v>226.0</v>
      </c>
      <c r="AD72" s="6">
        <v>215.0</v>
      </c>
      <c r="AE72" s="78"/>
      <c r="AF72" s="51"/>
      <c r="AG72" s="52"/>
      <c r="AH72" s="2">
        <v>1611.0</v>
      </c>
      <c r="AI72" s="3">
        <v>471.0</v>
      </c>
      <c r="AJ72" s="4">
        <v>144.0</v>
      </c>
      <c r="AK72" s="5">
        <v>226.0</v>
      </c>
      <c r="AL72" s="6">
        <v>215.0</v>
      </c>
      <c r="AM72" s="52">
        <f t="shared" si="13"/>
        <v>0.3891891892</v>
      </c>
      <c r="AN72" s="52">
        <f t="shared" si="14"/>
        <v>0.3399621212</v>
      </c>
      <c r="AO72" s="52">
        <f t="shared" si="15"/>
        <v>0.3134110787</v>
      </c>
      <c r="AP72" s="52">
        <f t="shared" si="16"/>
        <v>0.3115506359</v>
      </c>
      <c r="AQ72" s="52">
        <f t="shared" si="17"/>
        <v>0.001860442773</v>
      </c>
      <c r="AR72" s="52"/>
      <c r="AS72" s="52"/>
      <c r="AT72" s="33">
        <v>2740.0</v>
      </c>
      <c r="AU72" s="3">
        <v>389.0</v>
      </c>
      <c r="AV72" s="4">
        <v>127.0</v>
      </c>
      <c r="AW72" s="5">
        <v>199.0</v>
      </c>
      <c r="AX72" s="6">
        <v>140.0</v>
      </c>
      <c r="AY72" s="52">
        <f t="shared" si="18"/>
        <v>0.3895705521</v>
      </c>
      <c r="AZ72" s="52">
        <f t="shared" si="19"/>
        <v>0.3122807018</v>
      </c>
      <c r="BA72" s="52">
        <f t="shared" si="20"/>
        <v>0.2646502836</v>
      </c>
      <c r="BB72" s="52">
        <f t="shared" si="21"/>
        <v>0.2676318534</v>
      </c>
      <c r="BC72" s="52">
        <f t="shared" si="22"/>
        <v>-0.002981569884</v>
      </c>
    </row>
    <row r="73" ht="12.75" customHeight="1">
      <c r="A73" s="60">
        <v>1612.0</v>
      </c>
      <c r="B73" s="61">
        <f t="shared" si="1"/>
        <v>582</v>
      </c>
      <c r="C73" s="62">
        <f t="shared" si="2"/>
        <v>427</v>
      </c>
      <c r="D73" s="61">
        <f t="shared" si="3"/>
        <v>277</v>
      </c>
      <c r="E73" s="62">
        <f t="shared" si="4"/>
        <v>313</v>
      </c>
      <c r="F73" s="79">
        <f t="shared" si="23"/>
        <v>72</v>
      </c>
      <c r="G73" s="64">
        <f t="shared" si="5"/>
        <v>0.5768087215</v>
      </c>
      <c r="H73" s="65">
        <f t="shared" si="6"/>
        <v>0.4694915254</v>
      </c>
      <c r="I73" s="66">
        <f t="shared" si="7"/>
        <v>0.5372107567</v>
      </c>
      <c r="J73" s="67">
        <f t="shared" si="8"/>
        <v>0.559724828</v>
      </c>
      <c r="K73" s="68">
        <f t="shared" si="9"/>
        <v>0.5847373637</v>
      </c>
      <c r="L73" s="86"/>
      <c r="M73" s="70"/>
      <c r="N73" s="70"/>
      <c r="O73" s="81">
        <f t="shared" si="10"/>
        <v>72</v>
      </c>
      <c r="P73" s="81">
        <f t="shared" si="11"/>
        <v>0.5768087215</v>
      </c>
      <c r="Q73" s="82">
        <f t="shared" si="12"/>
        <v>0.4694915254</v>
      </c>
      <c r="R73" s="83"/>
      <c r="S73" s="73">
        <v>72.0</v>
      </c>
      <c r="T73" s="83">
        <v>0.5374251497005988</v>
      </c>
      <c r="U73" s="84">
        <v>0.2960609911054638</v>
      </c>
      <c r="V73" s="84">
        <v>0.406872852233677</v>
      </c>
      <c r="W73" s="84"/>
      <c r="X73" s="84"/>
      <c r="Y73" s="76"/>
      <c r="Z73" s="85"/>
      <c r="AA73" s="3">
        <v>582.0</v>
      </c>
      <c r="AB73" s="4">
        <v>313.0</v>
      </c>
      <c r="AC73" s="5">
        <v>277.0</v>
      </c>
      <c r="AD73" s="6">
        <v>427.0</v>
      </c>
      <c r="AE73" s="78"/>
      <c r="AF73" s="51"/>
      <c r="AG73" s="52"/>
      <c r="AH73" s="2">
        <v>1612.0</v>
      </c>
      <c r="AI73" s="3">
        <v>582.0</v>
      </c>
      <c r="AJ73" s="4">
        <v>313.0</v>
      </c>
      <c r="AK73" s="5">
        <v>277.0</v>
      </c>
      <c r="AL73" s="6">
        <v>427.0</v>
      </c>
      <c r="AM73" s="52">
        <f t="shared" si="13"/>
        <v>0.5305084746</v>
      </c>
      <c r="AN73" s="52">
        <f t="shared" si="14"/>
        <v>0.4627892433</v>
      </c>
      <c r="AO73" s="52">
        <f t="shared" si="15"/>
        <v>0.4231912785</v>
      </c>
      <c r="AP73" s="52">
        <f t="shared" si="16"/>
        <v>0.4231168737</v>
      </c>
      <c r="AQ73" s="52">
        <f t="shared" si="17"/>
        <v>0.00007440483215</v>
      </c>
      <c r="AR73" s="52"/>
      <c r="AS73" s="52"/>
      <c r="AT73" s="33">
        <v>2742.0</v>
      </c>
      <c r="AU73" s="3">
        <v>248.0</v>
      </c>
      <c r="AV73" s="4">
        <v>55.0</v>
      </c>
      <c r="AW73" s="5">
        <v>147.0</v>
      </c>
      <c r="AX73" s="6">
        <v>133.0</v>
      </c>
      <c r="AY73" s="52">
        <f t="shared" si="18"/>
        <v>0.2722772277</v>
      </c>
      <c r="AZ73" s="52">
        <f t="shared" si="19"/>
        <v>0.3224699828</v>
      </c>
      <c r="BA73" s="52">
        <f t="shared" si="20"/>
        <v>0.3490813648</v>
      </c>
      <c r="BB73" s="52">
        <f t="shared" si="21"/>
        <v>0.3520433436</v>
      </c>
      <c r="BC73" s="52">
        <f t="shared" si="22"/>
        <v>-0.002961978767</v>
      </c>
    </row>
    <row r="74" ht="12.75" customHeight="1">
      <c r="A74" s="60">
        <v>1613.0</v>
      </c>
      <c r="B74" s="61">
        <f t="shared" si="1"/>
        <v>281</v>
      </c>
      <c r="C74" s="62">
        <f t="shared" si="2"/>
        <v>157</v>
      </c>
      <c r="D74" s="61">
        <f t="shared" si="3"/>
        <v>154</v>
      </c>
      <c r="E74" s="62">
        <f t="shared" si="4"/>
        <v>130</v>
      </c>
      <c r="F74" s="79">
        <f t="shared" si="23"/>
        <v>73</v>
      </c>
      <c r="G74" s="64">
        <f t="shared" si="5"/>
        <v>0.6415525114</v>
      </c>
      <c r="H74" s="65">
        <f t="shared" si="6"/>
        <v>0.5422535211</v>
      </c>
      <c r="I74" s="66">
        <f t="shared" si="7"/>
        <v>0.6024930748</v>
      </c>
      <c r="J74" s="67">
        <f t="shared" si="8"/>
        <v>0.5692520776</v>
      </c>
      <c r="K74" s="68">
        <f t="shared" si="9"/>
        <v>0.6484018265</v>
      </c>
      <c r="L74" s="86"/>
      <c r="M74" s="70"/>
      <c r="N74" s="70"/>
      <c r="O74" s="81">
        <f t="shared" si="10"/>
        <v>73</v>
      </c>
      <c r="P74" s="81">
        <f t="shared" si="11"/>
        <v>0.6415525114</v>
      </c>
      <c r="Q74" s="82">
        <f t="shared" si="12"/>
        <v>0.5422535211</v>
      </c>
      <c r="R74" s="83"/>
      <c r="S74" s="73">
        <v>73.0</v>
      </c>
      <c r="T74" s="83">
        <v>0.5377720870678617</v>
      </c>
      <c r="U74" s="84">
        <v>0.2814569536423841</v>
      </c>
      <c r="V74" s="84">
        <v>0.4259927797833935</v>
      </c>
      <c r="W74" s="84"/>
      <c r="X74" s="84"/>
      <c r="Y74" s="76"/>
      <c r="Z74" s="85"/>
      <c r="AA74" s="3">
        <v>281.0</v>
      </c>
      <c r="AB74" s="4">
        <v>130.0</v>
      </c>
      <c r="AC74" s="5">
        <v>154.0</v>
      </c>
      <c r="AD74" s="6">
        <v>157.0</v>
      </c>
      <c r="AE74" s="78"/>
      <c r="AF74" s="51"/>
      <c r="AG74" s="52"/>
      <c r="AH74" s="2">
        <v>1613.0</v>
      </c>
      <c r="AI74" s="3">
        <v>281.0</v>
      </c>
      <c r="AJ74" s="4">
        <v>130.0</v>
      </c>
      <c r="AK74" s="5">
        <v>154.0</v>
      </c>
      <c r="AL74" s="6">
        <v>157.0</v>
      </c>
      <c r="AM74" s="52">
        <f t="shared" si="13"/>
        <v>0.4577464789</v>
      </c>
      <c r="AN74" s="52">
        <f t="shared" si="14"/>
        <v>0.3975069252</v>
      </c>
      <c r="AO74" s="52">
        <f t="shared" si="15"/>
        <v>0.3584474886</v>
      </c>
      <c r="AP74" s="52">
        <f t="shared" si="16"/>
        <v>0.3624514</v>
      </c>
      <c r="AQ74" s="52">
        <f t="shared" si="17"/>
        <v>-0.004003911444</v>
      </c>
      <c r="AR74" s="52"/>
      <c r="AS74" s="52"/>
      <c r="AT74" s="33">
        <v>3373.0</v>
      </c>
      <c r="AU74" s="3">
        <v>376.0</v>
      </c>
      <c r="AV74" s="4">
        <v>192.0</v>
      </c>
      <c r="AW74" s="5">
        <v>266.0</v>
      </c>
      <c r="AX74" s="6">
        <v>466.0</v>
      </c>
      <c r="AY74" s="52">
        <f t="shared" si="18"/>
        <v>0.4192139738</v>
      </c>
      <c r="AZ74" s="52">
        <f t="shared" si="19"/>
        <v>0.5061538462</v>
      </c>
      <c r="BA74" s="52">
        <f t="shared" si="20"/>
        <v>0.5534441805</v>
      </c>
      <c r="BB74" s="52">
        <f t="shared" si="21"/>
        <v>0.5564029049</v>
      </c>
      <c r="BC74" s="52">
        <f t="shared" si="22"/>
        <v>-0.00295872436</v>
      </c>
    </row>
    <row r="75" ht="12.75" customHeight="1">
      <c r="A75" s="60">
        <v>1614.0</v>
      </c>
      <c r="B75" s="61">
        <f t="shared" si="1"/>
        <v>271</v>
      </c>
      <c r="C75" s="62">
        <f t="shared" si="2"/>
        <v>220</v>
      </c>
      <c r="D75" s="61">
        <f t="shared" si="3"/>
        <v>159</v>
      </c>
      <c r="E75" s="62">
        <f t="shared" si="4"/>
        <v>151</v>
      </c>
      <c r="F75" s="79">
        <f t="shared" si="23"/>
        <v>74</v>
      </c>
      <c r="G75" s="64">
        <f t="shared" si="5"/>
        <v>0.5519348269</v>
      </c>
      <c r="H75" s="65">
        <f t="shared" si="6"/>
        <v>0.5129032258</v>
      </c>
      <c r="I75" s="66">
        <f t="shared" si="7"/>
        <v>0.5368289638</v>
      </c>
      <c r="J75" s="67">
        <f t="shared" si="8"/>
        <v>0.5268414482</v>
      </c>
      <c r="K75" s="68">
        <f t="shared" si="9"/>
        <v>0.6313645621</v>
      </c>
      <c r="L75" s="86"/>
      <c r="M75" s="70"/>
      <c r="N75" s="70"/>
      <c r="O75" s="81">
        <f t="shared" si="10"/>
        <v>74</v>
      </c>
      <c r="P75" s="81">
        <f t="shared" si="11"/>
        <v>0.5519348269</v>
      </c>
      <c r="Q75" s="82">
        <f t="shared" si="12"/>
        <v>0.5129032258</v>
      </c>
      <c r="R75" s="83"/>
      <c r="S75" s="73">
        <v>74.0</v>
      </c>
      <c r="T75" s="83">
        <v>0.538659793814433</v>
      </c>
      <c r="U75" s="84">
        <v>0.26157407407407407</v>
      </c>
      <c r="V75" s="84">
        <v>0.3926829268292683</v>
      </c>
      <c r="W75" s="84"/>
      <c r="X75" s="84"/>
      <c r="Y75" s="76"/>
      <c r="Z75" s="85"/>
      <c r="AA75" s="3">
        <v>271.0</v>
      </c>
      <c r="AB75" s="4">
        <v>151.0</v>
      </c>
      <c r="AC75" s="5">
        <v>159.0</v>
      </c>
      <c r="AD75" s="6">
        <v>220.0</v>
      </c>
      <c r="AE75" s="78"/>
      <c r="AF75" s="51"/>
      <c r="AG75" s="52"/>
      <c r="AH75" s="2">
        <v>1614.0</v>
      </c>
      <c r="AI75" s="3">
        <v>271.0</v>
      </c>
      <c r="AJ75" s="4">
        <v>151.0</v>
      </c>
      <c r="AK75" s="5">
        <v>159.0</v>
      </c>
      <c r="AL75" s="6">
        <v>220.0</v>
      </c>
      <c r="AM75" s="52">
        <f t="shared" si="13"/>
        <v>0.4870967742</v>
      </c>
      <c r="AN75" s="52">
        <f t="shared" si="14"/>
        <v>0.4631710362</v>
      </c>
      <c r="AO75" s="52">
        <f t="shared" si="15"/>
        <v>0.4480651731</v>
      </c>
      <c r="AP75" s="52">
        <f t="shared" si="16"/>
        <v>0.4490082743</v>
      </c>
      <c r="AQ75" s="52">
        <f t="shared" si="17"/>
        <v>-0.0009431012254</v>
      </c>
      <c r="AR75" s="52"/>
      <c r="AS75" s="52"/>
      <c r="AT75" s="33">
        <v>6649.0</v>
      </c>
      <c r="AU75" s="3">
        <v>404.0</v>
      </c>
      <c r="AV75" s="4">
        <v>127.0</v>
      </c>
      <c r="AW75" s="5">
        <v>257.0</v>
      </c>
      <c r="AX75" s="6">
        <v>308.0</v>
      </c>
      <c r="AY75" s="52">
        <f t="shared" si="18"/>
        <v>0.3307291667</v>
      </c>
      <c r="AZ75" s="52">
        <f t="shared" si="19"/>
        <v>0.3968978102</v>
      </c>
      <c r="BA75" s="52">
        <f t="shared" si="20"/>
        <v>0.4325842697</v>
      </c>
      <c r="BB75" s="52">
        <f t="shared" si="21"/>
        <v>0.4354815721</v>
      </c>
      <c r="BC75" s="52">
        <f t="shared" si="22"/>
        <v>-0.002897302409</v>
      </c>
    </row>
    <row r="76" ht="12.75" customHeight="1">
      <c r="A76" s="60">
        <v>1615.0</v>
      </c>
      <c r="B76" s="61">
        <f t="shared" si="1"/>
        <v>298</v>
      </c>
      <c r="C76" s="62">
        <f t="shared" si="2"/>
        <v>217</v>
      </c>
      <c r="D76" s="61">
        <f t="shared" si="3"/>
        <v>183</v>
      </c>
      <c r="E76" s="62">
        <f t="shared" si="4"/>
        <v>144</v>
      </c>
      <c r="F76" s="79">
        <f t="shared" si="23"/>
        <v>75</v>
      </c>
      <c r="G76" s="64">
        <f t="shared" si="5"/>
        <v>0.5786407767</v>
      </c>
      <c r="H76" s="65">
        <f t="shared" si="6"/>
        <v>0.5596330275</v>
      </c>
      <c r="I76" s="66">
        <f t="shared" si="7"/>
        <v>0.5712589074</v>
      </c>
      <c r="J76" s="67">
        <f t="shared" si="8"/>
        <v>0.5249406176</v>
      </c>
      <c r="K76" s="68">
        <f t="shared" si="9"/>
        <v>0.6349514563</v>
      </c>
      <c r="L76" s="86"/>
      <c r="M76" s="70"/>
      <c r="N76" s="70"/>
      <c r="O76" s="81">
        <f t="shared" si="10"/>
        <v>75</v>
      </c>
      <c r="P76" s="81">
        <f t="shared" si="11"/>
        <v>0.5786407767</v>
      </c>
      <c r="Q76" s="82">
        <f t="shared" si="12"/>
        <v>0.5596330275</v>
      </c>
      <c r="R76" s="83"/>
      <c r="S76" s="73">
        <v>75.0</v>
      </c>
      <c r="T76" s="83">
        <v>0.5393586005830904</v>
      </c>
      <c r="U76" s="84">
        <v>0.2548476454293629</v>
      </c>
      <c r="V76" s="84">
        <v>0.3934659090909091</v>
      </c>
      <c r="W76" s="84"/>
      <c r="X76" s="84"/>
      <c r="Y76" s="76"/>
      <c r="Z76" s="85"/>
      <c r="AA76" s="3">
        <v>298.0</v>
      </c>
      <c r="AB76" s="4">
        <v>144.0</v>
      </c>
      <c r="AC76" s="5">
        <v>183.0</v>
      </c>
      <c r="AD76" s="6">
        <v>217.0</v>
      </c>
      <c r="AE76" s="78"/>
      <c r="AF76" s="51"/>
      <c r="AG76" s="52"/>
      <c r="AH76" s="2">
        <v>1615.0</v>
      </c>
      <c r="AI76" s="3">
        <v>298.0</v>
      </c>
      <c r="AJ76" s="4">
        <v>144.0</v>
      </c>
      <c r="AK76" s="5">
        <v>183.0</v>
      </c>
      <c r="AL76" s="6">
        <v>217.0</v>
      </c>
      <c r="AM76" s="52">
        <f t="shared" si="13"/>
        <v>0.4403669725</v>
      </c>
      <c r="AN76" s="52">
        <f t="shared" si="14"/>
        <v>0.4287410926</v>
      </c>
      <c r="AO76" s="52">
        <f t="shared" si="15"/>
        <v>0.4213592233</v>
      </c>
      <c r="AP76" s="52">
        <f t="shared" si="16"/>
        <v>0.4218803569</v>
      </c>
      <c r="AQ76" s="52">
        <f t="shared" si="17"/>
        <v>-0.0005211335634</v>
      </c>
      <c r="AR76" s="52"/>
      <c r="AS76" s="52"/>
      <c r="AT76" s="33">
        <v>3852.0</v>
      </c>
      <c r="AU76" s="3">
        <v>41.0</v>
      </c>
      <c r="AV76" s="4">
        <v>25.0</v>
      </c>
      <c r="AW76" s="5">
        <v>24.0</v>
      </c>
      <c r="AX76" s="6">
        <v>56.0</v>
      </c>
      <c r="AY76" s="52">
        <f t="shared" si="18"/>
        <v>0.5102040816</v>
      </c>
      <c r="AZ76" s="52">
        <f t="shared" si="19"/>
        <v>0.5547945205</v>
      </c>
      <c r="BA76" s="52">
        <f t="shared" si="20"/>
        <v>0.5773195876</v>
      </c>
      <c r="BB76" s="52">
        <f t="shared" si="21"/>
        <v>0.5801801738</v>
      </c>
      <c r="BC76" s="52">
        <f t="shared" si="22"/>
        <v>-0.002860586213</v>
      </c>
    </row>
    <row r="77" ht="12.75" customHeight="1">
      <c r="A77" s="60">
        <v>1616.0</v>
      </c>
      <c r="B77" s="61">
        <f t="shared" si="1"/>
        <v>226</v>
      </c>
      <c r="C77" s="62">
        <f t="shared" si="2"/>
        <v>186</v>
      </c>
      <c r="D77" s="61">
        <f t="shared" si="3"/>
        <v>136</v>
      </c>
      <c r="E77" s="62">
        <f t="shared" si="4"/>
        <v>124</v>
      </c>
      <c r="F77" s="79">
        <f t="shared" si="23"/>
        <v>76</v>
      </c>
      <c r="G77" s="64">
        <f t="shared" si="5"/>
        <v>0.5485436893</v>
      </c>
      <c r="H77" s="65">
        <f t="shared" si="6"/>
        <v>0.5230769231</v>
      </c>
      <c r="I77" s="66">
        <f t="shared" si="7"/>
        <v>0.5386904762</v>
      </c>
      <c r="J77" s="67">
        <f t="shared" si="8"/>
        <v>0.5208333333</v>
      </c>
      <c r="K77" s="68">
        <f t="shared" si="9"/>
        <v>0.6310679612</v>
      </c>
      <c r="L77" s="86"/>
      <c r="M77" s="70"/>
      <c r="N77" s="70"/>
      <c r="O77" s="81">
        <f t="shared" si="10"/>
        <v>76</v>
      </c>
      <c r="P77" s="81">
        <f t="shared" si="11"/>
        <v>0.5485436893</v>
      </c>
      <c r="Q77" s="82">
        <f t="shared" si="12"/>
        <v>0.5230769231</v>
      </c>
      <c r="R77" s="83"/>
      <c r="S77" s="73">
        <v>76.0</v>
      </c>
      <c r="T77" s="83">
        <v>0.5396341463414634</v>
      </c>
      <c r="U77" s="84">
        <v>0.38235294117647056</v>
      </c>
      <c r="V77" s="84">
        <v>0.4683333333333333</v>
      </c>
      <c r="W77" s="84"/>
      <c r="X77" s="84"/>
      <c r="Y77" s="76"/>
      <c r="Z77" s="85"/>
      <c r="AA77" s="3">
        <v>226.0</v>
      </c>
      <c r="AB77" s="4">
        <v>124.0</v>
      </c>
      <c r="AC77" s="5">
        <v>136.0</v>
      </c>
      <c r="AD77" s="6">
        <v>186.0</v>
      </c>
      <c r="AE77" s="78"/>
      <c r="AF77" s="51"/>
      <c r="AG77" s="52"/>
      <c r="AH77" s="2">
        <v>1616.0</v>
      </c>
      <c r="AI77" s="3">
        <v>226.0</v>
      </c>
      <c r="AJ77" s="4">
        <v>124.0</v>
      </c>
      <c r="AK77" s="5">
        <v>136.0</v>
      </c>
      <c r="AL77" s="6">
        <v>186.0</v>
      </c>
      <c r="AM77" s="52">
        <f t="shared" si="13"/>
        <v>0.4769230769</v>
      </c>
      <c r="AN77" s="52">
        <f t="shared" si="14"/>
        <v>0.4613095238</v>
      </c>
      <c r="AO77" s="52">
        <f t="shared" si="15"/>
        <v>0.4514563107</v>
      </c>
      <c r="AP77" s="52">
        <f t="shared" si="16"/>
        <v>0.4519962835</v>
      </c>
      <c r="AQ77" s="52">
        <f t="shared" si="17"/>
        <v>-0.0005399728598</v>
      </c>
      <c r="AR77" s="52"/>
      <c r="AS77" s="52"/>
      <c r="AT77" s="33">
        <v>3547.0</v>
      </c>
      <c r="AU77" s="3">
        <v>476.0</v>
      </c>
      <c r="AV77" s="4">
        <v>281.0</v>
      </c>
      <c r="AW77" s="5">
        <v>265.0</v>
      </c>
      <c r="AX77" s="6">
        <v>634.0</v>
      </c>
      <c r="AY77" s="52">
        <f t="shared" si="18"/>
        <v>0.5146520147</v>
      </c>
      <c r="AZ77" s="52">
        <f t="shared" si="19"/>
        <v>0.5525362319</v>
      </c>
      <c r="BA77" s="52">
        <f t="shared" si="20"/>
        <v>0.5711711712</v>
      </c>
      <c r="BB77" s="52">
        <f t="shared" si="21"/>
        <v>0.5740242775</v>
      </c>
      <c r="BC77" s="52">
        <f t="shared" si="22"/>
        <v>-0.002853106315</v>
      </c>
    </row>
    <row r="78" ht="12.75" customHeight="1">
      <c r="A78" s="60">
        <v>1617.0</v>
      </c>
      <c r="B78" s="61">
        <f t="shared" si="1"/>
        <v>438</v>
      </c>
      <c r="C78" s="62">
        <f t="shared" si="2"/>
        <v>230</v>
      </c>
      <c r="D78" s="61">
        <f t="shared" si="3"/>
        <v>203</v>
      </c>
      <c r="E78" s="62">
        <f t="shared" si="4"/>
        <v>161</v>
      </c>
      <c r="F78" s="79">
        <f t="shared" si="23"/>
        <v>77</v>
      </c>
      <c r="G78" s="64">
        <f t="shared" si="5"/>
        <v>0.6556886228</v>
      </c>
      <c r="H78" s="65">
        <f t="shared" si="6"/>
        <v>0.5576923077</v>
      </c>
      <c r="I78" s="66">
        <f t="shared" si="7"/>
        <v>0.621124031</v>
      </c>
      <c r="J78" s="67">
        <f t="shared" si="8"/>
        <v>0.5804263566</v>
      </c>
      <c r="K78" s="68">
        <f t="shared" si="9"/>
        <v>0.5449101796</v>
      </c>
      <c r="L78" s="86"/>
      <c r="M78" s="70"/>
      <c r="N78" s="70"/>
      <c r="O78" s="81">
        <f t="shared" si="10"/>
        <v>77</v>
      </c>
      <c r="P78" s="81">
        <f t="shared" si="11"/>
        <v>0.6556886228</v>
      </c>
      <c r="Q78" s="82">
        <f t="shared" si="12"/>
        <v>0.5576923077</v>
      </c>
      <c r="R78" s="83"/>
      <c r="S78" s="73">
        <v>77.0</v>
      </c>
      <c r="T78" s="83">
        <v>0.542016806722689</v>
      </c>
      <c r="U78" s="84">
        <v>0.2598684210526316</v>
      </c>
      <c r="V78" s="84">
        <v>0.43205128205128207</v>
      </c>
      <c r="W78" s="84"/>
      <c r="X78" s="84"/>
      <c r="Y78" s="76"/>
      <c r="Z78" s="85"/>
      <c r="AA78" s="3">
        <v>438.0</v>
      </c>
      <c r="AB78" s="4">
        <v>161.0</v>
      </c>
      <c r="AC78" s="5">
        <v>203.0</v>
      </c>
      <c r="AD78" s="6">
        <v>230.0</v>
      </c>
      <c r="AE78" s="78"/>
      <c r="AF78" s="51"/>
      <c r="AG78" s="52"/>
      <c r="AH78" s="2">
        <v>1617.0</v>
      </c>
      <c r="AI78" s="3">
        <v>438.0</v>
      </c>
      <c r="AJ78" s="4">
        <v>161.0</v>
      </c>
      <c r="AK78" s="5">
        <v>203.0</v>
      </c>
      <c r="AL78" s="6">
        <v>230.0</v>
      </c>
      <c r="AM78" s="52">
        <f t="shared" si="13"/>
        <v>0.4423076923</v>
      </c>
      <c r="AN78" s="52">
        <f t="shared" si="14"/>
        <v>0.378875969</v>
      </c>
      <c r="AO78" s="52">
        <f t="shared" si="15"/>
        <v>0.3443113772</v>
      </c>
      <c r="AP78" s="52">
        <f t="shared" si="16"/>
        <v>0.3420350149</v>
      </c>
      <c r="AQ78" s="52">
        <f t="shared" si="17"/>
        <v>0.002276362371</v>
      </c>
      <c r="AR78" s="52"/>
      <c r="AS78" s="52"/>
      <c r="AT78" s="33">
        <v>4306.0</v>
      </c>
      <c r="AU78" s="3">
        <v>558.0</v>
      </c>
      <c r="AV78" s="4">
        <v>113.0</v>
      </c>
      <c r="AW78" s="5">
        <v>326.0</v>
      </c>
      <c r="AX78" s="6">
        <v>133.0</v>
      </c>
      <c r="AY78" s="52">
        <f t="shared" si="18"/>
        <v>0.2574031891</v>
      </c>
      <c r="AZ78" s="52">
        <f t="shared" si="19"/>
        <v>0.217699115</v>
      </c>
      <c r="BA78" s="52">
        <f t="shared" si="20"/>
        <v>0.1924746744</v>
      </c>
      <c r="BB78" s="52">
        <f t="shared" si="21"/>
        <v>0.1953214388</v>
      </c>
      <c r="BC78" s="52">
        <f t="shared" si="22"/>
        <v>-0.002846764414</v>
      </c>
    </row>
    <row r="79" ht="12.75" customHeight="1">
      <c r="A79" s="60">
        <v>1618.0</v>
      </c>
      <c r="B79" s="61">
        <f t="shared" si="1"/>
        <v>421</v>
      </c>
      <c r="C79" s="62">
        <f t="shared" si="2"/>
        <v>253</v>
      </c>
      <c r="D79" s="61">
        <f t="shared" si="3"/>
        <v>261</v>
      </c>
      <c r="E79" s="62">
        <f t="shared" si="4"/>
        <v>166</v>
      </c>
      <c r="F79" s="79">
        <f t="shared" si="23"/>
        <v>78</v>
      </c>
      <c r="G79" s="64">
        <f t="shared" si="5"/>
        <v>0.6246290801</v>
      </c>
      <c r="H79" s="65">
        <f t="shared" si="6"/>
        <v>0.6112412178</v>
      </c>
      <c r="I79" s="66">
        <f t="shared" si="7"/>
        <v>0.6194368756</v>
      </c>
      <c r="J79" s="67">
        <f t="shared" si="8"/>
        <v>0.5331516803</v>
      </c>
      <c r="K79" s="68">
        <f t="shared" si="9"/>
        <v>0.6335311573</v>
      </c>
      <c r="L79" s="86"/>
      <c r="M79" s="70"/>
      <c r="N79" s="70"/>
      <c r="O79" s="81">
        <f t="shared" si="10"/>
        <v>78</v>
      </c>
      <c r="P79" s="81">
        <f t="shared" si="11"/>
        <v>0.6246290801</v>
      </c>
      <c r="Q79" s="82">
        <f t="shared" si="12"/>
        <v>0.6112412178</v>
      </c>
      <c r="R79" s="83"/>
      <c r="S79" s="73">
        <v>78.0</v>
      </c>
      <c r="T79" s="83">
        <v>0.5439252336448598</v>
      </c>
      <c r="U79" s="84">
        <v>0.30241187384044527</v>
      </c>
      <c r="V79" s="84">
        <v>0.4227188081936685</v>
      </c>
      <c r="W79" s="84"/>
      <c r="X79" s="84"/>
      <c r="Y79" s="76"/>
      <c r="Z79" s="85"/>
      <c r="AA79" s="3">
        <v>421.0</v>
      </c>
      <c r="AB79" s="4">
        <v>166.0</v>
      </c>
      <c r="AC79" s="5">
        <v>261.0</v>
      </c>
      <c r="AD79" s="6">
        <v>253.0</v>
      </c>
      <c r="AE79" s="78"/>
      <c r="AF79" s="51"/>
      <c r="AG79" s="52"/>
      <c r="AH79" s="2">
        <v>1618.0</v>
      </c>
      <c r="AI79" s="3">
        <v>421.0</v>
      </c>
      <c r="AJ79" s="4">
        <v>166.0</v>
      </c>
      <c r="AK79" s="5">
        <v>261.0</v>
      </c>
      <c r="AL79" s="6">
        <v>253.0</v>
      </c>
      <c r="AM79" s="52">
        <f t="shared" si="13"/>
        <v>0.3887587822</v>
      </c>
      <c r="AN79" s="52">
        <f t="shared" si="14"/>
        <v>0.3805631244</v>
      </c>
      <c r="AO79" s="52">
        <f t="shared" si="15"/>
        <v>0.3753709199</v>
      </c>
      <c r="AP79" s="52">
        <f t="shared" si="16"/>
        <v>0.3758922539</v>
      </c>
      <c r="AQ79" s="52">
        <f t="shared" si="17"/>
        <v>-0.0005213339871</v>
      </c>
      <c r="AR79" s="52"/>
      <c r="AS79" s="52"/>
      <c r="AT79" s="33">
        <v>6613.0</v>
      </c>
      <c r="AU79" s="3">
        <v>209.0</v>
      </c>
      <c r="AV79" s="4">
        <v>95.0</v>
      </c>
      <c r="AW79" s="5">
        <v>135.0</v>
      </c>
      <c r="AX79" s="6">
        <v>221.0</v>
      </c>
      <c r="AY79" s="52">
        <f t="shared" si="18"/>
        <v>0.4130434783</v>
      </c>
      <c r="AZ79" s="52">
        <f t="shared" si="19"/>
        <v>0.4787878788</v>
      </c>
      <c r="BA79" s="52">
        <f t="shared" si="20"/>
        <v>0.5139534884</v>
      </c>
      <c r="BB79" s="52">
        <f t="shared" si="21"/>
        <v>0.5167987502</v>
      </c>
      <c r="BC79" s="52">
        <f t="shared" si="22"/>
        <v>-0.002845261805</v>
      </c>
    </row>
    <row r="80" ht="12.75" customHeight="1">
      <c r="A80" s="60">
        <v>1619.0</v>
      </c>
      <c r="B80" s="61">
        <f t="shared" si="1"/>
        <v>493</v>
      </c>
      <c r="C80" s="62">
        <f t="shared" si="2"/>
        <v>398</v>
      </c>
      <c r="D80" s="61">
        <f t="shared" si="3"/>
        <v>298</v>
      </c>
      <c r="E80" s="62">
        <f t="shared" si="4"/>
        <v>225</v>
      </c>
      <c r="F80" s="79">
        <f t="shared" si="23"/>
        <v>79</v>
      </c>
      <c r="G80" s="64">
        <f t="shared" si="5"/>
        <v>0.5533108866</v>
      </c>
      <c r="H80" s="65">
        <f t="shared" si="6"/>
        <v>0.569789675</v>
      </c>
      <c r="I80" s="66">
        <f t="shared" si="7"/>
        <v>0.5594059406</v>
      </c>
      <c r="J80" s="67">
        <f t="shared" si="8"/>
        <v>0.5077793494</v>
      </c>
      <c r="K80" s="68">
        <f t="shared" si="9"/>
        <v>0.5869809203</v>
      </c>
      <c r="L80" s="86"/>
      <c r="M80" s="70"/>
      <c r="N80" s="70"/>
      <c r="O80" s="81">
        <f t="shared" si="10"/>
        <v>79</v>
      </c>
      <c r="P80" s="81">
        <f t="shared" si="11"/>
        <v>0.5533108866</v>
      </c>
      <c r="Q80" s="82">
        <f t="shared" si="12"/>
        <v>0.569789675</v>
      </c>
      <c r="R80" s="83"/>
      <c r="S80" s="73">
        <v>79.0</v>
      </c>
      <c r="T80" s="83">
        <v>0.5444444444444444</v>
      </c>
      <c r="U80" s="84">
        <v>0.23410404624277456</v>
      </c>
      <c r="V80" s="84">
        <v>0.3403041825095057</v>
      </c>
      <c r="W80" s="84"/>
      <c r="X80" s="84"/>
      <c r="Y80" s="76"/>
      <c r="Z80" s="85"/>
      <c r="AA80" s="3">
        <v>493.0</v>
      </c>
      <c r="AB80" s="4">
        <v>225.0</v>
      </c>
      <c r="AC80" s="5">
        <v>298.0</v>
      </c>
      <c r="AD80" s="6">
        <v>398.0</v>
      </c>
      <c r="AE80" s="78"/>
      <c r="AF80" s="51"/>
      <c r="AG80" s="52"/>
      <c r="AH80" s="2">
        <v>1619.0</v>
      </c>
      <c r="AI80" s="3">
        <v>493.0</v>
      </c>
      <c r="AJ80" s="4">
        <v>225.0</v>
      </c>
      <c r="AK80" s="5">
        <v>298.0</v>
      </c>
      <c r="AL80" s="6">
        <v>398.0</v>
      </c>
      <c r="AM80" s="52">
        <f t="shared" si="13"/>
        <v>0.430210325</v>
      </c>
      <c r="AN80" s="52">
        <f t="shared" si="14"/>
        <v>0.4405940594</v>
      </c>
      <c r="AO80" s="52">
        <f t="shared" si="15"/>
        <v>0.4466891134</v>
      </c>
      <c r="AP80" s="52">
        <f t="shared" si="16"/>
        <v>0.4465074853</v>
      </c>
      <c r="AQ80" s="52">
        <f t="shared" si="17"/>
        <v>0.0001816280657</v>
      </c>
      <c r="AR80" s="52"/>
      <c r="AS80" s="52"/>
      <c r="AT80" s="33">
        <v>4553.0</v>
      </c>
      <c r="AU80" s="3">
        <v>478.0</v>
      </c>
      <c r="AV80" s="4">
        <v>114.0</v>
      </c>
      <c r="AW80" s="5">
        <v>283.0</v>
      </c>
      <c r="AX80" s="6">
        <v>141.0</v>
      </c>
      <c r="AY80" s="52">
        <f t="shared" si="18"/>
        <v>0.2871536524</v>
      </c>
      <c r="AZ80" s="52">
        <f t="shared" si="19"/>
        <v>0.250984252</v>
      </c>
      <c r="BA80" s="52">
        <f t="shared" si="20"/>
        <v>0.2277867528</v>
      </c>
      <c r="BB80" s="52">
        <f t="shared" si="21"/>
        <v>0.2305332306</v>
      </c>
      <c r="BC80" s="52">
        <f t="shared" si="22"/>
        <v>-0.002746477763</v>
      </c>
    </row>
    <row r="81" ht="12.75" customHeight="1">
      <c r="A81" s="60">
        <v>1621.0</v>
      </c>
      <c r="B81" s="61">
        <f t="shared" si="1"/>
        <v>288</v>
      </c>
      <c r="C81" s="62">
        <f t="shared" si="2"/>
        <v>185</v>
      </c>
      <c r="D81" s="61">
        <f t="shared" si="3"/>
        <v>149</v>
      </c>
      <c r="E81" s="62">
        <f t="shared" si="4"/>
        <v>114</v>
      </c>
      <c r="F81" s="79">
        <f t="shared" si="23"/>
        <v>80</v>
      </c>
      <c r="G81" s="64">
        <f t="shared" si="5"/>
        <v>0.6088794926</v>
      </c>
      <c r="H81" s="65">
        <f t="shared" si="6"/>
        <v>0.566539924</v>
      </c>
      <c r="I81" s="66">
        <f t="shared" si="7"/>
        <v>0.59375</v>
      </c>
      <c r="J81" s="67">
        <f t="shared" si="8"/>
        <v>0.5461956522</v>
      </c>
      <c r="K81" s="68">
        <f t="shared" si="9"/>
        <v>0.55602537</v>
      </c>
      <c r="L81" s="86"/>
      <c r="M81" s="70"/>
      <c r="N81" s="70"/>
      <c r="O81" s="81">
        <f t="shared" si="10"/>
        <v>80</v>
      </c>
      <c r="P81" s="81">
        <f t="shared" si="11"/>
        <v>0.6088794926</v>
      </c>
      <c r="Q81" s="82">
        <f t="shared" si="12"/>
        <v>0.566539924</v>
      </c>
      <c r="R81" s="83"/>
      <c r="S81" s="73">
        <v>80.0</v>
      </c>
      <c r="T81" s="83">
        <v>0.5467625899280576</v>
      </c>
      <c r="U81" s="84">
        <v>0.24013157894736842</v>
      </c>
      <c r="V81" s="84">
        <v>0.3865979381443299</v>
      </c>
      <c r="W81" s="84"/>
      <c r="X81" s="84"/>
      <c r="Y81" s="76"/>
      <c r="Z81" s="85"/>
      <c r="AA81" s="3">
        <v>288.0</v>
      </c>
      <c r="AB81" s="4">
        <v>114.0</v>
      </c>
      <c r="AC81" s="5">
        <v>149.0</v>
      </c>
      <c r="AD81" s="6">
        <v>185.0</v>
      </c>
      <c r="AE81" s="78"/>
      <c r="AF81" s="51"/>
      <c r="AG81" s="52"/>
      <c r="AH81" s="2">
        <v>1621.0</v>
      </c>
      <c r="AI81" s="3">
        <v>288.0</v>
      </c>
      <c r="AJ81" s="4">
        <v>114.0</v>
      </c>
      <c r="AK81" s="5">
        <v>149.0</v>
      </c>
      <c r="AL81" s="6">
        <v>185.0</v>
      </c>
      <c r="AM81" s="52">
        <f t="shared" si="13"/>
        <v>0.433460076</v>
      </c>
      <c r="AN81" s="52">
        <f t="shared" si="14"/>
        <v>0.40625</v>
      </c>
      <c r="AO81" s="52">
        <f t="shared" si="15"/>
        <v>0.3911205074</v>
      </c>
      <c r="AP81" s="52">
        <f t="shared" si="16"/>
        <v>0.3904004344</v>
      </c>
      <c r="AQ81" s="52">
        <f t="shared" si="17"/>
        <v>0.0007200729862</v>
      </c>
      <c r="AR81" s="52"/>
      <c r="AS81" s="52"/>
      <c r="AT81" s="33">
        <v>4434.0</v>
      </c>
      <c r="AU81" s="3">
        <v>36.0</v>
      </c>
      <c r="AV81" s="4">
        <v>26.0</v>
      </c>
      <c r="AW81" s="5">
        <v>16.0</v>
      </c>
      <c r="AX81" s="6">
        <v>32.0</v>
      </c>
      <c r="AY81" s="52">
        <f t="shared" si="18"/>
        <v>0.619047619</v>
      </c>
      <c r="AZ81" s="52">
        <f t="shared" si="19"/>
        <v>0.5272727273</v>
      </c>
      <c r="BA81" s="52">
        <f t="shared" si="20"/>
        <v>0.4705882353</v>
      </c>
      <c r="BB81" s="52">
        <f t="shared" si="21"/>
        <v>0.4733306447</v>
      </c>
      <c r="BC81" s="52">
        <f t="shared" si="22"/>
        <v>-0.00274240944</v>
      </c>
    </row>
    <row r="82" ht="12.75" customHeight="1">
      <c r="A82" s="60">
        <v>1623.0</v>
      </c>
      <c r="B82" s="61">
        <f t="shared" si="1"/>
        <v>151</v>
      </c>
      <c r="C82" s="62">
        <f t="shared" si="2"/>
        <v>97</v>
      </c>
      <c r="D82" s="61">
        <f t="shared" si="3"/>
        <v>87</v>
      </c>
      <c r="E82" s="62">
        <f t="shared" si="4"/>
        <v>77</v>
      </c>
      <c r="F82" s="79">
        <f t="shared" si="23"/>
        <v>81</v>
      </c>
      <c r="G82" s="64">
        <f t="shared" si="5"/>
        <v>0.6088709677</v>
      </c>
      <c r="H82" s="65">
        <f t="shared" si="6"/>
        <v>0.5304878049</v>
      </c>
      <c r="I82" s="66">
        <f t="shared" si="7"/>
        <v>0.5776699029</v>
      </c>
      <c r="J82" s="67">
        <f t="shared" si="8"/>
        <v>0.5533980583</v>
      </c>
      <c r="K82" s="68">
        <f t="shared" si="9"/>
        <v>0.6612903226</v>
      </c>
      <c r="L82" s="86"/>
      <c r="M82" s="70"/>
      <c r="N82" s="70"/>
      <c r="O82" s="81">
        <f t="shared" si="10"/>
        <v>81</v>
      </c>
      <c r="P82" s="81">
        <f t="shared" si="11"/>
        <v>0.6088709677</v>
      </c>
      <c r="Q82" s="82">
        <f t="shared" si="12"/>
        <v>0.5304878049</v>
      </c>
      <c r="R82" s="83"/>
      <c r="S82" s="73">
        <v>81.0</v>
      </c>
      <c r="T82" s="83">
        <v>0.546875</v>
      </c>
      <c r="U82" s="84">
        <v>0.47619047619047616</v>
      </c>
      <c r="V82" s="84">
        <v>0.5294117647058824</v>
      </c>
      <c r="W82" s="84"/>
      <c r="X82" s="84"/>
      <c r="Y82" s="76"/>
      <c r="Z82" s="85"/>
      <c r="AA82" s="3">
        <v>151.0</v>
      </c>
      <c r="AB82" s="4">
        <v>77.0</v>
      </c>
      <c r="AC82" s="5">
        <v>87.0</v>
      </c>
      <c r="AD82" s="6">
        <v>97.0</v>
      </c>
      <c r="AE82" s="78"/>
      <c r="AF82" s="51"/>
      <c r="AG82" s="52"/>
      <c r="AH82" s="2">
        <v>1623.0</v>
      </c>
      <c r="AI82" s="3">
        <v>151.0</v>
      </c>
      <c r="AJ82" s="4">
        <v>77.0</v>
      </c>
      <c r="AK82" s="5">
        <v>87.0</v>
      </c>
      <c r="AL82" s="6">
        <v>97.0</v>
      </c>
      <c r="AM82" s="52">
        <f t="shared" si="13"/>
        <v>0.4695121951</v>
      </c>
      <c r="AN82" s="52">
        <f t="shared" si="14"/>
        <v>0.4223300971</v>
      </c>
      <c r="AO82" s="52">
        <f t="shared" si="15"/>
        <v>0.3911290323</v>
      </c>
      <c r="AP82" s="52">
        <f t="shared" si="16"/>
        <v>0.3947822167</v>
      </c>
      <c r="AQ82" s="52">
        <f t="shared" si="17"/>
        <v>-0.003653184433</v>
      </c>
      <c r="AR82" s="52"/>
      <c r="AS82" s="52"/>
      <c r="AT82" s="33">
        <v>6633.0</v>
      </c>
      <c r="AU82" s="3">
        <v>334.0</v>
      </c>
      <c r="AV82" s="4">
        <v>121.0</v>
      </c>
      <c r="AW82" s="5">
        <v>156.0</v>
      </c>
      <c r="AX82" s="6">
        <v>292.0</v>
      </c>
      <c r="AY82" s="52">
        <f t="shared" si="18"/>
        <v>0.4368231047</v>
      </c>
      <c r="AZ82" s="52">
        <f t="shared" si="19"/>
        <v>0.4573643411</v>
      </c>
      <c r="BA82" s="52">
        <f t="shared" si="20"/>
        <v>0.4664536741</v>
      </c>
      <c r="BB82" s="52">
        <f t="shared" si="21"/>
        <v>0.469128129</v>
      </c>
      <c r="BC82" s="52">
        <f t="shared" si="22"/>
        <v>-0.002674454902</v>
      </c>
    </row>
    <row r="83" ht="12.75" customHeight="1">
      <c r="A83" s="60">
        <v>1624.0</v>
      </c>
      <c r="B83" s="61">
        <f t="shared" si="1"/>
        <v>177</v>
      </c>
      <c r="C83" s="62">
        <f t="shared" si="2"/>
        <v>144</v>
      </c>
      <c r="D83" s="61">
        <f t="shared" si="3"/>
        <v>97</v>
      </c>
      <c r="E83" s="62">
        <f t="shared" si="4"/>
        <v>77</v>
      </c>
      <c r="F83" s="79">
        <f t="shared" si="23"/>
        <v>82</v>
      </c>
      <c r="G83" s="64">
        <f t="shared" si="5"/>
        <v>0.5514018692</v>
      </c>
      <c r="H83" s="65">
        <f t="shared" si="6"/>
        <v>0.5574712644</v>
      </c>
      <c r="I83" s="66">
        <f t="shared" si="7"/>
        <v>0.5535353535</v>
      </c>
      <c r="J83" s="67">
        <f t="shared" si="8"/>
        <v>0.5131313131</v>
      </c>
      <c r="K83" s="68">
        <f t="shared" si="9"/>
        <v>0.5420560748</v>
      </c>
      <c r="L83" s="86"/>
      <c r="M83" s="70"/>
      <c r="N83" s="70"/>
      <c r="O83" s="81">
        <f t="shared" si="10"/>
        <v>82</v>
      </c>
      <c r="P83" s="81">
        <f t="shared" si="11"/>
        <v>0.5514018692</v>
      </c>
      <c r="Q83" s="82">
        <f t="shared" si="12"/>
        <v>0.5574712644</v>
      </c>
      <c r="R83" s="83"/>
      <c r="S83" s="73">
        <v>82.0</v>
      </c>
      <c r="T83" s="83">
        <v>0.5478468899521531</v>
      </c>
      <c r="U83" s="84">
        <v>0.26148409893992935</v>
      </c>
      <c r="V83" s="84">
        <v>0.4322396576319544</v>
      </c>
      <c r="W83" s="84"/>
      <c r="X83" s="84"/>
      <c r="Y83" s="76"/>
      <c r="Z83" s="85"/>
      <c r="AA83" s="3">
        <v>177.0</v>
      </c>
      <c r="AB83" s="4">
        <v>77.0</v>
      </c>
      <c r="AC83" s="5">
        <v>97.0</v>
      </c>
      <c r="AD83" s="6">
        <v>144.0</v>
      </c>
      <c r="AE83" s="78"/>
      <c r="AF83" s="51"/>
      <c r="AG83" s="52"/>
      <c r="AH83" s="2">
        <v>1624.0</v>
      </c>
      <c r="AI83" s="3">
        <v>177.0</v>
      </c>
      <c r="AJ83" s="4">
        <v>77.0</v>
      </c>
      <c r="AK83" s="5">
        <v>97.0</v>
      </c>
      <c r="AL83" s="6">
        <v>144.0</v>
      </c>
      <c r="AM83" s="52">
        <f t="shared" si="13"/>
        <v>0.4425287356</v>
      </c>
      <c r="AN83" s="52">
        <f t="shared" si="14"/>
        <v>0.4464646465</v>
      </c>
      <c r="AO83" s="52">
        <f t="shared" si="15"/>
        <v>0.4485981308</v>
      </c>
      <c r="AP83" s="52">
        <f t="shared" si="16"/>
        <v>0.4485986536</v>
      </c>
      <c r="AQ83" s="52">
        <f t="shared" si="17"/>
        <v>-0.0000005227830613</v>
      </c>
      <c r="AR83" s="52"/>
      <c r="AS83" s="52"/>
      <c r="AT83" s="33">
        <v>5397.0</v>
      </c>
      <c r="AU83" s="3">
        <v>489.0</v>
      </c>
      <c r="AV83" s="4">
        <v>271.0</v>
      </c>
      <c r="AW83" s="5">
        <v>217.0</v>
      </c>
      <c r="AX83" s="6">
        <v>311.0</v>
      </c>
      <c r="AY83" s="52">
        <f t="shared" si="18"/>
        <v>0.5553278689</v>
      </c>
      <c r="AZ83" s="52">
        <f t="shared" si="19"/>
        <v>0.451863354</v>
      </c>
      <c r="BA83" s="52">
        <f t="shared" si="20"/>
        <v>0.38875</v>
      </c>
      <c r="BB83" s="52">
        <f t="shared" si="21"/>
        <v>0.3914116632</v>
      </c>
      <c r="BC83" s="52">
        <f t="shared" si="22"/>
        <v>-0.002661663185</v>
      </c>
    </row>
    <row r="84" ht="12.75" customHeight="1">
      <c r="A84" s="60">
        <v>1625.0</v>
      </c>
      <c r="B84" s="61">
        <f t="shared" si="1"/>
        <v>285</v>
      </c>
      <c r="C84" s="62">
        <f t="shared" si="2"/>
        <v>207</v>
      </c>
      <c r="D84" s="61">
        <f t="shared" si="3"/>
        <v>133</v>
      </c>
      <c r="E84" s="62">
        <f t="shared" si="4"/>
        <v>122</v>
      </c>
      <c r="F84" s="79">
        <f t="shared" si="23"/>
        <v>83</v>
      </c>
      <c r="G84" s="64">
        <f t="shared" si="5"/>
        <v>0.5792682927</v>
      </c>
      <c r="H84" s="65">
        <f t="shared" si="6"/>
        <v>0.5215686275</v>
      </c>
      <c r="I84" s="66">
        <f t="shared" si="7"/>
        <v>0.5595716198</v>
      </c>
      <c r="J84" s="67">
        <f t="shared" si="8"/>
        <v>0.5448460509</v>
      </c>
      <c r="K84" s="68">
        <f t="shared" si="9"/>
        <v>0.5182926829</v>
      </c>
      <c r="L84" s="86"/>
      <c r="M84" s="70"/>
      <c r="N84" s="70"/>
      <c r="O84" s="81">
        <f t="shared" si="10"/>
        <v>83</v>
      </c>
      <c r="P84" s="81">
        <f t="shared" si="11"/>
        <v>0.5792682927</v>
      </c>
      <c r="Q84" s="82">
        <f t="shared" si="12"/>
        <v>0.5215686275</v>
      </c>
      <c r="R84" s="83"/>
      <c r="S84" s="73">
        <v>83.0</v>
      </c>
      <c r="T84" s="83">
        <v>0.5494830132939439</v>
      </c>
      <c r="U84" s="84">
        <v>0.25593395252837975</v>
      </c>
      <c r="V84" s="84">
        <v>0.37667071688942894</v>
      </c>
      <c r="W84" s="84"/>
      <c r="X84" s="84"/>
      <c r="Y84" s="76"/>
      <c r="Z84" s="85"/>
      <c r="AA84" s="3">
        <v>285.0</v>
      </c>
      <c r="AB84" s="4">
        <v>122.0</v>
      </c>
      <c r="AC84" s="5">
        <v>133.0</v>
      </c>
      <c r="AD84" s="6">
        <v>207.0</v>
      </c>
      <c r="AE84" s="78"/>
      <c r="AF84" s="51"/>
      <c r="AG84" s="52"/>
      <c r="AH84" s="2">
        <v>1625.0</v>
      </c>
      <c r="AI84" s="3">
        <v>285.0</v>
      </c>
      <c r="AJ84" s="4">
        <v>122.0</v>
      </c>
      <c r="AK84" s="5">
        <v>133.0</v>
      </c>
      <c r="AL84" s="6">
        <v>207.0</v>
      </c>
      <c r="AM84" s="52">
        <f t="shared" si="13"/>
        <v>0.4784313725</v>
      </c>
      <c r="AN84" s="52">
        <f t="shared" si="14"/>
        <v>0.4404283802</v>
      </c>
      <c r="AO84" s="52">
        <f t="shared" si="15"/>
        <v>0.4207317073</v>
      </c>
      <c r="AP84" s="52">
        <f t="shared" si="16"/>
        <v>0.4181556316</v>
      </c>
      <c r="AQ84" s="52">
        <f t="shared" si="17"/>
        <v>0.002576075734</v>
      </c>
      <c r="AR84" s="52"/>
      <c r="AS84" s="52"/>
      <c r="AT84" s="33">
        <v>7534.0</v>
      </c>
      <c r="AU84" s="3">
        <v>566.0</v>
      </c>
      <c r="AV84" s="4">
        <v>682.0</v>
      </c>
      <c r="AW84" s="5">
        <v>177.0</v>
      </c>
      <c r="AX84" s="6">
        <v>836.0</v>
      </c>
      <c r="AY84" s="52">
        <f t="shared" si="18"/>
        <v>0.7939464494</v>
      </c>
      <c r="AZ84" s="52">
        <f t="shared" si="19"/>
        <v>0.6713843432</v>
      </c>
      <c r="BA84" s="52">
        <f t="shared" si="20"/>
        <v>0.5962910128</v>
      </c>
      <c r="BB84" s="52">
        <f t="shared" si="21"/>
        <v>0.5989344426</v>
      </c>
      <c r="BC84" s="52">
        <f t="shared" si="22"/>
        <v>-0.002643429719</v>
      </c>
    </row>
    <row r="85" ht="12.75" customHeight="1">
      <c r="A85" s="60">
        <v>1631.0</v>
      </c>
      <c r="B85" s="61">
        <f t="shared" si="1"/>
        <v>374</v>
      </c>
      <c r="C85" s="62">
        <f t="shared" si="2"/>
        <v>232</v>
      </c>
      <c r="D85" s="61">
        <f t="shared" si="3"/>
        <v>236</v>
      </c>
      <c r="E85" s="62">
        <f t="shared" si="4"/>
        <v>167</v>
      </c>
      <c r="F85" s="79">
        <f t="shared" si="23"/>
        <v>84</v>
      </c>
      <c r="G85" s="64">
        <f t="shared" si="5"/>
        <v>0.6171617162</v>
      </c>
      <c r="H85" s="65">
        <f t="shared" si="6"/>
        <v>0.5856079404</v>
      </c>
      <c r="I85" s="66">
        <f t="shared" si="7"/>
        <v>0.6045589693</v>
      </c>
      <c r="J85" s="67">
        <f t="shared" si="8"/>
        <v>0.5361744301</v>
      </c>
      <c r="K85" s="68">
        <f t="shared" si="9"/>
        <v>0.6650165017</v>
      </c>
      <c r="L85" s="86"/>
      <c r="M85" s="70"/>
      <c r="N85" s="70"/>
      <c r="O85" s="81">
        <f t="shared" si="10"/>
        <v>84</v>
      </c>
      <c r="P85" s="81">
        <f t="shared" si="11"/>
        <v>0.6171617162</v>
      </c>
      <c r="Q85" s="82">
        <f t="shared" si="12"/>
        <v>0.5856079404</v>
      </c>
      <c r="R85" s="83"/>
      <c r="S85" s="73">
        <v>84.0</v>
      </c>
      <c r="T85" s="83">
        <v>0.5506329113924051</v>
      </c>
      <c r="U85" s="84">
        <v>0.19533527696793002</v>
      </c>
      <c r="V85" s="84">
        <v>0.3073852295409182</v>
      </c>
      <c r="W85" s="84"/>
      <c r="X85" s="84"/>
      <c r="Y85" s="76"/>
      <c r="Z85" s="85"/>
      <c r="AA85" s="3">
        <v>374.0</v>
      </c>
      <c r="AB85" s="4">
        <v>167.0</v>
      </c>
      <c r="AC85" s="5">
        <v>236.0</v>
      </c>
      <c r="AD85" s="6">
        <v>232.0</v>
      </c>
      <c r="AE85" s="78"/>
      <c r="AF85" s="51"/>
      <c r="AG85" s="52"/>
      <c r="AH85" s="2">
        <v>1631.0</v>
      </c>
      <c r="AI85" s="3">
        <v>374.0</v>
      </c>
      <c r="AJ85" s="4">
        <v>167.0</v>
      </c>
      <c r="AK85" s="5">
        <v>236.0</v>
      </c>
      <c r="AL85" s="6">
        <v>232.0</v>
      </c>
      <c r="AM85" s="52">
        <f t="shared" si="13"/>
        <v>0.4143920596</v>
      </c>
      <c r="AN85" s="52">
        <f t="shared" si="14"/>
        <v>0.3954410307</v>
      </c>
      <c r="AO85" s="52">
        <f t="shared" si="15"/>
        <v>0.3828382838</v>
      </c>
      <c r="AP85" s="52">
        <f t="shared" si="16"/>
        <v>0.3844456249</v>
      </c>
      <c r="AQ85" s="52">
        <f t="shared" si="17"/>
        <v>-0.001607341095</v>
      </c>
      <c r="AR85" s="52"/>
      <c r="AS85" s="52"/>
      <c r="AT85" s="33">
        <v>3757.0</v>
      </c>
      <c r="AU85" s="3">
        <v>181.0</v>
      </c>
      <c r="AV85" s="4">
        <v>168.0</v>
      </c>
      <c r="AW85" s="5">
        <v>131.0</v>
      </c>
      <c r="AX85" s="6">
        <v>378.0</v>
      </c>
      <c r="AY85" s="52">
        <f t="shared" si="18"/>
        <v>0.5618729097</v>
      </c>
      <c r="AZ85" s="52">
        <f t="shared" si="19"/>
        <v>0.6363636364</v>
      </c>
      <c r="BA85" s="52">
        <f t="shared" si="20"/>
        <v>0.6762075134</v>
      </c>
      <c r="BB85" s="52">
        <f t="shared" si="21"/>
        <v>0.6788426961</v>
      </c>
      <c r="BC85" s="52">
        <f t="shared" si="22"/>
        <v>-0.002635182644</v>
      </c>
    </row>
    <row r="86" ht="12.75" customHeight="1">
      <c r="A86" s="60">
        <v>1632.0</v>
      </c>
      <c r="B86" s="61">
        <f t="shared" si="1"/>
        <v>221</v>
      </c>
      <c r="C86" s="62">
        <f t="shared" si="2"/>
        <v>138</v>
      </c>
      <c r="D86" s="61">
        <f t="shared" si="3"/>
        <v>118</v>
      </c>
      <c r="E86" s="62">
        <f t="shared" si="4"/>
        <v>89</v>
      </c>
      <c r="F86" s="79">
        <f t="shared" si="23"/>
        <v>85</v>
      </c>
      <c r="G86" s="64">
        <f t="shared" si="5"/>
        <v>0.6155988858</v>
      </c>
      <c r="H86" s="65">
        <f t="shared" si="6"/>
        <v>0.5700483092</v>
      </c>
      <c r="I86" s="66">
        <f t="shared" si="7"/>
        <v>0.5989399293</v>
      </c>
      <c r="J86" s="67">
        <f t="shared" si="8"/>
        <v>0.5477031802</v>
      </c>
      <c r="K86" s="68">
        <f t="shared" si="9"/>
        <v>0.5766016713</v>
      </c>
      <c r="L86" s="86"/>
      <c r="M86" s="70"/>
      <c r="N86" s="70"/>
      <c r="O86" s="81">
        <f t="shared" si="10"/>
        <v>85</v>
      </c>
      <c r="P86" s="81">
        <f t="shared" si="11"/>
        <v>0.6155988858</v>
      </c>
      <c r="Q86" s="82">
        <f t="shared" si="12"/>
        <v>0.5700483092</v>
      </c>
      <c r="R86" s="83"/>
      <c r="S86" s="73">
        <v>85.0</v>
      </c>
      <c r="T86" s="83">
        <v>0.5518134715025906</v>
      </c>
      <c r="U86" s="84">
        <v>0.30809399477806787</v>
      </c>
      <c r="V86" s="84">
        <v>0.4304291287386216</v>
      </c>
      <c r="W86" s="84"/>
      <c r="X86" s="84"/>
      <c r="Y86" s="76"/>
      <c r="Z86" s="85"/>
      <c r="AA86" s="3">
        <v>221.0</v>
      </c>
      <c r="AB86" s="4">
        <v>89.0</v>
      </c>
      <c r="AC86" s="5">
        <v>118.0</v>
      </c>
      <c r="AD86" s="6">
        <v>138.0</v>
      </c>
      <c r="AE86" s="78"/>
      <c r="AF86" s="51"/>
      <c r="AG86" s="52"/>
      <c r="AH86" s="2">
        <v>1632.0</v>
      </c>
      <c r="AI86" s="3">
        <v>221.0</v>
      </c>
      <c r="AJ86" s="4">
        <v>89.0</v>
      </c>
      <c r="AK86" s="5">
        <v>118.0</v>
      </c>
      <c r="AL86" s="6">
        <v>138.0</v>
      </c>
      <c r="AM86" s="52">
        <f t="shared" si="13"/>
        <v>0.4299516908</v>
      </c>
      <c r="AN86" s="52">
        <f t="shared" si="14"/>
        <v>0.4010600707</v>
      </c>
      <c r="AO86" s="52">
        <f t="shared" si="15"/>
        <v>0.3844011142</v>
      </c>
      <c r="AP86" s="52">
        <f t="shared" si="16"/>
        <v>0.3842515966</v>
      </c>
      <c r="AQ86" s="52">
        <f t="shared" si="17"/>
        <v>0.0001495176415</v>
      </c>
      <c r="AR86" s="52"/>
      <c r="AS86" s="52"/>
      <c r="AT86" s="33">
        <v>4508.0</v>
      </c>
      <c r="AU86" s="3">
        <v>301.0</v>
      </c>
      <c r="AV86" s="4">
        <v>14.0</v>
      </c>
      <c r="AW86" s="5">
        <v>147.0</v>
      </c>
      <c r="AX86" s="6">
        <v>36.0</v>
      </c>
      <c r="AY86" s="52">
        <f t="shared" si="18"/>
        <v>0.08695652174</v>
      </c>
      <c r="AZ86" s="52">
        <f t="shared" si="19"/>
        <v>0.1004016064</v>
      </c>
      <c r="BA86" s="52">
        <f t="shared" si="20"/>
        <v>0.1068249258</v>
      </c>
      <c r="BB86" s="52">
        <f t="shared" si="21"/>
        <v>0.1094516389</v>
      </c>
      <c r="BC86" s="52">
        <f t="shared" si="22"/>
        <v>-0.002626713063</v>
      </c>
    </row>
    <row r="87" ht="12.75" customHeight="1">
      <c r="A87" s="60">
        <v>1633.0</v>
      </c>
      <c r="B87" s="61">
        <f t="shared" si="1"/>
        <v>500</v>
      </c>
      <c r="C87" s="62">
        <f t="shared" si="2"/>
        <v>195</v>
      </c>
      <c r="D87" s="61">
        <f t="shared" si="3"/>
        <v>252</v>
      </c>
      <c r="E87" s="62">
        <f t="shared" si="4"/>
        <v>163</v>
      </c>
      <c r="F87" s="79">
        <f t="shared" si="23"/>
        <v>86</v>
      </c>
      <c r="G87" s="64">
        <f t="shared" si="5"/>
        <v>0.7194244604</v>
      </c>
      <c r="H87" s="65">
        <f t="shared" si="6"/>
        <v>0.6072289157</v>
      </c>
      <c r="I87" s="66">
        <f t="shared" si="7"/>
        <v>0.6774774775</v>
      </c>
      <c r="J87" s="67">
        <f t="shared" si="8"/>
        <v>0.5972972973</v>
      </c>
      <c r="K87" s="68">
        <f t="shared" si="9"/>
        <v>0.5971223022</v>
      </c>
      <c r="L87" s="86"/>
      <c r="M87" s="70"/>
      <c r="N87" s="70"/>
      <c r="O87" s="81">
        <f t="shared" si="10"/>
        <v>86</v>
      </c>
      <c r="P87" s="81">
        <f t="shared" si="11"/>
        <v>0.7194244604</v>
      </c>
      <c r="Q87" s="82">
        <f t="shared" si="12"/>
        <v>0.6072289157</v>
      </c>
      <c r="R87" s="83"/>
      <c r="S87" s="73">
        <v>86.0</v>
      </c>
      <c r="T87" s="83">
        <v>0.5537688442211055</v>
      </c>
      <c r="U87" s="84">
        <v>0.21616161616161617</v>
      </c>
      <c r="V87" s="84">
        <v>0.44161073825503355</v>
      </c>
      <c r="W87" s="84"/>
      <c r="X87" s="84"/>
      <c r="Y87" s="76"/>
      <c r="Z87" s="85"/>
      <c r="AA87" s="3">
        <v>500.0</v>
      </c>
      <c r="AB87" s="4">
        <v>163.0</v>
      </c>
      <c r="AC87" s="5">
        <v>252.0</v>
      </c>
      <c r="AD87" s="6">
        <v>195.0</v>
      </c>
      <c r="AE87" s="78"/>
      <c r="AF87" s="51"/>
      <c r="AG87" s="52"/>
      <c r="AH87" s="2">
        <v>1633.0</v>
      </c>
      <c r="AI87" s="3">
        <v>500.0</v>
      </c>
      <c r="AJ87" s="4">
        <v>163.0</v>
      </c>
      <c r="AK87" s="5">
        <v>252.0</v>
      </c>
      <c r="AL87" s="6">
        <v>195.0</v>
      </c>
      <c r="AM87" s="52">
        <f t="shared" si="13"/>
        <v>0.3927710843</v>
      </c>
      <c r="AN87" s="52">
        <f t="shared" si="14"/>
        <v>0.3225225225</v>
      </c>
      <c r="AO87" s="52">
        <f t="shared" si="15"/>
        <v>0.2805755396</v>
      </c>
      <c r="AP87" s="52">
        <f t="shared" si="16"/>
        <v>0.2819347111</v>
      </c>
      <c r="AQ87" s="52">
        <f t="shared" si="17"/>
        <v>-0.001359171486</v>
      </c>
      <c r="AR87" s="52"/>
      <c r="AS87" s="52"/>
      <c r="AT87" s="18">
        <v>1341.0</v>
      </c>
      <c r="AU87" s="3">
        <v>422.0</v>
      </c>
      <c r="AV87" s="4">
        <v>148.0</v>
      </c>
      <c r="AW87" s="5">
        <v>250.0</v>
      </c>
      <c r="AX87" s="6">
        <v>335.0</v>
      </c>
      <c r="AY87" s="52">
        <f t="shared" si="18"/>
        <v>0.3718592965</v>
      </c>
      <c r="AZ87" s="52">
        <f t="shared" si="19"/>
        <v>0.4181818182</v>
      </c>
      <c r="BA87" s="52">
        <f t="shared" si="20"/>
        <v>0.4425363276</v>
      </c>
      <c r="BB87" s="52">
        <f t="shared" si="21"/>
        <v>0.4451199052</v>
      </c>
      <c r="BC87" s="52">
        <f t="shared" si="22"/>
        <v>-0.002583577583</v>
      </c>
    </row>
    <row r="88" ht="12.75" customHeight="1">
      <c r="A88" s="60">
        <v>1634.0</v>
      </c>
      <c r="B88" s="61">
        <f t="shared" si="1"/>
        <v>385</v>
      </c>
      <c r="C88" s="62">
        <f t="shared" si="2"/>
        <v>107</v>
      </c>
      <c r="D88" s="61">
        <f t="shared" si="3"/>
        <v>175</v>
      </c>
      <c r="E88" s="62">
        <f t="shared" si="4"/>
        <v>95</v>
      </c>
      <c r="F88" s="79">
        <f t="shared" si="23"/>
        <v>87</v>
      </c>
      <c r="G88" s="64">
        <f t="shared" si="5"/>
        <v>0.7825203252</v>
      </c>
      <c r="H88" s="65">
        <f t="shared" si="6"/>
        <v>0.6481481481</v>
      </c>
      <c r="I88" s="66">
        <f t="shared" si="7"/>
        <v>0.7349081365</v>
      </c>
      <c r="J88" s="67">
        <f t="shared" si="8"/>
        <v>0.6299212598</v>
      </c>
      <c r="K88" s="68">
        <f t="shared" si="9"/>
        <v>0.5487804878</v>
      </c>
      <c r="L88" s="86"/>
      <c r="M88" s="70"/>
      <c r="N88" s="70"/>
      <c r="O88" s="81">
        <f t="shared" si="10"/>
        <v>87</v>
      </c>
      <c r="P88" s="81">
        <f t="shared" si="11"/>
        <v>0.7825203252</v>
      </c>
      <c r="Q88" s="82">
        <f t="shared" si="12"/>
        <v>0.6481481481</v>
      </c>
      <c r="R88" s="83"/>
      <c r="S88" s="73">
        <v>87.0</v>
      </c>
      <c r="T88" s="83">
        <v>0.5539772727272727</v>
      </c>
      <c r="U88" s="84">
        <v>0.16206896551724137</v>
      </c>
      <c r="V88" s="84">
        <v>0.31008583690987124</v>
      </c>
      <c r="W88" s="84"/>
      <c r="X88" s="84"/>
      <c r="Y88" s="76"/>
      <c r="Z88" s="85"/>
      <c r="AA88" s="3">
        <v>385.0</v>
      </c>
      <c r="AB88" s="4">
        <v>95.0</v>
      </c>
      <c r="AC88" s="5">
        <v>175.0</v>
      </c>
      <c r="AD88" s="6">
        <v>107.0</v>
      </c>
      <c r="AE88" s="78"/>
      <c r="AF88" s="51"/>
      <c r="AG88" s="52"/>
      <c r="AH88" s="2">
        <v>1634.0</v>
      </c>
      <c r="AI88" s="3">
        <v>385.0</v>
      </c>
      <c r="AJ88" s="4">
        <v>95.0</v>
      </c>
      <c r="AK88" s="5">
        <v>175.0</v>
      </c>
      <c r="AL88" s="6">
        <v>107.0</v>
      </c>
      <c r="AM88" s="52">
        <f t="shared" si="13"/>
        <v>0.3518518519</v>
      </c>
      <c r="AN88" s="52">
        <f t="shared" si="14"/>
        <v>0.2650918635</v>
      </c>
      <c r="AO88" s="52">
        <f t="shared" si="15"/>
        <v>0.2174796748</v>
      </c>
      <c r="AP88" s="52">
        <f t="shared" si="16"/>
        <v>0.2151140687</v>
      </c>
      <c r="AQ88" s="52">
        <f t="shared" si="17"/>
        <v>0.00236560612</v>
      </c>
      <c r="AR88" s="52"/>
      <c r="AS88" s="52"/>
      <c r="AT88" s="33">
        <v>3784.0</v>
      </c>
      <c r="AU88" s="3">
        <v>284.0</v>
      </c>
      <c r="AV88" s="4">
        <v>75.0</v>
      </c>
      <c r="AW88" s="5">
        <v>150.0</v>
      </c>
      <c r="AX88" s="6">
        <v>170.0</v>
      </c>
      <c r="AY88" s="52">
        <f t="shared" si="18"/>
        <v>0.3333333333</v>
      </c>
      <c r="AZ88" s="52">
        <f t="shared" si="19"/>
        <v>0.3608247423</v>
      </c>
      <c r="BA88" s="52">
        <f t="shared" si="20"/>
        <v>0.3744493392</v>
      </c>
      <c r="BB88" s="52">
        <f t="shared" si="21"/>
        <v>0.3770212609</v>
      </c>
      <c r="BC88" s="52">
        <f t="shared" si="22"/>
        <v>-0.002571921713</v>
      </c>
    </row>
    <row r="89" ht="12.75" customHeight="1">
      <c r="A89" s="60">
        <v>1635.0</v>
      </c>
      <c r="B89" s="61">
        <f t="shared" si="1"/>
        <v>280</v>
      </c>
      <c r="C89" s="62">
        <f t="shared" si="2"/>
        <v>96</v>
      </c>
      <c r="D89" s="61">
        <f t="shared" si="3"/>
        <v>153</v>
      </c>
      <c r="E89" s="62">
        <f t="shared" si="4"/>
        <v>67</v>
      </c>
      <c r="F89" s="79">
        <f t="shared" si="23"/>
        <v>88</v>
      </c>
      <c r="G89" s="64">
        <f t="shared" si="5"/>
        <v>0.7446808511</v>
      </c>
      <c r="H89" s="65">
        <f t="shared" si="6"/>
        <v>0.6954545455</v>
      </c>
      <c r="I89" s="66">
        <f t="shared" si="7"/>
        <v>0.7265100671</v>
      </c>
      <c r="J89" s="67">
        <f t="shared" si="8"/>
        <v>0.5822147651</v>
      </c>
      <c r="K89" s="68">
        <f t="shared" si="9"/>
        <v>0.585106383</v>
      </c>
      <c r="L89" s="86"/>
      <c r="M89" s="70"/>
      <c r="N89" s="70"/>
      <c r="O89" s="81">
        <f t="shared" si="10"/>
        <v>88</v>
      </c>
      <c r="P89" s="81">
        <f t="shared" si="11"/>
        <v>0.7446808511</v>
      </c>
      <c r="Q89" s="82">
        <f t="shared" si="12"/>
        <v>0.6954545455</v>
      </c>
      <c r="R89" s="83"/>
      <c r="S89" s="73">
        <v>88.0</v>
      </c>
      <c r="T89" s="83">
        <v>0.5541516245487365</v>
      </c>
      <c r="U89" s="84">
        <v>0.2469879518072289</v>
      </c>
      <c r="V89" s="84">
        <v>0.43905191873589167</v>
      </c>
      <c r="W89" s="84"/>
      <c r="X89" s="84"/>
      <c r="Y89" s="76"/>
      <c r="Z89" s="85"/>
      <c r="AA89" s="3">
        <v>280.0</v>
      </c>
      <c r="AB89" s="4">
        <v>67.0</v>
      </c>
      <c r="AC89" s="5">
        <v>153.0</v>
      </c>
      <c r="AD89" s="6">
        <v>96.0</v>
      </c>
      <c r="AE89" s="78"/>
      <c r="AF89" s="51"/>
      <c r="AG89" s="52"/>
      <c r="AH89" s="2">
        <v>1635.0</v>
      </c>
      <c r="AI89" s="3">
        <v>280.0</v>
      </c>
      <c r="AJ89" s="4">
        <v>67.0</v>
      </c>
      <c r="AK89" s="5">
        <v>153.0</v>
      </c>
      <c r="AL89" s="6">
        <v>96.0</v>
      </c>
      <c r="AM89" s="52">
        <f t="shared" si="13"/>
        <v>0.3045454545</v>
      </c>
      <c r="AN89" s="52">
        <f t="shared" si="14"/>
        <v>0.2734899329</v>
      </c>
      <c r="AO89" s="52">
        <f t="shared" si="15"/>
        <v>0.2553191489</v>
      </c>
      <c r="AP89" s="52">
        <f t="shared" si="16"/>
        <v>0.2559283847</v>
      </c>
      <c r="AQ89" s="52">
        <f t="shared" si="17"/>
        <v>-0.0006092357456</v>
      </c>
      <c r="AR89" s="52"/>
      <c r="AS89" s="52"/>
      <c r="AT89" s="33">
        <v>5567.0</v>
      </c>
      <c r="AU89" s="3">
        <v>294.0</v>
      </c>
      <c r="AV89" s="4">
        <v>130.0</v>
      </c>
      <c r="AW89" s="5">
        <v>179.0</v>
      </c>
      <c r="AX89" s="6">
        <v>172.0</v>
      </c>
      <c r="AY89" s="52">
        <f t="shared" si="18"/>
        <v>0.4207119741</v>
      </c>
      <c r="AZ89" s="52">
        <f t="shared" si="19"/>
        <v>0.3896774194</v>
      </c>
      <c r="BA89" s="52">
        <f t="shared" si="20"/>
        <v>0.3690987124</v>
      </c>
      <c r="BB89" s="52">
        <f t="shared" si="21"/>
        <v>0.3716658962</v>
      </c>
      <c r="BC89" s="52">
        <f t="shared" si="22"/>
        <v>-0.002567183772</v>
      </c>
    </row>
    <row r="90" ht="12.75" customHeight="1">
      <c r="A90" s="60">
        <v>1641.0</v>
      </c>
      <c r="B90" s="61">
        <f t="shared" si="1"/>
        <v>304</v>
      </c>
      <c r="C90" s="62">
        <f t="shared" si="2"/>
        <v>169</v>
      </c>
      <c r="D90" s="61">
        <f t="shared" si="3"/>
        <v>137</v>
      </c>
      <c r="E90" s="62">
        <f t="shared" si="4"/>
        <v>140</v>
      </c>
      <c r="F90" s="79">
        <f t="shared" si="23"/>
        <v>89</v>
      </c>
      <c r="G90" s="64">
        <f t="shared" si="5"/>
        <v>0.6427061311</v>
      </c>
      <c r="H90" s="65">
        <f t="shared" si="6"/>
        <v>0.4945848375</v>
      </c>
      <c r="I90" s="66">
        <f t="shared" si="7"/>
        <v>0.588</v>
      </c>
      <c r="J90" s="67">
        <f t="shared" si="8"/>
        <v>0.592</v>
      </c>
      <c r="K90" s="68">
        <f t="shared" si="9"/>
        <v>0.5856236786</v>
      </c>
      <c r="L90" s="86"/>
      <c r="M90" s="70"/>
      <c r="N90" s="70"/>
      <c r="O90" s="81">
        <f t="shared" si="10"/>
        <v>89</v>
      </c>
      <c r="P90" s="81">
        <f t="shared" si="11"/>
        <v>0.6427061311</v>
      </c>
      <c r="Q90" s="82">
        <f t="shared" si="12"/>
        <v>0.4945848375</v>
      </c>
      <c r="R90" s="83"/>
      <c r="S90" s="73">
        <v>89.0</v>
      </c>
      <c r="T90" s="83">
        <v>0.5549872122762148</v>
      </c>
      <c r="U90" s="84">
        <v>0.29526916802610115</v>
      </c>
      <c r="V90" s="84">
        <v>0.39641434262948205</v>
      </c>
      <c r="W90" s="84"/>
      <c r="X90" s="84"/>
      <c r="Y90" s="76"/>
      <c r="Z90" s="85"/>
      <c r="AA90" s="3">
        <v>304.0</v>
      </c>
      <c r="AB90" s="4">
        <v>140.0</v>
      </c>
      <c r="AC90" s="5">
        <v>137.0</v>
      </c>
      <c r="AD90" s="6">
        <v>169.0</v>
      </c>
      <c r="AE90" s="78"/>
      <c r="AF90" s="51"/>
      <c r="AG90" s="52"/>
      <c r="AH90" s="2">
        <v>1641.0</v>
      </c>
      <c r="AI90" s="3">
        <v>304.0</v>
      </c>
      <c r="AJ90" s="4">
        <v>140.0</v>
      </c>
      <c r="AK90" s="5">
        <v>137.0</v>
      </c>
      <c r="AL90" s="6">
        <v>169.0</v>
      </c>
      <c r="AM90" s="52">
        <f t="shared" si="13"/>
        <v>0.5054151625</v>
      </c>
      <c r="AN90" s="52">
        <f t="shared" si="14"/>
        <v>0.412</v>
      </c>
      <c r="AO90" s="52">
        <f t="shared" si="15"/>
        <v>0.3572938689</v>
      </c>
      <c r="AP90" s="52">
        <f t="shared" si="16"/>
        <v>0.3575609567</v>
      </c>
      <c r="AQ90" s="52">
        <f t="shared" si="17"/>
        <v>-0.0002670877681</v>
      </c>
      <c r="AR90" s="52"/>
      <c r="AS90" s="52"/>
      <c r="AT90" s="33">
        <v>7571.0</v>
      </c>
      <c r="AU90" s="3">
        <v>220.0</v>
      </c>
      <c r="AV90" s="4">
        <v>85.0</v>
      </c>
      <c r="AW90" s="5">
        <v>127.0</v>
      </c>
      <c r="AX90" s="6">
        <v>190.0</v>
      </c>
      <c r="AY90" s="52">
        <f t="shared" si="18"/>
        <v>0.4009433962</v>
      </c>
      <c r="AZ90" s="52">
        <f t="shared" si="19"/>
        <v>0.4421221865</v>
      </c>
      <c r="BA90" s="52">
        <f t="shared" si="20"/>
        <v>0.4634146341</v>
      </c>
      <c r="BB90" s="52">
        <f t="shared" si="21"/>
        <v>0.4659686498</v>
      </c>
      <c r="BC90" s="52">
        <f t="shared" si="22"/>
        <v>-0.002554015652</v>
      </c>
    </row>
    <row r="91" ht="12.75" customHeight="1">
      <c r="A91" s="60">
        <v>1642.0</v>
      </c>
      <c r="B91" s="61">
        <f t="shared" si="1"/>
        <v>200</v>
      </c>
      <c r="C91" s="62">
        <f t="shared" si="2"/>
        <v>81</v>
      </c>
      <c r="D91" s="61">
        <f t="shared" si="3"/>
        <v>114</v>
      </c>
      <c r="E91" s="62">
        <f t="shared" si="4"/>
        <v>53</v>
      </c>
      <c r="F91" s="79">
        <f t="shared" si="23"/>
        <v>90</v>
      </c>
      <c r="G91" s="64">
        <f t="shared" si="5"/>
        <v>0.7117437722</v>
      </c>
      <c r="H91" s="65">
        <f t="shared" si="6"/>
        <v>0.6826347305</v>
      </c>
      <c r="I91" s="66">
        <f t="shared" si="7"/>
        <v>0.7008928571</v>
      </c>
      <c r="J91" s="67">
        <f t="shared" si="8"/>
        <v>0.5647321429</v>
      </c>
      <c r="K91" s="68">
        <f t="shared" si="9"/>
        <v>0.5943060498</v>
      </c>
      <c r="L91" s="86"/>
      <c r="M91" s="70"/>
      <c r="N91" s="70"/>
      <c r="O91" s="81">
        <f t="shared" si="10"/>
        <v>90</v>
      </c>
      <c r="P91" s="81">
        <f t="shared" si="11"/>
        <v>0.7117437722</v>
      </c>
      <c r="Q91" s="82">
        <f t="shared" si="12"/>
        <v>0.6826347305</v>
      </c>
      <c r="R91" s="83"/>
      <c r="S91" s="73">
        <v>90.0</v>
      </c>
      <c r="T91" s="83">
        <v>0.5552523874488404</v>
      </c>
      <c r="U91" s="84">
        <v>0.22850678733031674</v>
      </c>
      <c r="V91" s="84">
        <v>0.4323404255319149</v>
      </c>
      <c r="W91" s="84"/>
      <c r="X91" s="84"/>
      <c r="Y91" s="76"/>
      <c r="Z91" s="85"/>
      <c r="AA91" s="3">
        <v>200.0</v>
      </c>
      <c r="AB91" s="4">
        <v>53.0</v>
      </c>
      <c r="AC91" s="5">
        <v>114.0</v>
      </c>
      <c r="AD91" s="6">
        <v>81.0</v>
      </c>
      <c r="AE91" s="78"/>
      <c r="AF91" s="51"/>
      <c r="AG91" s="52"/>
      <c r="AH91" s="2">
        <v>1642.0</v>
      </c>
      <c r="AI91" s="3">
        <v>200.0</v>
      </c>
      <c r="AJ91" s="4">
        <v>53.0</v>
      </c>
      <c r="AK91" s="5">
        <v>114.0</v>
      </c>
      <c r="AL91" s="6">
        <v>81.0</v>
      </c>
      <c r="AM91" s="52">
        <f t="shared" si="13"/>
        <v>0.3173652695</v>
      </c>
      <c r="AN91" s="52">
        <f t="shared" si="14"/>
        <v>0.2991071429</v>
      </c>
      <c r="AO91" s="52">
        <f t="shared" si="15"/>
        <v>0.2882562278</v>
      </c>
      <c r="AP91" s="52">
        <f t="shared" si="16"/>
        <v>0.2888985871</v>
      </c>
      <c r="AQ91" s="52">
        <f t="shared" si="17"/>
        <v>-0.0006423593304</v>
      </c>
      <c r="AR91" s="52"/>
      <c r="AS91" s="52"/>
      <c r="AT91" s="33">
        <v>7631.0</v>
      </c>
      <c r="AU91" s="3">
        <v>429.0</v>
      </c>
      <c r="AV91" s="4">
        <v>252.0</v>
      </c>
      <c r="AW91" s="5">
        <v>246.0</v>
      </c>
      <c r="AX91" s="6">
        <v>558.0</v>
      </c>
      <c r="AY91" s="52">
        <f t="shared" si="18"/>
        <v>0.5060240964</v>
      </c>
      <c r="AZ91" s="52">
        <f t="shared" si="19"/>
        <v>0.5454545455</v>
      </c>
      <c r="BA91" s="52">
        <f t="shared" si="20"/>
        <v>0.5653495441</v>
      </c>
      <c r="BB91" s="52">
        <f t="shared" si="21"/>
        <v>0.5678714918</v>
      </c>
      <c r="BC91" s="52">
        <f t="shared" si="22"/>
        <v>-0.002521947692</v>
      </c>
    </row>
    <row r="92" ht="12.75" customHeight="1">
      <c r="A92" s="60">
        <v>1643.0</v>
      </c>
      <c r="B92" s="61">
        <f t="shared" si="1"/>
        <v>187</v>
      </c>
      <c r="C92" s="62">
        <f t="shared" si="2"/>
        <v>115</v>
      </c>
      <c r="D92" s="61">
        <f t="shared" si="3"/>
        <v>70</v>
      </c>
      <c r="E92" s="62">
        <f t="shared" si="4"/>
        <v>137</v>
      </c>
      <c r="F92" s="79">
        <f t="shared" si="23"/>
        <v>91</v>
      </c>
      <c r="G92" s="64">
        <f t="shared" si="5"/>
        <v>0.619205298</v>
      </c>
      <c r="H92" s="65">
        <f t="shared" si="6"/>
        <v>0.3381642512</v>
      </c>
      <c r="I92" s="66">
        <f t="shared" si="7"/>
        <v>0.5049115914</v>
      </c>
      <c r="J92" s="67">
        <f t="shared" si="8"/>
        <v>0.6365422397</v>
      </c>
      <c r="K92" s="68">
        <f t="shared" si="9"/>
        <v>0.6854304636</v>
      </c>
      <c r="L92" s="86"/>
      <c r="M92" s="70"/>
      <c r="N92" s="70"/>
      <c r="O92" s="81">
        <f t="shared" si="10"/>
        <v>91</v>
      </c>
      <c r="P92" s="81">
        <f t="shared" si="11"/>
        <v>0.619205298</v>
      </c>
      <c r="Q92" s="82">
        <f t="shared" si="12"/>
        <v>0.3381642512</v>
      </c>
      <c r="R92" s="83"/>
      <c r="S92" s="73">
        <v>91.0</v>
      </c>
      <c r="T92" s="83">
        <v>0.5555555555555556</v>
      </c>
      <c r="U92" s="84">
        <v>0.1111111111111111</v>
      </c>
      <c r="V92" s="84">
        <v>0.23232323232323232</v>
      </c>
      <c r="W92" s="84"/>
      <c r="X92" s="84"/>
      <c r="Y92" s="76"/>
      <c r="Z92" s="85"/>
      <c r="AA92" s="3">
        <v>187.0</v>
      </c>
      <c r="AB92" s="4">
        <v>137.0</v>
      </c>
      <c r="AC92" s="5">
        <v>70.0</v>
      </c>
      <c r="AD92" s="6">
        <v>115.0</v>
      </c>
      <c r="AE92" s="78"/>
      <c r="AF92" s="51"/>
      <c r="AG92" s="52"/>
      <c r="AH92" s="2">
        <v>1643.0</v>
      </c>
      <c r="AI92" s="3">
        <v>187.0</v>
      </c>
      <c r="AJ92" s="4">
        <v>137.0</v>
      </c>
      <c r="AK92" s="5">
        <v>70.0</v>
      </c>
      <c r="AL92" s="6">
        <v>115.0</v>
      </c>
      <c r="AM92" s="52">
        <f t="shared" si="13"/>
        <v>0.6618357488</v>
      </c>
      <c r="AN92" s="52">
        <f t="shared" si="14"/>
        <v>0.4950884086</v>
      </c>
      <c r="AO92" s="52">
        <f t="shared" si="15"/>
        <v>0.380794702</v>
      </c>
      <c r="AP92" s="52">
        <f t="shared" si="16"/>
        <v>0.3976004775</v>
      </c>
      <c r="AQ92" s="52">
        <f t="shared" si="17"/>
        <v>-0.01680577553</v>
      </c>
      <c r="AR92" s="52"/>
      <c r="AS92" s="52"/>
      <c r="AT92" s="33">
        <v>3780.0</v>
      </c>
      <c r="AU92" s="3">
        <v>382.0</v>
      </c>
      <c r="AV92" s="4">
        <v>195.0</v>
      </c>
      <c r="AW92" s="5">
        <v>209.0</v>
      </c>
      <c r="AX92" s="6">
        <v>435.0</v>
      </c>
      <c r="AY92" s="52">
        <f t="shared" si="18"/>
        <v>0.4826732673</v>
      </c>
      <c r="AZ92" s="52">
        <f t="shared" si="19"/>
        <v>0.515970516</v>
      </c>
      <c r="BA92" s="52">
        <f t="shared" si="20"/>
        <v>0.5324357405</v>
      </c>
      <c r="BB92" s="52">
        <f t="shared" si="21"/>
        <v>0.5349319608</v>
      </c>
      <c r="BC92" s="52">
        <f t="shared" si="22"/>
        <v>-0.002496220322</v>
      </c>
    </row>
    <row r="93" ht="12.75" customHeight="1">
      <c r="A93" s="60">
        <v>1645.0</v>
      </c>
      <c r="B93" s="61">
        <f t="shared" si="1"/>
        <v>78</v>
      </c>
      <c r="C93" s="62">
        <f t="shared" si="2"/>
        <v>26</v>
      </c>
      <c r="D93" s="61">
        <f t="shared" si="3"/>
        <v>37</v>
      </c>
      <c r="E93" s="62">
        <f t="shared" si="4"/>
        <v>33</v>
      </c>
      <c r="F93" s="79">
        <f t="shared" si="23"/>
        <v>92</v>
      </c>
      <c r="G93" s="64">
        <f t="shared" si="5"/>
        <v>0.75</v>
      </c>
      <c r="H93" s="65">
        <f t="shared" si="6"/>
        <v>0.5285714286</v>
      </c>
      <c r="I93" s="66">
        <f t="shared" si="7"/>
        <v>0.6609195402</v>
      </c>
      <c r="J93" s="67">
        <f t="shared" si="8"/>
        <v>0.6379310345</v>
      </c>
      <c r="K93" s="68">
        <f t="shared" si="9"/>
        <v>0.6730769231</v>
      </c>
      <c r="L93" s="86"/>
      <c r="M93" s="70"/>
      <c r="N93" s="70"/>
      <c r="O93" s="81">
        <f t="shared" si="10"/>
        <v>92</v>
      </c>
      <c r="P93" s="81">
        <f t="shared" si="11"/>
        <v>0.75</v>
      </c>
      <c r="Q93" s="82">
        <f t="shared" si="12"/>
        <v>0.5285714286</v>
      </c>
      <c r="R93" s="83"/>
      <c r="S93" s="73">
        <v>92.0</v>
      </c>
      <c r="T93" s="83">
        <v>0.5560747663551402</v>
      </c>
      <c r="U93" s="84">
        <v>0.3448275862068966</v>
      </c>
      <c r="V93" s="84">
        <v>0.4461883408071749</v>
      </c>
      <c r="W93" s="84"/>
      <c r="X93" s="84"/>
      <c r="Y93" s="76"/>
      <c r="Z93" s="85"/>
      <c r="AA93" s="3">
        <v>78.0</v>
      </c>
      <c r="AB93" s="4">
        <v>33.0</v>
      </c>
      <c r="AC93" s="5">
        <v>37.0</v>
      </c>
      <c r="AD93" s="6">
        <v>26.0</v>
      </c>
      <c r="AE93" s="78"/>
      <c r="AF93" s="51"/>
      <c r="AG93" s="52"/>
      <c r="AH93" s="2">
        <v>1645.0</v>
      </c>
      <c r="AI93" s="3">
        <v>78.0</v>
      </c>
      <c r="AJ93" s="4">
        <v>33.0</v>
      </c>
      <c r="AK93" s="5">
        <v>37.0</v>
      </c>
      <c r="AL93" s="6">
        <v>26.0</v>
      </c>
      <c r="AM93" s="52">
        <f t="shared" si="13"/>
        <v>0.4714285714</v>
      </c>
      <c r="AN93" s="52">
        <f t="shared" si="14"/>
        <v>0.3390804598</v>
      </c>
      <c r="AO93" s="52">
        <f t="shared" si="15"/>
        <v>0.25</v>
      </c>
      <c r="AP93" s="52">
        <f t="shared" si="16"/>
        <v>0.2622517849</v>
      </c>
      <c r="AQ93" s="52">
        <f t="shared" si="17"/>
        <v>-0.01225178493</v>
      </c>
      <c r="AR93" s="52"/>
      <c r="AS93" s="52"/>
      <c r="AT93" s="34">
        <v>2643.0</v>
      </c>
      <c r="AU93" s="3">
        <v>374.0</v>
      </c>
      <c r="AV93" s="4">
        <v>280.0</v>
      </c>
      <c r="AW93" s="5">
        <v>240.0</v>
      </c>
      <c r="AX93" s="6">
        <v>618.0</v>
      </c>
      <c r="AY93" s="52">
        <f t="shared" si="18"/>
        <v>0.5384615385</v>
      </c>
      <c r="AZ93" s="52">
        <f t="shared" si="19"/>
        <v>0.5939153439</v>
      </c>
      <c r="BA93" s="52">
        <f t="shared" si="20"/>
        <v>0.622983871</v>
      </c>
      <c r="BB93" s="52">
        <f t="shared" si="21"/>
        <v>0.6254736387</v>
      </c>
      <c r="BC93" s="52">
        <f t="shared" si="22"/>
        <v>-0.002489767708</v>
      </c>
    </row>
    <row r="94" ht="12.75" customHeight="1">
      <c r="A94" s="60">
        <v>1651.0</v>
      </c>
      <c r="B94" s="61">
        <f t="shared" si="1"/>
        <v>112</v>
      </c>
      <c r="C94" s="62">
        <f t="shared" si="2"/>
        <v>255</v>
      </c>
      <c r="D94" s="61">
        <f t="shared" si="3"/>
        <v>51</v>
      </c>
      <c r="E94" s="62">
        <f t="shared" si="4"/>
        <v>103</v>
      </c>
      <c r="F94" s="79">
        <f t="shared" si="23"/>
        <v>93</v>
      </c>
      <c r="G94" s="64">
        <f t="shared" si="5"/>
        <v>0.3051771117</v>
      </c>
      <c r="H94" s="65">
        <f t="shared" si="6"/>
        <v>0.3311688312</v>
      </c>
      <c r="I94" s="66">
        <f t="shared" si="7"/>
        <v>0.3128598848</v>
      </c>
      <c r="J94" s="67">
        <f t="shared" si="8"/>
        <v>0.4126679463</v>
      </c>
      <c r="K94" s="68">
        <f t="shared" si="9"/>
        <v>0.4196185286</v>
      </c>
      <c r="L94" s="86"/>
      <c r="M94" s="70"/>
      <c r="N94" s="70"/>
      <c r="O94" s="81">
        <f t="shared" si="10"/>
        <v>93</v>
      </c>
      <c r="P94" s="81">
        <f t="shared" si="11"/>
        <v>0.3051771117</v>
      </c>
      <c r="Q94" s="82">
        <f t="shared" si="12"/>
        <v>0.3311688312</v>
      </c>
      <c r="R94" s="83"/>
      <c r="S94" s="73">
        <v>93.0</v>
      </c>
      <c r="T94" s="83">
        <v>0.5562599049128367</v>
      </c>
      <c r="U94" s="84">
        <v>0.30694980694980695</v>
      </c>
      <c r="V94" s="84">
        <v>0.44386422976501305</v>
      </c>
      <c r="W94" s="84"/>
      <c r="X94" s="84"/>
      <c r="Y94" s="76"/>
      <c r="Z94" s="85"/>
      <c r="AA94" s="3">
        <v>112.0</v>
      </c>
      <c r="AB94" s="4">
        <v>103.0</v>
      </c>
      <c r="AC94" s="5">
        <v>51.0</v>
      </c>
      <c r="AD94" s="6">
        <v>255.0</v>
      </c>
      <c r="AE94" s="78"/>
      <c r="AF94" s="51"/>
      <c r="AG94" s="52"/>
      <c r="AH94" s="2">
        <v>1651.0</v>
      </c>
      <c r="AI94" s="3">
        <v>112.0</v>
      </c>
      <c r="AJ94" s="4">
        <v>103.0</v>
      </c>
      <c r="AK94" s="5">
        <v>51.0</v>
      </c>
      <c r="AL94" s="6">
        <v>255.0</v>
      </c>
      <c r="AM94" s="52">
        <f t="shared" si="13"/>
        <v>0.6688311688</v>
      </c>
      <c r="AN94" s="52">
        <f t="shared" si="14"/>
        <v>0.6871401152</v>
      </c>
      <c r="AO94" s="52">
        <f t="shared" si="15"/>
        <v>0.6948228883</v>
      </c>
      <c r="AP94" s="52">
        <f t="shared" si="16"/>
        <v>0.6966894838</v>
      </c>
      <c r="AQ94" s="52">
        <f t="shared" si="17"/>
        <v>-0.001866595483</v>
      </c>
      <c r="AR94" s="52"/>
      <c r="AS94" s="52"/>
      <c r="AT94" s="33">
        <v>5642.0</v>
      </c>
      <c r="AU94" s="3">
        <v>176.0</v>
      </c>
      <c r="AV94" s="4">
        <v>76.0</v>
      </c>
      <c r="AW94" s="5">
        <v>89.0</v>
      </c>
      <c r="AX94" s="6">
        <v>92.0</v>
      </c>
      <c r="AY94" s="52">
        <f t="shared" si="18"/>
        <v>0.4606060606</v>
      </c>
      <c r="AZ94" s="52">
        <f t="shared" si="19"/>
        <v>0.3879907621</v>
      </c>
      <c r="BA94" s="52">
        <f t="shared" si="20"/>
        <v>0.3432835821</v>
      </c>
      <c r="BB94" s="52">
        <f t="shared" si="21"/>
        <v>0.3457638201</v>
      </c>
      <c r="BC94" s="52">
        <f t="shared" si="22"/>
        <v>-0.002480238052</v>
      </c>
    </row>
    <row r="95" ht="12.75" customHeight="1">
      <c r="A95" s="60">
        <v>1652.0</v>
      </c>
      <c r="B95" s="61">
        <f t="shared" si="1"/>
        <v>660</v>
      </c>
      <c r="C95" s="62">
        <f t="shared" si="2"/>
        <v>307</v>
      </c>
      <c r="D95" s="61">
        <f t="shared" si="3"/>
        <v>351</v>
      </c>
      <c r="E95" s="62">
        <f t="shared" si="4"/>
        <v>217</v>
      </c>
      <c r="F95" s="79">
        <f t="shared" si="23"/>
        <v>94</v>
      </c>
      <c r="G95" s="64">
        <f t="shared" si="5"/>
        <v>0.6825232678</v>
      </c>
      <c r="H95" s="65">
        <f t="shared" si="6"/>
        <v>0.6179577465</v>
      </c>
      <c r="I95" s="66">
        <f t="shared" si="7"/>
        <v>0.6586319218</v>
      </c>
      <c r="J95" s="67">
        <f t="shared" si="8"/>
        <v>0.5713355049</v>
      </c>
      <c r="K95" s="68">
        <f t="shared" si="9"/>
        <v>0.5873836608</v>
      </c>
      <c r="L95" s="86"/>
      <c r="M95" s="70"/>
      <c r="N95" s="70"/>
      <c r="O95" s="81">
        <f t="shared" si="10"/>
        <v>94</v>
      </c>
      <c r="P95" s="81">
        <f t="shared" si="11"/>
        <v>0.6825232678</v>
      </c>
      <c r="Q95" s="82">
        <f t="shared" si="12"/>
        <v>0.6179577465</v>
      </c>
      <c r="R95" s="83"/>
      <c r="S95" s="73">
        <v>94.0</v>
      </c>
      <c r="T95" s="83">
        <v>0.5567375886524822</v>
      </c>
      <c r="U95" s="84">
        <v>0.25396825396825395</v>
      </c>
      <c r="V95" s="84">
        <v>0.42388059701492536</v>
      </c>
      <c r="W95" s="84"/>
      <c r="X95" s="84"/>
      <c r="Y95" s="76"/>
      <c r="Z95" s="85"/>
      <c r="AA95" s="3">
        <v>660.0</v>
      </c>
      <c r="AB95" s="4">
        <v>217.0</v>
      </c>
      <c r="AC95" s="5">
        <v>351.0</v>
      </c>
      <c r="AD95" s="6">
        <v>307.0</v>
      </c>
      <c r="AE95" s="78"/>
      <c r="AF95" s="51"/>
      <c r="AG95" s="52"/>
      <c r="AH95" s="2">
        <v>1652.0</v>
      </c>
      <c r="AI95" s="3">
        <v>660.0</v>
      </c>
      <c r="AJ95" s="4">
        <v>217.0</v>
      </c>
      <c r="AK95" s="5">
        <v>351.0</v>
      </c>
      <c r="AL95" s="6">
        <v>307.0</v>
      </c>
      <c r="AM95" s="52">
        <f t="shared" si="13"/>
        <v>0.3820422535</v>
      </c>
      <c r="AN95" s="52">
        <f t="shared" si="14"/>
        <v>0.3413680782</v>
      </c>
      <c r="AO95" s="52">
        <f t="shared" si="15"/>
        <v>0.3174767322</v>
      </c>
      <c r="AP95" s="52">
        <f t="shared" si="16"/>
        <v>0.3179333367</v>
      </c>
      <c r="AQ95" s="52">
        <f t="shared" si="17"/>
        <v>-0.0004566045416</v>
      </c>
      <c r="AR95" s="52"/>
      <c r="AS95" s="52"/>
      <c r="AT95" s="33">
        <v>6716.0</v>
      </c>
      <c r="AU95" s="3">
        <v>433.0</v>
      </c>
      <c r="AV95" s="4">
        <v>175.0</v>
      </c>
      <c r="AW95" s="5">
        <v>368.0</v>
      </c>
      <c r="AX95" s="6">
        <v>530.0</v>
      </c>
      <c r="AY95" s="52">
        <f t="shared" si="18"/>
        <v>0.3222836096</v>
      </c>
      <c r="AZ95" s="52">
        <f t="shared" si="19"/>
        <v>0.46812749</v>
      </c>
      <c r="BA95" s="52">
        <f t="shared" si="20"/>
        <v>0.5503634476</v>
      </c>
      <c r="BB95" s="52">
        <f t="shared" si="21"/>
        <v>0.5528413062</v>
      </c>
      <c r="BC95" s="52">
        <f t="shared" si="22"/>
        <v>-0.002477858602</v>
      </c>
    </row>
    <row r="96" ht="12.75" customHeight="1">
      <c r="A96" s="60">
        <v>1653.0</v>
      </c>
      <c r="B96" s="61">
        <f t="shared" si="1"/>
        <v>452</v>
      </c>
      <c r="C96" s="62">
        <f t="shared" si="2"/>
        <v>170</v>
      </c>
      <c r="D96" s="61">
        <f t="shared" si="3"/>
        <v>274</v>
      </c>
      <c r="E96" s="62">
        <f t="shared" si="4"/>
        <v>167</v>
      </c>
      <c r="F96" s="79">
        <f t="shared" si="23"/>
        <v>95</v>
      </c>
      <c r="G96" s="64">
        <f t="shared" si="5"/>
        <v>0.7266881029</v>
      </c>
      <c r="H96" s="65">
        <f t="shared" si="6"/>
        <v>0.6213151927</v>
      </c>
      <c r="I96" s="66">
        <f t="shared" si="7"/>
        <v>0.6829727187</v>
      </c>
      <c r="J96" s="67">
        <f t="shared" si="8"/>
        <v>0.5823142051</v>
      </c>
      <c r="K96" s="68">
        <f t="shared" si="9"/>
        <v>0.7090032154</v>
      </c>
      <c r="L96" s="86"/>
      <c r="M96" s="70"/>
      <c r="N96" s="70"/>
      <c r="O96" s="81">
        <f t="shared" si="10"/>
        <v>95</v>
      </c>
      <c r="P96" s="81">
        <f t="shared" si="11"/>
        <v>0.7266881029</v>
      </c>
      <c r="Q96" s="82">
        <f t="shared" si="12"/>
        <v>0.6213151927</v>
      </c>
      <c r="R96" s="83"/>
      <c r="S96" s="73">
        <v>95.0</v>
      </c>
      <c r="T96" s="83">
        <v>0.5571030640668524</v>
      </c>
      <c r="U96" s="84">
        <v>0.1693121693121693</v>
      </c>
      <c r="V96" s="84">
        <v>0.4233576642335766</v>
      </c>
      <c r="W96" s="84"/>
      <c r="X96" s="84"/>
      <c r="Y96" s="76"/>
      <c r="Z96" s="85"/>
      <c r="AA96" s="3">
        <v>452.0</v>
      </c>
      <c r="AB96" s="4">
        <v>167.0</v>
      </c>
      <c r="AC96" s="5">
        <v>274.0</v>
      </c>
      <c r="AD96" s="6">
        <v>170.0</v>
      </c>
      <c r="AE96" s="78"/>
      <c r="AF96" s="51"/>
      <c r="AG96" s="52"/>
      <c r="AH96" s="2">
        <v>1653.0</v>
      </c>
      <c r="AI96" s="3">
        <v>452.0</v>
      </c>
      <c r="AJ96" s="4">
        <v>167.0</v>
      </c>
      <c r="AK96" s="5">
        <v>274.0</v>
      </c>
      <c r="AL96" s="6">
        <v>170.0</v>
      </c>
      <c r="AM96" s="52">
        <f t="shared" si="13"/>
        <v>0.3786848073</v>
      </c>
      <c r="AN96" s="52">
        <f t="shared" si="14"/>
        <v>0.3170272813</v>
      </c>
      <c r="AO96" s="52">
        <f t="shared" si="15"/>
        <v>0.2733118971</v>
      </c>
      <c r="AP96" s="52">
        <f t="shared" si="16"/>
        <v>0.2814658859</v>
      </c>
      <c r="AQ96" s="52">
        <f t="shared" si="17"/>
        <v>-0.008153988822</v>
      </c>
      <c r="AR96" s="52"/>
      <c r="AS96" s="52"/>
      <c r="AT96" s="33">
        <v>3435.0</v>
      </c>
      <c r="AU96" s="3">
        <v>422.0</v>
      </c>
      <c r="AV96" s="4">
        <v>155.0</v>
      </c>
      <c r="AW96" s="5">
        <v>267.0</v>
      </c>
      <c r="AX96" s="6">
        <v>359.0</v>
      </c>
      <c r="AY96" s="52">
        <f t="shared" si="18"/>
        <v>0.3672985782</v>
      </c>
      <c r="AZ96" s="52">
        <f t="shared" si="19"/>
        <v>0.4272651704</v>
      </c>
      <c r="BA96" s="52">
        <f t="shared" si="20"/>
        <v>0.4596670935</v>
      </c>
      <c r="BB96" s="52">
        <f t="shared" si="21"/>
        <v>0.4621152367</v>
      </c>
      <c r="BC96" s="52">
        <f t="shared" si="22"/>
        <v>-0.0024481432</v>
      </c>
    </row>
    <row r="97" ht="12.75" customHeight="1">
      <c r="A97" s="60">
        <v>1655.0</v>
      </c>
      <c r="B97" s="61">
        <f t="shared" si="1"/>
        <v>465</v>
      </c>
      <c r="C97" s="62">
        <f t="shared" si="2"/>
        <v>174</v>
      </c>
      <c r="D97" s="61">
        <f t="shared" si="3"/>
        <v>271</v>
      </c>
      <c r="E97" s="62">
        <f t="shared" si="4"/>
        <v>119</v>
      </c>
      <c r="F97" s="79">
        <f t="shared" si="23"/>
        <v>96</v>
      </c>
      <c r="G97" s="64">
        <f t="shared" si="5"/>
        <v>0.7276995305</v>
      </c>
      <c r="H97" s="65">
        <f t="shared" si="6"/>
        <v>0.6948717949</v>
      </c>
      <c r="I97" s="66">
        <f t="shared" si="7"/>
        <v>0.7152575316</v>
      </c>
      <c r="J97" s="67">
        <f t="shared" si="8"/>
        <v>0.5675413022</v>
      </c>
      <c r="K97" s="68">
        <f t="shared" si="9"/>
        <v>0.6103286385</v>
      </c>
      <c r="L97" s="86"/>
      <c r="M97" s="70"/>
      <c r="N97" s="70"/>
      <c r="O97" s="81">
        <f t="shared" si="10"/>
        <v>96</v>
      </c>
      <c r="P97" s="81">
        <f t="shared" si="11"/>
        <v>0.7276995305</v>
      </c>
      <c r="Q97" s="82">
        <f t="shared" si="12"/>
        <v>0.6948717949</v>
      </c>
      <c r="R97" s="83"/>
      <c r="S97" s="73">
        <v>96.0</v>
      </c>
      <c r="T97" s="83">
        <v>0.5581854043392505</v>
      </c>
      <c r="U97" s="84">
        <v>0.25835866261398177</v>
      </c>
      <c r="V97" s="84">
        <v>0.44019138755980863</v>
      </c>
      <c r="W97" s="84"/>
      <c r="X97" s="84"/>
      <c r="Y97" s="76"/>
      <c r="Z97" s="85"/>
      <c r="AA97" s="3">
        <v>465.0</v>
      </c>
      <c r="AB97" s="4">
        <v>119.0</v>
      </c>
      <c r="AC97" s="5">
        <v>271.0</v>
      </c>
      <c r="AD97" s="6">
        <v>174.0</v>
      </c>
      <c r="AE97" s="78"/>
      <c r="AF97" s="51"/>
      <c r="AG97" s="52"/>
      <c r="AH97" s="2">
        <v>1655.0</v>
      </c>
      <c r="AI97" s="3">
        <v>465.0</v>
      </c>
      <c r="AJ97" s="4">
        <v>119.0</v>
      </c>
      <c r="AK97" s="5">
        <v>271.0</v>
      </c>
      <c r="AL97" s="6">
        <v>174.0</v>
      </c>
      <c r="AM97" s="52">
        <f t="shared" si="13"/>
        <v>0.3051282051</v>
      </c>
      <c r="AN97" s="52">
        <f t="shared" si="14"/>
        <v>0.2847424684</v>
      </c>
      <c r="AO97" s="52">
        <f t="shared" si="15"/>
        <v>0.2723004695</v>
      </c>
      <c r="AP97" s="52">
        <f t="shared" si="16"/>
        <v>0.273351653</v>
      </c>
      <c r="AQ97" s="52">
        <f t="shared" si="17"/>
        <v>-0.001051183509</v>
      </c>
      <c r="AR97" s="52"/>
      <c r="AS97" s="52"/>
      <c r="AT97" s="34">
        <v>2653.0</v>
      </c>
      <c r="AU97" s="3">
        <v>295.0</v>
      </c>
      <c r="AV97" s="4">
        <v>280.0</v>
      </c>
      <c r="AW97" s="5">
        <v>170.0</v>
      </c>
      <c r="AX97" s="6">
        <v>621.0</v>
      </c>
      <c r="AY97" s="52">
        <f t="shared" si="18"/>
        <v>0.6222222222</v>
      </c>
      <c r="AZ97" s="52">
        <f t="shared" si="19"/>
        <v>0.6595900439</v>
      </c>
      <c r="BA97" s="52">
        <f t="shared" si="20"/>
        <v>0.6779475983</v>
      </c>
      <c r="BB97" s="52">
        <f t="shared" si="21"/>
        <v>0.680351417</v>
      </c>
      <c r="BC97" s="52">
        <f t="shared" si="22"/>
        <v>-0.002403818704</v>
      </c>
    </row>
    <row r="98" ht="12.75" customHeight="1">
      <c r="A98" s="60">
        <v>1661.0</v>
      </c>
      <c r="B98" s="61">
        <f t="shared" si="1"/>
        <v>503</v>
      </c>
      <c r="C98" s="62">
        <f t="shared" si="2"/>
        <v>203</v>
      </c>
      <c r="D98" s="61">
        <f t="shared" si="3"/>
        <v>237</v>
      </c>
      <c r="E98" s="62">
        <f t="shared" si="4"/>
        <v>182</v>
      </c>
      <c r="F98" s="79">
        <f t="shared" si="23"/>
        <v>97</v>
      </c>
      <c r="G98" s="64">
        <f t="shared" si="5"/>
        <v>0.7124645892</v>
      </c>
      <c r="H98" s="65">
        <f t="shared" si="6"/>
        <v>0.5656324582</v>
      </c>
      <c r="I98" s="66">
        <f t="shared" si="7"/>
        <v>0.6577777778</v>
      </c>
      <c r="J98" s="67">
        <f t="shared" si="8"/>
        <v>0.6088888889</v>
      </c>
      <c r="K98" s="68">
        <f t="shared" si="9"/>
        <v>0.5934844193</v>
      </c>
      <c r="L98" s="86"/>
      <c r="M98" s="70"/>
      <c r="N98" s="70"/>
      <c r="O98" s="81">
        <f t="shared" si="10"/>
        <v>97</v>
      </c>
      <c r="P98" s="81">
        <f t="shared" si="11"/>
        <v>0.7124645892</v>
      </c>
      <c r="Q98" s="82">
        <f t="shared" si="12"/>
        <v>0.5656324582</v>
      </c>
      <c r="R98" s="83"/>
      <c r="S98" s="73">
        <v>97.0</v>
      </c>
      <c r="T98" s="83">
        <v>0.5586206896551724</v>
      </c>
      <c r="U98" s="84">
        <v>0.3009049773755656</v>
      </c>
      <c r="V98" s="84">
        <v>0.4030054644808743</v>
      </c>
      <c r="W98" s="84"/>
      <c r="X98" s="84"/>
      <c r="Y98" s="76"/>
      <c r="Z98" s="85"/>
      <c r="AA98" s="3">
        <v>503.0</v>
      </c>
      <c r="AB98" s="4">
        <v>182.0</v>
      </c>
      <c r="AC98" s="5">
        <v>237.0</v>
      </c>
      <c r="AD98" s="6">
        <v>203.0</v>
      </c>
      <c r="AE98" s="78"/>
      <c r="AF98" s="51"/>
      <c r="AG98" s="52"/>
      <c r="AH98" s="2">
        <v>1661.0</v>
      </c>
      <c r="AI98" s="3">
        <v>503.0</v>
      </c>
      <c r="AJ98" s="4">
        <v>182.0</v>
      </c>
      <c r="AK98" s="5">
        <v>237.0</v>
      </c>
      <c r="AL98" s="6">
        <v>203.0</v>
      </c>
      <c r="AM98" s="52">
        <f t="shared" si="13"/>
        <v>0.4343675418</v>
      </c>
      <c r="AN98" s="52">
        <f t="shared" si="14"/>
        <v>0.3422222222</v>
      </c>
      <c r="AO98" s="52">
        <f t="shared" si="15"/>
        <v>0.2875354108</v>
      </c>
      <c r="AP98" s="52">
        <f t="shared" si="16"/>
        <v>0.2888004765</v>
      </c>
      <c r="AQ98" s="52">
        <f t="shared" si="17"/>
        <v>-0.001265065725</v>
      </c>
      <c r="AR98" s="52"/>
      <c r="AS98" s="52"/>
      <c r="AT98" s="33">
        <v>5604.0</v>
      </c>
      <c r="AU98" s="3">
        <v>444.0</v>
      </c>
      <c r="AV98" s="4">
        <v>114.0</v>
      </c>
      <c r="AW98" s="5">
        <v>235.0</v>
      </c>
      <c r="AX98" s="6">
        <v>256.0</v>
      </c>
      <c r="AY98" s="52">
        <f t="shared" si="18"/>
        <v>0.3266475645</v>
      </c>
      <c r="AZ98" s="52">
        <f t="shared" si="19"/>
        <v>0.3527168732</v>
      </c>
      <c r="BA98" s="52">
        <f t="shared" si="20"/>
        <v>0.3657142857</v>
      </c>
      <c r="BB98" s="52">
        <f t="shared" si="21"/>
        <v>0.3681172253</v>
      </c>
      <c r="BC98" s="52">
        <f t="shared" si="22"/>
        <v>-0.00240293954</v>
      </c>
    </row>
    <row r="99" ht="12.75" customHeight="1">
      <c r="A99" s="60">
        <v>1662.0</v>
      </c>
      <c r="B99" s="61">
        <f t="shared" si="1"/>
        <v>354</v>
      </c>
      <c r="C99" s="62">
        <f t="shared" si="2"/>
        <v>225</v>
      </c>
      <c r="D99" s="61">
        <f t="shared" si="3"/>
        <v>194</v>
      </c>
      <c r="E99" s="62">
        <f t="shared" si="4"/>
        <v>142</v>
      </c>
      <c r="F99" s="79">
        <f t="shared" si="23"/>
        <v>98</v>
      </c>
      <c r="G99" s="64">
        <f t="shared" si="5"/>
        <v>0.6113989637</v>
      </c>
      <c r="H99" s="65">
        <f t="shared" si="6"/>
        <v>0.5773809524</v>
      </c>
      <c r="I99" s="66">
        <f t="shared" si="7"/>
        <v>0.5989071038</v>
      </c>
      <c r="J99" s="67">
        <f t="shared" si="8"/>
        <v>0.5420765027</v>
      </c>
      <c r="K99" s="68">
        <f t="shared" si="9"/>
        <v>0.5803108808</v>
      </c>
      <c r="L99" s="86"/>
      <c r="M99" s="70"/>
      <c r="N99" s="70"/>
      <c r="O99" s="81">
        <f t="shared" si="10"/>
        <v>98</v>
      </c>
      <c r="P99" s="81">
        <f t="shared" si="11"/>
        <v>0.6113989637</v>
      </c>
      <c r="Q99" s="82">
        <f t="shared" si="12"/>
        <v>0.5773809524</v>
      </c>
      <c r="R99" s="83"/>
      <c r="S99" s="73">
        <v>98.0</v>
      </c>
      <c r="T99" s="83">
        <v>0.5595959595959596</v>
      </c>
      <c r="U99" s="84">
        <v>0.23779724655819776</v>
      </c>
      <c r="V99" s="84">
        <v>0.3608964451313756</v>
      </c>
      <c r="W99" s="84"/>
      <c r="X99" s="84"/>
      <c r="Y99" s="76"/>
      <c r="Z99" s="85"/>
      <c r="AA99" s="3">
        <v>354.0</v>
      </c>
      <c r="AB99" s="4">
        <v>142.0</v>
      </c>
      <c r="AC99" s="5">
        <v>194.0</v>
      </c>
      <c r="AD99" s="6">
        <v>225.0</v>
      </c>
      <c r="AE99" s="78"/>
      <c r="AF99" s="51"/>
      <c r="AG99" s="52"/>
      <c r="AH99" s="2">
        <v>1662.0</v>
      </c>
      <c r="AI99" s="3">
        <v>354.0</v>
      </c>
      <c r="AJ99" s="4">
        <v>142.0</v>
      </c>
      <c r="AK99" s="5">
        <v>194.0</v>
      </c>
      <c r="AL99" s="6">
        <v>225.0</v>
      </c>
      <c r="AM99" s="52">
        <f t="shared" si="13"/>
        <v>0.4226190476</v>
      </c>
      <c r="AN99" s="52">
        <f t="shared" si="14"/>
        <v>0.4010928962</v>
      </c>
      <c r="AO99" s="52">
        <f t="shared" si="15"/>
        <v>0.3886010363</v>
      </c>
      <c r="AP99" s="52">
        <f t="shared" si="16"/>
        <v>0.3885749153</v>
      </c>
      <c r="AQ99" s="52">
        <f t="shared" si="17"/>
        <v>0.00002612099667</v>
      </c>
      <c r="AR99" s="52"/>
      <c r="AS99" s="52"/>
      <c r="AT99" s="33">
        <v>5615.0</v>
      </c>
      <c r="AU99" s="3">
        <v>184.0</v>
      </c>
      <c r="AV99" s="4">
        <v>80.0</v>
      </c>
      <c r="AW99" s="5">
        <v>88.0</v>
      </c>
      <c r="AX99" s="6">
        <v>92.0</v>
      </c>
      <c r="AY99" s="52">
        <f t="shared" si="18"/>
        <v>0.4761904762</v>
      </c>
      <c r="AZ99" s="52">
        <f t="shared" si="19"/>
        <v>0.3873873874</v>
      </c>
      <c r="BA99" s="52">
        <f t="shared" si="20"/>
        <v>0.3333333333</v>
      </c>
      <c r="BB99" s="52">
        <f t="shared" si="21"/>
        <v>0.3357329341</v>
      </c>
      <c r="BC99" s="52">
        <f t="shared" si="22"/>
        <v>-0.002399600756</v>
      </c>
    </row>
    <row r="100" ht="12.75" customHeight="1">
      <c r="A100" s="60">
        <v>1664.0</v>
      </c>
      <c r="B100" s="61">
        <f t="shared" si="1"/>
        <v>269</v>
      </c>
      <c r="C100" s="62">
        <f t="shared" si="2"/>
        <v>259</v>
      </c>
      <c r="D100" s="61">
        <f t="shared" si="3"/>
        <v>131</v>
      </c>
      <c r="E100" s="62">
        <f t="shared" si="4"/>
        <v>170</v>
      </c>
      <c r="F100" s="79">
        <f t="shared" si="23"/>
        <v>99</v>
      </c>
      <c r="G100" s="64">
        <f t="shared" si="5"/>
        <v>0.509469697</v>
      </c>
      <c r="H100" s="65">
        <f t="shared" si="6"/>
        <v>0.4352159468</v>
      </c>
      <c r="I100" s="66">
        <f t="shared" si="7"/>
        <v>0.482509047</v>
      </c>
      <c r="J100" s="67">
        <f t="shared" si="8"/>
        <v>0.5295536791</v>
      </c>
      <c r="K100" s="68">
        <f t="shared" si="9"/>
        <v>0.5700757576</v>
      </c>
      <c r="L100" s="86"/>
      <c r="M100" s="70"/>
      <c r="N100" s="70"/>
      <c r="O100" s="81">
        <f t="shared" si="10"/>
        <v>99</v>
      </c>
      <c r="P100" s="81">
        <f t="shared" si="11"/>
        <v>0.509469697</v>
      </c>
      <c r="Q100" s="82">
        <f t="shared" si="12"/>
        <v>0.4352159468</v>
      </c>
      <c r="R100" s="83"/>
      <c r="S100" s="73">
        <v>99.0</v>
      </c>
      <c r="T100" s="83">
        <v>0.5602409638554217</v>
      </c>
      <c r="U100" s="84">
        <v>0.32558139534883723</v>
      </c>
      <c r="V100" s="84">
        <v>0.4680073126142596</v>
      </c>
      <c r="W100" s="84"/>
      <c r="X100" s="84"/>
      <c r="Y100" s="76"/>
      <c r="Z100" s="85"/>
      <c r="AA100" s="3">
        <v>269.0</v>
      </c>
      <c r="AB100" s="4">
        <v>170.0</v>
      </c>
      <c r="AC100" s="5">
        <v>131.0</v>
      </c>
      <c r="AD100" s="6">
        <v>259.0</v>
      </c>
      <c r="AE100" s="78"/>
      <c r="AF100" s="51"/>
      <c r="AG100" s="52"/>
      <c r="AH100" s="2">
        <v>1664.0</v>
      </c>
      <c r="AI100" s="3">
        <v>269.0</v>
      </c>
      <c r="AJ100" s="4">
        <v>170.0</v>
      </c>
      <c r="AK100" s="5">
        <v>131.0</v>
      </c>
      <c r="AL100" s="6">
        <v>259.0</v>
      </c>
      <c r="AM100" s="52">
        <f t="shared" si="13"/>
        <v>0.5647840532</v>
      </c>
      <c r="AN100" s="52">
        <f t="shared" si="14"/>
        <v>0.517490953</v>
      </c>
      <c r="AO100" s="52">
        <f t="shared" si="15"/>
        <v>0.490530303</v>
      </c>
      <c r="AP100" s="52">
        <f t="shared" si="16"/>
        <v>0.4894998644</v>
      </c>
      <c r="AQ100" s="52">
        <f t="shared" si="17"/>
        <v>0.001030438623</v>
      </c>
      <c r="AR100" s="52"/>
      <c r="AS100" s="52"/>
      <c r="AT100" s="33">
        <v>4381.0</v>
      </c>
      <c r="AU100" s="3">
        <v>185.0</v>
      </c>
      <c r="AV100" s="4">
        <v>58.0</v>
      </c>
      <c r="AW100" s="5">
        <v>90.0</v>
      </c>
      <c r="AX100" s="6">
        <v>60.0</v>
      </c>
      <c r="AY100" s="52">
        <f t="shared" si="18"/>
        <v>0.3918918919</v>
      </c>
      <c r="AZ100" s="52">
        <f t="shared" si="19"/>
        <v>0.3002544529</v>
      </c>
      <c r="BA100" s="52">
        <f t="shared" si="20"/>
        <v>0.2448979592</v>
      </c>
      <c r="BB100" s="52">
        <f t="shared" si="21"/>
        <v>0.24729551</v>
      </c>
      <c r="BC100" s="52">
        <f t="shared" si="22"/>
        <v>-0.00239755086</v>
      </c>
    </row>
    <row r="101" ht="12.75" customHeight="1">
      <c r="A101" s="60">
        <v>1668.0</v>
      </c>
      <c r="B101" s="61">
        <f t="shared" si="1"/>
        <v>682</v>
      </c>
      <c r="C101" s="62">
        <f t="shared" si="2"/>
        <v>842</v>
      </c>
      <c r="D101" s="61">
        <f t="shared" si="3"/>
        <v>392</v>
      </c>
      <c r="E101" s="62">
        <f t="shared" si="4"/>
        <v>472</v>
      </c>
      <c r="F101" s="79">
        <f t="shared" si="23"/>
        <v>100</v>
      </c>
      <c r="G101" s="64">
        <f t="shared" si="5"/>
        <v>0.4475065617</v>
      </c>
      <c r="H101" s="65">
        <f t="shared" si="6"/>
        <v>0.4537037037</v>
      </c>
      <c r="I101" s="66">
        <f t="shared" si="7"/>
        <v>0.4497487437</v>
      </c>
      <c r="J101" s="67">
        <f t="shared" si="8"/>
        <v>0.4832495812</v>
      </c>
      <c r="K101" s="68">
        <f t="shared" si="9"/>
        <v>0.5669291339</v>
      </c>
      <c r="L101" s="86"/>
      <c r="M101" s="70"/>
      <c r="N101" s="70"/>
      <c r="O101" s="81">
        <f t="shared" si="10"/>
        <v>100</v>
      </c>
      <c r="P101" s="81">
        <f t="shared" si="11"/>
        <v>0.4475065617</v>
      </c>
      <c r="Q101" s="82">
        <f t="shared" si="12"/>
        <v>0.4537037037</v>
      </c>
      <c r="R101" s="83"/>
      <c r="S101" s="73">
        <v>100.0</v>
      </c>
      <c r="T101" s="83">
        <v>0.5612009237875288</v>
      </c>
      <c r="U101" s="84">
        <v>0.43283582089552236</v>
      </c>
      <c r="V101" s="84">
        <v>0.5205047318611987</v>
      </c>
      <c r="W101" s="84"/>
      <c r="X101" s="84"/>
      <c r="Y101" s="76"/>
      <c r="Z101" s="85"/>
      <c r="AA101" s="3">
        <v>682.0</v>
      </c>
      <c r="AB101" s="4">
        <v>472.0</v>
      </c>
      <c r="AC101" s="5">
        <v>392.0</v>
      </c>
      <c r="AD101" s="6">
        <v>842.0</v>
      </c>
      <c r="AE101" s="78"/>
      <c r="AF101" s="51"/>
      <c r="AG101" s="52"/>
      <c r="AH101" s="34">
        <v>1668.0</v>
      </c>
      <c r="AI101" s="3">
        <v>682.0</v>
      </c>
      <c r="AJ101" s="4">
        <v>472.0</v>
      </c>
      <c r="AK101" s="5">
        <v>392.0</v>
      </c>
      <c r="AL101" s="6">
        <v>842.0</v>
      </c>
      <c r="AM101" s="52">
        <f t="shared" si="13"/>
        <v>0.5462962963</v>
      </c>
      <c r="AN101" s="52">
        <f t="shared" si="14"/>
        <v>0.5502512563</v>
      </c>
      <c r="AO101" s="52">
        <f t="shared" si="15"/>
        <v>0.5524934383</v>
      </c>
      <c r="AP101" s="52">
        <f t="shared" si="16"/>
        <v>0.5519835015</v>
      </c>
      <c r="AQ101" s="52">
        <f t="shared" si="17"/>
        <v>0.0005099368096</v>
      </c>
      <c r="AR101" s="52"/>
      <c r="AS101" s="52"/>
      <c r="AT101" s="33">
        <v>5056.0</v>
      </c>
      <c r="AU101" s="3">
        <v>192.0</v>
      </c>
      <c r="AV101" s="4">
        <v>47.0</v>
      </c>
      <c r="AW101" s="5">
        <v>101.0</v>
      </c>
      <c r="AX101" s="6">
        <v>51.0</v>
      </c>
      <c r="AY101" s="52">
        <f t="shared" si="18"/>
        <v>0.3175675676</v>
      </c>
      <c r="AZ101" s="52">
        <f t="shared" si="19"/>
        <v>0.2506393862</v>
      </c>
      <c r="BA101" s="52">
        <f t="shared" si="20"/>
        <v>0.2098765432</v>
      </c>
      <c r="BB101" s="52">
        <f t="shared" si="21"/>
        <v>0.2122717518</v>
      </c>
      <c r="BC101" s="52">
        <f t="shared" si="22"/>
        <v>-0.002395208555</v>
      </c>
    </row>
    <row r="102" ht="12.75" customHeight="1">
      <c r="A102" s="60">
        <v>1669.0</v>
      </c>
      <c r="B102" s="61">
        <f t="shared" si="1"/>
        <v>178</v>
      </c>
      <c r="C102" s="62">
        <f t="shared" si="2"/>
        <v>181</v>
      </c>
      <c r="D102" s="61">
        <f t="shared" si="3"/>
        <v>81</v>
      </c>
      <c r="E102" s="62">
        <f t="shared" si="4"/>
        <v>102</v>
      </c>
      <c r="F102" s="79">
        <f t="shared" si="23"/>
        <v>101</v>
      </c>
      <c r="G102" s="64">
        <f t="shared" si="5"/>
        <v>0.495821727</v>
      </c>
      <c r="H102" s="65">
        <f t="shared" si="6"/>
        <v>0.4426229508</v>
      </c>
      <c r="I102" s="66">
        <f t="shared" si="7"/>
        <v>0.4778597786</v>
      </c>
      <c r="J102" s="67">
        <f t="shared" si="8"/>
        <v>0.5166051661</v>
      </c>
      <c r="K102" s="68">
        <f t="shared" si="9"/>
        <v>0.5097493036</v>
      </c>
      <c r="L102" s="86"/>
      <c r="M102" s="70"/>
      <c r="N102" s="70"/>
      <c r="O102" s="81">
        <f t="shared" si="10"/>
        <v>101</v>
      </c>
      <c r="P102" s="81">
        <f t="shared" si="11"/>
        <v>0.495821727</v>
      </c>
      <c r="Q102" s="82">
        <f t="shared" si="12"/>
        <v>0.4426229508</v>
      </c>
      <c r="R102" s="83"/>
      <c r="S102" s="73">
        <v>101.0</v>
      </c>
      <c r="T102" s="83">
        <v>0.5656324582338902</v>
      </c>
      <c r="U102" s="84">
        <v>0.3378016085790885</v>
      </c>
      <c r="V102" s="84">
        <v>0.4583333333333333</v>
      </c>
      <c r="W102" s="84"/>
      <c r="X102" s="84"/>
      <c r="Y102" s="76"/>
      <c r="Z102" s="85"/>
      <c r="AA102" s="3">
        <v>178.0</v>
      </c>
      <c r="AB102" s="4">
        <v>102.0</v>
      </c>
      <c r="AC102" s="5">
        <v>81.0</v>
      </c>
      <c r="AD102" s="6">
        <v>181.0</v>
      </c>
      <c r="AE102" s="78"/>
      <c r="AF102" s="51"/>
      <c r="AG102" s="52"/>
      <c r="AH102" s="34">
        <v>1669.0</v>
      </c>
      <c r="AI102" s="3">
        <v>178.0</v>
      </c>
      <c r="AJ102" s="4">
        <v>102.0</v>
      </c>
      <c r="AK102" s="5">
        <v>81.0</v>
      </c>
      <c r="AL102" s="6">
        <v>181.0</v>
      </c>
      <c r="AM102" s="52">
        <f t="shared" si="13"/>
        <v>0.5573770492</v>
      </c>
      <c r="AN102" s="52">
        <f t="shared" si="14"/>
        <v>0.5221402214</v>
      </c>
      <c r="AO102" s="52">
        <f t="shared" si="15"/>
        <v>0.504178273</v>
      </c>
      <c r="AP102" s="52">
        <f t="shared" si="16"/>
        <v>0.501153807</v>
      </c>
      <c r="AQ102" s="52">
        <f t="shared" si="17"/>
        <v>0.003024466028</v>
      </c>
      <c r="AR102" s="52"/>
      <c r="AS102" s="52"/>
      <c r="AT102" s="33">
        <v>5581.0</v>
      </c>
      <c r="AU102" s="3">
        <v>365.0</v>
      </c>
      <c r="AV102" s="4">
        <v>69.0</v>
      </c>
      <c r="AW102" s="5">
        <v>239.0</v>
      </c>
      <c r="AX102" s="6">
        <v>89.0</v>
      </c>
      <c r="AY102" s="52">
        <f t="shared" si="18"/>
        <v>0.224025974</v>
      </c>
      <c r="AZ102" s="52">
        <f t="shared" si="19"/>
        <v>0.2073490814</v>
      </c>
      <c r="BA102" s="52">
        <f t="shared" si="20"/>
        <v>0.1960352423</v>
      </c>
      <c r="BB102" s="52">
        <f t="shared" si="21"/>
        <v>0.1984266551</v>
      </c>
      <c r="BC102" s="52">
        <f t="shared" si="22"/>
        <v>-0.002391412857</v>
      </c>
    </row>
    <row r="103" ht="12.75" customHeight="1">
      <c r="A103" s="60">
        <v>1670.0</v>
      </c>
      <c r="B103" s="61">
        <f t="shared" si="1"/>
        <v>386</v>
      </c>
      <c r="C103" s="62">
        <f t="shared" si="2"/>
        <v>305</v>
      </c>
      <c r="D103" s="61">
        <f t="shared" si="3"/>
        <v>222</v>
      </c>
      <c r="E103" s="62">
        <f t="shared" si="4"/>
        <v>182</v>
      </c>
      <c r="F103" s="79">
        <f t="shared" si="23"/>
        <v>102</v>
      </c>
      <c r="G103" s="64">
        <f t="shared" si="5"/>
        <v>0.5586107091</v>
      </c>
      <c r="H103" s="65">
        <f t="shared" si="6"/>
        <v>0.5495049505</v>
      </c>
      <c r="I103" s="66">
        <f t="shared" si="7"/>
        <v>0.5552511416</v>
      </c>
      <c r="J103" s="67">
        <f t="shared" si="8"/>
        <v>0.5187214612</v>
      </c>
      <c r="K103" s="68">
        <f t="shared" si="9"/>
        <v>0.5846599132</v>
      </c>
      <c r="L103" s="86"/>
      <c r="M103" s="70"/>
      <c r="N103" s="70"/>
      <c r="O103" s="81">
        <f t="shared" si="10"/>
        <v>102</v>
      </c>
      <c r="P103" s="81">
        <f t="shared" si="11"/>
        <v>0.5586107091</v>
      </c>
      <c r="Q103" s="82">
        <f t="shared" si="12"/>
        <v>0.5495049505</v>
      </c>
      <c r="R103" s="83"/>
      <c r="S103" s="73">
        <v>102.0</v>
      </c>
      <c r="T103" s="83">
        <v>0.5660919540229885</v>
      </c>
      <c r="U103" s="84">
        <v>0.34108527131782945</v>
      </c>
      <c r="V103" s="84">
        <v>0.44761904761904764</v>
      </c>
      <c r="W103" s="84"/>
      <c r="X103" s="84"/>
      <c r="Y103" s="76"/>
      <c r="Z103" s="85"/>
      <c r="AA103" s="3">
        <v>386.0</v>
      </c>
      <c r="AB103" s="4">
        <v>182.0</v>
      </c>
      <c r="AC103" s="5">
        <v>222.0</v>
      </c>
      <c r="AD103" s="6">
        <v>305.0</v>
      </c>
      <c r="AE103" s="78"/>
      <c r="AF103" s="51"/>
      <c r="AG103" s="52"/>
      <c r="AH103" s="34">
        <v>1670.0</v>
      </c>
      <c r="AI103" s="3">
        <v>386.0</v>
      </c>
      <c r="AJ103" s="4">
        <v>182.0</v>
      </c>
      <c r="AK103" s="5">
        <v>222.0</v>
      </c>
      <c r="AL103" s="6">
        <v>305.0</v>
      </c>
      <c r="AM103" s="52">
        <f t="shared" si="13"/>
        <v>0.4504950495</v>
      </c>
      <c r="AN103" s="52">
        <f t="shared" si="14"/>
        <v>0.4447488584</v>
      </c>
      <c r="AO103" s="52">
        <f t="shared" si="15"/>
        <v>0.4413892909</v>
      </c>
      <c r="AP103" s="52">
        <f t="shared" si="16"/>
        <v>0.4412495534</v>
      </c>
      <c r="AQ103" s="52">
        <f t="shared" si="17"/>
        <v>0.0001397374973</v>
      </c>
      <c r="AR103" s="52"/>
      <c r="AS103" s="52"/>
      <c r="AT103" s="33">
        <v>4467.0</v>
      </c>
      <c r="AU103" s="3">
        <v>218.0</v>
      </c>
      <c r="AV103" s="4">
        <v>14.0</v>
      </c>
      <c r="AW103" s="5">
        <v>121.0</v>
      </c>
      <c r="AX103" s="6">
        <v>6.0</v>
      </c>
      <c r="AY103" s="52">
        <f t="shared" si="18"/>
        <v>0.1037037037</v>
      </c>
      <c r="AZ103" s="52">
        <f t="shared" si="19"/>
        <v>0.05571030641</v>
      </c>
      <c r="BA103" s="52">
        <f t="shared" si="20"/>
        <v>0.02678571429</v>
      </c>
      <c r="BB103" s="52">
        <f t="shared" si="21"/>
        <v>0.02914821573</v>
      </c>
      <c r="BC103" s="52">
        <f t="shared" si="22"/>
        <v>-0.002362501447</v>
      </c>
    </row>
    <row r="104" ht="12.75" customHeight="1">
      <c r="A104" s="60">
        <v>1672.0</v>
      </c>
      <c r="B104" s="61">
        <f t="shared" si="1"/>
        <v>402</v>
      </c>
      <c r="C104" s="62">
        <f t="shared" si="2"/>
        <v>251</v>
      </c>
      <c r="D104" s="61">
        <f t="shared" si="3"/>
        <v>167</v>
      </c>
      <c r="E104" s="62">
        <f t="shared" si="4"/>
        <v>183</v>
      </c>
      <c r="F104" s="79">
        <f t="shared" si="23"/>
        <v>103</v>
      </c>
      <c r="G104" s="64">
        <f t="shared" si="5"/>
        <v>0.6156202144</v>
      </c>
      <c r="H104" s="65">
        <f t="shared" si="6"/>
        <v>0.4771428571</v>
      </c>
      <c r="I104" s="66">
        <f t="shared" si="7"/>
        <v>0.5672981057</v>
      </c>
      <c r="J104" s="67">
        <f t="shared" si="8"/>
        <v>0.5832502493</v>
      </c>
      <c r="K104" s="68">
        <f t="shared" si="9"/>
        <v>0.5359877489</v>
      </c>
      <c r="L104" s="86"/>
      <c r="M104" s="70"/>
      <c r="N104" s="70"/>
      <c r="O104" s="81">
        <f t="shared" si="10"/>
        <v>103</v>
      </c>
      <c r="P104" s="81">
        <f t="shared" si="11"/>
        <v>0.6156202144</v>
      </c>
      <c r="Q104" s="82">
        <f t="shared" si="12"/>
        <v>0.4771428571</v>
      </c>
      <c r="R104" s="83"/>
      <c r="S104" s="73">
        <v>103.0</v>
      </c>
      <c r="T104" s="83">
        <v>0.5666666666666667</v>
      </c>
      <c r="U104" s="84">
        <v>0.34532374100719426</v>
      </c>
      <c r="V104" s="84">
        <v>0.48548812664907653</v>
      </c>
      <c r="W104" s="84"/>
      <c r="X104" s="84"/>
      <c r="Y104" s="76"/>
      <c r="Z104" s="85"/>
      <c r="AA104" s="3">
        <v>402.0</v>
      </c>
      <c r="AB104" s="4">
        <v>183.0</v>
      </c>
      <c r="AC104" s="5">
        <v>167.0</v>
      </c>
      <c r="AD104" s="6">
        <v>251.0</v>
      </c>
      <c r="AE104" s="78"/>
      <c r="AF104" s="51"/>
      <c r="AG104" s="52"/>
      <c r="AH104" s="34">
        <v>1672.0</v>
      </c>
      <c r="AI104" s="3">
        <v>402.0</v>
      </c>
      <c r="AJ104" s="4">
        <v>183.0</v>
      </c>
      <c r="AK104" s="5">
        <v>167.0</v>
      </c>
      <c r="AL104" s="6">
        <v>251.0</v>
      </c>
      <c r="AM104" s="52">
        <f t="shared" si="13"/>
        <v>0.5228571429</v>
      </c>
      <c r="AN104" s="52">
        <f t="shared" si="14"/>
        <v>0.4327018943</v>
      </c>
      <c r="AO104" s="52">
        <f t="shared" si="15"/>
        <v>0.3843797856</v>
      </c>
      <c r="AP104" s="52">
        <f t="shared" si="16"/>
        <v>0.3800795051</v>
      </c>
      <c r="AQ104" s="52">
        <f t="shared" si="17"/>
        <v>0.004300280536</v>
      </c>
      <c r="AR104" s="52"/>
      <c r="AS104" s="52"/>
      <c r="AT104" s="18">
        <v>1395.0</v>
      </c>
      <c r="AU104" s="3">
        <v>351.0</v>
      </c>
      <c r="AV104" s="4">
        <v>280.0</v>
      </c>
      <c r="AW104" s="5">
        <v>159.0</v>
      </c>
      <c r="AX104" s="6">
        <v>359.0</v>
      </c>
      <c r="AY104" s="52">
        <f t="shared" si="18"/>
        <v>0.6378132118</v>
      </c>
      <c r="AZ104" s="52">
        <f t="shared" si="19"/>
        <v>0.5561357702</v>
      </c>
      <c r="BA104" s="52">
        <f t="shared" si="20"/>
        <v>0.5056338028</v>
      </c>
      <c r="BB104" s="52">
        <f t="shared" si="21"/>
        <v>0.5079609631</v>
      </c>
      <c r="BC104" s="52">
        <f t="shared" si="22"/>
        <v>-0.002327160292</v>
      </c>
    </row>
    <row r="105" ht="12.75" customHeight="1">
      <c r="A105" s="60">
        <v>1674.0</v>
      </c>
      <c r="B105" s="61">
        <f t="shared" si="1"/>
        <v>401</v>
      </c>
      <c r="C105" s="62">
        <f t="shared" si="2"/>
        <v>417</v>
      </c>
      <c r="D105" s="61">
        <f t="shared" si="3"/>
        <v>159</v>
      </c>
      <c r="E105" s="62">
        <f t="shared" si="4"/>
        <v>304</v>
      </c>
      <c r="F105" s="79">
        <f t="shared" si="23"/>
        <v>104</v>
      </c>
      <c r="G105" s="64">
        <f t="shared" si="5"/>
        <v>0.4902200489</v>
      </c>
      <c r="H105" s="65">
        <f t="shared" si="6"/>
        <v>0.343412527</v>
      </c>
      <c r="I105" s="66">
        <f t="shared" si="7"/>
        <v>0.4371584699</v>
      </c>
      <c r="J105" s="67">
        <f t="shared" si="8"/>
        <v>0.5503512881</v>
      </c>
      <c r="K105" s="68">
        <f t="shared" si="9"/>
        <v>0.5660146699</v>
      </c>
      <c r="L105" s="86"/>
      <c r="M105" s="70"/>
      <c r="N105" s="70"/>
      <c r="O105" s="81">
        <f t="shared" si="10"/>
        <v>104</v>
      </c>
      <c r="P105" s="81">
        <f t="shared" si="11"/>
        <v>0.4902200489</v>
      </c>
      <c r="Q105" s="82">
        <f t="shared" si="12"/>
        <v>0.343412527</v>
      </c>
      <c r="R105" s="83"/>
      <c r="S105" s="73">
        <v>104.0</v>
      </c>
      <c r="T105" s="83">
        <v>0.5687943262411348</v>
      </c>
      <c r="U105" s="84">
        <v>0.2760416666666667</v>
      </c>
      <c r="V105" s="84">
        <v>0.4371584699453552</v>
      </c>
      <c r="W105" s="84"/>
      <c r="X105" s="84"/>
      <c r="Y105" s="76"/>
      <c r="Z105" s="85"/>
      <c r="AA105" s="3">
        <v>401.0</v>
      </c>
      <c r="AB105" s="4">
        <v>304.0</v>
      </c>
      <c r="AC105" s="5">
        <v>159.0</v>
      </c>
      <c r="AD105" s="6">
        <v>417.0</v>
      </c>
      <c r="AE105" s="78"/>
      <c r="AF105" s="51"/>
      <c r="AG105" s="52"/>
      <c r="AH105" s="34">
        <v>1674.0</v>
      </c>
      <c r="AI105" s="3">
        <v>401.0</v>
      </c>
      <c r="AJ105" s="4">
        <v>304.0</v>
      </c>
      <c r="AK105" s="5">
        <v>159.0</v>
      </c>
      <c r="AL105" s="6">
        <v>417.0</v>
      </c>
      <c r="AM105" s="52">
        <f t="shared" si="13"/>
        <v>0.656587473</v>
      </c>
      <c r="AN105" s="52">
        <f t="shared" si="14"/>
        <v>0.5628415301</v>
      </c>
      <c r="AO105" s="52">
        <f t="shared" si="15"/>
        <v>0.5097799511</v>
      </c>
      <c r="AP105" s="52">
        <f t="shared" si="16"/>
        <v>0.5076097553</v>
      </c>
      <c r="AQ105" s="52">
        <f t="shared" si="17"/>
        <v>0.002170195823</v>
      </c>
      <c r="AR105" s="52"/>
      <c r="AS105" s="52"/>
      <c r="AT105" s="33">
        <v>7595.0</v>
      </c>
      <c r="AU105" s="3">
        <v>158.0</v>
      </c>
      <c r="AV105" s="4">
        <v>162.0</v>
      </c>
      <c r="AW105" s="5">
        <v>71.0</v>
      </c>
      <c r="AX105" s="6">
        <v>414.0</v>
      </c>
      <c r="AY105" s="52">
        <f t="shared" si="18"/>
        <v>0.69527897</v>
      </c>
      <c r="AZ105" s="52">
        <f t="shared" si="19"/>
        <v>0.7155279503</v>
      </c>
      <c r="BA105" s="52">
        <f t="shared" si="20"/>
        <v>0.7237762238</v>
      </c>
      <c r="BB105" s="52">
        <f t="shared" si="21"/>
        <v>0.7260945259</v>
      </c>
      <c r="BC105" s="52">
        <f t="shared" si="22"/>
        <v>-0.002318302123</v>
      </c>
    </row>
    <row r="106" ht="12.75" customHeight="1">
      <c r="A106" s="60">
        <v>1675.0</v>
      </c>
      <c r="B106" s="61">
        <f t="shared" si="1"/>
        <v>311</v>
      </c>
      <c r="C106" s="62">
        <f t="shared" si="2"/>
        <v>442</v>
      </c>
      <c r="D106" s="61">
        <f t="shared" si="3"/>
        <v>188</v>
      </c>
      <c r="E106" s="62">
        <f t="shared" si="4"/>
        <v>161</v>
      </c>
      <c r="F106" s="79">
        <f t="shared" si="23"/>
        <v>105</v>
      </c>
      <c r="G106" s="64">
        <f t="shared" si="5"/>
        <v>0.4130146082</v>
      </c>
      <c r="H106" s="65">
        <f t="shared" si="6"/>
        <v>0.5386819484</v>
      </c>
      <c r="I106" s="66">
        <f t="shared" si="7"/>
        <v>0.4528130672</v>
      </c>
      <c r="J106" s="67">
        <f t="shared" si="8"/>
        <v>0.4283121597</v>
      </c>
      <c r="K106" s="68">
        <f t="shared" si="9"/>
        <v>0.4634794157</v>
      </c>
      <c r="L106" s="86"/>
      <c r="M106" s="70"/>
      <c r="N106" s="70"/>
      <c r="O106" s="81">
        <f t="shared" si="10"/>
        <v>105</v>
      </c>
      <c r="P106" s="81">
        <f t="shared" si="11"/>
        <v>0.4130146082</v>
      </c>
      <c r="Q106" s="82">
        <f t="shared" si="12"/>
        <v>0.5386819484</v>
      </c>
      <c r="R106" s="83"/>
      <c r="S106" s="73">
        <v>105.0</v>
      </c>
      <c r="T106" s="83">
        <v>0.5700934579439252</v>
      </c>
      <c r="U106" s="84">
        <v>0.2581888246628131</v>
      </c>
      <c r="V106" s="84">
        <v>0.3991552270327349</v>
      </c>
      <c r="W106" s="84"/>
      <c r="X106" s="84"/>
      <c r="Y106" s="76"/>
      <c r="Z106" s="85"/>
      <c r="AA106" s="3">
        <v>311.0</v>
      </c>
      <c r="AB106" s="4">
        <v>161.0</v>
      </c>
      <c r="AC106" s="5">
        <v>188.0</v>
      </c>
      <c r="AD106" s="6">
        <v>442.0</v>
      </c>
      <c r="AE106" s="78"/>
      <c r="AF106" s="51"/>
      <c r="AG106" s="52"/>
      <c r="AH106" s="34">
        <v>1675.0</v>
      </c>
      <c r="AI106" s="3">
        <v>311.0</v>
      </c>
      <c r="AJ106" s="4">
        <v>161.0</v>
      </c>
      <c r="AK106" s="5">
        <v>188.0</v>
      </c>
      <c r="AL106" s="6">
        <v>442.0</v>
      </c>
      <c r="AM106" s="52">
        <f t="shared" si="13"/>
        <v>0.4613180516</v>
      </c>
      <c r="AN106" s="52">
        <f t="shared" si="14"/>
        <v>0.5471869328</v>
      </c>
      <c r="AO106" s="52">
        <f t="shared" si="15"/>
        <v>0.5869853918</v>
      </c>
      <c r="AP106" s="52">
        <f t="shared" si="16"/>
        <v>0.5966488768</v>
      </c>
      <c r="AQ106" s="52">
        <f t="shared" si="17"/>
        <v>-0.009663485004</v>
      </c>
      <c r="AR106" s="52"/>
      <c r="AS106" s="52"/>
      <c r="AT106" s="33">
        <v>3826.0</v>
      </c>
      <c r="AU106" s="3">
        <v>115.0</v>
      </c>
      <c r="AV106" s="4">
        <v>43.0</v>
      </c>
      <c r="AW106" s="5">
        <v>67.0</v>
      </c>
      <c r="AX106" s="6">
        <v>95.0</v>
      </c>
      <c r="AY106" s="52">
        <f t="shared" si="18"/>
        <v>0.3909090909</v>
      </c>
      <c r="AZ106" s="52">
        <f t="shared" si="19"/>
        <v>0.43125</v>
      </c>
      <c r="BA106" s="52">
        <f t="shared" si="20"/>
        <v>0.4523809524</v>
      </c>
      <c r="BB106" s="52">
        <f t="shared" si="21"/>
        <v>0.4546516195</v>
      </c>
      <c r="BC106" s="52">
        <f t="shared" si="22"/>
        <v>-0.002270667123</v>
      </c>
    </row>
    <row r="107" ht="12.75" customHeight="1">
      <c r="A107" s="60">
        <v>1676.0</v>
      </c>
      <c r="B107" s="61">
        <f t="shared" si="1"/>
        <v>156</v>
      </c>
      <c r="C107" s="62">
        <f t="shared" si="2"/>
        <v>180</v>
      </c>
      <c r="D107" s="61">
        <f t="shared" si="3"/>
        <v>86</v>
      </c>
      <c r="E107" s="62">
        <f t="shared" si="4"/>
        <v>98</v>
      </c>
      <c r="F107" s="79">
        <f t="shared" si="23"/>
        <v>106</v>
      </c>
      <c r="G107" s="64">
        <f t="shared" si="5"/>
        <v>0.4642857143</v>
      </c>
      <c r="H107" s="65">
        <f t="shared" si="6"/>
        <v>0.4673913043</v>
      </c>
      <c r="I107" s="66">
        <f t="shared" si="7"/>
        <v>0.4653846154</v>
      </c>
      <c r="J107" s="67">
        <f t="shared" si="8"/>
        <v>0.4884615385</v>
      </c>
      <c r="K107" s="68">
        <f t="shared" si="9"/>
        <v>0.5476190476</v>
      </c>
      <c r="L107" s="86"/>
      <c r="M107" s="70"/>
      <c r="N107" s="70"/>
      <c r="O107" s="81">
        <f t="shared" si="10"/>
        <v>106</v>
      </c>
      <c r="P107" s="81">
        <f t="shared" si="11"/>
        <v>0.4642857143</v>
      </c>
      <c r="Q107" s="82">
        <f t="shared" si="12"/>
        <v>0.4673913043</v>
      </c>
      <c r="R107" s="83"/>
      <c r="S107" s="73">
        <v>106.0</v>
      </c>
      <c r="T107" s="83">
        <v>0.5718654434250765</v>
      </c>
      <c r="U107" s="84">
        <v>0.27972027972027974</v>
      </c>
      <c r="V107" s="84">
        <v>0.4060846560846561</v>
      </c>
      <c r="W107" s="84"/>
      <c r="X107" s="84"/>
      <c r="Y107" s="76"/>
      <c r="Z107" s="85"/>
      <c r="AA107" s="3">
        <v>156.0</v>
      </c>
      <c r="AB107" s="4">
        <v>98.0</v>
      </c>
      <c r="AC107" s="5">
        <v>86.0</v>
      </c>
      <c r="AD107" s="6">
        <v>180.0</v>
      </c>
      <c r="AE107" s="78"/>
      <c r="AF107" s="51"/>
      <c r="AG107" s="52"/>
      <c r="AH107" s="34">
        <v>1676.0</v>
      </c>
      <c r="AI107" s="3">
        <v>156.0</v>
      </c>
      <c r="AJ107" s="4">
        <v>98.0</v>
      </c>
      <c r="AK107" s="5">
        <v>86.0</v>
      </c>
      <c r="AL107" s="6">
        <v>180.0</v>
      </c>
      <c r="AM107" s="52">
        <f t="shared" si="13"/>
        <v>0.5326086957</v>
      </c>
      <c r="AN107" s="52">
        <f t="shared" si="14"/>
        <v>0.5346153846</v>
      </c>
      <c r="AO107" s="52">
        <f t="shared" si="15"/>
        <v>0.5357142857</v>
      </c>
      <c r="AP107" s="52">
        <f t="shared" si="16"/>
        <v>0.5352748978</v>
      </c>
      <c r="AQ107" s="52">
        <f t="shared" si="17"/>
        <v>0.0004393879374</v>
      </c>
      <c r="AR107" s="52"/>
      <c r="AS107" s="52"/>
      <c r="AT107" s="34">
        <v>2660.0</v>
      </c>
      <c r="AU107" s="3">
        <v>162.0</v>
      </c>
      <c r="AV107" s="4">
        <v>128.0</v>
      </c>
      <c r="AW107" s="5">
        <v>133.0</v>
      </c>
      <c r="AX107" s="6">
        <v>309.0</v>
      </c>
      <c r="AY107" s="52">
        <f t="shared" si="18"/>
        <v>0.4904214559</v>
      </c>
      <c r="AZ107" s="52">
        <f t="shared" si="19"/>
        <v>0.5969945355</v>
      </c>
      <c r="BA107" s="52">
        <f t="shared" si="20"/>
        <v>0.6560509554</v>
      </c>
      <c r="BB107" s="52">
        <f t="shared" si="21"/>
        <v>0.6583192122</v>
      </c>
      <c r="BC107" s="52">
        <f t="shared" si="22"/>
        <v>-0.002268256786</v>
      </c>
    </row>
    <row r="108" ht="12.75" customHeight="1">
      <c r="A108" s="60">
        <v>1677.0</v>
      </c>
      <c r="B108" s="61">
        <f t="shared" si="1"/>
        <v>266</v>
      </c>
      <c r="C108" s="62">
        <f t="shared" si="2"/>
        <v>319</v>
      </c>
      <c r="D108" s="61">
        <f t="shared" si="3"/>
        <v>156</v>
      </c>
      <c r="E108" s="62">
        <f t="shared" si="4"/>
        <v>117</v>
      </c>
      <c r="F108" s="79">
        <f t="shared" si="23"/>
        <v>107</v>
      </c>
      <c r="G108" s="64">
        <f t="shared" si="5"/>
        <v>0.4547008547</v>
      </c>
      <c r="H108" s="65">
        <f t="shared" si="6"/>
        <v>0.5714285714</v>
      </c>
      <c r="I108" s="66">
        <f t="shared" si="7"/>
        <v>0.4918414918</v>
      </c>
      <c r="J108" s="67">
        <f t="shared" si="8"/>
        <v>0.4463869464</v>
      </c>
      <c r="K108" s="68">
        <f t="shared" si="9"/>
        <v>0.4666666667</v>
      </c>
      <c r="L108" s="86"/>
      <c r="M108" s="70"/>
      <c r="N108" s="70"/>
      <c r="O108" s="81">
        <f t="shared" si="10"/>
        <v>107</v>
      </c>
      <c r="P108" s="81">
        <f t="shared" si="11"/>
        <v>0.4547008547</v>
      </c>
      <c r="Q108" s="82">
        <f t="shared" si="12"/>
        <v>0.5714285714</v>
      </c>
      <c r="R108" s="83"/>
      <c r="S108" s="73">
        <v>107.0</v>
      </c>
      <c r="T108" s="83">
        <v>0.5742753623188406</v>
      </c>
      <c r="U108" s="84">
        <v>0.2693726937269373</v>
      </c>
      <c r="V108" s="84">
        <v>0.4738760631834751</v>
      </c>
      <c r="W108" s="84"/>
      <c r="X108" s="84"/>
      <c r="Y108" s="76"/>
      <c r="Z108" s="85"/>
      <c r="AA108" s="3">
        <v>266.0</v>
      </c>
      <c r="AB108" s="4">
        <v>117.0</v>
      </c>
      <c r="AC108" s="5">
        <v>156.0</v>
      </c>
      <c r="AD108" s="6">
        <v>319.0</v>
      </c>
      <c r="AE108" s="78"/>
      <c r="AF108" s="51"/>
      <c r="AG108" s="52"/>
      <c r="AH108" s="34">
        <v>1677.0</v>
      </c>
      <c r="AI108" s="3">
        <v>266.0</v>
      </c>
      <c r="AJ108" s="4">
        <v>117.0</v>
      </c>
      <c r="AK108" s="5">
        <v>156.0</v>
      </c>
      <c r="AL108" s="6">
        <v>319.0</v>
      </c>
      <c r="AM108" s="52">
        <f t="shared" si="13"/>
        <v>0.4285714286</v>
      </c>
      <c r="AN108" s="52">
        <f t="shared" si="14"/>
        <v>0.5081585082</v>
      </c>
      <c r="AO108" s="52">
        <f t="shared" si="15"/>
        <v>0.5452991453</v>
      </c>
      <c r="AP108" s="52">
        <f t="shared" si="16"/>
        <v>0.5541163528</v>
      </c>
      <c r="AQ108" s="52">
        <f t="shared" si="17"/>
        <v>-0.008817207489</v>
      </c>
      <c r="AR108" s="52"/>
      <c r="AS108" s="52"/>
      <c r="AT108" s="33">
        <v>4549.0</v>
      </c>
      <c r="AU108" s="3">
        <v>130.0</v>
      </c>
      <c r="AV108" s="4">
        <v>44.0</v>
      </c>
      <c r="AW108" s="5">
        <v>100.0</v>
      </c>
      <c r="AX108" s="6">
        <v>53.0</v>
      </c>
      <c r="AY108" s="52">
        <f t="shared" si="18"/>
        <v>0.3055555556</v>
      </c>
      <c r="AZ108" s="52">
        <f t="shared" si="19"/>
        <v>0.2966360856</v>
      </c>
      <c r="BA108" s="52">
        <f t="shared" si="20"/>
        <v>0.2896174863</v>
      </c>
      <c r="BB108" s="52">
        <f t="shared" si="21"/>
        <v>0.2918774292</v>
      </c>
      <c r="BC108" s="52">
        <f t="shared" si="22"/>
        <v>-0.002259942884</v>
      </c>
    </row>
    <row r="109" ht="12.75" customHeight="1">
      <c r="A109" s="60">
        <v>1678.0</v>
      </c>
      <c r="B109" s="61">
        <f t="shared" si="1"/>
        <v>225</v>
      </c>
      <c r="C109" s="62">
        <f t="shared" si="2"/>
        <v>338</v>
      </c>
      <c r="D109" s="61">
        <f t="shared" si="3"/>
        <v>132</v>
      </c>
      <c r="E109" s="62">
        <f t="shared" si="4"/>
        <v>150</v>
      </c>
      <c r="F109" s="79">
        <f t="shared" si="23"/>
        <v>108</v>
      </c>
      <c r="G109" s="64">
        <f t="shared" si="5"/>
        <v>0.3996447602</v>
      </c>
      <c r="H109" s="65">
        <f t="shared" si="6"/>
        <v>0.4680851064</v>
      </c>
      <c r="I109" s="66">
        <f t="shared" si="7"/>
        <v>0.4224852071</v>
      </c>
      <c r="J109" s="67">
        <f t="shared" si="8"/>
        <v>0.4437869822</v>
      </c>
      <c r="K109" s="68">
        <f t="shared" si="9"/>
        <v>0.5008880995</v>
      </c>
      <c r="L109" s="86"/>
      <c r="M109" s="70"/>
      <c r="N109" s="70"/>
      <c r="O109" s="81">
        <f t="shared" si="10"/>
        <v>108</v>
      </c>
      <c r="P109" s="81">
        <f t="shared" si="11"/>
        <v>0.3996447602</v>
      </c>
      <c r="Q109" s="82">
        <f t="shared" si="12"/>
        <v>0.4680851064</v>
      </c>
      <c r="R109" s="83"/>
      <c r="S109" s="73">
        <v>108.0</v>
      </c>
      <c r="T109" s="83">
        <v>0.5747282608695652</v>
      </c>
      <c r="U109" s="84">
        <v>0.2515090543259557</v>
      </c>
      <c r="V109" s="84">
        <v>0.4444444444444444</v>
      </c>
      <c r="W109" s="84"/>
      <c r="X109" s="84"/>
      <c r="Y109" s="76"/>
      <c r="Z109" s="85"/>
      <c r="AA109" s="3">
        <v>225.0</v>
      </c>
      <c r="AB109" s="4">
        <v>150.0</v>
      </c>
      <c r="AC109" s="5">
        <v>132.0</v>
      </c>
      <c r="AD109" s="6">
        <v>338.0</v>
      </c>
      <c r="AE109" s="78"/>
      <c r="AF109" s="51"/>
      <c r="AG109" s="52"/>
      <c r="AH109" s="34">
        <v>1678.0</v>
      </c>
      <c r="AI109" s="3">
        <v>225.0</v>
      </c>
      <c r="AJ109" s="4">
        <v>150.0</v>
      </c>
      <c r="AK109" s="5">
        <v>132.0</v>
      </c>
      <c r="AL109" s="6">
        <v>338.0</v>
      </c>
      <c r="AM109" s="52">
        <f t="shared" si="13"/>
        <v>0.5319148936</v>
      </c>
      <c r="AN109" s="52">
        <f t="shared" si="14"/>
        <v>0.5775147929</v>
      </c>
      <c r="AO109" s="52">
        <f t="shared" si="15"/>
        <v>0.6003552398</v>
      </c>
      <c r="AP109" s="52">
        <f t="shared" si="16"/>
        <v>0.6033981092</v>
      </c>
      <c r="AQ109" s="52">
        <f t="shared" si="17"/>
        <v>-0.003042869457</v>
      </c>
      <c r="AR109" s="52"/>
      <c r="AS109" s="52"/>
      <c r="AT109" s="33">
        <v>3382.0</v>
      </c>
      <c r="AU109" s="3">
        <v>348.0</v>
      </c>
      <c r="AV109" s="4">
        <v>160.0</v>
      </c>
      <c r="AW109" s="5">
        <v>203.0</v>
      </c>
      <c r="AX109" s="6">
        <v>351.0</v>
      </c>
      <c r="AY109" s="52">
        <f t="shared" si="18"/>
        <v>0.4407713499</v>
      </c>
      <c r="AZ109" s="52">
        <f t="shared" si="19"/>
        <v>0.4811676083</v>
      </c>
      <c r="BA109" s="52">
        <f t="shared" si="20"/>
        <v>0.5021459227</v>
      </c>
      <c r="BB109" s="52">
        <f t="shared" si="21"/>
        <v>0.5044029005</v>
      </c>
      <c r="BC109" s="52">
        <f t="shared" si="22"/>
        <v>-0.002256977717</v>
      </c>
    </row>
    <row r="110" ht="12.75" customHeight="1">
      <c r="A110" s="60">
        <v>1679.0</v>
      </c>
      <c r="B110" s="61">
        <f t="shared" si="1"/>
        <v>270</v>
      </c>
      <c r="C110" s="62">
        <f t="shared" si="2"/>
        <v>363</v>
      </c>
      <c r="D110" s="61">
        <f t="shared" si="3"/>
        <v>189</v>
      </c>
      <c r="E110" s="62">
        <f t="shared" si="4"/>
        <v>129</v>
      </c>
      <c r="F110" s="79">
        <f t="shared" si="23"/>
        <v>109</v>
      </c>
      <c r="G110" s="64">
        <f t="shared" si="5"/>
        <v>0.4265402844</v>
      </c>
      <c r="H110" s="65">
        <f t="shared" si="6"/>
        <v>0.5943396226</v>
      </c>
      <c r="I110" s="66">
        <f t="shared" si="7"/>
        <v>0.4826498423</v>
      </c>
      <c r="J110" s="67">
        <f t="shared" si="8"/>
        <v>0.4195583596</v>
      </c>
      <c r="K110" s="68">
        <f t="shared" si="9"/>
        <v>0.5023696682</v>
      </c>
      <c r="L110" s="86"/>
      <c r="M110" s="70"/>
      <c r="N110" s="70"/>
      <c r="O110" s="81">
        <f t="shared" si="10"/>
        <v>109</v>
      </c>
      <c r="P110" s="81">
        <f t="shared" si="11"/>
        <v>0.4265402844</v>
      </c>
      <c r="Q110" s="82">
        <f t="shared" si="12"/>
        <v>0.5943396226</v>
      </c>
      <c r="R110" s="83"/>
      <c r="S110" s="73">
        <v>109.0</v>
      </c>
      <c r="T110" s="83">
        <v>0.5760709010339734</v>
      </c>
      <c r="U110" s="84">
        <v>0.2638753651411879</v>
      </c>
      <c r="V110" s="84">
        <v>0.38791079812206575</v>
      </c>
      <c r="W110" s="84"/>
      <c r="X110" s="84"/>
      <c r="Y110" s="76"/>
      <c r="Z110" s="85"/>
      <c r="AA110" s="3">
        <v>270.0</v>
      </c>
      <c r="AB110" s="4">
        <v>129.0</v>
      </c>
      <c r="AC110" s="5">
        <v>189.0</v>
      </c>
      <c r="AD110" s="6">
        <v>363.0</v>
      </c>
      <c r="AE110" s="78"/>
      <c r="AF110" s="51"/>
      <c r="AG110" s="52"/>
      <c r="AH110" s="34">
        <v>1679.0</v>
      </c>
      <c r="AI110" s="3">
        <v>270.0</v>
      </c>
      <c r="AJ110" s="4">
        <v>129.0</v>
      </c>
      <c r="AK110" s="5">
        <v>189.0</v>
      </c>
      <c r="AL110" s="6">
        <v>363.0</v>
      </c>
      <c r="AM110" s="52">
        <f t="shared" si="13"/>
        <v>0.4056603774</v>
      </c>
      <c r="AN110" s="52">
        <f t="shared" si="14"/>
        <v>0.5173501577</v>
      </c>
      <c r="AO110" s="52">
        <f t="shared" si="15"/>
        <v>0.5734597156</v>
      </c>
      <c r="AP110" s="52">
        <f t="shared" si="16"/>
        <v>0.5819723001</v>
      </c>
      <c r="AQ110" s="52">
        <f t="shared" si="17"/>
        <v>-0.008512584413</v>
      </c>
      <c r="AR110" s="52"/>
      <c r="AS110" s="52"/>
      <c r="AT110" s="33">
        <v>7049.0</v>
      </c>
      <c r="AU110" s="3">
        <v>234.0</v>
      </c>
      <c r="AV110" s="4">
        <v>74.0</v>
      </c>
      <c r="AW110" s="5">
        <v>147.0</v>
      </c>
      <c r="AX110" s="6">
        <v>172.0</v>
      </c>
      <c r="AY110" s="52">
        <f t="shared" si="18"/>
        <v>0.334841629</v>
      </c>
      <c r="AZ110" s="52">
        <f t="shared" si="19"/>
        <v>0.3923444976</v>
      </c>
      <c r="BA110" s="52">
        <f t="shared" si="20"/>
        <v>0.4236453202</v>
      </c>
      <c r="BB110" s="52">
        <f t="shared" si="21"/>
        <v>0.4258982781</v>
      </c>
      <c r="BC110" s="52">
        <f t="shared" si="22"/>
        <v>-0.002252957939</v>
      </c>
    </row>
    <row r="111" ht="12.75" customHeight="1">
      <c r="A111" s="60">
        <v>1680.0</v>
      </c>
      <c r="B111" s="61">
        <f t="shared" si="1"/>
        <v>463</v>
      </c>
      <c r="C111" s="62">
        <f t="shared" si="2"/>
        <v>465</v>
      </c>
      <c r="D111" s="61">
        <f t="shared" si="3"/>
        <v>314</v>
      </c>
      <c r="E111" s="62">
        <f t="shared" si="4"/>
        <v>197</v>
      </c>
      <c r="F111" s="79">
        <f t="shared" si="23"/>
        <v>110</v>
      </c>
      <c r="G111" s="64">
        <f t="shared" si="5"/>
        <v>0.4989224138</v>
      </c>
      <c r="H111" s="65">
        <f t="shared" si="6"/>
        <v>0.614481409</v>
      </c>
      <c r="I111" s="66">
        <f t="shared" si="7"/>
        <v>0.5399583044</v>
      </c>
      <c r="J111" s="67">
        <f t="shared" si="8"/>
        <v>0.4586518416</v>
      </c>
      <c r="K111" s="68">
        <f t="shared" si="9"/>
        <v>0.5506465517</v>
      </c>
      <c r="L111" s="86"/>
      <c r="M111" s="70"/>
      <c r="N111" s="70"/>
      <c r="O111" s="81">
        <f t="shared" si="10"/>
        <v>110</v>
      </c>
      <c r="P111" s="81">
        <f t="shared" si="11"/>
        <v>0.4989224138</v>
      </c>
      <c r="Q111" s="82">
        <f t="shared" si="12"/>
        <v>0.614481409</v>
      </c>
      <c r="R111" s="83"/>
      <c r="S111" s="73">
        <v>110.0</v>
      </c>
      <c r="T111" s="83">
        <v>0.5771604938271605</v>
      </c>
      <c r="U111" s="84">
        <v>0.3783783783783784</v>
      </c>
      <c r="V111" s="84">
        <v>0.5049115913555993</v>
      </c>
      <c r="W111" s="84"/>
      <c r="X111" s="84"/>
      <c r="Y111" s="76"/>
      <c r="Z111" s="85"/>
      <c r="AA111" s="3">
        <v>463.0</v>
      </c>
      <c r="AB111" s="4">
        <v>197.0</v>
      </c>
      <c r="AC111" s="5">
        <v>314.0</v>
      </c>
      <c r="AD111" s="6">
        <v>465.0</v>
      </c>
      <c r="AE111" s="78"/>
      <c r="AF111" s="51"/>
      <c r="AG111" s="52"/>
      <c r="AH111" s="34">
        <v>1680.0</v>
      </c>
      <c r="AI111" s="3">
        <v>463.0</v>
      </c>
      <c r="AJ111" s="4">
        <v>197.0</v>
      </c>
      <c r="AK111" s="5">
        <v>314.0</v>
      </c>
      <c r="AL111" s="6">
        <v>465.0</v>
      </c>
      <c r="AM111" s="52">
        <f t="shared" si="13"/>
        <v>0.385518591</v>
      </c>
      <c r="AN111" s="52">
        <f t="shared" si="14"/>
        <v>0.4600416956</v>
      </c>
      <c r="AO111" s="52">
        <f t="shared" si="15"/>
        <v>0.5010775862</v>
      </c>
      <c r="AP111" s="52">
        <f t="shared" si="16"/>
        <v>0.5032410176</v>
      </c>
      <c r="AQ111" s="52">
        <f t="shared" si="17"/>
        <v>-0.002163431431</v>
      </c>
      <c r="AR111" s="52"/>
      <c r="AS111" s="52"/>
      <c r="AT111" s="33">
        <v>7705.0</v>
      </c>
      <c r="AU111" s="3">
        <v>281.0</v>
      </c>
      <c r="AV111" s="4">
        <v>173.0</v>
      </c>
      <c r="AW111" s="5">
        <v>146.0</v>
      </c>
      <c r="AX111" s="6">
        <v>391.0</v>
      </c>
      <c r="AY111" s="52">
        <f t="shared" si="18"/>
        <v>0.5423197492</v>
      </c>
      <c r="AZ111" s="52">
        <f t="shared" si="19"/>
        <v>0.5691220989</v>
      </c>
      <c r="BA111" s="52">
        <f t="shared" si="20"/>
        <v>0.5818452381</v>
      </c>
      <c r="BB111" s="52">
        <f t="shared" si="21"/>
        <v>0.5840886203</v>
      </c>
      <c r="BC111" s="52">
        <f t="shared" si="22"/>
        <v>-0.002243382195</v>
      </c>
    </row>
    <row r="112" ht="12.75" customHeight="1">
      <c r="A112" s="60">
        <v>1682.0</v>
      </c>
      <c r="B112" s="61">
        <f t="shared" si="1"/>
        <v>334</v>
      </c>
      <c r="C112" s="62">
        <f t="shared" si="2"/>
        <v>274</v>
      </c>
      <c r="D112" s="61">
        <f t="shared" si="3"/>
        <v>251</v>
      </c>
      <c r="E112" s="62">
        <f t="shared" si="4"/>
        <v>118</v>
      </c>
      <c r="F112" s="79">
        <f t="shared" si="23"/>
        <v>111</v>
      </c>
      <c r="G112" s="64">
        <f t="shared" si="5"/>
        <v>0.5493421053</v>
      </c>
      <c r="H112" s="65">
        <f t="shared" si="6"/>
        <v>0.6802168022</v>
      </c>
      <c r="I112" s="66">
        <f t="shared" si="7"/>
        <v>0.5987717503</v>
      </c>
      <c r="J112" s="67">
        <f t="shared" si="8"/>
        <v>0.4626407369</v>
      </c>
      <c r="K112" s="68">
        <f t="shared" si="9"/>
        <v>0.6069078947</v>
      </c>
      <c r="L112" s="86"/>
      <c r="M112" s="70"/>
      <c r="N112" s="70"/>
      <c r="O112" s="81">
        <f t="shared" si="10"/>
        <v>111</v>
      </c>
      <c r="P112" s="81">
        <f t="shared" si="11"/>
        <v>0.5493421053</v>
      </c>
      <c r="Q112" s="82">
        <f t="shared" si="12"/>
        <v>0.6802168022</v>
      </c>
      <c r="R112" s="83"/>
      <c r="S112" s="73">
        <v>111.0</v>
      </c>
      <c r="T112" s="83">
        <v>0.5779310344827586</v>
      </c>
      <c r="U112" s="84">
        <v>0.31044776119402984</v>
      </c>
      <c r="V112" s="84">
        <v>0.44946236559139785</v>
      </c>
      <c r="W112" s="84"/>
      <c r="X112" s="84"/>
      <c r="Y112" s="76"/>
      <c r="Z112" s="85"/>
      <c r="AA112" s="3">
        <v>334.0</v>
      </c>
      <c r="AB112" s="4">
        <v>118.0</v>
      </c>
      <c r="AC112" s="5">
        <v>251.0</v>
      </c>
      <c r="AD112" s="6">
        <v>274.0</v>
      </c>
      <c r="AE112" s="78"/>
      <c r="AF112" s="51"/>
      <c r="AG112" s="52"/>
      <c r="AH112" s="34">
        <v>1682.0</v>
      </c>
      <c r="AI112" s="3">
        <v>334.0</v>
      </c>
      <c r="AJ112" s="4">
        <v>118.0</v>
      </c>
      <c r="AK112" s="5">
        <v>251.0</v>
      </c>
      <c r="AL112" s="6">
        <v>274.0</v>
      </c>
      <c r="AM112" s="52">
        <f t="shared" si="13"/>
        <v>0.3197831978</v>
      </c>
      <c r="AN112" s="52">
        <f t="shared" si="14"/>
        <v>0.4012282497</v>
      </c>
      <c r="AO112" s="52">
        <f t="shared" si="15"/>
        <v>0.4506578947</v>
      </c>
      <c r="AP112" s="52">
        <f t="shared" si="16"/>
        <v>0.4486937873</v>
      </c>
      <c r="AQ112" s="52">
        <f t="shared" si="17"/>
        <v>0.001964107404</v>
      </c>
      <c r="AR112" s="52"/>
      <c r="AS112" s="52"/>
      <c r="AT112" s="33">
        <v>3843.0</v>
      </c>
      <c r="AU112" s="3">
        <v>436.0</v>
      </c>
      <c r="AV112" s="4">
        <v>127.0</v>
      </c>
      <c r="AW112" s="5">
        <v>250.0</v>
      </c>
      <c r="AX112" s="6">
        <v>164.0</v>
      </c>
      <c r="AY112" s="52">
        <f t="shared" si="18"/>
        <v>0.3368700265</v>
      </c>
      <c r="AZ112" s="52">
        <f t="shared" si="19"/>
        <v>0.2978505629</v>
      </c>
      <c r="BA112" s="52">
        <f t="shared" si="20"/>
        <v>0.2733333333</v>
      </c>
      <c r="BB112" s="52">
        <f t="shared" si="21"/>
        <v>0.2755528554</v>
      </c>
      <c r="BC112" s="52">
        <f t="shared" si="22"/>
        <v>-0.002219522081</v>
      </c>
    </row>
    <row r="113" ht="12.75" customHeight="1">
      <c r="A113" s="60">
        <v>1683.0</v>
      </c>
      <c r="B113" s="61">
        <f t="shared" si="1"/>
        <v>427</v>
      </c>
      <c r="C113" s="62">
        <f t="shared" si="2"/>
        <v>292</v>
      </c>
      <c r="D113" s="61">
        <f t="shared" si="3"/>
        <v>255</v>
      </c>
      <c r="E113" s="62">
        <f t="shared" si="4"/>
        <v>158</v>
      </c>
      <c r="F113" s="79">
        <f t="shared" si="23"/>
        <v>112</v>
      </c>
      <c r="G113" s="64">
        <f t="shared" si="5"/>
        <v>0.5938803894</v>
      </c>
      <c r="H113" s="65">
        <f t="shared" si="6"/>
        <v>0.617433414</v>
      </c>
      <c r="I113" s="66">
        <f t="shared" si="7"/>
        <v>0.6024734982</v>
      </c>
      <c r="J113" s="67">
        <f t="shared" si="8"/>
        <v>0.5167844523</v>
      </c>
      <c r="K113" s="68">
        <f t="shared" si="9"/>
        <v>0.5744089013</v>
      </c>
      <c r="L113" s="86"/>
      <c r="M113" s="70"/>
      <c r="N113" s="70"/>
      <c r="O113" s="81">
        <f t="shared" si="10"/>
        <v>112</v>
      </c>
      <c r="P113" s="81">
        <f t="shared" si="11"/>
        <v>0.5938803894</v>
      </c>
      <c r="Q113" s="82">
        <f t="shared" si="12"/>
        <v>0.617433414</v>
      </c>
      <c r="R113" s="83"/>
      <c r="S113" s="73">
        <v>112.0</v>
      </c>
      <c r="T113" s="83">
        <v>0.5785340314136126</v>
      </c>
      <c r="U113" s="84">
        <v>0.25357142857142856</v>
      </c>
      <c r="V113" s="84">
        <v>0.3853503184713376</v>
      </c>
      <c r="W113" s="84"/>
      <c r="X113" s="84"/>
      <c r="Y113" s="76"/>
      <c r="Z113" s="85"/>
      <c r="AA113" s="3">
        <v>427.0</v>
      </c>
      <c r="AB113" s="4">
        <v>158.0</v>
      </c>
      <c r="AC113" s="5">
        <v>255.0</v>
      </c>
      <c r="AD113" s="6">
        <v>292.0</v>
      </c>
      <c r="AE113" s="78"/>
      <c r="AF113" s="51"/>
      <c r="AG113" s="52"/>
      <c r="AH113" s="34">
        <v>1683.0</v>
      </c>
      <c r="AI113" s="3">
        <v>427.0</v>
      </c>
      <c r="AJ113" s="4">
        <v>158.0</v>
      </c>
      <c r="AK113" s="5">
        <v>255.0</v>
      </c>
      <c r="AL113" s="6">
        <v>292.0</v>
      </c>
      <c r="AM113" s="52">
        <f t="shared" si="13"/>
        <v>0.382566586</v>
      </c>
      <c r="AN113" s="52">
        <f t="shared" si="14"/>
        <v>0.3975265018</v>
      </c>
      <c r="AO113" s="52">
        <f t="shared" si="15"/>
        <v>0.4061196106</v>
      </c>
      <c r="AP113" s="52">
        <f t="shared" si="16"/>
        <v>0.4062770223</v>
      </c>
      <c r="AQ113" s="52">
        <f t="shared" si="17"/>
        <v>-0.0001574117045</v>
      </c>
      <c r="AR113" s="52"/>
      <c r="AS113" s="52"/>
      <c r="AT113" s="33">
        <v>3588.0</v>
      </c>
      <c r="AU113" s="3">
        <v>286.0</v>
      </c>
      <c r="AV113" s="4">
        <v>149.0</v>
      </c>
      <c r="AW113" s="5">
        <v>195.0</v>
      </c>
      <c r="AX113" s="6">
        <v>343.0</v>
      </c>
      <c r="AY113" s="52">
        <f t="shared" si="18"/>
        <v>0.4331395349</v>
      </c>
      <c r="AZ113" s="52">
        <f t="shared" si="19"/>
        <v>0.5056526208</v>
      </c>
      <c r="BA113" s="52">
        <f t="shared" si="20"/>
        <v>0.5453100159</v>
      </c>
      <c r="BB113" s="52">
        <f t="shared" si="21"/>
        <v>0.5474996035</v>
      </c>
      <c r="BC113" s="52">
        <f t="shared" si="22"/>
        <v>-0.002189587635</v>
      </c>
    </row>
    <row r="114" ht="12.75" customHeight="1">
      <c r="A114" s="60">
        <v>1684.0</v>
      </c>
      <c r="B114" s="61">
        <f t="shared" si="1"/>
        <v>85</v>
      </c>
      <c r="C114" s="62">
        <f t="shared" si="2"/>
        <v>136</v>
      </c>
      <c r="D114" s="61">
        <f t="shared" si="3"/>
        <v>61</v>
      </c>
      <c r="E114" s="62">
        <f t="shared" si="4"/>
        <v>49</v>
      </c>
      <c r="F114" s="79">
        <f t="shared" si="23"/>
        <v>113</v>
      </c>
      <c r="G114" s="64">
        <f t="shared" si="5"/>
        <v>0.3846153846</v>
      </c>
      <c r="H114" s="65">
        <f t="shared" si="6"/>
        <v>0.5545454545</v>
      </c>
      <c r="I114" s="66">
        <f t="shared" si="7"/>
        <v>0.4410876133</v>
      </c>
      <c r="J114" s="67">
        <f t="shared" si="8"/>
        <v>0.4048338369</v>
      </c>
      <c r="K114" s="68">
        <f t="shared" si="9"/>
        <v>0.4977375566</v>
      </c>
      <c r="L114" s="86"/>
      <c r="M114" s="70"/>
      <c r="N114" s="70"/>
      <c r="O114" s="81">
        <f t="shared" si="10"/>
        <v>113</v>
      </c>
      <c r="P114" s="81">
        <f t="shared" si="11"/>
        <v>0.3846153846</v>
      </c>
      <c r="Q114" s="82">
        <f t="shared" si="12"/>
        <v>0.5545454545</v>
      </c>
      <c r="R114" s="83"/>
      <c r="S114" s="73">
        <v>113.0</v>
      </c>
      <c r="T114" s="83">
        <v>0.579175704989154</v>
      </c>
      <c r="U114" s="84">
        <v>0.3829787234042553</v>
      </c>
      <c r="V114" s="84">
        <v>0.49746835443037973</v>
      </c>
      <c r="W114" s="84"/>
      <c r="X114" s="84"/>
      <c r="Y114" s="76"/>
      <c r="Z114" s="85"/>
      <c r="AA114" s="3">
        <v>85.0</v>
      </c>
      <c r="AB114" s="4">
        <v>49.0</v>
      </c>
      <c r="AC114" s="5">
        <v>61.0</v>
      </c>
      <c r="AD114" s="6">
        <v>136.0</v>
      </c>
      <c r="AE114" s="78"/>
      <c r="AF114" s="51"/>
      <c r="AG114" s="52"/>
      <c r="AH114" s="34">
        <v>1684.0</v>
      </c>
      <c r="AI114" s="3">
        <v>85.0</v>
      </c>
      <c r="AJ114" s="4">
        <v>49.0</v>
      </c>
      <c r="AK114" s="5">
        <v>61.0</v>
      </c>
      <c r="AL114" s="6">
        <v>136.0</v>
      </c>
      <c r="AM114" s="52">
        <f t="shared" si="13"/>
        <v>0.4454545455</v>
      </c>
      <c r="AN114" s="52">
        <f t="shared" si="14"/>
        <v>0.5589123867</v>
      </c>
      <c r="AO114" s="52">
        <f t="shared" si="15"/>
        <v>0.6153846154</v>
      </c>
      <c r="AP114" s="52">
        <f t="shared" si="16"/>
        <v>0.6243991489</v>
      </c>
      <c r="AQ114" s="52">
        <f t="shared" si="17"/>
        <v>-0.009014533542</v>
      </c>
      <c r="AR114" s="52"/>
      <c r="AS114" s="52"/>
      <c r="AT114" s="33">
        <v>6701.0</v>
      </c>
      <c r="AU114" s="3">
        <v>193.0</v>
      </c>
      <c r="AV114" s="4">
        <v>78.0</v>
      </c>
      <c r="AW114" s="5">
        <v>96.0</v>
      </c>
      <c r="AX114" s="6">
        <v>178.0</v>
      </c>
      <c r="AY114" s="52">
        <f t="shared" si="18"/>
        <v>0.4482758621</v>
      </c>
      <c r="AZ114" s="52">
        <f t="shared" si="19"/>
        <v>0.4697247706</v>
      </c>
      <c r="BA114" s="52">
        <f t="shared" si="20"/>
        <v>0.4797843666</v>
      </c>
      <c r="BB114" s="52">
        <f t="shared" si="21"/>
        <v>0.4819681377</v>
      </c>
      <c r="BC114" s="52">
        <f t="shared" si="22"/>
        <v>-0.002183771153</v>
      </c>
    </row>
    <row r="115" ht="12.75" customHeight="1">
      <c r="A115" s="60">
        <v>1686.0</v>
      </c>
      <c r="B115" s="61">
        <f t="shared" si="1"/>
        <v>213</v>
      </c>
      <c r="C115" s="62">
        <f t="shared" si="2"/>
        <v>334</v>
      </c>
      <c r="D115" s="61">
        <f t="shared" si="3"/>
        <v>141</v>
      </c>
      <c r="E115" s="62">
        <f t="shared" si="4"/>
        <v>144</v>
      </c>
      <c r="F115" s="79">
        <f t="shared" si="23"/>
        <v>114</v>
      </c>
      <c r="G115" s="64">
        <f t="shared" si="5"/>
        <v>0.3893967093</v>
      </c>
      <c r="H115" s="65">
        <f t="shared" si="6"/>
        <v>0.4947368421</v>
      </c>
      <c r="I115" s="66">
        <f t="shared" si="7"/>
        <v>0.4254807692</v>
      </c>
      <c r="J115" s="67">
        <f t="shared" si="8"/>
        <v>0.4290865385</v>
      </c>
      <c r="K115" s="68">
        <f t="shared" si="9"/>
        <v>0.521023766</v>
      </c>
      <c r="L115" s="86"/>
      <c r="M115" s="70"/>
      <c r="N115" s="70"/>
      <c r="O115" s="81">
        <f t="shared" si="10"/>
        <v>114</v>
      </c>
      <c r="P115" s="81">
        <f t="shared" si="11"/>
        <v>0.3893967093</v>
      </c>
      <c r="Q115" s="82">
        <f t="shared" si="12"/>
        <v>0.4947368421</v>
      </c>
      <c r="R115" s="83"/>
      <c r="S115" s="73">
        <v>114.0</v>
      </c>
      <c r="T115" s="83">
        <v>0.5793650793650794</v>
      </c>
      <c r="U115" s="84">
        <v>0.3089770354906054</v>
      </c>
      <c r="V115" s="84">
        <v>0.4282380396732789</v>
      </c>
      <c r="W115" s="84"/>
      <c r="X115" s="84"/>
      <c r="Y115" s="76"/>
      <c r="Z115" s="85"/>
      <c r="AA115" s="3">
        <v>213.0</v>
      </c>
      <c r="AB115" s="4">
        <v>144.0</v>
      </c>
      <c r="AC115" s="5">
        <v>141.0</v>
      </c>
      <c r="AD115" s="6">
        <v>334.0</v>
      </c>
      <c r="AE115" s="78"/>
      <c r="AF115" s="51"/>
      <c r="AG115" s="52"/>
      <c r="AH115" s="34">
        <v>1686.0</v>
      </c>
      <c r="AI115" s="3">
        <v>213.0</v>
      </c>
      <c r="AJ115" s="4">
        <v>144.0</v>
      </c>
      <c r="AK115" s="5">
        <v>141.0</v>
      </c>
      <c r="AL115" s="6">
        <v>334.0</v>
      </c>
      <c r="AM115" s="52">
        <f t="shared" si="13"/>
        <v>0.5052631579</v>
      </c>
      <c r="AN115" s="52">
        <f t="shared" si="14"/>
        <v>0.5745192308</v>
      </c>
      <c r="AO115" s="52">
        <f t="shared" si="15"/>
        <v>0.6106032907</v>
      </c>
      <c r="AP115" s="52">
        <f t="shared" si="16"/>
        <v>0.6141949497</v>
      </c>
      <c r="AQ115" s="52">
        <f t="shared" si="17"/>
        <v>-0.003591659014</v>
      </c>
      <c r="AR115" s="52"/>
      <c r="AS115" s="52"/>
      <c r="AT115" s="34">
        <v>1680.0</v>
      </c>
      <c r="AU115" s="3">
        <v>463.0</v>
      </c>
      <c r="AV115" s="4">
        <v>197.0</v>
      </c>
      <c r="AW115" s="5">
        <v>314.0</v>
      </c>
      <c r="AX115" s="6">
        <v>465.0</v>
      </c>
      <c r="AY115" s="52">
        <f t="shared" si="18"/>
        <v>0.385518591</v>
      </c>
      <c r="AZ115" s="52">
        <f t="shared" si="19"/>
        <v>0.4600416956</v>
      </c>
      <c r="BA115" s="52">
        <f t="shared" si="20"/>
        <v>0.5010775862</v>
      </c>
      <c r="BB115" s="52">
        <f t="shared" si="21"/>
        <v>0.5032410176</v>
      </c>
      <c r="BC115" s="52">
        <f t="shared" si="22"/>
        <v>-0.002163431431</v>
      </c>
    </row>
    <row r="116" ht="12.75" customHeight="1">
      <c r="A116" s="60">
        <v>1687.0</v>
      </c>
      <c r="B116" s="61">
        <f t="shared" si="1"/>
        <v>377</v>
      </c>
      <c r="C116" s="62">
        <f t="shared" si="2"/>
        <v>344</v>
      </c>
      <c r="D116" s="61">
        <f t="shared" si="3"/>
        <v>193</v>
      </c>
      <c r="E116" s="62">
        <f t="shared" si="4"/>
        <v>132</v>
      </c>
      <c r="F116" s="79">
        <f t="shared" si="23"/>
        <v>115</v>
      </c>
      <c r="G116" s="64">
        <f t="shared" si="5"/>
        <v>0.5228848821</v>
      </c>
      <c r="H116" s="65">
        <f t="shared" si="6"/>
        <v>0.5938461538</v>
      </c>
      <c r="I116" s="66">
        <f t="shared" si="7"/>
        <v>0.5449330784</v>
      </c>
      <c r="J116" s="67">
        <f t="shared" si="8"/>
        <v>0.4866156788</v>
      </c>
      <c r="K116" s="68">
        <f t="shared" si="9"/>
        <v>0.4507628294</v>
      </c>
      <c r="L116" s="86"/>
      <c r="M116" s="70"/>
      <c r="N116" s="70"/>
      <c r="O116" s="81">
        <f t="shared" si="10"/>
        <v>115</v>
      </c>
      <c r="P116" s="81">
        <f t="shared" si="11"/>
        <v>0.5228848821</v>
      </c>
      <c r="Q116" s="82">
        <f t="shared" si="12"/>
        <v>0.5938461538</v>
      </c>
      <c r="R116" s="83"/>
      <c r="S116" s="73">
        <v>115.0</v>
      </c>
      <c r="T116" s="83">
        <v>0.5795454545454546</v>
      </c>
      <c r="U116" s="84">
        <v>0.2366412213740458</v>
      </c>
      <c r="V116" s="84">
        <v>0.46582278481012657</v>
      </c>
      <c r="W116" s="84"/>
      <c r="X116" s="84"/>
      <c r="Y116" s="76"/>
      <c r="Z116" s="85"/>
      <c r="AA116" s="3">
        <v>377.0</v>
      </c>
      <c r="AB116" s="4">
        <v>132.0</v>
      </c>
      <c r="AC116" s="5">
        <v>193.0</v>
      </c>
      <c r="AD116" s="6">
        <v>344.0</v>
      </c>
      <c r="AE116" s="78"/>
      <c r="AF116" s="51"/>
      <c r="AG116" s="52"/>
      <c r="AH116" s="34">
        <v>1687.0</v>
      </c>
      <c r="AI116" s="3">
        <v>377.0</v>
      </c>
      <c r="AJ116" s="4">
        <v>132.0</v>
      </c>
      <c r="AK116" s="5">
        <v>193.0</v>
      </c>
      <c r="AL116" s="6">
        <v>344.0</v>
      </c>
      <c r="AM116" s="52">
        <f t="shared" si="13"/>
        <v>0.4061538462</v>
      </c>
      <c r="AN116" s="52">
        <f t="shared" si="14"/>
        <v>0.4550669216</v>
      </c>
      <c r="AO116" s="52">
        <f t="shared" si="15"/>
        <v>0.4771151179</v>
      </c>
      <c r="AP116" s="52">
        <f t="shared" si="16"/>
        <v>0.4833673626</v>
      </c>
      <c r="AQ116" s="52">
        <f t="shared" si="17"/>
        <v>-0.006252244729</v>
      </c>
      <c r="AR116" s="52"/>
      <c r="AS116" s="52"/>
      <c r="AT116" s="33">
        <v>4564.0</v>
      </c>
      <c r="AU116" s="3">
        <v>46.0</v>
      </c>
      <c r="AV116" s="4">
        <v>8.0</v>
      </c>
      <c r="AW116" s="5">
        <v>44.0</v>
      </c>
      <c r="AX116" s="6">
        <v>8.0</v>
      </c>
      <c r="AY116" s="52">
        <f t="shared" si="18"/>
        <v>0.1538461538</v>
      </c>
      <c r="AZ116" s="52">
        <f t="shared" si="19"/>
        <v>0.1509433962</v>
      </c>
      <c r="BA116" s="52">
        <f t="shared" si="20"/>
        <v>0.1481481481</v>
      </c>
      <c r="BB116" s="52">
        <f t="shared" si="21"/>
        <v>0.1502692286</v>
      </c>
      <c r="BC116" s="52">
        <f t="shared" si="22"/>
        <v>-0.002121080489</v>
      </c>
    </row>
    <row r="117" ht="12.75" customHeight="1">
      <c r="A117" s="60">
        <v>1688.0</v>
      </c>
      <c r="B117" s="61">
        <f t="shared" si="1"/>
        <v>319</v>
      </c>
      <c r="C117" s="62">
        <f t="shared" si="2"/>
        <v>290</v>
      </c>
      <c r="D117" s="61">
        <f t="shared" si="3"/>
        <v>184</v>
      </c>
      <c r="E117" s="62">
        <f t="shared" si="4"/>
        <v>126</v>
      </c>
      <c r="F117" s="79">
        <f t="shared" si="23"/>
        <v>116</v>
      </c>
      <c r="G117" s="64">
        <f t="shared" si="5"/>
        <v>0.5238095238</v>
      </c>
      <c r="H117" s="65">
        <f t="shared" si="6"/>
        <v>0.5935483871</v>
      </c>
      <c r="I117" s="66">
        <f t="shared" si="7"/>
        <v>0.5473340588</v>
      </c>
      <c r="J117" s="67">
        <f t="shared" si="8"/>
        <v>0.4842219804</v>
      </c>
      <c r="K117" s="68">
        <f t="shared" si="9"/>
        <v>0.5090311987</v>
      </c>
      <c r="L117" s="86"/>
      <c r="M117" s="70"/>
      <c r="N117" s="70"/>
      <c r="O117" s="81">
        <f t="shared" si="10"/>
        <v>116</v>
      </c>
      <c r="P117" s="81">
        <f t="shared" si="11"/>
        <v>0.5238095238</v>
      </c>
      <c r="Q117" s="82">
        <f t="shared" si="12"/>
        <v>0.5935483871</v>
      </c>
      <c r="R117" s="83"/>
      <c r="S117" s="73">
        <v>116.0</v>
      </c>
      <c r="T117" s="83">
        <v>0.5806451612903226</v>
      </c>
      <c r="U117" s="84">
        <v>0.3333333333333333</v>
      </c>
      <c r="V117" s="84">
        <v>0.4727272727272727</v>
      </c>
      <c r="W117" s="84"/>
      <c r="X117" s="84"/>
      <c r="Y117" s="76"/>
      <c r="Z117" s="85"/>
      <c r="AA117" s="3">
        <v>319.0</v>
      </c>
      <c r="AB117" s="4">
        <v>126.0</v>
      </c>
      <c r="AC117" s="5">
        <v>184.0</v>
      </c>
      <c r="AD117" s="6">
        <v>290.0</v>
      </c>
      <c r="AE117" s="78"/>
      <c r="AF117" s="51"/>
      <c r="AG117" s="52"/>
      <c r="AH117" s="34">
        <v>1688.0</v>
      </c>
      <c r="AI117" s="3">
        <v>319.0</v>
      </c>
      <c r="AJ117" s="4">
        <v>126.0</v>
      </c>
      <c r="AK117" s="5">
        <v>184.0</v>
      </c>
      <c r="AL117" s="6">
        <v>290.0</v>
      </c>
      <c r="AM117" s="52">
        <f t="shared" si="13"/>
        <v>0.4064516129</v>
      </c>
      <c r="AN117" s="52">
        <f t="shared" si="14"/>
        <v>0.4526659412</v>
      </c>
      <c r="AO117" s="52">
        <f t="shared" si="15"/>
        <v>0.4761904762</v>
      </c>
      <c r="AP117" s="52">
        <f t="shared" si="16"/>
        <v>0.4794038258</v>
      </c>
      <c r="AQ117" s="52">
        <f t="shared" si="17"/>
        <v>-0.003213349566</v>
      </c>
      <c r="AR117" s="52"/>
      <c r="AS117" s="52"/>
      <c r="AT117" s="33">
        <v>3366.0</v>
      </c>
      <c r="AU117" s="3">
        <v>237.0</v>
      </c>
      <c r="AV117" s="4">
        <v>182.0</v>
      </c>
      <c r="AW117" s="5">
        <v>126.0</v>
      </c>
      <c r="AX117" s="6">
        <v>247.0</v>
      </c>
      <c r="AY117" s="52">
        <f t="shared" si="18"/>
        <v>0.5909090909</v>
      </c>
      <c r="AZ117" s="52">
        <f t="shared" si="19"/>
        <v>0.5416666667</v>
      </c>
      <c r="BA117" s="52">
        <f t="shared" si="20"/>
        <v>0.5103305785</v>
      </c>
      <c r="BB117" s="52">
        <f t="shared" si="21"/>
        <v>0.5124438639</v>
      </c>
      <c r="BC117" s="52">
        <f t="shared" si="22"/>
        <v>-0.002113285343</v>
      </c>
    </row>
    <row r="118" ht="12.75" customHeight="1">
      <c r="A118" s="60">
        <v>1689.0</v>
      </c>
      <c r="B118" s="61">
        <f t="shared" si="1"/>
        <v>318</v>
      </c>
      <c r="C118" s="62">
        <f t="shared" si="2"/>
        <v>241</v>
      </c>
      <c r="D118" s="61">
        <f t="shared" si="3"/>
        <v>167</v>
      </c>
      <c r="E118" s="62">
        <f t="shared" si="4"/>
        <v>165</v>
      </c>
      <c r="F118" s="79">
        <f t="shared" si="23"/>
        <v>117</v>
      </c>
      <c r="G118" s="64">
        <f t="shared" si="5"/>
        <v>0.5688729875</v>
      </c>
      <c r="H118" s="65">
        <f t="shared" si="6"/>
        <v>0.5030120482</v>
      </c>
      <c r="I118" s="66">
        <f t="shared" si="7"/>
        <v>0.544332211</v>
      </c>
      <c r="J118" s="67">
        <f t="shared" si="8"/>
        <v>0.5420875421</v>
      </c>
      <c r="K118" s="68">
        <f t="shared" si="9"/>
        <v>0.5939177102</v>
      </c>
      <c r="L118" s="86"/>
      <c r="M118" s="70"/>
      <c r="N118" s="70"/>
      <c r="O118" s="81">
        <f t="shared" si="10"/>
        <v>117</v>
      </c>
      <c r="P118" s="81">
        <f t="shared" si="11"/>
        <v>0.5688729875</v>
      </c>
      <c r="Q118" s="82">
        <f t="shared" si="12"/>
        <v>0.5030120482</v>
      </c>
      <c r="R118" s="83"/>
      <c r="S118" s="73">
        <v>117.0</v>
      </c>
      <c r="T118" s="83">
        <v>0.5818181818181818</v>
      </c>
      <c r="U118" s="84">
        <v>0.36705882352941177</v>
      </c>
      <c r="V118" s="84">
        <v>0.4691358024691358</v>
      </c>
      <c r="W118" s="84"/>
      <c r="X118" s="84"/>
      <c r="Y118" s="76"/>
      <c r="Z118" s="85"/>
      <c r="AA118" s="3">
        <v>318.0</v>
      </c>
      <c r="AB118" s="4">
        <v>165.0</v>
      </c>
      <c r="AC118" s="5">
        <v>167.0</v>
      </c>
      <c r="AD118" s="6">
        <v>241.0</v>
      </c>
      <c r="AE118" s="78"/>
      <c r="AF118" s="51"/>
      <c r="AG118" s="52"/>
      <c r="AH118" s="34">
        <v>1689.0</v>
      </c>
      <c r="AI118" s="3">
        <v>318.0</v>
      </c>
      <c r="AJ118" s="4">
        <v>165.0</v>
      </c>
      <c r="AK118" s="5">
        <v>167.0</v>
      </c>
      <c r="AL118" s="6">
        <v>241.0</v>
      </c>
      <c r="AM118" s="52">
        <f t="shared" si="13"/>
        <v>0.4969879518</v>
      </c>
      <c r="AN118" s="52">
        <f t="shared" si="14"/>
        <v>0.455667789</v>
      </c>
      <c r="AO118" s="52">
        <f t="shared" si="15"/>
        <v>0.4311270125</v>
      </c>
      <c r="AP118" s="52">
        <f t="shared" si="16"/>
        <v>0.4314020596</v>
      </c>
      <c r="AQ118" s="52">
        <f t="shared" si="17"/>
        <v>-0.0002750470707</v>
      </c>
      <c r="AR118" s="52"/>
      <c r="AS118" s="52"/>
      <c r="AT118" s="33">
        <v>7672.0</v>
      </c>
      <c r="AU118" s="3">
        <v>246.0</v>
      </c>
      <c r="AV118" s="4">
        <v>104.0</v>
      </c>
      <c r="AW118" s="5">
        <v>149.0</v>
      </c>
      <c r="AX118" s="6">
        <v>229.0</v>
      </c>
      <c r="AY118" s="52">
        <f t="shared" si="18"/>
        <v>0.4110671937</v>
      </c>
      <c r="AZ118" s="52">
        <f t="shared" si="19"/>
        <v>0.4574175824</v>
      </c>
      <c r="BA118" s="52">
        <f t="shared" si="20"/>
        <v>0.4821052632</v>
      </c>
      <c r="BB118" s="52">
        <f t="shared" si="21"/>
        <v>0.4842158247</v>
      </c>
      <c r="BC118" s="52">
        <f t="shared" si="22"/>
        <v>-0.002110561538</v>
      </c>
    </row>
    <row r="119" ht="12.75" customHeight="1">
      <c r="A119" s="60">
        <v>1692.0</v>
      </c>
      <c r="B119" s="61">
        <f t="shared" si="1"/>
        <v>29</v>
      </c>
      <c r="C119" s="62">
        <f t="shared" si="2"/>
        <v>89</v>
      </c>
      <c r="D119" s="61">
        <f t="shared" si="3"/>
        <v>21</v>
      </c>
      <c r="E119" s="62">
        <f t="shared" si="4"/>
        <v>25</v>
      </c>
      <c r="F119" s="79">
        <f t="shared" si="23"/>
        <v>118</v>
      </c>
      <c r="G119" s="64">
        <f t="shared" si="5"/>
        <v>0.2457627119</v>
      </c>
      <c r="H119" s="65">
        <f t="shared" si="6"/>
        <v>0.4565217391</v>
      </c>
      <c r="I119" s="66">
        <f t="shared" si="7"/>
        <v>0.3048780488</v>
      </c>
      <c r="J119" s="67">
        <f t="shared" si="8"/>
        <v>0.3292682927</v>
      </c>
      <c r="K119" s="68">
        <f t="shared" si="9"/>
        <v>0.3898305085</v>
      </c>
      <c r="L119" s="86"/>
      <c r="M119" s="70"/>
      <c r="N119" s="70"/>
      <c r="O119" s="81">
        <f t="shared" si="10"/>
        <v>118</v>
      </c>
      <c r="P119" s="81">
        <f t="shared" si="11"/>
        <v>0.2457627119</v>
      </c>
      <c r="Q119" s="82">
        <f t="shared" si="12"/>
        <v>0.4565217391</v>
      </c>
      <c r="R119" s="83"/>
      <c r="S119" s="73">
        <v>118.0</v>
      </c>
      <c r="T119" s="83">
        <v>0.5830388692579506</v>
      </c>
      <c r="U119" s="84">
        <v>0.3145539906103286</v>
      </c>
      <c r="V119" s="84">
        <v>0.46774193548387094</v>
      </c>
      <c r="W119" s="84"/>
      <c r="X119" s="84"/>
      <c r="Y119" s="76"/>
      <c r="Z119" s="85"/>
      <c r="AA119" s="3">
        <v>29.0</v>
      </c>
      <c r="AB119" s="4">
        <v>25.0</v>
      </c>
      <c r="AC119" s="5">
        <v>21.0</v>
      </c>
      <c r="AD119" s="6">
        <v>89.0</v>
      </c>
      <c r="AE119" s="78"/>
      <c r="AF119" s="51"/>
      <c r="AG119" s="52"/>
      <c r="AH119" s="34">
        <v>1692.0</v>
      </c>
      <c r="AI119" s="3">
        <v>29.0</v>
      </c>
      <c r="AJ119" s="4">
        <v>25.0</v>
      </c>
      <c r="AK119" s="5">
        <v>21.0</v>
      </c>
      <c r="AL119" s="6">
        <v>89.0</v>
      </c>
      <c r="AM119" s="52">
        <f t="shared" si="13"/>
        <v>0.5434782609</v>
      </c>
      <c r="AN119" s="52">
        <f t="shared" si="14"/>
        <v>0.6951219512</v>
      </c>
      <c r="AO119" s="52">
        <f t="shared" si="15"/>
        <v>0.7542372881</v>
      </c>
      <c r="AP119" s="52">
        <f t="shared" si="16"/>
        <v>0.78231137</v>
      </c>
      <c r="AQ119" s="52">
        <f t="shared" si="17"/>
        <v>-0.02807408186</v>
      </c>
      <c r="AR119" s="52"/>
      <c r="AS119" s="52"/>
      <c r="AT119" s="33">
        <v>7513.0</v>
      </c>
      <c r="AU119" s="3">
        <v>530.0</v>
      </c>
      <c r="AV119" s="4">
        <v>151.0</v>
      </c>
      <c r="AW119" s="5">
        <v>294.0</v>
      </c>
      <c r="AX119" s="6">
        <v>190.0</v>
      </c>
      <c r="AY119" s="52">
        <f t="shared" si="18"/>
        <v>0.3393258427</v>
      </c>
      <c r="AZ119" s="52">
        <f t="shared" si="19"/>
        <v>0.2927038627</v>
      </c>
      <c r="BA119" s="52">
        <f t="shared" si="20"/>
        <v>0.2638888889</v>
      </c>
      <c r="BB119" s="52">
        <f t="shared" si="21"/>
        <v>0.2659979167</v>
      </c>
      <c r="BC119" s="52">
        <f t="shared" si="22"/>
        <v>-0.002109027824</v>
      </c>
    </row>
    <row r="120" ht="12.75" customHeight="1">
      <c r="A120" s="60">
        <v>1693.0</v>
      </c>
      <c r="B120" s="61">
        <f t="shared" si="1"/>
        <v>94</v>
      </c>
      <c r="C120" s="62">
        <f t="shared" si="2"/>
        <v>262</v>
      </c>
      <c r="D120" s="61">
        <f t="shared" si="3"/>
        <v>91</v>
      </c>
      <c r="E120" s="62">
        <f t="shared" si="4"/>
        <v>99</v>
      </c>
      <c r="F120" s="79">
        <f t="shared" si="23"/>
        <v>119</v>
      </c>
      <c r="G120" s="64">
        <f t="shared" si="5"/>
        <v>0.2640449438</v>
      </c>
      <c r="H120" s="65">
        <f t="shared" si="6"/>
        <v>0.4789473684</v>
      </c>
      <c r="I120" s="66">
        <f t="shared" si="7"/>
        <v>0.3388278388</v>
      </c>
      <c r="J120" s="67">
        <f t="shared" si="8"/>
        <v>0.3534798535</v>
      </c>
      <c r="K120" s="68">
        <f t="shared" si="9"/>
        <v>0.5337078652</v>
      </c>
      <c r="L120" s="86"/>
      <c r="M120" s="70"/>
      <c r="N120" s="70"/>
      <c r="O120" s="81">
        <f t="shared" si="10"/>
        <v>119</v>
      </c>
      <c r="P120" s="81">
        <f t="shared" si="11"/>
        <v>0.2640449438</v>
      </c>
      <c r="Q120" s="82">
        <f t="shared" si="12"/>
        <v>0.4789473684</v>
      </c>
      <c r="R120" s="83"/>
      <c r="S120" s="73">
        <v>119.0</v>
      </c>
      <c r="T120" s="83">
        <v>0.5840220385674931</v>
      </c>
      <c r="U120" s="84">
        <v>0.25842696629213485</v>
      </c>
      <c r="V120" s="84">
        <v>0.40470297029702973</v>
      </c>
      <c r="W120" s="84"/>
      <c r="X120" s="84"/>
      <c r="Y120" s="76"/>
      <c r="Z120" s="85"/>
      <c r="AA120" s="3">
        <v>94.0</v>
      </c>
      <c r="AB120" s="4">
        <v>99.0</v>
      </c>
      <c r="AC120" s="5">
        <v>91.0</v>
      </c>
      <c r="AD120" s="6">
        <v>262.0</v>
      </c>
      <c r="AE120" s="78"/>
      <c r="AF120" s="51"/>
      <c r="AG120" s="52"/>
      <c r="AH120" s="34">
        <v>1693.0</v>
      </c>
      <c r="AI120" s="3">
        <v>94.0</v>
      </c>
      <c r="AJ120" s="4">
        <v>99.0</v>
      </c>
      <c r="AK120" s="5">
        <v>91.0</v>
      </c>
      <c r="AL120" s="6">
        <v>262.0</v>
      </c>
      <c r="AM120" s="52">
        <f t="shared" si="13"/>
        <v>0.5210526316</v>
      </c>
      <c r="AN120" s="52">
        <f t="shared" si="14"/>
        <v>0.6611721612</v>
      </c>
      <c r="AO120" s="52">
        <f t="shared" si="15"/>
        <v>0.7359550562</v>
      </c>
      <c r="AP120" s="52">
        <f t="shared" si="16"/>
        <v>0.7417834343</v>
      </c>
      <c r="AQ120" s="52">
        <f t="shared" si="17"/>
        <v>-0.005828378144</v>
      </c>
      <c r="AR120" s="52"/>
      <c r="AS120" s="52"/>
      <c r="AT120" s="34">
        <v>2605.0</v>
      </c>
      <c r="AU120" s="3">
        <v>239.0</v>
      </c>
      <c r="AV120" s="4">
        <v>168.0</v>
      </c>
      <c r="AW120" s="5">
        <v>163.0</v>
      </c>
      <c r="AX120" s="6">
        <v>373.0</v>
      </c>
      <c r="AY120" s="52">
        <f t="shared" si="18"/>
        <v>0.5075528701</v>
      </c>
      <c r="AZ120" s="52">
        <f t="shared" si="19"/>
        <v>0.5737009544</v>
      </c>
      <c r="BA120" s="52">
        <f t="shared" si="20"/>
        <v>0.6094771242</v>
      </c>
      <c r="BB120" s="52">
        <f t="shared" si="21"/>
        <v>0.6115694245</v>
      </c>
      <c r="BC120" s="52">
        <f t="shared" si="22"/>
        <v>-0.00209230033</v>
      </c>
    </row>
    <row r="121" ht="12.75" customHeight="1">
      <c r="A121" s="60">
        <v>1695.0</v>
      </c>
      <c r="B121" s="61">
        <f t="shared" si="1"/>
        <v>393</v>
      </c>
      <c r="C121" s="62">
        <f t="shared" si="2"/>
        <v>234</v>
      </c>
      <c r="D121" s="61">
        <f t="shared" si="3"/>
        <v>248</v>
      </c>
      <c r="E121" s="62">
        <f t="shared" si="4"/>
        <v>172</v>
      </c>
      <c r="F121" s="79">
        <f t="shared" si="23"/>
        <v>120</v>
      </c>
      <c r="G121" s="64">
        <f t="shared" si="5"/>
        <v>0.6267942584</v>
      </c>
      <c r="H121" s="65">
        <f t="shared" si="6"/>
        <v>0.5904761905</v>
      </c>
      <c r="I121" s="66">
        <f t="shared" si="7"/>
        <v>0.6122254059</v>
      </c>
      <c r="J121" s="67">
        <f t="shared" si="8"/>
        <v>0.5396370583</v>
      </c>
      <c r="K121" s="68">
        <f t="shared" si="9"/>
        <v>0.6698564593</v>
      </c>
      <c r="L121" s="86"/>
      <c r="M121" s="70"/>
      <c r="N121" s="70"/>
      <c r="O121" s="81">
        <f t="shared" si="10"/>
        <v>120</v>
      </c>
      <c r="P121" s="81">
        <f t="shared" si="11"/>
        <v>0.6267942584</v>
      </c>
      <c r="Q121" s="82">
        <f t="shared" si="12"/>
        <v>0.5904761905</v>
      </c>
      <c r="R121" s="83"/>
      <c r="S121" s="73">
        <v>120.0</v>
      </c>
      <c r="T121" s="83">
        <v>0.5847457627118644</v>
      </c>
      <c r="U121" s="84">
        <v>0.3168831168831169</v>
      </c>
      <c r="V121" s="84">
        <v>0.44519621109607577</v>
      </c>
      <c r="W121" s="84"/>
      <c r="X121" s="84"/>
      <c r="Y121" s="76"/>
      <c r="Z121" s="85"/>
      <c r="AA121" s="3">
        <v>393.0</v>
      </c>
      <c r="AB121" s="4">
        <v>172.0</v>
      </c>
      <c r="AC121" s="5">
        <v>248.0</v>
      </c>
      <c r="AD121" s="6">
        <v>234.0</v>
      </c>
      <c r="AE121" s="78"/>
      <c r="AF121" s="51"/>
      <c r="AG121" s="52"/>
      <c r="AH121" s="34">
        <v>1695.0</v>
      </c>
      <c r="AI121" s="3">
        <v>393.0</v>
      </c>
      <c r="AJ121" s="4">
        <v>172.0</v>
      </c>
      <c r="AK121" s="5">
        <v>248.0</v>
      </c>
      <c r="AL121" s="6">
        <v>234.0</v>
      </c>
      <c r="AM121" s="52">
        <f t="shared" si="13"/>
        <v>0.4095238095</v>
      </c>
      <c r="AN121" s="52">
        <f t="shared" si="14"/>
        <v>0.3877745941</v>
      </c>
      <c r="AO121" s="52">
        <f t="shared" si="15"/>
        <v>0.3732057416</v>
      </c>
      <c r="AP121" s="52">
        <f t="shared" si="16"/>
        <v>0.3751796508</v>
      </c>
      <c r="AQ121" s="52">
        <f t="shared" si="17"/>
        <v>-0.001973909187</v>
      </c>
      <c r="AR121" s="52"/>
      <c r="AS121" s="52"/>
      <c r="AT121" s="33">
        <v>6475.0</v>
      </c>
      <c r="AU121" s="3">
        <v>470.0</v>
      </c>
      <c r="AV121" s="4">
        <v>121.0</v>
      </c>
      <c r="AW121" s="5">
        <v>242.0</v>
      </c>
      <c r="AX121" s="6">
        <v>269.0</v>
      </c>
      <c r="AY121" s="52">
        <f t="shared" si="18"/>
        <v>0.3333333333</v>
      </c>
      <c r="AZ121" s="52">
        <f t="shared" si="19"/>
        <v>0.3539019964</v>
      </c>
      <c r="BA121" s="52">
        <f t="shared" si="20"/>
        <v>0.3640054127</v>
      </c>
      <c r="BB121" s="52">
        <f t="shared" si="21"/>
        <v>0.36609333</v>
      </c>
      <c r="BC121" s="52">
        <f t="shared" si="22"/>
        <v>-0.002087917262</v>
      </c>
    </row>
    <row r="122" ht="12.75" customHeight="1">
      <c r="A122" s="60">
        <v>1702.0</v>
      </c>
      <c r="B122" s="61">
        <f t="shared" si="1"/>
        <v>363</v>
      </c>
      <c r="C122" s="62">
        <f t="shared" si="2"/>
        <v>349</v>
      </c>
      <c r="D122" s="61">
        <f t="shared" si="3"/>
        <v>284</v>
      </c>
      <c r="E122" s="62">
        <f t="shared" si="4"/>
        <v>150</v>
      </c>
      <c r="F122" s="79">
        <f t="shared" si="23"/>
        <v>121</v>
      </c>
      <c r="G122" s="64">
        <f t="shared" si="5"/>
        <v>0.5098314607</v>
      </c>
      <c r="H122" s="65">
        <f t="shared" si="6"/>
        <v>0.6543778802</v>
      </c>
      <c r="I122" s="66">
        <f t="shared" si="7"/>
        <v>0.5645724258</v>
      </c>
      <c r="J122" s="67">
        <f t="shared" si="8"/>
        <v>0.4476439791</v>
      </c>
      <c r="K122" s="68">
        <f t="shared" si="9"/>
        <v>0.6095505618</v>
      </c>
      <c r="L122" s="86"/>
      <c r="M122" s="70"/>
      <c r="N122" s="70"/>
      <c r="O122" s="81">
        <f t="shared" si="10"/>
        <v>121</v>
      </c>
      <c r="P122" s="81">
        <f t="shared" si="11"/>
        <v>0.5098314607</v>
      </c>
      <c r="Q122" s="82">
        <f t="shared" si="12"/>
        <v>0.6543778802</v>
      </c>
      <c r="R122" s="83"/>
      <c r="S122" s="73">
        <v>121.0</v>
      </c>
      <c r="T122" s="83">
        <v>0.5853658536585366</v>
      </c>
      <c r="U122" s="84">
        <v>0.33642691415313225</v>
      </c>
      <c r="V122" s="84">
        <v>0.45125</v>
      </c>
      <c r="W122" s="84"/>
      <c r="X122" s="84"/>
      <c r="Y122" s="76"/>
      <c r="Z122" s="85"/>
      <c r="AA122" s="3">
        <v>363.0</v>
      </c>
      <c r="AB122" s="4">
        <v>150.0</v>
      </c>
      <c r="AC122" s="5">
        <v>284.0</v>
      </c>
      <c r="AD122" s="6">
        <v>349.0</v>
      </c>
      <c r="AE122" s="78"/>
      <c r="AF122" s="51"/>
      <c r="AG122" s="52"/>
      <c r="AH122" s="34">
        <v>1702.0</v>
      </c>
      <c r="AI122" s="3">
        <v>363.0</v>
      </c>
      <c r="AJ122" s="4">
        <v>150.0</v>
      </c>
      <c r="AK122" s="5">
        <v>284.0</v>
      </c>
      <c r="AL122" s="6">
        <v>349.0</v>
      </c>
      <c r="AM122" s="52">
        <f t="shared" si="13"/>
        <v>0.3456221198</v>
      </c>
      <c r="AN122" s="52">
        <f t="shared" si="14"/>
        <v>0.4354275742</v>
      </c>
      <c r="AO122" s="52">
        <f t="shared" si="15"/>
        <v>0.4901685393</v>
      </c>
      <c r="AP122" s="52">
        <f t="shared" si="16"/>
        <v>0.4876272732</v>
      </c>
      <c r="AQ122" s="52">
        <f t="shared" si="17"/>
        <v>0.00254126614</v>
      </c>
      <c r="AR122" s="52"/>
      <c r="AS122" s="52"/>
      <c r="AT122" s="18">
        <v>1517.0</v>
      </c>
      <c r="AU122" s="3">
        <v>229.0</v>
      </c>
      <c r="AV122" s="4">
        <v>189.0</v>
      </c>
      <c r="AW122" s="5">
        <v>74.0</v>
      </c>
      <c r="AX122" s="6">
        <v>209.0</v>
      </c>
      <c r="AY122" s="52">
        <f t="shared" si="18"/>
        <v>0.7186311787</v>
      </c>
      <c r="AZ122" s="52">
        <f t="shared" si="19"/>
        <v>0.5677603424</v>
      </c>
      <c r="BA122" s="52">
        <f t="shared" si="20"/>
        <v>0.4771689498</v>
      </c>
      <c r="BB122" s="52">
        <f t="shared" si="21"/>
        <v>0.4792319025</v>
      </c>
      <c r="BC122" s="52">
        <f t="shared" si="22"/>
        <v>-0.002062952688</v>
      </c>
    </row>
    <row r="123" ht="12.75" customHeight="1">
      <c r="A123" s="60">
        <v>1703.0</v>
      </c>
      <c r="B123" s="61">
        <f t="shared" si="1"/>
        <v>522</v>
      </c>
      <c r="C123" s="62">
        <f t="shared" si="2"/>
        <v>238</v>
      </c>
      <c r="D123" s="61">
        <f t="shared" si="3"/>
        <v>302</v>
      </c>
      <c r="E123" s="62">
        <f t="shared" si="4"/>
        <v>176</v>
      </c>
      <c r="F123" s="79">
        <f t="shared" si="23"/>
        <v>122</v>
      </c>
      <c r="G123" s="64">
        <f t="shared" si="5"/>
        <v>0.6868421053</v>
      </c>
      <c r="H123" s="65">
        <f t="shared" si="6"/>
        <v>0.6317991632</v>
      </c>
      <c r="I123" s="66">
        <f t="shared" si="7"/>
        <v>0.6655896607</v>
      </c>
      <c r="J123" s="67">
        <f t="shared" si="8"/>
        <v>0.563812601</v>
      </c>
      <c r="K123" s="68">
        <f t="shared" si="9"/>
        <v>0.6289473684</v>
      </c>
      <c r="L123" s="86"/>
      <c r="M123" s="70"/>
      <c r="N123" s="70"/>
      <c r="O123" s="81">
        <f t="shared" si="10"/>
        <v>122</v>
      </c>
      <c r="P123" s="81">
        <f t="shared" si="11"/>
        <v>0.6868421053</v>
      </c>
      <c r="Q123" s="82">
        <f t="shared" si="12"/>
        <v>0.6317991632</v>
      </c>
      <c r="R123" s="83"/>
      <c r="S123" s="73">
        <v>122.0</v>
      </c>
      <c r="T123" s="83">
        <v>0.5853658536585366</v>
      </c>
      <c r="U123" s="84">
        <v>0.3136842105263158</v>
      </c>
      <c r="V123" s="84">
        <v>0.4573412698412698</v>
      </c>
      <c r="W123" s="84"/>
      <c r="X123" s="84"/>
      <c r="Y123" s="76"/>
      <c r="Z123" s="85"/>
      <c r="AA123" s="3">
        <v>522.0</v>
      </c>
      <c r="AB123" s="4">
        <v>176.0</v>
      </c>
      <c r="AC123" s="5">
        <v>302.0</v>
      </c>
      <c r="AD123" s="6">
        <v>238.0</v>
      </c>
      <c r="AE123" s="78"/>
      <c r="AF123" s="51"/>
      <c r="AG123" s="52"/>
      <c r="AH123" s="34">
        <v>1703.0</v>
      </c>
      <c r="AI123" s="3">
        <v>522.0</v>
      </c>
      <c r="AJ123" s="4">
        <v>176.0</v>
      </c>
      <c r="AK123" s="5">
        <v>302.0</v>
      </c>
      <c r="AL123" s="6">
        <v>238.0</v>
      </c>
      <c r="AM123" s="52">
        <f t="shared" si="13"/>
        <v>0.3682008368</v>
      </c>
      <c r="AN123" s="52">
        <f t="shared" si="14"/>
        <v>0.3344103393</v>
      </c>
      <c r="AO123" s="52">
        <f t="shared" si="15"/>
        <v>0.3131578947</v>
      </c>
      <c r="AP123" s="52">
        <f t="shared" si="16"/>
        <v>0.3150132404</v>
      </c>
      <c r="AQ123" s="52">
        <f t="shared" si="17"/>
        <v>-0.001855345619</v>
      </c>
      <c r="AR123" s="52"/>
      <c r="AS123" s="52"/>
      <c r="AT123" s="33">
        <v>6642.0</v>
      </c>
      <c r="AU123" s="3">
        <v>237.0</v>
      </c>
      <c r="AV123" s="4">
        <v>110.0</v>
      </c>
      <c r="AW123" s="5">
        <v>155.0</v>
      </c>
      <c r="AX123" s="6">
        <v>249.0</v>
      </c>
      <c r="AY123" s="52">
        <f t="shared" si="18"/>
        <v>0.4150943396</v>
      </c>
      <c r="AZ123" s="52">
        <f t="shared" si="19"/>
        <v>0.4780292943</v>
      </c>
      <c r="BA123" s="52">
        <f t="shared" si="20"/>
        <v>0.512345679</v>
      </c>
      <c r="BB123" s="52">
        <f t="shared" si="21"/>
        <v>0.5144065902</v>
      </c>
      <c r="BC123" s="52">
        <f t="shared" si="22"/>
        <v>-0.002060911164</v>
      </c>
    </row>
    <row r="124" ht="12.75" customHeight="1">
      <c r="A124" s="60">
        <v>1704.0</v>
      </c>
      <c r="B124" s="61">
        <f t="shared" si="1"/>
        <v>275</v>
      </c>
      <c r="C124" s="62">
        <f t="shared" si="2"/>
        <v>282</v>
      </c>
      <c r="D124" s="61">
        <f t="shared" si="3"/>
        <v>208</v>
      </c>
      <c r="E124" s="62">
        <f t="shared" si="4"/>
        <v>123</v>
      </c>
      <c r="F124" s="79">
        <f t="shared" si="23"/>
        <v>123</v>
      </c>
      <c r="G124" s="64">
        <f t="shared" si="5"/>
        <v>0.4937163375</v>
      </c>
      <c r="H124" s="65">
        <f t="shared" si="6"/>
        <v>0.6283987915</v>
      </c>
      <c r="I124" s="66">
        <f t="shared" si="7"/>
        <v>0.5439189189</v>
      </c>
      <c r="J124" s="67">
        <f t="shared" si="8"/>
        <v>0.4481981982</v>
      </c>
      <c r="K124" s="68">
        <f t="shared" si="9"/>
        <v>0.5942549372</v>
      </c>
      <c r="L124" s="86"/>
      <c r="M124" s="70"/>
      <c r="N124" s="70"/>
      <c r="O124" s="81">
        <f t="shared" si="10"/>
        <v>123</v>
      </c>
      <c r="P124" s="81">
        <f t="shared" si="11"/>
        <v>0.4937163375</v>
      </c>
      <c r="Q124" s="82">
        <f t="shared" si="12"/>
        <v>0.6283987915</v>
      </c>
      <c r="R124" s="83"/>
      <c r="S124" s="73">
        <v>123.0</v>
      </c>
      <c r="T124" s="83">
        <v>0.585945945945946</v>
      </c>
      <c r="U124" s="84">
        <v>0.2188183807439825</v>
      </c>
      <c r="V124" s="84">
        <v>0.4645441389290883</v>
      </c>
      <c r="W124" s="84"/>
      <c r="X124" s="84"/>
      <c r="Y124" s="76"/>
      <c r="Z124" s="85"/>
      <c r="AA124" s="3">
        <v>275.0</v>
      </c>
      <c r="AB124" s="4">
        <v>123.0</v>
      </c>
      <c r="AC124" s="5">
        <v>208.0</v>
      </c>
      <c r="AD124" s="6">
        <v>282.0</v>
      </c>
      <c r="AE124" s="78"/>
      <c r="AF124" s="51"/>
      <c r="AG124" s="52"/>
      <c r="AH124" s="34">
        <v>1704.0</v>
      </c>
      <c r="AI124" s="3">
        <v>275.0</v>
      </c>
      <c r="AJ124" s="4">
        <v>123.0</v>
      </c>
      <c r="AK124" s="5">
        <v>208.0</v>
      </c>
      <c r="AL124" s="6">
        <v>282.0</v>
      </c>
      <c r="AM124" s="52">
        <f t="shared" si="13"/>
        <v>0.3716012085</v>
      </c>
      <c r="AN124" s="52">
        <f t="shared" si="14"/>
        <v>0.4560810811</v>
      </c>
      <c r="AO124" s="52">
        <f t="shared" si="15"/>
        <v>0.5062836625</v>
      </c>
      <c r="AP124" s="52">
        <f t="shared" si="16"/>
        <v>0.5050962977</v>
      </c>
      <c r="AQ124" s="52">
        <f t="shared" si="17"/>
        <v>0.00118736478</v>
      </c>
      <c r="AR124" s="52"/>
      <c r="AS124" s="52"/>
      <c r="AT124" s="33">
        <v>2752.0</v>
      </c>
      <c r="AU124" s="3">
        <v>506.0</v>
      </c>
      <c r="AV124" s="4">
        <v>105.0</v>
      </c>
      <c r="AW124" s="5">
        <v>314.0</v>
      </c>
      <c r="AX124" s="6">
        <v>140.0</v>
      </c>
      <c r="AY124" s="52">
        <f t="shared" si="18"/>
        <v>0.2505966587</v>
      </c>
      <c r="AZ124" s="52">
        <f t="shared" si="19"/>
        <v>0.2300469484</v>
      </c>
      <c r="BA124" s="52">
        <f t="shared" si="20"/>
        <v>0.2167182663</v>
      </c>
      <c r="BB124" s="52">
        <f t="shared" si="21"/>
        <v>0.2187781894</v>
      </c>
      <c r="BC124" s="52">
        <f t="shared" si="22"/>
        <v>-0.002059923159</v>
      </c>
    </row>
    <row r="125" ht="12.75" customHeight="1">
      <c r="A125" s="60">
        <v>1711.0</v>
      </c>
      <c r="B125" s="61">
        <f t="shared" si="1"/>
        <v>53</v>
      </c>
      <c r="C125" s="62">
        <f t="shared" si="2"/>
        <v>29</v>
      </c>
      <c r="D125" s="61">
        <f t="shared" si="3"/>
        <v>45</v>
      </c>
      <c r="E125" s="62">
        <f t="shared" si="4"/>
        <v>24</v>
      </c>
      <c r="F125" s="79">
        <f t="shared" si="23"/>
        <v>124</v>
      </c>
      <c r="G125" s="64">
        <f t="shared" si="5"/>
        <v>0.6463414634</v>
      </c>
      <c r="H125" s="65">
        <f t="shared" si="6"/>
        <v>0.652173913</v>
      </c>
      <c r="I125" s="66">
        <f t="shared" si="7"/>
        <v>0.6490066225</v>
      </c>
      <c r="J125" s="67">
        <f t="shared" si="8"/>
        <v>0.5099337748</v>
      </c>
      <c r="K125" s="68">
        <f t="shared" si="9"/>
        <v>0.8414634146</v>
      </c>
      <c r="L125" s="86"/>
      <c r="M125" s="70"/>
      <c r="N125" s="70"/>
      <c r="O125" s="81">
        <f t="shared" si="10"/>
        <v>124</v>
      </c>
      <c r="P125" s="81">
        <f t="shared" si="11"/>
        <v>0.6463414634</v>
      </c>
      <c r="Q125" s="82">
        <f t="shared" si="12"/>
        <v>0.652173913</v>
      </c>
      <c r="R125" s="83"/>
      <c r="S125" s="73">
        <v>124.0</v>
      </c>
      <c r="T125" s="83">
        <v>0.5862433862433862</v>
      </c>
      <c r="U125" s="84">
        <v>0.31091370558375636</v>
      </c>
      <c r="V125" s="84">
        <v>0.46105020196191576</v>
      </c>
      <c r="W125" s="84"/>
      <c r="X125" s="84"/>
      <c r="Y125" s="76"/>
      <c r="Z125" s="85"/>
      <c r="AA125" s="3">
        <v>53.0</v>
      </c>
      <c r="AB125" s="4">
        <v>24.0</v>
      </c>
      <c r="AC125" s="5">
        <v>45.0</v>
      </c>
      <c r="AD125" s="6">
        <v>29.0</v>
      </c>
      <c r="AE125" s="78"/>
      <c r="AF125" s="51"/>
      <c r="AG125" s="52"/>
      <c r="AH125" s="34">
        <v>1711.0</v>
      </c>
      <c r="AI125" s="3">
        <v>53.0</v>
      </c>
      <c r="AJ125" s="4">
        <v>24.0</v>
      </c>
      <c r="AK125" s="5">
        <v>45.0</v>
      </c>
      <c r="AL125" s="6">
        <v>29.0</v>
      </c>
      <c r="AM125" s="52">
        <f t="shared" si="13"/>
        <v>0.347826087</v>
      </c>
      <c r="AN125" s="52">
        <f t="shared" si="14"/>
        <v>0.3509933775</v>
      </c>
      <c r="AO125" s="52">
        <f t="shared" si="15"/>
        <v>0.3536585366</v>
      </c>
      <c r="AP125" s="52">
        <f t="shared" si="16"/>
        <v>0.3530594191</v>
      </c>
      <c r="AQ125" s="52">
        <f t="shared" si="17"/>
        <v>0.000599117525</v>
      </c>
      <c r="AR125" s="52"/>
      <c r="AS125" s="52"/>
      <c r="AT125" s="33">
        <v>6658.0</v>
      </c>
      <c r="AU125" s="35">
        <v>675.0</v>
      </c>
      <c r="AV125" s="36">
        <v>401.0</v>
      </c>
      <c r="AW125" s="37">
        <v>313.0</v>
      </c>
      <c r="AX125" s="38">
        <v>496.0</v>
      </c>
      <c r="AY125" s="52">
        <f t="shared" si="18"/>
        <v>0.5616246499</v>
      </c>
      <c r="AZ125" s="52">
        <f t="shared" si="19"/>
        <v>0.475862069</v>
      </c>
      <c r="BA125" s="52">
        <f t="shared" si="20"/>
        <v>0.4235695986</v>
      </c>
      <c r="BB125" s="52">
        <f t="shared" si="21"/>
        <v>0.4256268614</v>
      </c>
      <c r="BC125" s="52">
        <f t="shared" si="22"/>
        <v>-0.002057262762</v>
      </c>
    </row>
    <row r="126" ht="12.75" customHeight="1">
      <c r="A126" s="60">
        <v>1712.0</v>
      </c>
      <c r="B126" s="61">
        <f t="shared" si="1"/>
        <v>717</v>
      </c>
      <c r="C126" s="62">
        <f t="shared" si="2"/>
        <v>594</v>
      </c>
      <c r="D126" s="61">
        <f t="shared" si="3"/>
        <v>334</v>
      </c>
      <c r="E126" s="62">
        <f t="shared" si="4"/>
        <v>423</v>
      </c>
      <c r="F126" s="79">
        <f t="shared" si="23"/>
        <v>125</v>
      </c>
      <c r="G126" s="64">
        <f t="shared" si="5"/>
        <v>0.5469107551</v>
      </c>
      <c r="H126" s="65">
        <f t="shared" si="6"/>
        <v>0.4412153236</v>
      </c>
      <c r="I126" s="66">
        <f t="shared" si="7"/>
        <v>0.5082205029</v>
      </c>
      <c r="J126" s="67">
        <f t="shared" si="8"/>
        <v>0.5512572534</v>
      </c>
      <c r="K126" s="68">
        <f t="shared" si="9"/>
        <v>0.5774218154</v>
      </c>
      <c r="L126" s="86"/>
      <c r="M126" s="70"/>
      <c r="N126" s="70"/>
      <c r="O126" s="81">
        <f t="shared" si="10"/>
        <v>125</v>
      </c>
      <c r="P126" s="81">
        <f t="shared" si="11"/>
        <v>0.5469107551</v>
      </c>
      <c r="Q126" s="82">
        <f t="shared" si="12"/>
        <v>0.4412153236</v>
      </c>
      <c r="R126" s="83"/>
      <c r="S126" s="73">
        <v>125.0</v>
      </c>
      <c r="T126" s="83">
        <v>0.5865384615384616</v>
      </c>
      <c r="U126" s="84">
        <v>0.48623853211009177</v>
      </c>
      <c r="V126" s="84">
        <v>0.5352112676056338</v>
      </c>
      <c r="W126" s="84"/>
      <c r="X126" s="84"/>
      <c r="Y126" s="76"/>
      <c r="Z126" s="85"/>
      <c r="AA126" s="3">
        <v>717.0</v>
      </c>
      <c r="AB126" s="4">
        <v>423.0</v>
      </c>
      <c r="AC126" s="5">
        <v>334.0</v>
      </c>
      <c r="AD126" s="6">
        <v>594.0</v>
      </c>
      <c r="AE126" s="78"/>
      <c r="AF126" s="51"/>
      <c r="AG126" s="52"/>
      <c r="AH126" s="34">
        <v>1712.0</v>
      </c>
      <c r="AI126" s="3">
        <v>717.0</v>
      </c>
      <c r="AJ126" s="4">
        <v>423.0</v>
      </c>
      <c r="AK126" s="5">
        <v>334.0</v>
      </c>
      <c r="AL126" s="6">
        <v>594.0</v>
      </c>
      <c r="AM126" s="52">
        <f t="shared" si="13"/>
        <v>0.5587846764</v>
      </c>
      <c r="AN126" s="52">
        <f t="shared" si="14"/>
        <v>0.4917794971</v>
      </c>
      <c r="AO126" s="52">
        <f t="shared" si="15"/>
        <v>0.4530892449</v>
      </c>
      <c r="AP126" s="52">
        <f t="shared" si="16"/>
        <v>0.4524077639</v>
      </c>
      <c r="AQ126" s="52">
        <f t="shared" si="17"/>
        <v>0.0006814809392</v>
      </c>
      <c r="AR126" s="52"/>
      <c r="AS126" s="52"/>
      <c r="AT126" s="33">
        <v>3766.0</v>
      </c>
      <c r="AU126" s="35">
        <v>191.0</v>
      </c>
      <c r="AV126" s="36">
        <v>109.0</v>
      </c>
      <c r="AW126" s="37">
        <v>103.0</v>
      </c>
      <c r="AX126" s="38">
        <v>240.0</v>
      </c>
      <c r="AY126" s="52">
        <f t="shared" si="18"/>
        <v>0.5141509434</v>
      </c>
      <c r="AZ126" s="52">
        <f t="shared" si="19"/>
        <v>0.5427682737</v>
      </c>
      <c r="BA126" s="52">
        <f t="shared" si="20"/>
        <v>0.5568445476</v>
      </c>
      <c r="BB126" s="52">
        <f t="shared" si="21"/>
        <v>0.5588969144</v>
      </c>
      <c r="BC126" s="52">
        <f t="shared" si="22"/>
        <v>-0.002052366878</v>
      </c>
    </row>
    <row r="127" ht="12.75" customHeight="1">
      <c r="A127" s="60">
        <v>1713.0</v>
      </c>
      <c r="B127" s="61">
        <f t="shared" si="1"/>
        <v>411</v>
      </c>
      <c r="C127" s="62">
        <f t="shared" si="2"/>
        <v>329</v>
      </c>
      <c r="D127" s="61">
        <f t="shared" si="3"/>
        <v>249</v>
      </c>
      <c r="E127" s="62">
        <f t="shared" si="4"/>
        <v>235</v>
      </c>
      <c r="F127" s="79">
        <f t="shared" si="23"/>
        <v>126</v>
      </c>
      <c r="G127" s="64">
        <f t="shared" si="5"/>
        <v>0.5554054054</v>
      </c>
      <c r="H127" s="65">
        <f t="shared" si="6"/>
        <v>0.5144628099</v>
      </c>
      <c r="I127" s="66">
        <f t="shared" si="7"/>
        <v>0.5392156863</v>
      </c>
      <c r="J127" s="67">
        <f t="shared" si="8"/>
        <v>0.5277777778</v>
      </c>
      <c r="K127" s="68">
        <f t="shared" si="9"/>
        <v>0.6540540541</v>
      </c>
      <c r="L127" s="86"/>
      <c r="M127" s="70"/>
      <c r="N127" s="70"/>
      <c r="O127" s="81">
        <f t="shared" si="10"/>
        <v>126</v>
      </c>
      <c r="P127" s="81">
        <f t="shared" si="11"/>
        <v>0.5554054054</v>
      </c>
      <c r="Q127" s="82">
        <f t="shared" si="12"/>
        <v>0.5144628099</v>
      </c>
      <c r="R127" s="83"/>
      <c r="S127" s="73">
        <v>126.0</v>
      </c>
      <c r="T127" s="83">
        <v>0.5870967741935483</v>
      </c>
      <c r="U127" s="84">
        <v>0.25384615384615383</v>
      </c>
      <c r="V127" s="84">
        <v>0.43508771929824563</v>
      </c>
      <c r="W127" s="84"/>
      <c r="X127" s="84"/>
      <c r="Y127" s="76"/>
      <c r="Z127" s="85"/>
      <c r="AA127" s="3">
        <v>411.0</v>
      </c>
      <c r="AB127" s="4">
        <v>235.0</v>
      </c>
      <c r="AC127" s="5">
        <v>249.0</v>
      </c>
      <c r="AD127" s="6">
        <v>329.0</v>
      </c>
      <c r="AE127" s="78"/>
      <c r="AF127" s="51"/>
      <c r="AG127" s="52"/>
      <c r="AH127" s="34">
        <v>1713.0</v>
      </c>
      <c r="AI127" s="3">
        <v>411.0</v>
      </c>
      <c r="AJ127" s="4">
        <v>235.0</v>
      </c>
      <c r="AK127" s="5">
        <v>249.0</v>
      </c>
      <c r="AL127" s="6">
        <v>329.0</v>
      </c>
      <c r="AM127" s="52">
        <f t="shared" si="13"/>
        <v>0.4855371901</v>
      </c>
      <c r="AN127" s="52">
        <f t="shared" si="14"/>
        <v>0.4607843137</v>
      </c>
      <c r="AO127" s="52">
        <f t="shared" si="15"/>
        <v>0.4445945946</v>
      </c>
      <c r="AP127" s="52">
        <f t="shared" si="16"/>
        <v>0.4461492113</v>
      </c>
      <c r="AQ127" s="52">
        <f t="shared" si="17"/>
        <v>-0.001554616691</v>
      </c>
      <c r="AR127" s="52"/>
      <c r="AS127" s="52"/>
      <c r="AT127" s="33">
        <v>3841.0</v>
      </c>
      <c r="AU127" s="35">
        <v>436.0</v>
      </c>
      <c r="AV127" s="36">
        <v>110.0</v>
      </c>
      <c r="AW127" s="37">
        <v>306.0</v>
      </c>
      <c r="AX127" s="38">
        <v>143.0</v>
      </c>
      <c r="AY127" s="52">
        <f t="shared" si="18"/>
        <v>0.2644230769</v>
      </c>
      <c r="AZ127" s="52">
        <f t="shared" si="19"/>
        <v>0.2542713568</v>
      </c>
      <c r="BA127" s="52">
        <f t="shared" si="20"/>
        <v>0.2469775475</v>
      </c>
      <c r="BB127" s="52">
        <f t="shared" si="21"/>
        <v>0.2489633998</v>
      </c>
      <c r="BC127" s="52">
        <f t="shared" si="22"/>
        <v>-0.001985852348</v>
      </c>
    </row>
    <row r="128" ht="12.75" customHeight="1">
      <c r="A128" s="60">
        <v>1715.0</v>
      </c>
      <c r="B128" s="61">
        <f t="shared" si="1"/>
        <v>292</v>
      </c>
      <c r="C128" s="62">
        <f t="shared" si="2"/>
        <v>229</v>
      </c>
      <c r="D128" s="61">
        <f t="shared" si="3"/>
        <v>72</v>
      </c>
      <c r="E128" s="62">
        <f t="shared" si="4"/>
        <v>295</v>
      </c>
      <c r="F128" s="79">
        <f t="shared" si="23"/>
        <v>127</v>
      </c>
      <c r="G128" s="64">
        <f t="shared" si="5"/>
        <v>0.5604606526</v>
      </c>
      <c r="H128" s="65">
        <f t="shared" si="6"/>
        <v>0.1961852861</v>
      </c>
      <c r="I128" s="66">
        <f t="shared" si="7"/>
        <v>0.4099099099</v>
      </c>
      <c r="J128" s="67">
        <f t="shared" si="8"/>
        <v>0.661036036</v>
      </c>
      <c r="K128" s="68">
        <f t="shared" si="9"/>
        <v>0.7044145873</v>
      </c>
      <c r="L128" s="86"/>
      <c r="M128" s="70"/>
      <c r="N128" s="70"/>
      <c r="O128" s="81">
        <f t="shared" si="10"/>
        <v>127</v>
      </c>
      <c r="P128" s="81">
        <f t="shared" si="11"/>
        <v>0.5604606526</v>
      </c>
      <c r="Q128" s="82">
        <f t="shared" si="12"/>
        <v>0.1961852861</v>
      </c>
      <c r="R128" s="83"/>
      <c r="S128" s="73">
        <v>127.0</v>
      </c>
      <c r="T128" s="83">
        <v>0.5872235872235873</v>
      </c>
      <c r="U128" s="84">
        <v>0.3041044776119403</v>
      </c>
      <c r="V128" s="84">
        <v>0.42629904559915166</v>
      </c>
      <c r="W128" s="84"/>
      <c r="X128" s="84"/>
      <c r="Y128" s="76"/>
      <c r="Z128" s="85"/>
      <c r="AA128" s="3">
        <v>292.0</v>
      </c>
      <c r="AB128" s="4">
        <v>295.0</v>
      </c>
      <c r="AC128" s="5">
        <v>72.0</v>
      </c>
      <c r="AD128" s="6">
        <v>229.0</v>
      </c>
      <c r="AE128" s="78"/>
      <c r="AF128" s="51"/>
      <c r="AG128" s="52"/>
      <c r="AH128" s="34">
        <v>1715.0</v>
      </c>
      <c r="AI128" s="3">
        <v>292.0</v>
      </c>
      <c r="AJ128" s="4">
        <v>295.0</v>
      </c>
      <c r="AK128" s="5">
        <v>72.0</v>
      </c>
      <c r="AL128" s="6">
        <v>229.0</v>
      </c>
      <c r="AM128" s="52">
        <f t="shared" si="13"/>
        <v>0.8038147139</v>
      </c>
      <c r="AN128" s="52">
        <f t="shared" si="14"/>
        <v>0.5900900901</v>
      </c>
      <c r="AO128" s="52">
        <f t="shared" si="15"/>
        <v>0.4395393474</v>
      </c>
      <c r="AP128" s="52">
        <f t="shared" si="16"/>
        <v>0.464858459</v>
      </c>
      <c r="AQ128" s="52">
        <f t="shared" si="17"/>
        <v>-0.02531911157</v>
      </c>
      <c r="AR128" s="52"/>
      <c r="AS128" s="52"/>
      <c r="AT128" s="33">
        <v>7531.0</v>
      </c>
      <c r="AU128" s="35">
        <v>291.0</v>
      </c>
      <c r="AV128" s="36">
        <v>102.0</v>
      </c>
      <c r="AW128" s="37">
        <v>179.0</v>
      </c>
      <c r="AX128" s="38">
        <v>139.0</v>
      </c>
      <c r="AY128" s="52">
        <f t="shared" si="18"/>
        <v>0.3629893238</v>
      </c>
      <c r="AZ128" s="52">
        <f t="shared" si="19"/>
        <v>0.3389592124</v>
      </c>
      <c r="BA128" s="52">
        <f t="shared" si="20"/>
        <v>0.323255814</v>
      </c>
      <c r="BB128" s="52">
        <f t="shared" si="21"/>
        <v>0.3252297589</v>
      </c>
      <c r="BC128" s="52">
        <f t="shared" si="22"/>
        <v>-0.001973944935</v>
      </c>
    </row>
    <row r="129" ht="12.75" customHeight="1">
      <c r="A129" s="60">
        <v>1717.0</v>
      </c>
      <c r="B129" s="61">
        <f t="shared" si="1"/>
        <v>414</v>
      </c>
      <c r="C129" s="62">
        <f t="shared" si="2"/>
        <v>285</v>
      </c>
      <c r="D129" s="61">
        <f t="shared" si="3"/>
        <v>97</v>
      </c>
      <c r="E129" s="62">
        <f t="shared" si="4"/>
        <v>283</v>
      </c>
      <c r="F129" s="79">
        <f t="shared" si="23"/>
        <v>128</v>
      </c>
      <c r="G129" s="64">
        <f t="shared" si="5"/>
        <v>0.5922746781</v>
      </c>
      <c r="H129" s="65">
        <f t="shared" si="6"/>
        <v>0.2552631579</v>
      </c>
      <c r="I129" s="66">
        <f t="shared" si="7"/>
        <v>0.4735866543</v>
      </c>
      <c r="J129" s="67">
        <f t="shared" si="8"/>
        <v>0.6459684893</v>
      </c>
      <c r="K129" s="68">
        <f t="shared" si="9"/>
        <v>0.5436337625</v>
      </c>
      <c r="L129" s="86"/>
      <c r="M129" s="70"/>
      <c r="N129" s="70"/>
      <c r="O129" s="81">
        <f t="shared" si="10"/>
        <v>128</v>
      </c>
      <c r="P129" s="81">
        <f t="shared" si="11"/>
        <v>0.5922746781</v>
      </c>
      <c r="Q129" s="82">
        <f t="shared" si="12"/>
        <v>0.2552631579</v>
      </c>
      <c r="R129" s="83"/>
      <c r="S129" s="73">
        <v>128.0</v>
      </c>
      <c r="T129" s="83">
        <v>0.5873362445414847</v>
      </c>
      <c r="U129" s="84">
        <v>0.2314990512333966</v>
      </c>
      <c r="V129" s="84">
        <v>0.39695431472081216</v>
      </c>
      <c r="W129" s="84"/>
      <c r="X129" s="84"/>
      <c r="Y129" s="76"/>
      <c r="Z129" s="85"/>
      <c r="AA129" s="3">
        <v>414.0</v>
      </c>
      <c r="AB129" s="4">
        <v>283.0</v>
      </c>
      <c r="AC129" s="5">
        <v>97.0</v>
      </c>
      <c r="AD129" s="6">
        <v>285.0</v>
      </c>
      <c r="AE129" s="78"/>
      <c r="AF129" s="51"/>
      <c r="AG129" s="52"/>
      <c r="AH129" s="34">
        <v>1717.0</v>
      </c>
      <c r="AI129" s="3">
        <v>414.0</v>
      </c>
      <c r="AJ129" s="4">
        <v>283.0</v>
      </c>
      <c r="AK129" s="5">
        <v>97.0</v>
      </c>
      <c r="AL129" s="6">
        <v>285.0</v>
      </c>
      <c r="AM129" s="52">
        <f t="shared" si="13"/>
        <v>0.7447368421</v>
      </c>
      <c r="AN129" s="52">
        <f t="shared" si="14"/>
        <v>0.5264133457</v>
      </c>
      <c r="AO129" s="52">
        <f t="shared" si="15"/>
        <v>0.4077253219</v>
      </c>
      <c r="AP129" s="52">
        <f t="shared" si="16"/>
        <v>0.3987560259</v>
      </c>
      <c r="AQ129" s="52">
        <f t="shared" si="17"/>
        <v>0.008969296017</v>
      </c>
      <c r="AR129" s="52"/>
      <c r="AS129" s="52"/>
      <c r="AT129" s="34">
        <v>1695.0</v>
      </c>
      <c r="AU129" s="35">
        <v>393.0</v>
      </c>
      <c r="AV129" s="36">
        <v>172.0</v>
      </c>
      <c r="AW129" s="37">
        <v>248.0</v>
      </c>
      <c r="AX129" s="38">
        <v>234.0</v>
      </c>
      <c r="AY129" s="52">
        <f t="shared" si="18"/>
        <v>0.4095238095</v>
      </c>
      <c r="AZ129" s="52">
        <f t="shared" si="19"/>
        <v>0.3877745941</v>
      </c>
      <c r="BA129" s="52">
        <f t="shared" si="20"/>
        <v>0.3732057416</v>
      </c>
      <c r="BB129" s="52">
        <f t="shared" si="21"/>
        <v>0.3751796508</v>
      </c>
      <c r="BC129" s="52">
        <f t="shared" si="22"/>
        <v>-0.001973909187</v>
      </c>
    </row>
    <row r="130" ht="12.75" customHeight="1">
      <c r="A130" s="60">
        <v>1718.0</v>
      </c>
      <c r="B130" s="61">
        <f t="shared" si="1"/>
        <v>542</v>
      </c>
      <c r="C130" s="62">
        <f t="shared" si="2"/>
        <v>357</v>
      </c>
      <c r="D130" s="61">
        <f t="shared" si="3"/>
        <v>100</v>
      </c>
      <c r="E130" s="62">
        <f t="shared" si="4"/>
        <v>383</v>
      </c>
      <c r="F130" s="79">
        <f t="shared" si="23"/>
        <v>129</v>
      </c>
      <c r="G130" s="64">
        <f t="shared" si="5"/>
        <v>0.6028921023</v>
      </c>
      <c r="H130" s="65">
        <f t="shared" si="6"/>
        <v>0.2070393375</v>
      </c>
      <c r="I130" s="66">
        <f t="shared" si="7"/>
        <v>0.4645441389</v>
      </c>
      <c r="J130" s="67">
        <f t="shared" si="8"/>
        <v>0.6693198263</v>
      </c>
      <c r="K130" s="68">
        <f t="shared" si="9"/>
        <v>0.5372636263</v>
      </c>
      <c r="L130" s="86"/>
      <c r="M130" s="70"/>
      <c r="N130" s="70"/>
      <c r="O130" s="81">
        <f t="shared" si="10"/>
        <v>129</v>
      </c>
      <c r="P130" s="81">
        <f t="shared" si="11"/>
        <v>0.6028921023</v>
      </c>
      <c r="Q130" s="82">
        <f t="shared" si="12"/>
        <v>0.2070393375</v>
      </c>
      <c r="R130" s="83"/>
      <c r="S130" s="73">
        <v>129.0</v>
      </c>
      <c r="T130" s="83">
        <v>0.5886654478976234</v>
      </c>
      <c r="U130" s="84">
        <v>0.25338753387533874</v>
      </c>
      <c r="V130" s="84">
        <v>0.3961089494163424</v>
      </c>
      <c r="W130" s="84"/>
      <c r="X130" s="84"/>
      <c r="Y130" s="76"/>
      <c r="Z130" s="85"/>
      <c r="AA130" s="3">
        <v>542.0</v>
      </c>
      <c r="AB130" s="4">
        <v>383.0</v>
      </c>
      <c r="AC130" s="5">
        <v>100.0</v>
      </c>
      <c r="AD130" s="6">
        <v>357.0</v>
      </c>
      <c r="AE130" s="78"/>
      <c r="AF130" s="51"/>
      <c r="AG130" s="52"/>
      <c r="AH130" s="34">
        <v>1718.0</v>
      </c>
      <c r="AI130" s="3">
        <v>542.0</v>
      </c>
      <c r="AJ130" s="4">
        <v>383.0</v>
      </c>
      <c r="AK130" s="5">
        <v>100.0</v>
      </c>
      <c r="AL130" s="6">
        <v>357.0</v>
      </c>
      <c r="AM130" s="52">
        <f t="shared" si="13"/>
        <v>0.7929606625</v>
      </c>
      <c r="AN130" s="52">
        <f t="shared" si="14"/>
        <v>0.5354558611</v>
      </c>
      <c r="AO130" s="52">
        <f t="shared" si="15"/>
        <v>0.3971078977</v>
      </c>
      <c r="AP130" s="52">
        <f t="shared" si="16"/>
        <v>0.3849381929</v>
      </c>
      <c r="AQ130" s="52">
        <f t="shared" si="17"/>
        <v>0.01216970479</v>
      </c>
      <c r="AR130" s="52"/>
      <c r="AS130" s="52"/>
      <c r="AT130" s="33">
        <v>6645.0</v>
      </c>
      <c r="AU130" s="35">
        <v>410.0</v>
      </c>
      <c r="AV130" s="36">
        <v>152.0</v>
      </c>
      <c r="AW130" s="37">
        <v>253.0</v>
      </c>
      <c r="AX130" s="38">
        <v>338.0</v>
      </c>
      <c r="AY130" s="52">
        <f t="shared" si="18"/>
        <v>0.375308642</v>
      </c>
      <c r="AZ130" s="52">
        <f t="shared" si="19"/>
        <v>0.4249783174</v>
      </c>
      <c r="BA130" s="52">
        <f t="shared" si="20"/>
        <v>0.4518716578</v>
      </c>
      <c r="BB130" s="52">
        <f t="shared" si="21"/>
        <v>0.4538391936</v>
      </c>
      <c r="BC130" s="52">
        <f t="shared" si="22"/>
        <v>-0.001967535847</v>
      </c>
    </row>
    <row r="131" ht="12.75" customHeight="1">
      <c r="A131" s="60">
        <v>1719.0</v>
      </c>
      <c r="B131" s="61">
        <f t="shared" si="1"/>
        <v>410</v>
      </c>
      <c r="C131" s="62">
        <f t="shared" si="2"/>
        <v>285</v>
      </c>
      <c r="D131" s="61">
        <f t="shared" si="3"/>
        <v>74</v>
      </c>
      <c r="E131" s="62">
        <f t="shared" si="4"/>
        <v>244</v>
      </c>
      <c r="F131" s="79">
        <f t="shared" si="23"/>
        <v>130</v>
      </c>
      <c r="G131" s="64">
        <f t="shared" si="5"/>
        <v>0.5899280576</v>
      </c>
      <c r="H131" s="65">
        <f t="shared" si="6"/>
        <v>0.2327044025</v>
      </c>
      <c r="I131" s="66">
        <f t="shared" si="7"/>
        <v>0.4777887463</v>
      </c>
      <c r="J131" s="67">
        <f t="shared" si="8"/>
        <v>0.6456071076</v>
      </c>
      <c r="K131" s="68">
        <f t="shared" si="9"/>
        <v>0.4575539568</v>
      </c>
      <c r="L131" s="86"/>
      <c r="M131" s="70"/>
      <c r="N131" s="70"/>
      <c r="O131" s="81">
        <f t="shared" si="10"/>
        <v>130</v>
      </c>
      <c r="P131" s="81">
        <f t="shared" si="11"/>
        <v>0.5899280576</v>
      </c>
      <c r="Q131" s="82">
        <f t="shared" si="12"/>
        <v>0.2327044025</v>
      </c>
      <c r="R131" s="83"/>
      <c r="S131" s="73">
        <v>130.0</v>
      </c>
      <c r="T131" s="83">
        <v>0.5893155258764607</v>
      </c>
      <c r="U131" s="84">
        <v>0.3224932249322493</v>
      </c>
      <c r="V131" s="84">
        <v>0.48760330578512395</v>
      </c>
      <c r="W131" s="84"/>
      <c r="X131" s="84"/>
      <c r="Y131" s="76"/>
      <c r="Z131" s="85"/>
      <c r="AA131" s="3">
        <v>410.0</v>
      </c>
      <c r="AB131" s="4">
        <v>244.0</v>
      </c>
      <c r="AC131" s="5">
        <v>74.0</v>
      </c>
      <c r="AD131" s="6">
        <v>285.0</v>
      </c>
      <c r="AE131" s="78"/>
      <c r="AF131" s="51"/>
      <c r="AG131" s="52"/>
      <c r="AH131" s="34">
        <v>1719.0</v>
      </c>
      <c r="AI131" s="3">
        <v>410.0</v>
      </c>
      <c r="AJ131" s="4">
        <v>244.0</v>
      </c>
      <c r="AK131" s="5">
        <v>74.0</v>
      </c>
      <c r="AL131" s="6">
        <v>285.0</v>
      </c>
      <c r="AM131" s="52">
        <f t="shared" si="13"/>
        <v>0.7672955975</v>
      </c>
      <c r="AN131" s="52">
        <f t="shared" si="14"/>
        <v>0.5222112537</v>
      </c>
      <c r="AO131" s="52">
        <f t="shared" si="15"/>
        <v>0.4100719424</v>
      </c>
      <c r="AP131" s="52">
        <f t="shared" si="16"/>
        <v>0.3789815904</v>
      </c>
      <c r="AQ131" s="52">
        <f t="shared" si="17"/>
        <v>0.03109035209</v>
      </c>
      <c r="AR131" s="52"/>
      <c r="AS131" s="52"/>
      <c r="AT131" s="18">
        <v>1332.0</v>
      </c>
      <c r="AU131" s="35">
        <v>196.0</v>
      </c>
      <c r="AV131" s="36">
        <v>71.0</v>
      </c>
      <c r="AW131" s="37">
        <v>104.0</v>
      </c>
      <c r="AX131" s="38">
        <v>155.0</v>
      </c>
      <c r="AY131" s="52">
        <f t="shared" si="18"/>
        <v>0.4057142857</v>
      </c>
      <c r="AZ131" s="52">
        <f t="shared" si="19"/>
        <v>0.4296577947</v>
      </c>
      <c r="BA131" s="52">
        <f t="shared" si="20"/>
        <v>0.4415954416</v>
      </c>
      <c r="BB131" s="52">
        <f t="shared" si="21"/>
        <v>0.4435137319</v>
      </c>
      <c r="BC131" s="52">
        <f t="shared" si="22"/>
        <v>-0.001918290303</v>
      </c>
    </row>
    <row r="132" ht="12.75" customHeight="1">
      <c r="A132" s="60">
        <v>1720.0</v>
      </c>
      <c r="B132" s="61">
        <f t="shared" si="1"/>
        <v>335</v>
      </c>
      <c r="C132" s="62">
        <f t="shared" si="2"/>
        <v>249</v>
      </c>
      <c r="D132" s="61">
        <f t="shared" si="3"/>
        <v>79</v>
      </c>
      <c r="E132" s="62">
        <f t="shared" si="4"/>
        <v>209</v>
      </c>
      <c r="F132" s="79">
        <f t="shared" si="23"/>
        <v>131</v>
      </c>
      <c r="G132" s="64">
        <f t="shared" si="5"/>
        <v>0.573630137</v>
      </c>
      <c r="H132" s="65">
        <f t="shared" si="6"/>
        <v>0.2743055556</v>
      </c>
      <c r="I132" s="66">
        <f t="shared" si="7"/>
        <v>0.4747706422</v>
      </c>
      <c r="J132" s="67">
        <f t="shared" si="8"/>
        <v>0.623853211</v>
      </c>
      <c r="K132" s="68">
        <f t="shared" si="9"/>
        <v>0.4931506849</v>
      </c>
      <c r="L132" s="86"/>
      <c r="M132" s="70"/>
      <c r="N132" s="70"/>
      <c r="O132" s="81">
        <f t="shared" si="10"/>
        <v>131</v>
      </c>
      <c r="P132" s="81">
        <f t="shared" si="11"/>
        <v>0.573630137</v>
      </c>
      <c r="Q132" s="82">
        <f t="shared" si="12"/>
        <v>0.2743055556</v>
      </c>
      <c r="R132" s="83"/>
      <c r="S132" s="73">
        <v>131.0</v>
      </c>
      <c r="T132" s="83">
        <v>0.5896551724137931</v>
      </c>
      <c r="U132" s="84">
        <v>0.28440366972477066</v>
      </c>
      <c r="V132" s="84">
        <v>0.42787682333873583</v>
      </c>
      <c r="W132" s="84"/>
      <c r="X132" s="84"/>
      <c r="Y132" s="76"/>
      <c r="Z132" s="85"/>
      <c r="AA132" s="3">
        <v>335.0</v>
      </c>
      <c r="AB132" s="4">
        <v>209.0</v>
      </c>
      <c r="AC132" s="5">
        <v>79.0</v>
      </c>
      <c r="AD132" s="6">
        <v>249.0</v>
      </c>
      <c r="AE132" s="78"/>
      <c r="AF132" s="51"/>
      <c r="AG132" s="52"/>
      <c r="AH132" s="34">
        <v>1720.0</v>
      </c>
      <c r="AI132" s="3">
        <v>335.0</v>
      </c>
      <c r="AJ132" s="4">
        <v>209.0</v>
      </c>
      <c r="AK132" s="5">
        <v>79.0</v>
      </c>
      <c r="AL132" s="6">
        <v>249.0</v>
      </c>
      <c r="AM132" s="52">
        <f t="shared" si="13"/>
        <v>0.7256944444</v>
      </c>
      <c r="AN132" s="52">
        <f t="shared" si="14"/>
        <v>0.5252293578</v>
      </c>
      <c r="AO132" s="52">
        <f t="shared" si="15"/>
        <v>0.426369863</v>
      </c>
      <c r="AP132" s="52">
        <f t="shared" si="16"/>
        <v>0.4079798492</v>
      </c>
      <c r="AQ132" s="52">
        <f t="shared" si="17"/>
        <v>0.0183900138</v>
      </c>
      <c r="AR132" s="52"/>
      <c r="AS132" s="52"/>
      <c r="AT132" s="18">
        <v>1651.0</v>
      </c>
      <c r="AU132" s="35">
        <v>112.0</v>
      </c>
      <c r="AV132" s="36">
        <v>103.0</v>
      </c>
      <c r="AW132" s="37">
        <v>51.0</v>
      </c>
      <c r="AX132" s="38">
        <v>255.0</v>
      </c>
      <c r="AY132" s="52">
        <f t="shared" si="18"/>
        <v>0.6688311688</v>
      </c>
      <c r="AZ132" s="52">
        <f t="shared" si="19"/>
        <v>0.6871401152</v>
      </c>
      <c r="BA132" s="52">
        <f t="shared" si="20"/>
        <v>0.6948228883</v>
      </c>
      <c r="BB132" s="52">
        <f t="shared" si="21"/>
        <v>0.6966894838</v>
      </c>
      <c r="BC132" s="52">
        <f t="shared" si="22"/>
        <v>-0.001866595483</v>
      </c>
    </row>
    <row r="133" ht="12.75" customHeight="1">
      <c r="A133" s="60">
        <v>1721.0</v>
      </c>
      <c r="B133" s="61">
        <f t="shared" si="1"/>
        <v>400</v>
      </c>
      <c r="C133" s="62">
        <f t="shared" si="2"/>
        <v>314</v>
      </c>
      <c r="D133" s="61">
        <f t="shared" si="3"/>
        <v>64</v>
      </c>
      <c r="E133" s="62">
        <f t="shared" si="4"/>
        <v>318</v>
      </c>
      <c r="F133" s="79">
        <f t="shared" si="23"/>
        <v>132</v>
      </c>
      <c r="G133" s="64">
        <f t="shared" si="5"/>
        <v>0.5602240896</v>
      </c>
      <c r="H133" s="65">
        <f t="shared" si="6"/>
        <v>0.167539267</v>
      </c>
      <c r="I133" s="66">
        <f t="shared" si="7"/>
        <v>0.4233576642</v>
      </c>
      <c r="J133" s="67">
        <f t="shared" si="8"/>
        <v>0.6551094891</v>
      </c>
      <c r="K133" s="68">
        <f t="shared" si="9"/>
        <v>0.5350140056</v>
      </c>
      <c r="L133" s="86"/>
      <c r="M133" s="70"/>
      <c r="N133" s="70"/>
      <c r="O133" s="81">
        <f t="shared" si="10"/>
        <v>132</v>
      </c>
      <c r="P133" s="81">
        <f t="shared" si="11"/>
        <v>0.5602240896</v>
      </c>
      <c r="Q133" s="82">
        <f t="shared" si="12"/>
        <v>0.167539267</v>
      </c>
      <c r="R133" s="83"/>
      <c r="S133" s="73">
        <v>132.0</v>
      </c>
      <c r="T133" s="83">
        <v>0.5897009966777409</v>
      </c>
      <c r="U133" s="84">
        <v>0.30418943533697634</v>
      </c>
      <c r="V133" s="84">
        <v>0.45351867940920937</v>
      </c>
      <c r="W133" s="84"/>
      <c r="X133" s="84"/>
      <c r="Y133" s="76"/>
      <c r="Z133" s="85"/>
      <c r="AA133" s="3">
        <v>400.0</v>
      </c>
      <c r="AB133" s="4">
        <v>318.0</v>
      </c>
      <c r="AC133" s="5">
        <v>64.0</v>
      </c>
      <c r="AD133" s="6">
        <v>314.0</v>
      </c>
      <c r="AE133" s="78"/>
      <c r="AF133" s="51"/>
      <c r="AG133" s="52"/>
      <c r="AH133" s="34">
        <v>1721.0</v>
      </c>
      <c r="AI133" s="3">
        <v>400.0</v>
      </c>
      <c r="AJ133" s="4">
        <v>318.0</v>
      </c>
      <c r="AK133" s="5">
        <v>64.0</v>
      </c>
      <c r="AL133" s="6">
        <v>314.0</v>
      </c>
      <c r="AM133" s="52">
        <f t="shared" si="13"/>
        <v>0.832460733</v>
      </c>
      <c r="AN133" s="52">
        <f t="shared" si="14"/>
        <v>0.5766423358</v>
      </c>
      <c r="AO133" s="52">
        <f t="shared" si="15"/>
        <v>0.4397759104</v>
      </c>
      <c r="AP133" s="52">
        <f t="shared" si="16"/>
        <v>0.4269432146</v>
      </c>
      <c r="AQ133" s="52">
        <f t="shared" si="17"/>
        <v>0.01283269581</v>
      </c>
      <c r="AR133" s="52"/>
      <c r="AS133" s="52"/>
      <c r="AT133" s="34">
        <v>1703.0</v>
      </c>
      <c r="AU133" s="35">
        <v>522.0</v>
      </c>
      <c r="AV133" s="36">
        <v>176.0</v>
      </c>
      <c r="AW133" s="37">
        <v>302.0</v>
      </c>
      <c r="AX133" s="38">
        <v>238.0</v>
      </c>
      <c r="AY133" s="52">
        <f t="shared" si="18"/>
        <v>0.3682008368</v>
      </c>
      <c r="AZ133" s="52">
        <f t="shared" si="19"/>
        <v>0.3344103393</v>
      </c>
      <c r="BA133" s="52">
        <f t="shared" si="20"/>
        <v>0.3131578947</v>
      </c>
      <c r="BB133" s="52">
        <f t="shared" si="21"/>
        <v>0.3150132404</v>
      </c>
      <c r="BC133" s="52">
        <f t="shared" si="22"/>
        <v>-0.001855345619</v>
      </c>
    </row>
    <row r="134" ht="12.75" customHeight="1">
      <c r="A134" s="60">
        <v>1722.0</v>
      </c>
      <c r="B134" s="61">
        <f t="shared" si="1"/>
        <v>276</v>
      </c>
      <c r="C134" s="62">
        <f t="shared" si="2"/>
        <v>203</v>
      </c>
      <c r="D134" s="61">
        <f t="shared" si="3"/>
        <v>44</v>
      </c>
      <c r="E134" s="62">
        <f t="shared" si="4"/>
        <v>181</v>
      </c>
      <c r="F134" s="79">
        <f t="shared" si="23"/>
        <v>133</v>
      </c>
      <c r="G134" s="64">
        <f t="shared" si="5"/>
        <v>0.5762004175</v>
      </c>
      <c r="H134" s="65">
        <f t="shared" si="6"/>
        <v>0.1955555556</v>
      </c>
      <c r="I134" s="66">
        <f t="shared" si="7"/>
        <v>0.4545454545</v>
      </c>
      <c r="J134" s="67">
        <f t="shared" si="8"/>
        <v>0.6491477273</v>
      </c>
      <c r="K134" s="68">
        <f t="shared" si="9"/>
        <v>0.4697286013</v>
      </c>
      <c r="L134" s="86"/>
      <c r="M134" s="70"/>
      <c r="N134" s="70"/>
      <c r="O134" s="81">
        <f t="shared" si="10"/>
        <v>133</v>
      </c>
      <c r="P134" s="81">
        <f t="shared" si="11"/>
        <v>0.5762004175</v>
      </c>
      <c r="Q134" s="82">
        <f t="shared" si="12"/>
        <v>0.1955555556</v>
      </c>
      <c r="R134" s="83"/>
      <c r="S134" s="73">
        <v>133.0</v>
      </c>
      <c r="T134" s="83">
        <v>0.5897435897435898</v>
      </c>
      <c r="U134" s="84">
        <v>0.3338557993730408</v>
      </c>
      <c r="V134" s="84">
        <v>0.4421338155515371</v>
      </c>
      <c r="W134" s="84"/>
      <c r="X134" s="84"/>
      <c r="Y134" s="76"/>
      <c r="Z134" s="85"/>
      <c r="AA134" s="3">
        <v>276.0</v>
      </c>
      <c r="AB134" s="4">
        <v>181.0</v>
      </c>
      <c r="AC134" s="5">
        <v>44.0</v>
      </c>
      <c r="AD134" s="6">
        <v>203.0</v>
      </c>
      <c r="AE134" s="78"/>
      <c r="AF134" s="51"/>
      <c r="AG134" s="52"/>
      <c r="AH134" s="34">
        <v>1722.0</v>
      </c>
      <c r="AI134" s="3">
        <v>276.0</v>
      </c>
      <c r="AJ134" s="4">
        <v>181.0</v>
      </c>
      <c r="AK134" s="5">
        <v>44.0</v>
      </c>
      <c r="AL134" s="6">
        <v>203.0</v>
      </c>
      <c r="AM134" s="52">
        <f t="shared" si="13"/>
        <v>0.8044444444</v>
      </c>
      <c r="AN134" s="52">
        <f t="shared" si="14"/>
        <v>0.5454545455</v>
      </c>
      <c r="AO134" s="52">
        <f t="shared" si="15"/>
        <v>0.4237995825</v>
      </c>
      <c r="AP134" s="52">
        <f t="shared" si="16"/>
        <v>0.3940319856</v>
      </c>
      <c r="AQ134" s="52">
        <f t="shared" si="17"/>
        <v>0.0297675969</v>
      </c>
      <c r="AR134" s="52"/>
      <c r="AS134" s="52"/>
      <c r="AT134" s="33">
        <v>4535.0</v>
      </c>
      <c r="AU134" s="35">
        <v>408.0</v>
      </c>
      <c r="AV134" s="36">
        <v>99.0</v>
      </c>
      <c r="AW134" s="37">
        <v>233.0</v>
      </c>
      <c r="AX134" s="38">
        <v>129.0</v>
      </c>
      <c r="AY134" s="52">
        <f t="shared" si="18"/>
        <v>0.2981927711</v>
      </c>
      <c r="AZ134" s="52">
        <f t="shared" si="19"/>
        <v>0.2623705409</v>
      </c>
      <c r="BA134" s="52">
        <f t="shared" si="20"/>
        <v>0.2402234637</v>
      </c>
      <c r="BB134" s="52">
        <f t="shared" si="21"/>
        <v>0.2420764632</v>
      </c>
      <c r="BC134" s="52">
        <f t="shared" si="22"/>
        <v>-0.001852999484</v>
      </c>
    </row>
    <row r="135" ht="12.75" customHeight="1">
      <c r="A135" s="60">
        <v>1727.0</v>
      </c>
      <c r="B135" s="61">
        <f t="shared" si="1"/>
        <v>660</v>
      </c>
      <c r="C135" s="62">
        <f t="shared" si="2"/>
        <v>584</v>
      </c>
      <c r="D135" s="61">
        <f t="shared" si="3"/>
        <v>268</v>
      </c>
      <c r="E135" s="62">
        <f t="shared" si="4"/>
        <v>472</v>
      </c>
      <c r="F135" s="79">
        <f t="shared" si="23"/>
        <v>134</v>
      </c>
      <c r="G135" s="64">
        <f t="shared" si="5"/>
        <v>0.5305466238</v>
      </c>
      <c r="H135" s="65">
        <f t="shared" si="6"/>
        <v>0.3621621622</v>
      </c>
      <c r="I135" s="66">
        <f t="shared" si="7"/>
        <v>0.4677419355</v>
      </c>
      <c r="J135" s="67">
        <f t="shared" si="8"/>
        <v>0.5705645161</v>
      </c>
      <c r="K135" s="68">
        <f t="shared" si="9"/>
        <v>0.5948553055</v>
      </c>
      <c r="L135" s="86"/>
      <c r="M135" s="70"/>
      <c r="N135" s="70"/>
      <c r="O135" s="81">
        <f t="shared" si="10"/>
        <v>134</v>
      </c>
      <c r="P135" s="81">
        <f t="shared" si="11"/>
        <v>0.5305466238</v>
      </c>
      <c r="Q135" s="82">
        <f t="shared" si="12"/>
        <v>0.3621621622</v>
      </c>
      <c r="R135" s="83"/>
      <c r="S135" s="73">
        <v>134.0</v>
      </c>
      <c r="T135" s="83">
        <v>0.5909878682842288</v>
      </c>
      <c r="U135" s="84">
        <v>0.31766612641815234</v>
      </c>
      <c r="V135" s="84">
        <v>0.44974874371859297</v>
      </c>
      <c r="W135" s="84"/>
      <c r="X135" s="84"/>
      <c r="Y135" s="76"/>
      <c r="Z135" s="85"/>
      <c r="AA135" s="3">
        <v>660.0</v>
      </c>
      <c r="AB135" s="4">
        <v>472.0</v>
      </c>
      <c r="AC135" s="5">
        <v>268.0</v>
      </c>
      <c r="AD135" s="6">
        <v>584.0</v>
      </c>
      <c r="AE135" s="78"/>
      <c r="AF135" s="51"/>
      <c r="AG135" s="52"/>
      <c r="AH135" s="34">
        <v>1727.0</v>
      </c>
      <c r="AI135" s="3">
        <v>660.0</v>
      </c>
      <c r="AJ135" s="4">
        <v>472.0</v>
      </c>
      <c r="AK135" s="5">
        <v>268.0</v>
      </c>
      <c r="AL135" s="6">
        <v>584.0</v>
      </c>
      <c r="AM135" s="52">
        <f t="shared" si="13"/>
        <v>0.6378378378</v>
      </c>
      <c r="AN135" s="52">
        <f t="shared" si="14"/>
        <v>0.5322580645</v>
      </c>
      <c r="AO135" s="52">
        <f t="shared" si="15"/>
        <v>0.4694533762</v>
      </c>
      <c r="AP135" s="52">
        <f t="shared" si="16"/>
        <v>0.4702543605</v>
      </c>
      <c r="AQ135" s="52">
        <f t="shared" si="17"/>
        <v>-0.0008009842455</v>
      </c>
      <c r="AR135" s="52"/>
      <c r="AS135" s="52"/>
      <c r="AT135" s="33">
        <v>3723.0</v>
      </c>
      <c r="AU135" s="35">
        <v>319.0</v>
      </c>
      <c r="AV135" s="36">
        <v>168.0</v>
      </c>
      <c r="AW135" s="37">
        <v>182.0</v>
      </c>
      <c r="AX135" s="38">
        <v>361.0</v>
      </c>
      <c r="AY135" s="52">
        <f t="shared" si="18"/>
        <v>0.48</v>
      </c>
      <c r="AZ135" s="52">
        <f t="shared" si="19"/>
        <v>0.513592233</v>
      </c>
      <c r="BA135" s="52">
        <f t="shared" si="20"/>
        <v>0.5308823529</v>
      </c>
      <c r="BB135" s="52">
        <f t="shared" si="21"/>
        <v>0.5327349765</v>
      </c>
      <c r="BC135" s="52">
        <f t="shared" si="22"/>
        <v>-0.001852623577</v>
      </c>
    </row>
    <row r="136" ht="12.75" customHeight="1">
      <c r="A136" s="60">
        <v>1732.0</v>
      </c>
      <c r="B136" s="61">
        <f t="shared" si="1"/>
        <v>35</v>
      </c>
      <c r="C136" s="62">
        <f t="shared" si="2"/>
        <v>11</v>
      </c>
      <c r="D136" s="61">
        <f t="shared" si="3"/>
        <v>10</v>
      </c>
      <c r="E136" s="62">
        <f t="shared" si="4"/>
        <v>29</v>
      </c>
      <c r="F136" s="79">
        <f t="shared" si="23"/>
        <v>135</v>
      </c>
      <c r="G136" s="64">
        <f t="shared" si="5"/>
        <v>0.7608695652</v>
      </c>
      <c r="H136" s="65">
        <f t="shared" si="6"/>
        <v>0.2564102564</v>
      </c>
      <c r="I136" s="66">
        <f t="shared" si="7"/>
        <v>0.5294117647</v>
      </c>
      <c r="J136" s="67">
        <f t="shared" si="8"/>
        <v>0.7529411765</v>
      </c>
      <c r="K136" s="68">
        <f t="shared" si="9"/>
        <v>0.847826087</v>
      </c>
      <c r="L136" s="86"/>
      <c r="M136" s="70"/>
      <c r="N136" s="70"/>
      <c r="O136" s="81">
        <f t="shared" si="10"/>
        <v>135</v>
      </c>
      <c r="P136" s="81">
        <f t="shared" si="11"/>
        <v>0.7608695652</v>
      </c>
      <c r="Q136" s="82">
        <f t="shared" si="12"/>
        <v>0.2564102564</v>
      </c>
      <c r="R136" s="83"/>
      <c r="S136" s="73">
        <v>135.0</v>
      </c>
      <c r="T136" s="83">
        <v>0.5911949685534591</v>
      </c>
      <c r="U136" s="84">
        <v>0.5</v>
      </c>
      <c r="V136" s="84">
        <v>0.5466237942122186</v>
      </c>
      <c r="W136" s="84"/>
      <c r="X136" s="84"/>
      <c r="Y136" s="76"/>
      <c r="Z136" s="85"/>
      <c r="AA136" s="3">
        <v>35.0</v>
      </c>
      <c r="AB136" s="4">
        <v>29.0</v>
      </c>
      <c r="AC136" s="5">
        <v>10.0</v>
      </c>
      <c r="AD136" s="6">
        <v>11.0</v>
      </c>
      <c r="AE136" s="78"/>
      <c r="AF136" s="51"/>
      <c r="AG136" s="52"/>
      <c r="AH136" s="34">
        <v>1732.0</v>
      </c>
      <c r="AI136" s="3">
        <v>35.0</v>
      </c>
      <c r="AJ136" s="4">
        <v>29.0</v>
      </c>
      <c r="AK136" s="5">
        <v>10.0</v>
      </c>
      <c r="AL136" s="6">
        <v>11.0</v>
      </c>
      <c r="AM136" s="52">
        <f t="shared" si="13"/>
        <v>0.7435897436</v>
      </c>
      <c r="AN136" s="52">
        <f t="shared" si="14"/>
        <v>0.4705882353</v>
      </c>
      <c r="AO136" s="52">
        <f t="shared" si="15"/>
        <v>0.2391304348</v>
      </c>
      <c r="AP136" s="52">
        <f t="shared" si="16"/>
        <v>0.3113012747</v>
      </c>
      <c r="AQ136" s="52">
        <f t="shared" si="17"/>
        <v>-0.07217083991</v>
      </c>
      <c r="AR136" s="52"/>
      <c r="AS136" s="52"/>
      <c r="AT136" s="33">
        <v>6709.0</v>
      </c>
      <c r="AU136" s="35">
        <v>216.0</v>
      </c>
      <c r="AV136" s="36">
        <v>86.0</v>
      </c>
      <c r="AW136" s="37">
        <v>104.0</v>
      </c>
      <c r="AX136" s="38">
        <v>197.0</v>
      </c>
      <c r="AY136" s="52">
        <f t="shared" si="18"/>
        <v>0.4526315789</v>
      </c>
      <c r="AZ136" s="52">
        <f t="shared" si="19"/>
        <v>0.4693200663</v>
      </c>
      <c r="BA136" s="52">
        <f t="shared" si="20"/>
        <v>0.4769975787</v>
      </c>
      <c r="BB136" s="52">
        <f t="shared" si="21"/>
        <v>0.478791944</v>
      </c>
      <c r="BC136" s="52">
        <f t="shared" si="22"/>
        <v>-0.001794365293</v>
      </c>
    </row>
    <row r="137" ht="12.75" customHeight="1">
      <c r="A137" s="60">
        <v>1750.0</v>
      </c>
      <c r="B137" s="61">
        <f t="shared" si="1"/>
        <v>355</v>
      </c>
      <c r="C137" s="62">
        <f t="shared" si="2"/>
        <v>229</v>
      </c>
      <c r="D137" s="61">
        <f t="shared" si="3"/>
        <v>86</v>
      </c>
      <c r="E137" s="62">
        <f t="shared" si="4"/>
        <v>351</v>
      </c>
      <c r="F137" s="79">
        <f t="shared" si="23"/>
        <v>136</v>
      </c>
      <c r="G137" s="64">
        <f t="shared" si="5"/>
        <v>0.6078767123</v>
      </c>
      <c r="H137" s="65">
        <f t="shared" si="6"/>
        <v>0.1967963387</v>
      </c>
      <c r="I137" s="66">
        <f t="shared" si="7"/>
        <v>0.4319294809</v>
      </c>
      <c r="J137" s="67">
        <f t="shared" si="8"/>
        <v>0.6914789422</v>
      </c>
      <c r="K137" s="68">
        <f t="shared" si="9"/>
        <v>0.7482876712</v>
      </c>
      <c r="L137" s="86"/>
      <c r="M137" s="70"/>
      <c r="N137" s="70"/>
      <c r="O137" s="81">
        <f t="shared" si="10"/>
        <v>136</v>
      </c>
      <c r="P137" s="81">
        <f t="shared" si="11"/>
        <v>0.6078767123</v>
      </c>
      <c r="Q137" s="82">
        <f t="shared" si="12"/>
        <v>0.1967963387</v>
      </c>
      <c r="R137" s="83"/>
      <c r="S137" s="73">
        <v>136.0</v>
      </c>
      <c r="T137" s="83">
        <v>0.5912806539509536</v>
      </c>
      <c r="U137" s="84">
        <v>0.3092269326683292</v>
      </c>
      <c r="V137" s="84">
        <v>0.4440104166666667</v>
      </c>
      <c r="W137" s="84"/>
      <c r="X137" s="84"/>
      <c r="Y137" s="76"/>
      <c r="Z137" s="85"/>
      <c r="AA137" s="3">
        <v>355.0</v>
      </c>
      <c r="AB137" s="4">
        <v>351.0</v>
      </c>
      <c r="AC137" s="5">
        <v>86.0</v>
      </c>
      <c r="AD137" s="6">
        <v>229.0</v>
      </c>
      <c r="AE137" s="78"/>
      <c r="AF137" s="51"/>
      <c r="AG137" s="52"/>
      <c r="AH137" s="34">
        <v>1750.0</v>
      </c>
      <c r="AI137" s="3">
        <v>355.0</v>
      </c>
      <c r="AJ137" s="4">
        <v>351.0</v>
      </c>
      <c r="AK137" s="5">
        <v>86.0</v>
      </c>
      <c r="AL137" s="6">
        <v>229.0</v>
      </c>
      <c r="AM137" s="52">
        <f t="shared" si="13"/>
        <v>0.8032036613</v>
      </c>
      <c r="AN137" s="52">
        <f t="shared" si="14"/>
        <v>0.5680705191</v>
      </c>
      <c r="AO137" s="52">
        <f t="shared" si="15"/>
        <v>0.3921232877</v>
      </c>
      <c r="AP137" s="52">
        <f t="shared" si="16"/>
        <v>0.4304553264</v>
      </c>
      <c r="AQ137" s="52">
        <f t="shared" si="17"/>
        <v>-0.03833203871</v>
      </c>
      <c r="AR137" s="52"/>
      <c r="AS137" s="52"/>
      <c r="AT137" s="34">
        <v>2457.0</v>
      </c>
      <c r="AU137" s="35">
        <v>553.0</v>
      </c>
      <c r="AV137" s="36">
        <v>306.0</v>
      </c>
      <c r="AW137" s="37">
        <v>366.0</v>
      </c>
      <c r="AX137" s="38">
        <v>677.0</v>
      </c>
      <c r="AY137" s="52">
        <f t="shared" si="18"/>
        <v>0.4553571429</v>
      </c>
      <c r="AZ137" s="52">
        <f t="shared" si="19"/>
        <v>0.5168243954</v>
      </c>
      <c r="BA137" s="52">
        <f t="shared" si="20"/>
        <v>0.5504065041</v>
      </c>
      <c r="BB137" s="52">
        <f t="shared" si="21"/>
        <v>0.5521923821</v>
      </c>
      <c r="BC137" s="52">
        <f t="shared" si="22"/>
        <v>-0.001785877992</v>
      </c>
    </row>
    <row r="138" ht="12.75" customHeight="1">
      <c r="A138" s="60">
        <v>1751.0</v>
      </c>
      <c r="B138" s="61">
        <f t="shared" si="1"/>
        <v>249</v>
      </c>
      <c r="C138" s="62">
        <f t="shared" si="2"/>
        <v>300</v>
      </c>
      <c r="D138" s="61">
        <f t="shared" si="3"/>
        <v>63</v>
      </c>
      <c r="E138" s="62">
        <f t="shared" si="4"/>
        <v>389</v>
      </c>
      <c r="F138" s="79">
        <f t="shared" si="23"/>
        <v>137</v>
      </c>
      <c r="G138" s="64">
        <f t="shared" si="5"/>
        <v>0.4535519126</v>
      </c>
      <c r="H138" s="65">
        <f t="shared" si="6"/>
        <v>0.139380531</v>
      </c>
      <c r="I138" s="66">
        <f t="shared" si="7"/>
        <v>0.3116883117</v>
      </c>
      <c r="J138" s="67">
        <f t="shared" si="8"/>
        <v>0.6373626374</v>
      </c>
      <c r="K138" s="68">
        <f t="shared" si="9"/>
        <v>0.8233151184</v>
      </c>
      <c r="L138" s="86"/>
      <c r="M138" s="70"/>
      <c r="N138" s="70"/>
      <c r="O138" s="81">
        <f t="shared" si="10"/>
        <v>137</v>
      </c>
      <c r="P138" s="81">
        <f t="shared" si="11"/>
        <v>0.4535519126</v>
      </c>
      <c r="Q138" s="82">
        <f t="shared" si="12"/>
        <v>0.139380531</v>
      </c>
      <c r="R138" s="83"/>
      <c r="S138" s="73">
        <v>137.0</v>
      </c>
      <c r="T138" s="83">
        <v>0.5914634146341463</v>
      </c>
      <c r="U138" s="84">
        <v>0.2619047619047619</v>
      </c>
      <c r="V138" s="84">
        <v>0.4798387096774194</v>
      </c>
      <c r="W138" s="84"/>
      <c r="X138" s="84"/>
      <c r="Y138" s="76"/>
      <c r="Z138" s="85"/>
      <c r="AA138" s="3">
        <v>249.0</v>
      </c>
      <c r="AB138" s="4">
        <v>389.0</v>
      </c>
      <c r="AC138" s="5">
        <v>63.0</v>
      </c>
      <c r="AD138" s="6">
        <v>300.0</v>
      </c>
      <c r="AE138" s="78"/>
      <c r="AF138" s="51"/>
      <c r="AG138" s="52"/>
      <c r="AH138" s="34">
        <v>1751.0</v>
      </c>
      <c r="AI138" s="3">
        <v>249.0</v>
      </c>
      <c r="AJ138" s="4">
        <v>389.0</v>
      </c>
      <c r="AK138" s="5">
        <v>63.0</v>
      </c>
      <c r="AL138" s="6">
        <v>300.0</v>
      </c>
      <c r="AM138" s="52">
        <f t="shared" si="13"/>
        <v>0.860619469</v>
      </c>
      <c r="AN138" s="52">
        <f t="shared" si="14"/>
        <v>0.6883116883</v>
      </c>
      <c r="AO138" s="52">
        <f t="shared" si="15"/>
        <v>0.5464480874</v>
      </c>
      <c r="AP138" s="52">
        <f t="shared" si="16"/>
        <v>0.5868159868</v>
      </c>
      <c r="AQ138" s="52">
        <f t="shared" si="17"/>
        <v>-0.04036789934</v>
      </c>
      <c r="AR138" s="52"/>
      <c r="AS138" s="52"/>
      <c r="AT138" s="33">
        <v>7653.0</v>
      </c>
      <c r="AU138" s="35">
        <v>212.0</v>
      </c>
      <c r="AV138" s="36">
        <v>151.0</v>
      </c>
      <c r="AW138" s="37">
        <v>115.0</v>
      </c>
      <c r="AX138" s="38">
        <v>330.0</v>
      </c>
      <c r="AY138" s="52">
        <f t="shared" si="18"/>
        <v>0.5676691729</v>
      </c>
      <c r="AZ138" s="52">
        <f t="shared" si="19"/>
        <v>0.5952970297</v>
      </c>
      <c r="BA138" s="52">
        <f t="shared" si="20"/>
        <v>0.6088560886</v>
      </c>
      <c r="BB138" s="52">
        <f t="shared" si="21"/>
        <v>0.6106403129</v>
      </c>
      <c r="BC138" s="52">
        <f t="shared" si="22"/>
        <v>-0.00178422438</v>
      </c>
    </row>
    <row r="139" ht="12.75" customHeight="1">
      <c r="A139" s="60">
        <v>1753.0</v>
      </c>
      <c r="B139" s="61">
        <f t="shared" si="1"/>
        <v>53</v>
      </c>
      <c r="C139" s="62">
        <f t="shared" si="2"/>
        <v>35</v>
      </c>
      <c r="D139" s="61">
        <f t="shared" si="3"/>
        <v>16</v>
      </c>
      <c r="E139" s="62">
        <f t="shared" si="4"/>
        <v>82</v>
      </c>
      <c r="F139" s="79">
        <f t="shared" si="23"/>
        <v>138</v>
      </c>
      <c r="G139" s="64">
        <f t="shared" si="5"/>
        <v>0.6022727273</v>
      </c>
      <c r="H139" s="65">
        <f t="shared" si="6"/>
        <v>0.1632653061</v>
      </c>
      <c r="I139" s="66">
        <f t="shared" si="7"/>
        <v>0.3709677419</v>
      </c>
      <c r="J139" s="67">
        <f t="shared" si="8"/>
        <v>0.7258064516</v>
      </c>
      <c r="K139" s="68">
        <f t="shared" si="9"/>
        <v>1.113636364</v>
      </c>
      <c r="L139" s="86"/>
      <c r="M139" s="70"/>
      <c r="N139" s="70"/>
      <c r="O139" s="81">
        <f t="shared" si="10"/>
        <v>138</v>
      </c>
      <c r="P139" s="81">
        <f t="shared" si="11"/>
        <v>0.6022727273</v>
      </c>
      <c r="Q139" s="82">
        <f t="shared" si="12"/>
        <v>0.1632653061</v>
      </c>
      <c r="R139" s="83"/>
      <c r="S139" s="73">
        <v>138.0</v>
      </c>
      <c r="T139" s="83">
        <v>0.5918367346938775</v>
      </c>
      <c r="U139" s="84">
        <v>0.33152173913043476</v>
      </c>
      <c r="V139" s="84">
        <v>0.4471299093655589</v>
      </c>
      <c r="W139" s="84"/>
      <c r="X139" s="84"/>
      <c r="Y139" s="76"/>
      <c r="Z139" s="85"/>
      <c r="AA139" s="3">
        <v>53.0</v>
      </c>
      <c r="AB139" s="4">
        <v>82.0</v>
      </c>
      <c r="AC139" s="5">
        <v>16.0</v>
      </c>
      <c r="AD139" s="6">
        <v>35.0</v>
      </c>
      <c r="AE139" s="78"/>
      <c r="AF139" s="51"/>
      <c r="AG139" s="52"/>
      <c r="AH139" s="34">
        <v>1753.0</v>
      </c>
      <c r="AI139" s="3">
        <v>53.0</v>
      </c>
      <c r="AJ139" s="4">
        <v>82.0</v>
      </c>
      <c r="AK139" s="5">
        <v>16.0</v>
      </c>
      <c r="AL139" s="6">
        <v>35.0</v>
      </c>
      <c r="AM139" s="52">
        <f t="shared" si="13"/>
        <v>0.8367346939</v>
      </c>
      <c r="AN139" s="52">
        <f t="shared" si="14"/>
        <v>0.6290322581</v>
      </c>
      <c r="AO139" s="52">
        <f t="shared" si="15"/>
        <v>0.3977272727</v>
      </c>
      <c r="AP139" s="52">
        <f t="shared" si="16"/>
        <v>0.507153836</v>
      </c>
      <c r="AQ139" s="52">
        <f t="shared" si="17"/>
        <v>-0.1094265633</v>
      </c>
      <c r="AR139" s="52"/>
      <c r="AS139" s="52"/>
      <c r="AT139" s="34">
        <v>2484.0</v>
      </c>
      <c r="AU139" s="35">
        <v>472.0</v>
      </c>
      <c r="AV139" s="36">
        <v>145.0</v>
      </c>
      <c r="AW139" s="37">
        <v>292.0</v>
      </c>
      <c r="AX139" s="38">
        <v>325.0</v>
      </c>
      <c r="AY139" s="52">
        <f t="shared" si="18"/>
        <v>0.3318077803</v>
      </c>
      <c r="AZ139" s="52">
        <f t="shared" si="19"/>
        <v>0.3808752026</v>
      </c>
      <c r="BA139" s="52">
        <f t="shared" si="20"/>
        <v>0.4077791719</v>
      </c>
      <c r="BB139" s="52">
        <f t="shared" si="21"/>
        <v>0.4095606871</v>
      </c>
      <c r="BC139" s="52">
        <f t="shared" si="22"/>
        <v>-0.001781515202</v>
      </c>
    </row>
    <row r="140" ht="12.75" customHeight="1">
      <c r="A140" s="60">
        <v>2008.0</v>
      </c>
      <c r="B140" s="61">
        <f t="shared" si="1"/>
        <v>286</v>
      </c>
      <c r="C140" s="62">
        <f t="shared" si="2"/>
        <v>368</v>
      </c>
      <c r="D140" s="61">
        <f t="shared" si="3"/>
        <v>204</v>
      </c>
      <c r="E140" s="62">
        <f t="shared" si="4"/>
        <v>187</v>
      </c>
      <c r="F140" s="79">
        <f t="shared" si="23"/>
        <v>139</v>
      </c>
      <c r="G140" s="64">
        <f t="shared" si="5"/>
        <v>0.4373088685</v>
      </c>
      <c r="H140" s="65">
        <f t="shared" si="6"/>
        <v>0.5217391304</v>
      </c>
      <c r="I140" s="66">
        <f t="shared" si="7"/>
        <v>0.4688995215</v>
      </c>
      <c r="J140" s="67">
        <f t="shared" si="8"/>
        <v>0.4526315789</v>
      </c>
      <c r="K140" s="68">
        <f t="shared" si="9"/>
        <v>0.5978593272</v>
      </c>
      <c r="L140" s="86"/>
      <c r="M140" s="86"/>
      <c r="N140" s="86"/>
      <c r="O140" s="81">
        <f t="shared" si="10"/>
        <v>139</v>
      </c>
      <c r="P140" s="81">
        <f t="shared" si="11"/>
        <v>0.4373088685</v>
      </c>
      <c r="Q140" s="82">
        <f t="shared" si="12"/>
        <v>0.5217391304</v>
      </c>
      <c r="R140" s="83"/>
      <c r="S140" s="73">
        <v>139.0</v>
      </c>
      <c r="T140" s="83">
        <v>0.5935251798561151</v>
      </c>
      <c r="U140" s="84">
        <v>0.33014354066985646</v>
      </c>
      <c r="V140" s="84">
        <v>0.4353448275862069</v>
      </c>
      <c r="W140" s="84"/>
      <c r="X140" s="84"/>
      <c r="Y140" s="76"/>
      <c r="Z140" s="85"/>
      <c r="AA140" s="3">
        <v>286.0</v>
      </c>
      <c r="AB140" s="4">
        <v>187.0</v>
      </c>
      <c r="AC140" s="5">
        <v>204.0</v>
      </c>
      <c r="AD140" s="6">
        <v>368.0</v>
      </c>
      <c r="AE140" s="78"/>
      <c r="AF140" s="51"/>
      <c r="AG140" s="52"/>
      <c r="AH140" s="34">
        <v>2008.0</v>
      </c>
      <c r="AI140" s="3">
        <v>286.0</v>
      </c>
      <c r="AJ140" s="4">
        <v>187.0</v>
      </c>
      <c r="AK140" s="5">
        <v>204.0</v>
      </c>
      <c r="AL140" s="6">
        <v>368.0</v>
      </c>
      <c r="AM140" s="52">
        <f t="shared" si="13"/>
        <v>0.4782608696</v>
      </c>
      <c r="AN140" s="52">
        <f t="shared" si="14"/>
        <v>0.5311004785</v>
      </c>
      <c r="AO140" s="52">
        <f t="shared" si="15"/>
        <v>0.5626911315</v>
      </c>
      <c r="AP140" s="52">
        <f t="shared" si="16"/>
        <v>0.561385794</v>
      </c>
      <c r="AQ140" s="52">
        <f t="shared" si="17"/>
        <v>0.001305337487</v>
      </c>
      <c r="AR140" s="52"/>
      <c r="AS140" s="52"/>
      <c r="AT140" s="33">
        <v>7545.0</v>
      </c>
      <c r="AU140" s="35">
        <v>227.0</v>
      </c>
      <c r="AV140" s="36">
        <v>257.0</v>
      </c>
      <c r="AW140" s="37">
        <v>121.0</v>
      </c>
      <c r="AX140" s="38">
        <v>357.0</v>
      </c>
      <c r="AY140" s="52">
        <f t="shared" si="18"/>
        <v>0.6798941799</v>
      </c>
      <c r="AZ140" s="52">
        <f t="shared" si="19"/>
        <v>0.6382536383</v>
      </c>
      <c r="BA140" s="52">
        <f t="shared" si="20"/>
        <v>0.6113013699</v>
      </c>
      <c r="BB140" s="52">
        <f t="shared" si="21"/>
        <v>0.6130749591</v>
      </c>
      <c r="BC140" s="52">
        <f t="shared" si="22"/>
        <v>-0.001773589278</v>
      </c>
    </row>
    <row r="141" ht="12.75" customHeight="1">
      <c r="A141" s="60">
        <v>2037.0</v>
      </c>
      <c r="B141" s="61">
        <f t="shared" si="1"/>
        <v>370</v>
      </c>
      <c r="C141" s="62">
        <f t="shared" si="2"/>
        <v>344</v>
      </c>
      <c r="D141" s="61">
        <f t="shared" si="3"/>
        <v>167</v>
      </c>
      <c r="E141" s="62">
        <f t="shared" si="4"/>
        <v>188</v>
      </c>
      <c r="F141" s="79">
        <f t="shared" si="23"/>
        <v>140</v>
      </c>
      <c r="G141" s="64">
        <f t="shared" si="5"/>
        <v>0.5182072829</v>
      </c>
      <c r="H141" s="65">
        <f t="shared" si="6"/>
        <v>0.4704225352</v>
      </c>
      <c r="I141" s="66">
        <f t="shared" si="7"/>
        <v>0.5023386342</v>
      </c>
      <c r="J141" s="67">
        <f t="shared" si="8"/>
        <v>0.5219831618</v>
      </c>
      <c r="K141" s="68">
        <f t="shared" si="9"/>
        <v>0.4971988796</v>
      </c>
      <c r="L141" s="86"/>
      <c r="M141" s="86"/>
      <c r="N141" s="86"/>
      <c r="O141" s="81">
        <f t="shared" si="10"/>
        <v>140</v>
      </c>
      <c r="P141" s="81">
        <f t="shared" si="11"/>
        <v>0.5182072829</v>
      </c>
      <c r="Q141" s="82">
        <f t="shared" si="12"/>
        <v>0.4704225352</v>
      </c>
      <c r="R141" s="83"/>
      <c r="S141" s="73">
        <v>140.0</v>
      </c>
      <c r="T141" s="83">
        <v>0.59375</v>
      </c>
      <c r="U141" s="84">
        <v>0.3522012578616352</v>
      </c>
      <c r="V141" s="84">
        <v>0.47335423197492166</v>
      </c>
      <c r="W141" s="84"/>
      <c r="X141" s="84"/>
      <c r="Y141" s="76"/>
      <c r="Z141" s="85"/>
      <c r="AA141" s="3">
        <v>370.0</v>
      </c>
      <c r="AB141" s="4">
        <v>188.0</v>
      </c>
      <c r="AC141" s="5">
        <v>167.0</v>
      </c>
      <c r="AD141" s="6">
        <v>344.0</v>
      </c>
      <c r="AE141" s="78"/>
      <c r="AF141" s="51"/>
      <c r="AG141" s="52"/>
      <c r="AH141" s="34">
        <v>2037.0</v>
      </c>
      <c r="AI141" s="3">
        <v>370.0</v>
      </c>
      <c r="AJ141" s="4">
        <v>188.0</v>
      </c>
      <c r="AK141" s="5">
        <v>167.0</v>
      </c>
      <c r="AL141" s="6">
        <v>344.0</v>
      </c>
      <c r="AM141" s="52">
        <f t="shared" si="13"/>
        <v>0.5295774648</v>
      </c>
      <c r="AN141" s="52">
        <f t="shared" si="14"/>
        <v>0.4976613658</v>
      </c>
      <c r="AO141" s="52">
        <f t="shared" si="15"/>
        <v>0.4817927171</v>
      </c>
      <c r="AP141" s="52">
        <f t="shared" si="16"/>
        <v>0.4787067591</v>
      </c>
      <c r="AQ141" s="52">
        <f t="shared" si="17"/>
        <v>0.003085958019</v>
      </c>
      <c r="AR141" s="52"/>
      <c r="AS141" s="52"/>
      <c r="AT141" s="34">
        <v>2384.0</v>
      </c>
      <c r="AU141" s="35">
        <v>501.0</v>
      </c>
      <c r="AV141" s="36">
        <v>199.0</v>
      </c>
      <c r="AW141" s="37">
        <v>348.0</v>
      </c>
      <c r="AX141" s="38">
        <v>478.0</v>
      </c>
      <c r="AY141" s="52">
        <f t="shared" si="18"/>
        <v>0.3638025594</v>
      </c>
      <c r="AZ141" s="52">
        <f t="shared" si="19"/>
        <v>0.4436435125</v>
      </c>
      <c r="BA141" s="52">
        <f t="shared" si="20"/>
        <v>0.4882533197</v>
      </c>
      <c r="BB141" s="52">
        <f t="shared" si="21"/>
        <v>0.4900058845</v>
      </c>
      <c r="BC141" s="52">
        <f t="shared" si="22"/>
        <v>-0.001752564746</v>
      </c>
    </row>
    <row r="142" ht="12.75" customHeight="1">
      <c r="A142" s="60">
        <v>2044.0</v>
      </c>
      <c r="B142" s="61">
        <f t="shared" si="1"/>
        <v>424</v>
      </c>
      <c r="C142" s="62">
        <f t="shared" si="2"/>
        <v>548</v>
      </c>
      <c r="D142" s="61">
        <f t="shared" si="3"/>
        <v>218</v>
      </c>
      <c r="E142" s="62">
        <f t="shared" si="4"/>
        <v>207</v>
      </c>
      <c r="F142" s="79">
        <f t="shared" si="23"/>
        <v>141</v>
      </c>
      <c r="G142" s="64">
        <f t="shared" si="5"/>
        <v>0.4362139918</v>
      </c>
      <c r="H142" s="65">
        <f t="shared" si="6"/>
        <v>0.5129411765</v>
      </c>
      <c r="I142" s="66">
        <f t="shared" si="7"/>
        <v>0.4595561918</v>
      </c>
      <c r="J142" s="67">
        <f t="shared" si="8"/>
        <v>0.4516821761</v>
      </c>
      <c r="K142" s="68">
        <f t="shared" si="9"/>
        <v>0.4372427984</v>
      </c>
      <c r="L142" s="86"/>
      <c r="M142" s="86"/>
      <c r="N142" s="86"/>
      <c r="O142" s="81">
        <f t="shared" si="10"/>
        <v>141</v>
      </c>
      <c r="P142" s="81">
        <f t="shared" si="11"/>
        <v>0.4362139918</v>
      </c>
      <c r="Q142" s="82">
        <f t="shared" si="12"/>
        <v>0.5129411765</v>
      </c>
      <c r="R142" s="83"/>
      <c r="S142" s="73">
        <v>141.0</v>
      </c>
      <c r="T142" s="83">
        <v>0.593974175035868</v>
      </c>
      <c r="U142" s="84">
        <v>0.25392670157068065</v>
      </c>
      <c r="V142" s="84">
        <v>0.4735866543095459</v>
      </c>
      <c r="W142" s="84"/>
      <c r="X142" s="84"/>
      <c r="Y142" s="76"/>
      <c r="Z142" s="85"/>
      <c r="AA142" s="3">
        <v>424.0</v>
      </c>
      <c r="AB142" s="4">
        <v>207.0</v>
      </c>
      <c r="AC142" s="5">
        <v>218.0</v>
      </c>
      <c r="AD142" s="6">
        <v>548.0</v>
      </c>
      <c r="AE142" s="78"/>
      <c r="AF142" s="51"/>
      <c r="AG142" s="52"/>
      <c r="AH142" s="34">
        <v>2044.0</v>
      </c>
      <c r="AI142" s="3">
        <v>424.0</v>
      </c>
      <c r="AJ142" s="4">
        <v>207.0</v>
      </c>
      <c r="AK142" s="5">
        <v>218.0</v>
      </c>
      <c r="AL142" s="6">
        <v>548.0</v>
      </c>
      <c r="AM142" s="52">
        <f t="shared" si="13"/>
        <v>0.4870588235</v>
      </c>
      <c r="AN142" s="52">
        <f t="shared" si="14"/>
        <v>0.5404438082</v>
      </c>
      <c r="AO142" s="52">
        <f t="shared" si="15"/>
        <v>0.5637860082</v>
      </c>
      <c r="AP142" s="52">
        <f t="shared" si="16"/>
        <v>0.5710096553</v>
      </c>
      <c r="AQ142" s="52">
        <f t="shared" si="17"/>
        <v>-0.007223647111</v>
      </c>
      <c r="AR142" s="52"/>
      <c r="AS142" s="52"/>
      <c r="AT142" s="33">
        <v>3709.0</v>
      </c>
      <c r="AU142" s="35">
        <v>649.0</v>
      </c>
      <c r="AV142" s="36">
        <v>255.0</v>
      </c>
      <c r="AW142" s="37">
        <v>350.0</v>
      </c>
      <c r="AX142" s="38">
        <v>549.0</v>
      </c>
      <c r="AY142" s="52">
        <f t="shared" si="18"/>
        <v>0.4214876033</v>
      </c>
      <c r="AZ142" s="52">
        <f t="shared" si="19"/>
        <v>0.4459234609</v>
      </c>
      <c r="BA142" s="52">
        <f t="shared" si="20"/>
        <v>0.458263773</v>
      </c>
      <c r="BB142" s="52">
        <f t="shared" si="21"/>
        <v>0.460001503</v>
      </c>
      <c r="BC142" s="52">
        <f t="shared" si="22"/>
        <v>-0.001737730047</v>
      </c>
    </row>
    <row r="143" ht="12.75" customHeight="1">
      <c r="A143" s="60">
        <v>2126.0</v>
      </c>
      <c r="B143" s="61">
        <f t="shared" si="1"/>
        <v>108</v>
      </c>
      <c r="C143" s="62">
        <f t="shared" si="2"/>
        <v>96</v>
      </c>
      <c r="D143" s="61">
        <f t="shared" si="3"/>
        <v>79</v>
      </c>
      <c r="E143" s="62">
        <f t="shared" si="4"/>
        <v>66</v>
      </c>
      <c r="F143" s="79">
        <f t="shared" si="23"/>
        <v>142</v>
      </c>
      <c r="G143" s="64">
        <f t="shared" si="5"/>
        <v>0.5294117647</v>
      </c>
      <c r="H143" s="65">
        <f t="shared" si="6"/>
        <v>0.5448275862</v>
      </c>
      <c r="I143" s="66">
        <f t="shared" si="7"/>
        <v>0.5358166189</v>
      </c>
      <c r="J143" s="67">
        <f t="shared" si="8"/>
        <v>0.4985673352</v>
      </c>
      <c r="K143" s="68">
        <f t="shared" si="9"/>
        <v>0.7107843137</v>
      </c>
      <c r="L143" s="86"/>
      <c r="M143" s="86"/>
      <c r="N143" s="86"/>
      <c r="O143" s="81">
        <f t="shared" si="10"/>
        <v>142</v>
      </c>
      <c r="P143" s="81">
        <f t="shared" si="11"/>
        <v>0.5294117647</v>
      </c>
      <c r="Q143" s="82">
        <f t="shared" si="12"/>
        <v>0.5448275862</v>
      </c>
      <c r="R143" s="83"/>
      <c r="S143" s="73">
        <v>142.0</v>
      </c>
      <c r="T143" s="83">
        <v>0.5946775844421699</v>
      </c>
      <c r="U143" s="84">
        <v>0.380997177798683</v>
      </c>
      <c r="V143" s="84">
        <v>0.48333333333333334</v>
      </c>
      <c r="W143" s="84"/>
      <c r="X143" s="84"/>
      <c r="Y143" s="76"/>
      <c r="Z143" s="85"/>
      <c r="AA143" s="3">
        <v>108.0</v>
      </c>
      <c r="AB143" s="4">
        <v>66.0</v>
      </c>
      <c r="AC143" s="5">
        <v>79.0</v>
      </c>
      <c r="AD143" s="6">
        <v>96.0</v>
      </c>
      <c r="AE143" s="78"/>
      <c r="AF143" s="51"/>
      <c r="AG143" s="52"/>
      <c r="AH143" s="34">
        <v>2126.0</v>
      </c>
      <c r="AI143" s="3">
        <v>108.0</v>
      </c>
      <c r="AJ143" s="4">
        <v>66.0</v>
      </c>
      <c r="AK143" s="5">
        <v>79.0</v>
      </c>
      <c r="AL143" s="6">
        <v>96.0</v>
      </c>
      <c r="AM143" s="52">
        <f t="shared" si="13"/>
        <v>0.4551724138</v>
      </c>
      <c r="AN143" s="52">
        <f t="shared" si="14"/>
        <v>0.4641833811</v>
      </c>
      <c r="AO143" s="52">
        <f t="shared" si="15"/>
        <v>0.4705882353</v>
      </c>
      <c r="AP143" s="52">
        <f t="shared" si="16"/>
        <v>0.4692032884</v>
      </c>
      <c r="AQ143" s="52">
        <f t="shared" si="17"/>
        <v>0.001384946851</v>
      </c>
      <c r="AR143" s="52"/>
      <c r="AS143" s="52"/>
      <c r="AT143" s="33">
        <v>6547.0</v>
      </c>
      <c r="AU143" s="35">
        <v>466.0</v>
      </c>
      <c r="AV143" s="36">
        <v>182.0</v>
      </c>
      <c r="AW143" s="37">
        <v>293.0</v>
      </c>
      <c r="AX143" s="38">
        <v>402.0</v>
      </c>
      <c r="AY143" s="52">
        <f t="shared" si="18"/>
        <v>0.3831578947</v>
      </c>
      <c r="AZ143" s="52">
        <f t="shared" si="19"/>
        <v>0.4348473567</v>
      </c>
      <c r="BA143" s="52">
        <f t="shared" si="20"/>
        <v>0.4631336406</v>
      </c>
      <c r="BB143" s="52">
        <f t="shared" si="21"/>
        <v>0.4648455652</v>
      </c>
      <c r="BC143" s="52">
        <f t="shared" si="22"/>
        <v>-0.001711924621</v>
      </c>
    </row>
    <row r="144" ht="12.75" customHeight="1">
      <c r="A144" s="60">
        <v>2352.0</v>
      </c>
      <c r="B144" s="61">
        <f t="shared" si="1"/>
        <v>268</v>
      </c>
      <c r="C144" s="62">
        <f t="shared" si="2"/>
        <v>292</v>
      </c>
      <c r="D144" s="61">
        <f t="shared" si="3"/>
        <v>119</v>
      </c>
      <c r="E144" s="62">
        <f t="shared" si="4"/>
        <v>169</v>
      </c>
      <c r="F144" s="79">
        <f t="shared" si="23"/>
        <v>143</v>
      </c>
      <c r="G144" s="64">
        <f t="shared" si="5"/>
        <v>0.4785714286</v>
      </c>
      <c r="H144" s="65">
        <f t="shared" si="6"/>
        <v>0.4131944444</v>
      </c>
      <c r="I144" s="66">
        <f t="shared" si="7"/>
        <v>0.4563679245</v>
      </c>
      <c r="J144" s="67">
        <f t="shared" si="8"/>
        <v>0.5153301887</v>
      </c>
      <c r="K144" s="68">
        <f t="shared" si="9"/>
        <v>0.5142857143</v>
      </c>
      <c r="L144" s="86"/>
      <c r="M144" s="86"/>
      <c r="N144" s="86"/>
      <c r="O144" s="81">
        <f t="shared" si="10"/>
        <v>143</v>
      </c>
      <c r="P144" s="81">
        <f t="shared" si="11"/>
        <v>0.4785714286</v>
      </c>
      <c r="Q144" s="82">
        <f t="shared" si="12"/>
        <v>0.4131944444</v>
      </c>
      <c r="R144" s="83"/>
      <c r="S144" s="73">
        <v>143.0</v>
      </c>
      <c r="T144" s="83">
        <v>0.5950920245398773</v>
      </c>
      <c r="U144" s="84">
        <v>0.36077481840193704</v>
      </c>
      <c r="V144" s="84">
        <v>0.46414073071718537</v>
      </c>
      <c r="W144" s="84"/>
      <c r="X144" s="84"/>
      <c r="Y144" s="76"/>
      <c r="Z144" s="85"/>
      <c r="AA144" s="3">
        <v>268.0</v>
      </c>
      <c r="AB144" s="4">
        <v>169.0</v>
      </c>
      <c r="AC144" s="5">
        <v>119.0</v>
      </c>
      <c r="AD144" s="6">
        <v>292.0</v>
      </c>
      <c r="AE144" s="78"/>
      <c r="AF144" s="51"/>
      <c r="AG144" s="52"/>
      <c r="AH144" s="34">
        <v>2352.0</v>
      </c>
      <c r="AI144" s="3">
        <v>268.0</v>
      </c>
      <c r="AJ144" s="4">
        <v>169.0</v>
      </c>
      <c r="AK144" s="5">
        <v>119.0</v>
      </c>
      <c r="AL144" s="6">
        <v>292.0</v>
      </c>
      <c r="AM144" s="52">
        <f t="shared" si="13"/>
        <v>0.5868055556</v>
      </c>
      <c r="AN144" s="52">
        <f t="shared" si="14"/>
        <v>0.5436320755</v>
      </c>
      <c r="AO144" s="52">
        <f t="shared" si="15"/>
        <v>0.5214285714</v>
      </c>
      <c r="AP144" s="52">
        <f t="shared" si="16"/>
        <v>0.5179368106</v>
      </c>
      <c r="AQ144" s="52">
        <f t="shared" si="17"/>
        <v>0.003491760786</v>
      </c>
      <c r="AR144" s="52"/>
      <c r="AS144" s="52"/>
      <c r="AT144" s="33">
        <v>5574.0</v>
      </c>
      <c r="AU144" s="35">
        <v>94.0</v>
      </c>
      <c r="AV144" s="36">
        <v>65.0</v>
      </c>
      <c r="AW144" s="37">
        <v>76.0</v>
      </c>
      <c r="AX144" s="38">
        <v>76.0</v>
      </c>
      <c r="AY144" s="52">
        <f t="shared" si="18"/>
        <v>0.4609929078</v>
      </c>
      <c r="AZ144" s="52">
        <f t="shared" si="19"/>
        <v>0.4533762058</v>
      </c>
      <c r="BA144" s="52">
        <f t="shared" si="20"/>
        <v>0.4470588235</v>
      </c>
      <c r="BB144" s="52">
        <f t="shared" si="21"/>
        <v>0.4487529484</v>
      </c>
      <c r="BC144" s="52">
        <f t="shared" si="22"/>
        <v>-0.001694124839</v>
      </c>
    </row>
    <row r="145" ht="12.75" customHeight="1">
      <c r="A145" s="60">
        <v>2353.0</v>
      </c>
      <c r="B145" s="61">
        <f t="shared" si="1"/>
        <v>314</v>
      </c>
      <c r="C145" s="62">
        <f t="shared" si="2"/>
        <v>329</v>
      </c>
      <c r="D145" s="61">
        <f t="shared" si="3"/>
        <v>112</v>
      </c>
      <c r="E145" s="62">
        <f t="shared" si="4"/>
        <v>250</v>
      </c>
      <c r="F145" s="79">
        <f t="shared" si="23"/>
        <v>144</v>
      </c>
      <c r="G145" s="64">
        <f t="shared" si="5"/>
        <v>0.4883359253</v>
      </c>
      <c r="H145" s="65">
        <f t="shared" si="6"/>
        <v>0.3093922652</v>
      </c>
      <c r="I145" s="66">
        <f t="shared" si="7"/>
        <v>0.423880597</v>
      </c>
      <c r="J145" s="67">
        <f t="shared" si="8"/>
        <v>0.5611940299</v>
      </c>
      <c r="K145" s="68">
        <f t="shared" si="9"/>
        <v>0.5629860031</v>
      </c>
      <c r="L145" s="86"/>
      <c r="M145" s="86"/>
      <c r="N145" s="86"/>
      <c r="O145" s="81">
        <f t="shared" si="10"/>
        <v>144</v>
      </c>
      <c r="P145" s="81">
        <f t="shared" si="11"/>
        <v>0.4883359253</v>
      </c>
      <c r="Q145" s="82">
        <f t="shared" si="12"/>
        <v>0.3093922652</v>
      </c>
      <c r="R145" s="83"/>
      <c r="S145" s="73">
        <v>144.0</v>
      </c>
      <c r="T145" s="83">
        <v>0.5966386554621849</v>
      </c>
      <c r="U145" s="84">
        <v>0.2968421052631579</v>
      </c>
      <c r="V145" s="84">
        <v>0.4254807692307692</v>
      </c>
      <c r="W145" s="84"/>
      <c r="X145" s="84"/>
      <c r="Y145" s="76"/>
      <c r="Z145" s="85"/>
      <c r="AA145" s="3">
        <v>314.0</v>
      </c>
      <c r="AB145" s="4">
        <v>250.0</v>
      </c>
      <c r="AC145" s="5">
        <v>112.0</v>
      </c>
      <c r="AD145" s="6">
        <v>329.0</v>
      </c>
      <c r="AE145" s="78"/>
      <c r="AF145" s="51"/>
      <c r="AG145" s="52"/>
      <c r="AH145" s="34">
        <v>2353.0</v>
      </c>
      <c r="AI145" s="3">
        <v>314.0</v>
      </c>
      <c r="AJ145" s="4">
        <v>250.0</v>
      </c>
      <c r="AK145" s="5">
        <v>112.0</v>
      </c>
      <c r="AL145" s="6">
        <v>329.0</v>
      </c>
      <c r="AM145" s="52">
        <f t="shared" si="13"/>
        <v>0.6906077348</v>
      </c>
      <c r="AN145" s="52">
        <f t="shared" si="14"/>
        <v>0.576119403</v>
      </c>
      <c r="AO145" s="52">
        <f t="shared" si="15"/>
        <v>0.5116640747</v>
      </c>
      <c r="AP145" s="52">
        <f t="shared" si="16"/>
        <v>0.5087516969</v>
      </c>
      <c r="AQ145" s="52">
        <f t="shared" si="17"/>
        <v>0.002912377756</v>
      </c>
      <c r="AR145" s="52"/>
      <c r="AS145" s="52"/>
      <c r="AT145" s="33">
        <v>7334.0</v>
      </c>
      <c r="AU145" s="35">
        <v>152.0</v>
      </c>
      <c r="AV145" s="36">
        <v>37.0</v>
      </c>
      <c r="AW145" s="37">
        <v>82.0</v>
      </c>
      <c r="AX145" s="38">
        <v>45.0</v>
      </c>
      <c r="AY145" s="52">
        <f t="shared" si="18"/>
        <v>0.3109243697</v>
      </c>
      <c r="AZ145" s="52">
        <f t="shared" si="19"/>
        <v>0.2594936709</v>
      </c>
      <c r="BA145" s="52">
        <f t="shared" si="20"/>
        <v>0.2284263959</v>
      </c>
      <c r="BB145" s="52">
        <f t="shared" si="21"/>
        <v>0.2301185994</v>
      </c>
      <c r="BC145" s="52">
        <f t="shared" si="22"/>
        <v>-0.001692203445</v>
      </c>
    </row>
    <row r="146" ht="12.75" customHeight="1">
      <c r="A146" s="60">
        <v>2354.0</v>
      </c>
      <c r="B146" s="61">
        <f t="shared" si="1"/>
        <v>255</v>
      </c>
      <c r="C146" s="62">
        <f t="shared" si="2"/>
        <v>203</v>
      </c>
      <c r="D146" s="61">
        <f t="shared" si="3"/>
        <v>99</v>
      </c>
      <c r="E146" s="62">
        <f t="shared" si="4"/>
        <v>141</v>
      </c>
      <c r="F146" s="79">
        <f t="shared" si="23"/>
        <v>145</v>
      </c>
      <c r="G146" s="64">
        <f t="shared" si="5"/>
        <v>0.556768559</v>
      </c>
      <c r="H146" s="65">
        <f t="shared" si="6"/>
        <v>0.4125</v>
      </c>
      <c r="I146" s="66">
        <f t="shared" si="7"/>
        <v>0.5071633238</v>
      </c>
      <c r="J146" s="67">
        <f t="shared" si="8"/>
        <v>0.5673352436</v>
      </c>
      <c r="K146" s="68">
        <f t="shared" si="9"/>
        <v>0.5240174672</v>
      </c>
      <c r="L146" s="86"/>
      <c r="M146" s="86"/>
      <c r="N146" s="86"/>
      <c r="O146" s="81">
        <f t="shared" si="10"/>
        <v>145</v>
      </c>
      <c r="P146" s="81">
        <f t="shared" si="11"/>
        <v>0.556768559</v>
      </c>
      <c r="Q146" s="82">
        <f t="shared" si="12"/>
        <v>0.4125</v>
      </c>
      <c r="R146" s="83"/>
      <c r="S146" s="73">
        <v>145.0</v>
      </c>
      <c r="T146" s="83">
        <v>0.596958174904943</v>
      </c>
      <c r="U146" s="84">
        <v>0.269811320754717</v>
      </c>
      <c r="V146" s="84">
        <v>0.4327651515151515</v>
      </c>
      <c r="W146" s="84"/>
      <c r="X146" s="84"/>
      <c r="Y146" s="76"/>
      <c r="Z146" s="85"/>
      <c r="AA146" s="3">
        <v>255.0</v>
      </c>
      <c r="AB146" s="4">
        <v>141.0</v>
      </c>
      <c r="AC146" s="5">
        <v>99.0</v>
      </c>
      <c r="AD146" s="6">
        <v>203.0</v>
      </c>
      <c r="AE146" s="78"/>
      <c r="AF146" s="51"/>
      <c r="AG146" s="52"/>
      <c r="AH146" s="34">
        <v>2354.0</v>
      </c>
      <c r="AI146" s="3">
        <v>255.0</v>
      </c>
      <c r="AJ146" s="4">
        <v>141.0</v>
      </c>
      <c r="AK146" s="5">
        <v>99.0</v>
      </c>
      <c r="AL146" s="6">
        <v>203.0</v>
      </c>
      <c r="AM146" s="52">
        <f t="shared" si="13"/>
        <v>0.5875</v>
      </c>
      <c r="AN146" s="52">
        <f t="shared" si="14"/>
        <v>0.4928366762</v>
      </c>
      <c r="AO146" s="52">
        <f t="shared" si="15"/>
        <v>0.443231441</v>
      </c>
      <c r="AP146" s="52">
        <f t="shared" si="16"/>
        <v>0.4373489737</v>
      </c>
      <c r="AQ146" s="52">
        <f t="shared" si="17"/>
        <v>0.005882467317</v>
      </c>
      <c r="AR146" s="52"/>
      <c r="AS146" s="52"/>
      <c r="AT146" s="33">
        <v>7048.0</v>
      </c>
      <c r="AU146" s="35">
        <v>318.0</v>
      </c>
      <c r="AV146" s="36">
        <v>122.0</v>
      </c>
      <c r="AW146" s="37">
        <v>193.0</v>
      </c>
      <c r="AX146" s="38">
        <v>264.0</v>
      </c>
      <c r="AY146" s="52">
        <f t="shared" si="18"/>
        <v>0.3873015873</v>
      </c>
      <c r="AZ146" s="52">
        <f t="shared" si="19"/>
        <v>0.4303232999</v>
      </c>
      <c r="BA146" s="52">
        <f t="shared" si="20"/>
        <v>0.4536082474</v>
      </c>
      <c r="BB146" s="52">
        <f t="shared" si="21"/>
        <v>0.4552902605</v>
      </c>
      <c r="BC146" s="52">
        <f t="shared" si="22"/>
        <v>-0.001682013099</v>
      </c>
    </row>
    <row r="147" ht="12.75" customHeight="1">
      <c r="A147" s="60">
        <v>2360.0</v>
      </c>
      <c r="B147" s="61">
        <f t="shared" si="1"/>
        <v>673</v>
      </c>
      <c r="C147" s="62">
        <f t="shared" si="2"/>
        <v>264</v>
      </c>
      <c r="D147" s="61">
        <f t="shared" si="3"/>
        <v>353</v>
      </c>
      <c r="E147" s="62">
        <f t="shared" si="4"/>
        <v>148</v>
      </c>
      <c r="F147" s="79">
        <f t="shared" si="23"/>
        <v>146</v>
      </c>
      <c r="G147" s="64">
        <f t="shared" si="5"/>
        <v>0.7182497332</v>
      </c>
      <c r="H147" s="65">
        <f t="shared" si="6"/>
        <v>0.7045908184</v>
      </c>
      <c r="I147" s="66">
        <f t="shared" si="7"/>
        <v>0.7134909597</v>
      </c>
      <c r="J147" s="67">
        <f t="shared" si="8"/>
        <v>0.5709318498</v>
      </c>
      <c r="K147" s="68">
        <f t="shared" si="9"/>
        <v>0.5346851654</v>
      </c>
      <c r="L147" s="86"/>
      <c r="M147" s="86"/>
      <c r="N147" s="86"/>
      <c r="O147" s="81">
        <f t="shared" si="10"/>
        <v>146</v>
      </c>
      <c r="P147" s="81">
        <f t="shared" si="11"/>
        <v>0.7182497332</v>
      </c>
      <c r="Q147" s="82">
        <f t="shared" si="12"/>
        <v>0.7045908184</v>
      </c>
      <c r="R147" s="83"/>
      <c r="S147" s="73">
        <v>146.0</v>
      </c>
      <c r="T147" s="83">
        <v>0.5974842767295597</v>
      </c>
      <c r="U147" s="84">
        <v>0.4166666666666667</v>
      </c>
      <c r="V147" s="84">
        <v>0.5014749262536873</v>
      </c>
      <c r="W147" s="84"/>
      <c r="X147" s="84"/>
      <c r="Y147" s="76"/>
      <c r="Z147" s="85"/>
      <c r="AA147" s="3">
        <v>673.0</v>
      </c>
      <c r="AB147" s="4">
        <v>148.0</v>
      </c>
      <c r="AC147" s="5">
        <v>353.0</v>
      </c>
      <c r="AD147" s="6">
        <v>264.0</v>
      </c>
      <c r="AE147" s="78"/>
      <c r="AF147" s="51"/>
      <c r="AG147" s="52"/>
      <c r="AH147" s="34">
        <v>2360.0</v>
      </c>
      <c r="AI147" s="3">
        <v>673.0</v>
      </c>
      <c r="AJ147" s="4">
        <v>148.0</v>
      </c>
      <c r="AK147" s="5">
        <v>353.0</v>
      </c>
      <c r="AL147" s="6">
        <v>264.0</v>
      </c>
      <c r="AM147" s="52">
        <f t="shared" si="13"/>
        <v>0.2954091816</v>
      </c>
      <c r="AN147" s="52">
        <f t="shared" si="14"/>
        <v>0.2865090403</v>
      </c>
      <c r="AO147" s="52">
        <f t="shared" si="15"/>
        <v>0.2817502668</v>
      </c>
      <c r="AP147" s="52">
        <f t="shared" si="16"/>
        <v>0.2818019284</v>
      </c>
      <c r="AQ147" s="52">
        <f t="shared" si="17"/>
        <v>-0.00005166162187</v>
      </c>
      <c r="AR147" s="52"/>
      <c r="AS147" s="52"/>
      <c r="AT147" s="33">
        <v>7614.0</v>
      </c>
      <c r="AU147" s="35">
        <v>261.0</v>
      </c>
      <c r="AV147" s="36">
        <v>125.0</v>
      </c>
      <c r="AW147" s="37">
        <v>154.0</v>
      </c>
      <c r="AX147" s="38">
        <v>266.0</v>
      </c>
      <c r="AY147" s="52">
        <f t="shared" si="18"/>
        <v>0.4480286738</v>
      </c>
      <c r="AZ147" s="52">
        <f t="shared" si="19"/>
        <v>0.4851116625</v>
      </c>
      <c r="BA147" s="52">
        <f t="shared" si="20"/>
        <v>0.504743833</v>
      </c>
      <c r="BB147" s="52">
        <f t="shared" si="21"/>
        <v>0.5064011786</v>
      </c>
      <c r="BC147" s="52">
        <f t="shared" si="22"/>
        <v>-0.001657345617</v>
      </c>
    </row>
    <row r="148" ht="12.75" customHeight="1">
      <c r="A148" s="60">
        <v>2366.0</v>
      </c>
      <c r="B148" s="61">
        <f t="shared" si="1"/>
        <v>380</v>
      </c>
      <c r="C148" s="62">
        <f t="shared" si="2"/>
        <v>314</v>
      </c>
      <c r="D148" s="61">
        <f t="shared" si="3"/>
        <v>230</v>
      </c>
      <c r="E148" s="62">
        <f t="shared" si="4"/>
        <v>130</v>
      </c>
      <c r="F148" s="79">
        <f t="shared" si="23"/>
        <v>147</v>
      </c>
      <c r="G148" s="64">
        <f t="shared" si="5"/>
        <v>0.5475504323</v>
      </c>
      <c r="H148" s="65">
        <f t="shared" si="6"/>
        <v>0.6388888889</v>
      </c>
      <c r="I148" s="66">
        <f t="shared" si="7"/>
        <v>0.5787476281</v>
      </c>
      <c r="J148" s="67">
        <f t="shared" si="8"/>
        <v>0.4838709677</v>
      </c>
      <c r="K148" s="68">
        <f t="shared" si="9"/>
        <v>0.5187319885</v>
      </c>
      <c r="L148" s="86"/>
      <c r="M148" s="86"/>
      <c r="N148" s="86"/>
      <c r="O148" s="81">
        <f t="shared" si="10"/>
        <v>147</v>
      </c>
      <c r="P148" s="81">
        <f t="shared" si="11"/>
        <v>0.5475504323</v>
      </c>
      <c r="Q148" s="82">
        <f t="shared" si="12"/>
        <v>0.6388888889</v>
      </c>
      <c r="R148" s="83"/>
      <c r="S148" s="73">
        <v>147.0</v>
      </c>
      <c r="T148" s="83">
        <v>0.5978260869565217</v>
      </c>
      <c r="U148" s="84">
        <v>0.38028169014084506</v>
      </c>
      <c r="V148" s="84">
        <v>0.5030674846625767</v>
      </c>
      <c r="W148" s="84"/>
      <c r="X148" s="84"/>
      <c r="Y148" s="76"/>
      <c r="Z148" s="85"/>
      <c r="AA148" s="3">
        <v>380.0</v>
      </c>
      <c r="AB148" s="4">
        <v>130.0</v>
      </c>
      <c r="AC148" s="5">
        <v>230.0</v>
      </c>
      <c r="AD148" s="6">
        <v>314.0</v>
      </c>
      <c r="AE148" s="78"/>
      <c r="AF148" s="51"/>
      <c r="AG148" s="52"/>
      <c r="AH148" s="34">
        <v>2366.0</v>
      </c>
      <c r="AI148" s="3">
        <v>380.0</v>
      </c>
      <c r="AJ148" s="4">
        <v>130.0</v>
      </c>
      <c r="AK148" s="5">
        <v>230.0</v>
      </c>
      <c r="AL148" s="6">
        <v>314.0</v>
      </c>
      <c r="AM148" s="52">
        <f t="shared" si="13"/>
        <v>0.3611111111</v>
      </c>
      <c r="AN148" s="52">
        <f t="shared" si="14"/>
        <v>0.4212523719</v>
      </c>
      <c r="AO148" s="52">
        <f t="shared" si="15"/>
        <v>0.4524495677</v>
      </c>
      <c r="AP148" s="52">
        <f t="shared" si="16"/>
        <v>0.4562281069</v>
      </c>
      <c r="AQ148" s="52">
        <f t="shared" si="17"/>
        <v>-0.003778539218</v>
      </c>
      <c r="AR148" s="52"/>
      <c r="AS148" s="52"/>
      <c r="AT148" s="33">
        <v>5512.0</v>
      </c>
      <c r="AU148" s="35">
        <v>322.0</v>
      </c>
      <c r="AV148" s="36">
        <v>75.0</v>
      </c>
      <c r="AW148" s="37">
        <v>227.0</v>
      </c>
      <c r="AX148" s="38">
        <v>210.0</v>
      </c>
      <c r="AY148" s="52">
        <f t="shared" si="18"/>
        <v>0.2483443709</v>
      </c>
      <c r="AZ148" s="52">
        <f t="shared" si="19"/>
        <v>0.3417266187</v>
      </c>
      <c r="BA148" s="52">
        <f t="shared" si="20"/>
        <v>0.3947368421</v>
      </c>
      <c r="BB148" s="52">
        <f t="shared" si="21"/>
        <v>0.396382654</v>
      </c>
      <c r="BC148" s="52">
        <f t="shared" si="22"/>
        <v>-0.001645811903</v>
      </c>
    </row>
    <row r="149" ht="12.75" customHeight="1">
      <c r="A149" s="60">
        <v>2371.0</v>
      </c>
      <c r="B149" s="61">
        <f t="shared" si="1"/>
        <v>296</v>
      </c>
      <c r="C149" s="62">
        <f t="shared" si="2"/>
        <v>264</v>
      </c>
      <c r="D149" s="61">
        <f t="shared" si="3"/>
        <v>171</v>
      </c>
      <c r="E149" s="62">
        <f t="shared" si="4"/>
        <v>151</v>
      </c>
      <c r="F149" s="79">
        <f t="shared" si="23"/>
        <v>148</v>
      </c>
      <c r="G149" s="64">
        <f t="shared" si="5"/>
        <v>0.5285714286</v>
      </c>
      <c r="H149" s="65">
        <f t="shared" si="6"/>
        <v>0.5310559006</v>
      </c>
      <c r="I149" s="66">
        <f t="shared" si="7"/>
        <v>0.529478458</v>
      </c>
      <c r="J149" s="67">
        <f t="shared" si="8"/>
        <v>0.5068027211</v>
      </c>
      <c r="K149" s="68">
        <f t="shared" si="9"/>
        <v>0.575</v>
      </c>
      <c r="L149" s="86"/>
      <c r="M149" s="86"/>
      <c r="N149" s="86"/>
      <c r="O149" s="81">
        <f t="shared" si="10"/>
        <v>148</v>
      </c>
      <c r="P149" s="81">
        <f t="shared" si="11"/>
        <v>0.5285714286</v>
      </c>
      <c r="Q149" s="82">
        <f t="shared" si="12"/>
        <v>0.5310559006</v>
      </c>
      <c r="R149" s="83"/>
      <c r="S149" s="73">
        <v>148.0</v>
      </c>
      <c r="T149" s="83">
        <v>0.5982658959537572</v>
      </c>
      <c r="U149" s="84">
        <v>0.3154034229828851</v>
      </c>
      <c r="V149" s="84">
        <v>0.44503311258278144</v>
      </c>
      <c r="W149" s="84"/>
      <c r="X149" s="84"/>
      <c r="Y149" s="76"/>
      <c r="Z149" s="85"/>
      <c r="AA149" s="3">
        <v>296.0</v>
      </c>
      <c r="AB149" s="4">
        <v>151.0</v>
      </c>
      <c r="AC149" s="5">
        <v>171.0</v>
      </c>
      <c r="AD149" s="6">
        <v>264.0</v>
      </c>
      <c r="AE149" s="78"/>
      <c r="AF149" s="51"/>
      <c r="AG149" s="52"/>
      <c r="AH149" s="34">
        <v>2371.0</v>
      </c>
      <c r="AI149" s="3">
        <v>296.0</v>
      </c>
      <c r="AJ149" s="4">
        <v>151.0</v>
      </c>
      <c r="AK149" s="5">
        <v>171.0</v>
      </c>
      <c r="AL149" s="6">
        <v>264.0</v>
      </c>
      <c r="AM149" s="52">
        <f t="shared" si="13"/>
        <v>0.4689440994</v>
      </c>
      <c r="AN149" s="52">
        <f t="shared" si="14"/>
        <v>0.470521542</v>
      </c>
      <c r="AO149" s="52">
        <f t="shared" si="15"/>
        <v>0.4714285714</v>
      </c>
      <c r="AP149" s="52">
        <f t="shared" si="16"/>
        <v>0.4711859678</v>
      </c>
      <c r="AQ149" s="52">
        <f t="shared" si="17"/>
        <v>0.0002426036715</v>
      </c>
      <c r="AR149" s="52"/>
      <c r="AS149" s="52"/>
      <c r="AT149" s="33">
        <v>4556.0</v>
      </c>
      <c r="AU149" s="35">
        <v>254.0</v>
      </c>
      <c r="AV149" s="36">
        <v>48.0</v>
      </c>
      <c r="AW149" s="37">
        <v>141.0</v>
      </c>
      <c r="AX149" s="38">
        <v>59.0</v>
      </c>
      <c r="AY149" s="52">
        <f t="shared" si="18"/>
        <v>0.253968254</v>
      </c>
      <c r="AZ149" s="52">
        <f t="shared" si="19"/>
        <v>0.2131474104</v>
      </c>
      <c r="BA149" s="52">
        <f t="shared" si="20"/>
        <v>0.1884984026</v>
      </c>
      <c r="BB149" s="52">
        <f t="shared" si="21"/>
        <v>0.1901372862</v>
      </c>
      <c r="BC149" s="52">
        <f t="shared" si="22"/>
        <v>-0.001638883633</v>
      </c>
    </row>
    <row r="150" ht="12.75" customHeight="1">
      <c r="A150" s="60">
        <v>2372.0</v>
      </c>
      <c r="B150" s="61">
        <f t="shared" si="1"/>
        <v>303</v>
      </c>
      <c r="C150" s="62">
        <f t="shared" si="2"/>
        <v>241</v>
      </c>
      <c r="D150" s="61">
        <f t="shared" si="3"/>
        <v>238</v>
      </c>
      <c r="E150" s="62">
        <f t="shared" si="4"/>
        <v>104</v>
      </c>
      <c r="F150" s="79">
        <f t="shared" si="23"/>
        <v>149</v>
      </c>
      <c r="G150" s="64">
        <f t="shared" si="5"/>
        <v>0.5569852941</v>
      </c>
      <c r="H150" s="65">
        <f t="shared" si="6"/>
        <v>0.6959064327</v>
      </c>
      <c r="I150" s="66">
        <f t="shared" si="7"/>
        <v>0.6106094808</v>
      </c>
      <c r="J150" s="67">
        <f t="shared" si="8"/>
        <v>0.4593679458</v>
      </c>
      <c r="K150" s="68">
        <f t="shared" si="9"/>
        <v>0.6286764706</v>
      </c>
      <c r="L150" s="86"/>
      <c r="M150" s="86"/>
      <c r="N150" s="86"/>
      <c r="O150" s="81">
        <f t="shared" si="10"/>
        <v>149</v>
      </c>
      <c r="P150" s="81">
        <f t="shared" si="11"/>
        <v>0.5569852941</v>
      </c>
      <c r="Q150" s="82">
        <f t="shared" si="12"/>
        <v>0.6959064327</v>
      </c>
      <c r="R150" s="83"/>
      <c r="S150" s="73">
        <v>149.0</v>
      </c>
      <c r="T150" s="83">
        <v>0.5994694960212201</v>
      </c>
      <c r="U150" s="84">
        <v>0.3717105263157895</v>
      </c>
      <c r="V150" s="84">
        <v>0.4977973568281938</v>
      </c>
      <c r="W150" s="84"/>
      <c r="X150" s="84"/>
      <c r="Y150" s="76"/>
      <c r="Z150" s="85"/>
      <c r="AA150" s="3">
        <v>303.0</v>
      </c>
      <c r="AB150" s="4">
        <v>104.0</v>
      </c>
      <c r="AC150" s="5">
        <v>238.0</v>
      </c>
      <c r="AD150" s="6">
        <v>241.0</v>
      </c>
      <c r="AE150" s="78"/>
      <c r="AF150" s="51"/>
      <c r="AG150" s="52"/>
      <c r="AH150" s="34">
        <v>2372.0</v>
      </c>
      <c r="AI150" s="3">
        <v>303.0</v>
      </c>
      <c r="AJ150" s="4">
        <v>104.0</v>
      </c>
      <c r="AK150" s="5">
        <v>238.0</v>
      </c>
      <c r="AL150" s="6">
        <v>241.0</v>
      </c>
      <c r="AM150" s="52">
        <f t="shared" si="13"/>
        <v>0.3040935673</v>
      </c>
      <c r="AN150" s="52">
        <f t="shared" si="14"/>
        <v>0.3893905192</v>
      </c>
      <c r="AO150" s="52">
        <f t="shared" si="15"/>
        <v>0.4430147059</v>
      </c>
      <c r="AP150" s="52">
        <f t="shared" si="16"/>
        <v>0.4391470031</v>
      </c>
      <c r="AQ150" s="52">
        <f t="shared" si="17"/>
        <v>0.003867702755</v>
      </c>
      <c r="AR150" s="52"/>
      <c r="AS150" s="52"/>
      <c r="AT150" s="33">
        <v>3732.0</v>
      </c>
      <c r="AU150" s="35">
        <v>194.0</v>
      </c>
      <c r="AV150" s="36">
        <v>57.0</v>
      </c>
      <c r="AW150" s="37">
        <v>119.0</v>
      </c>
      <c r="AX150" s="38">
        <v>126.0</v>
      </c>
      <c r="AY150" s="52">
        <f t="shared" si="18"/>
        <v>0.3238636364</v>
      </c>
      <c r="AZ150" s="52">
        <f t="shared" si="19"/>
        <v>0.3689516129</v>
      </c>
      <c r="BA150" s="52">
        <f t="shared" si="20"/>
        <v>0.39375</v>
      </c>
      <c r="BB150" s="52">
        <f t="shared" si="21"/>
        <v>0.3953663731</v>
      </c>
      <c r="BC150" s="52">
        <f t="shared" si="22"/>
        <v>-0.001616373065</v>
      </c>
    </row>
    <row r="151" ht="12.75" customHeight="1">
      <c r="A151" s="60">
        <v>2373.0</v>
      </c>
      <c r="B151" s="61">
        <f t="shared" si="1"/>
        <v>237</v>
      </c>
      <c r="C151" s="62">
        <f t="shared" si="2"/>
        <v>201</v>
      </c>
      <c r="D151" s="61">
        <f t="shared" si="3"/>
        <v>157</v>
      </c>
      <c r="E151" s="62">
        <f t="shared" si="4"/>
        <v>120</v>
      </c>
      <c r="F151" s="79">
        <f t="shared" si="23"/>
        <v>150</v>
      </c>
      <c r="G151" s="64">
        <f t="shared" si="5"/>
        <v>0.5410958904</v>
      </c>
      <c r="H151" s="65">
        <f t="shared" si="6"/>
        <v>0.5667870036</v>
      </c>
      <c r="I151" s="66">
        <f t="shared" si="7"/>
        <v>0.551048951</v>
      </c>
      <c r="J151" s="67">
        <f t="shared" si="8"/>
        <v>0.4993006993</v>
      </c>
      <c r="K151" s="68">
        <f t="shared" si="9"/>
        <v>0.6324200913</v>
      </c>
      <c r="L151" s="86"/>
      <c r="M151" s="86"/>
      <c r="N151" s="86"/>
      <c r="O151" s="81">
        <f t="shared" si="10"/>
        <v>150</v>
      </c>
      <c r="P151" s="81">
        <f t="shared" si="11"/>
        <v>0.5410958904</v>
      </c>
      <c r="Q151" s="82">
        <f t="shared" si="12"/>
        <v>0.5667870036</v>
      </c>
      <c r="R151" s="83"/>
      <c r="S151" s="73">
        <v>150.0</v>
      </c>
      <c r="T151" s="83">
        <v>0.6</v>
      </c>
      <c r="U151" s="84">
        <v>0.28085106382978725</v>
      </c>
      <c r="V151" s="84">
        <v>0.42248520710059173</v>
      </c>
      <c r="W151" s="84"/>
      <c r="X151" s="84"/>
      <c r="Y151" s="76"/>
      <c r="Z151" s="85"/>
      <c r="AA151" s="3">
        <v>237.0</v>
      </c>
      <c r="AB151" s="4">
        <v>120.0</v>
      </c>
      <c r="AC151" s="5">
        <v>157.0</v>
      </c>
      <c r="AD151" s="6">
        <v>201.0</v>
      </c>
      <c r="AE151" s="78"/>
      <c r="AF151" s="51"/>
      <c r="AG151" s="52"/>
      <c r="AH151" s="34">
        <v>2373.0</v>
      </c>
      <c r="AI151" s="3">
        <v>237.0</v>
      </c>
      <c r="AJ151" s="4">
        <v>120.0</v>
      </c>
      <c r="AK151" s="5">
        <v>157.0</v>
      </c>
      <c r="AL151" s="6">
        <v>201.0</v>
      </c>
      <c r="AM151" s="52">
        <f t="shared" si="13"/>
        <v>0.4332129964</v>
      </c>
      <c r="AN151" s="52">
        <f t="shared" si="14"/>
        <v>0.448951049</v>
      </c>
      <c r="AO151" s="52">
        <f t="shared" si="15"/>
        <v>0.4589041096</v>
      </c>
      <c r="AP151" s="52">
        <f t="shared" si="16"/>
        <v>0.4579502946</v>
      </c>
      <c r="AQ151" s="52">
        <f t="shared" si="17"/>
        <v>0.0009538149419</v>
      </c>
      <c r="AR151" s="52"/>
      <c r="AS151" s="52"/>
      <c r="AT151" s="18">
        <v>1631.0</v>
      </c>
      <c r="AU151" s="35">
        <v>374.0</v>
      </c>
      <c r="AV151" s="36">
        <v>167.0</v>
      </c>
      <c r="AW151" s="37">
        <v>236.0</v>
      </c>
      <c r="AX151" s="38">
        <v>232.0</v>
      </c>
      <c r="AY151" s="52">
        <f t="shared" si="18"/>
        <v>0.4143920596</v>
      </c>
      <c r="AZ151" s="52">
        <f t="shared" si="19"/>
        <v>0.3954410307</v>
      </c>
      <c r="BA151" s="52">
        <f t="shared" si="20"/>
        <v>0.3828382838</v>
      </c>
      <c r="BB151" s="52">
        <f t="shared" si="21"/>
        <v>0.3844456249</v>
      </c>
      <c r="BC151" s="52">
        <f t="shared" si="22"/>
        <v>-0.001607341095</v>
      </c>
    </row>
    <row r="152" ht="12.75" customHeight="1">
      <c r="A152" s="60">
        <v>2380.0</v>
      </c>
      <c r="B152" s="61">
        <f t="shared" si="1"/>
        <v>412</v>
      </c>
      <c r="C152" s="62">
        <f t="shared" si="2"/>
        <v>234</v>
      </c>
      <c r="D152" s="61">
        <f t="shared" si="3"/>
        <v>205</v>
      </c>
      <c r="E152" s="62">
        <f t="shared" si="4"/>
        <v>122</v>
      </c>
      <c r="F152" s="79">
        <f t="shared" si="23"/>
        <v>151</v>
      </c>
      <c r="G152" s="64">
        <f t="shared" si="5"/>
        <v>0.6377708978</v>
      </c>
      <c r="H152" s="65">
        <f t="shared" si="6"/>
        <v>0.626911315</v>
      </c>
      <c r="I152" s="66">
        <f t="shared" si="7"/>
        <v>0.6341212744</v>
      </c>
      <c r="J152" s="67">
        <f t="shared" si="8"/>
        <v>0.5488180884</v>
      </c>
      <c r="K152" s="68">
        <f t="shared" si="9"/>
        <v>0.5061919505</v>
      </c>
      <c r="L152" s="86"/>
      <c r="M152" s="86"/>
      <c r="N152" s="86"/>
      <c r="O152" s="81">
        <f t="shared" si="10"/>
        <v>151</v>
      </c>
      <c r="P152" s="81">
        <f t="shared" si="11"/>
        <v>0.6377708978</v>
      </c>
      <c r="Q152" s="82">
        <f t="shared" si="12"/>
        <v>0.626911315</v>
      </c>
      <c r="R152" s="83"/>
      <c r="S152" s="73">
        <v>151.0</v>
      </c>
      <c r="T152" s="83">
        <v>0.6018957345971564</v>
      </c>
      <c r="U152" s="84">
        <v>0.3439878234398782</v>
      </c>
      <c r="V152" s="84">
        <v>0.47054263565891474</v>
      </c>
      <c r="W152" s="84"/>
      <c r="X152" s="84"/>
      <c r="Y152" s="76"/>
      <c r="Z152" s="85"/>
      <c r="AA152" s="3">
        <v>412.0</v>
      </c>
      <c r="AB152" s="4">
        <v>122.0</v>
      </c>
      <c r="AC152" s="5">
        <v>205.0</v>
      </c>
      <c r="AD152" s="6">
        <v>234.0</v>
      </c>
      <c r="AE152" s="78"/>
      <c r="AF152" s="51"/>
      <c r="AG152" s="52"/>
      <c r="AH152" s="34">
        <v>2380.0</v>
      </c>
      <c r="AI152" s="3">
        <v>412.0</v>
      </c>
      <c r="AJ152" s="4">
        <v>122.0</v>
      </c>
      <c r="AK152" s="5">
        <v>205.0</v>
      </c>
      <c r="AL152" s="6">
        <v>234.0</v>
      </c>
      <c r="AM152" s="52">
        <f t="shared" si="13"/>
        <v>0.373088685</v>
      </c>
      <c r="AN152" s="52">
        <f t="shared" si="14"/>
        <v>0.3658787256</v>
      </c>
      <c r="AO152" s="52">
        <f t="shared" si="15"/>
        <v>0.3622291022</v>
      </c>
      <c r="AP152" s="52">
        <f t="shared" si="16"/>
        <v>0.3618404701</v>
      </c>
      <c r="AQ152" s="52">
        <f t="shared" si="17"/>
        <v>0.0003886320603</v>
      </c>
      <c r="AR152" s="52"/>
      <c r="AS152" s="52"/>
      <c r="AT152" s="33">
        <v>6739.0</v>
      </c>
      <c r="AU152" s="35">
        <v>312.0</v>
      </c>
      <c r="AV152" s="36">
        <v>110.0</v>
      </c>
      <c r="AW152" s="37">
        <v>183.0</v>
      </c>
      <c r="AX152" s="38">
        <v>153.0</v>
      </c>
      <c r="AY152" s="52">
        <f t="shared" si="18"/>
        <v>0.3754266212</v>
      </c>
      <c r="AZ152" s="52">
        <f t="shared" si="19"/>
        <v>0.3469656992</v>
      </c>
      <c r="BA152" s="52">
        <f t="shared" si="20"/>
        <v>0.3290322581</v>
      </c>
      <c r="BB152" s="52">
        <f t="shared" si="21"/>
        <v>0.3306233058</v>
      </c>
      <c r="BC152" s="52">
        <f t="shared" si="22"/>
        <v>-0.001591047757</v>
      </c>
    </row>
    <row r="153" ht="12.75" customHeight="1">
      <c r="A153" s="60">
        <v>2381.0</v>
      </c>
      <c r="B153" s="61">
        <f t="shared" si="1"/>
        <v>458</v>
      </c>
      <c r="C153" s="62">
        <f t="shared" si="2"/>
        <v>206</v>
      </c>
      <c r="D153" s="61">
        <f t="shared" si="3"/>
        <v>332</v>
      </c>
      <c r="E153" s="62">
        <f t="shared" si="4"/>
        <v>119</v>
      </c>
      <c r="F153" s="79">
        <f t="shared" si="23"/>
        <v>152</v>
      </c>
      <c r="G153" s="64">
        <f t="shared" si="5"/>
        <v>0.6897590361</v>
      </c>
      <c r="H153" s="65">
        <f t="shared" si="6"/>
        <v>0.7361419069</v>
      </c>
      <c r="I153" s="66">
        <f t="shared" si="7"/>
        <v>0.7085201794</v>
      </c>
      <c r="J153" s="67">
        <f t="shared" si="8"/>
        <v>0.5174887892</v>
      </c>
      <c r="K153" s="68">
        <f t="shared" si="9"/>
        <v>0.6792168675</v>
      </c>
      <c r="L153" s="86"/>
      <c r="M153" s="86"/>
      <c r="N153" s="86"/>
      <c r="O153" s="81">
        <f t="shared" si="10"/>
        <v>152</v>
      </c>
      <c r="P153" s="81">
        <f t="shared" si="11"/>
        <v>0.6897590361</v>
      </c>
      <c r="Q153" s="82">
        <f t="shared" si="12"/>
        <v>0.7361419069</v>
      </c>
      <c r="R153" s="83"/>
      <c r="S153" s="73">
        <v>152.0</v>
      </c>
      <c r="T153" s="83">
        <v>0.6019417475728155</v>
      </c>
      <c r="U153" s="84">
        <v>0.2755681818181818</v>
      </c>
      <c r="V153" s="84">
        <v>0.45157068062827227</v>
      </c>
      <c r="W153" s="84"/>
      <c r="X153" s="84"/>
      <c r="Y153" s="76"/>
      <c r="Z153" s="85"/>
      <c r="AA153" s="3">
        <v>458.0</v>
      </c>
      <c r="AB153" s="4">
        <v>119.0</v>
      </c>
      <c r="AC153" s="5">
        <v>332.0</v>
      </c>
      <c r="AD153" s="6">
        <v>206.0</v>
      </c>
      <c r="AE153" s="78"/>
      <c r="AF153" s="51"/>
      <c r="AG153" s="52"/>
      <c r="AH153" s="34">
        <v>2381.0</v>
      </c>
      <c r="AI153" s="3">
        <v>458.0</v>
      </c>
      <c r="AJ153" s="4">
        <v>119.0</v>
      </c>
      <c r="AK153" s="5">
        <v>332.0</v>
      </c>
      <c r="AL153" s="6">
        <v>206.0</v>
      </c>
      <c r="AM153" s="52">
        <f t="shared" si="13"/>
        <v>0.2638580931</v>
      </c>
      <c r="AN153" s="52">
        <f t="shared" si="14"/>
        <v>0.2914798206</v>
      </c>
      <c r="AO153" s="52">
        <f t="shared" si="15"/>
        <v>0.3102409639</v>
      </c>
      <c r="AP153" s="52">
        <f t="shared" si="16"/>
        <v>0.3080281052</v>
      </c>
      <c r="AQ153" s="52">
        <f t="shared" si="17"/>
        <v>0.002212858674</v>
      </c>
      <c r="AR153" s="52"/>
      <c r="AS153" s="52"/>
      <c r="AT153" s="33">
        <v>7692.0</v>
      </c>
      <c r="AU153" s="35">
        <v>336.0</v>
      </c>
      <c r="AV153" s="36">
        <v>173.0</v>
      </c>
      <c r="AW153" s="37">
        <v>231.0</v>
      </c>
      <c r="AX153" s="38">
        <v>392.0</v>
      </c>
      <c r="AY153" s="52">
        <f t="shared" si="18"/>
        <v>0.4282178218</v>
      </c>
      <c r="AZ153" s="52">
        <f t="shared" si="19"/>
        <v>0.4991166078</v>
      </c>
      <c r="BA153" s="52">
        <f t="shared" si="20"/>
        <v>0.5384615385</v>
      </c>
      <c r="BB153" s="52">
        <f t="shared" si="21"/>
        <v>0.5400492086</v>
      </c>
      <c r="BC153" s="52">
        <f t="shared" si="22"/>
        <v>-0.001587670161</v>
      </c>
    </row>
    <row r="154" ht="12.75" customHeight="1">
      <c r="A154" s="60">
        <v>2382.0</v>
      </c>
      <c r="B154" s="61">
        <f t="shared" si="1"/>
        <v>506</v>
      </c>
      <c r="C154" s="62">
        <f t="shared" si="2"/>
        <v>298</v>
      </c>
      <c r="D154" s="61">
        <f t="shared" si="3"/>
        <v>327</v>
      </c>
      <c r="E154" s="62">
        <f t="shared" si="4"/>
        <v>168</v>
      </c>
      <c r="F154" s="79">
        <f t="shared" si="23"/>
        <v>153</v>
      </c>
      <c r="G154" s="64">
        <f t="shared" si="5"/>
        <v>0.6293532338</v>
      </c>
      <c r="H154" s="65">
        <f t="shared" si="6"/>
        <v>0.6606060606</v>
      </c>
      <c r="I154" s="66">
        <f t="shared" si="7"/>
        <v>0.6412625096</v>
      </c>
      <c r="J154" s="67">
        <f t="shared" si="8"/>
        <v>0.518860662</v>
      </c>
      <c r="K154" s="68">
        <f t="shared" si="9"/>
        <v>0.6156716418</v>
      </c>
      <c r="L154" s="86"/>
      <c r="M154" s="86"/>
      <c r="N154" s="86"/>
      <c r="O154" s="81">
        <f t="shared" si="10"/>
        <v>153</v>
      </c>
      <c r="P154" s="81">
        <f t="shared" si="11"/>
        <v>0.6293532338</v>
      </c>
      <c r="Q154" s="82">
        <f t="shared" si="12"/>
        <v>0.6606060606</v>
      </c>
      <c r="R154" s="83"/>
      <c r="S154" s="73">
        <v>153.0</v>
      </c>
      <c r="T154" s="83">
        <v>0.6026936026936027</v>
      </c>
      <c r="U154" s="84">
        <v>0.3475783475783476</v>
      </c>
      <c r="V154" s="84">
        <v>0.5079365079365079</v>
      </c>
      <c r="W154" s="84"/>
      <c r="X154" s="84"/>
      <c r="Y154" s="76"/>
      <c r="Z154" s="85"/>
      <c r="AA154" s="3">
        <v>506.0</v>
      </c>
      <c r="AB154" s="4">
        <v>168.0</v>
      </c>
      <c r="AC154" s="5">
        <v>327.0</v>
      </c>
      <c r="AD154" s="6">
        <v>298.0</v>
      </c>
      <c r="AE154" s="78"/>
      <c r="AF154" s="51"/>
      <c r="AG154" s="52"/>
      <c r="AH154" s="34">
        <v>2382.0</v>
      </c>
      <c r="AI154" s="3">
        <v>506.0</v>
      </c>
      <c r="AJ154" s="4">
        <v>168.0</v>
      </c>
      <c r="AK154" s="5">
        <v>327.0</v>
      </c>
      <c r="AL154" s="6">
        <v>298.0</v>
      </c>
      <c r="AM154" s="52">
        <f t="shared" si="13"/>
        <v>0.3393939394</v>
      </c>
      <c r="AN154" s="52">
        <f t="shared" si="14"/>
        <v>0.3587374904</v>
      </c>
      <c r="AO154" s="52">
        <f t="shared" si="15"/>
        <v>0.3706467662</v>
      </c>
      <c r="AP154" s="52">
        <f t="shared" si="16"/>
        <v>0.3701959212</v>
      </c>
      <c r="AQ154" s="52">
        <f t="shared" si="17"/>
        <v>0.0004508449696</v>
      </c>
      <c r="AR154" s="52"/>
      <c r="AS154" s="52"/>
      <c r="AT154" s="33">
        <v>3824.0</v>
      </c>
      <c r="AU154" s="35">
        <v>89.0</v>
      </c>
      <c r="AV154" s="36">
        <v>29.0</v>
      </c>
      <c r="AW154" s="37">
        <v>58.0</v>
      </c>
      <c r="AX154" s="38">
        <v>67.0</v>
      </c>
      <c r="AY154" s="52">
        <f t="shared" si="18"/>
        <v>0.3333333333</v>
      </c>
      <c r="AZ154" s="52">
        <f t="shared" si="19"/>
        <v>0.3950617284</v>
      </c>
      <c r="BA154" s="52">
        <f t="shared" si="20"/>
        <v>0.4294871795</v>
      </c>
      <c r="BB154" s="52">
        <f t="shared" si="21"/>
        <v>0.4310662057</v>
      </c>
      <c r="BC154" s="52">
        <f t="shared" si="22"/>
        <v>-0.001579026234</v>
      </c>
    </row>
    <row r="155" ht="12.75" customHeight="1">
      <c r="A155" s="60">
        <v>2383.0</v>
      </c>
      <c r="B155" s="61">
        <f t="shared" si="1"/>
        <v>508</v>
      </c>
      <c r="C155" s="62">
        <f t="shared" si="2"/>
        <v>318</v>
      </c>
      <c r="D155" s="61">
        <f t="shared" si="3"/>
        <v>295</v>
      </c>
      <c r="E155" s="62">
        <f t="shared" si="4"/>
        <v>170</v>
      </c>
      <c r="F155" s="79">
        <f t="shared" si="23"/>
        <v>154</v>
      </c>
      <c r="G155" s="64">
        <f t="shared" si="5"/>
        <v>0.6150121065</v>
      </c>
      <c r="H155" s="65">
        <f t="shared" si="6"/>
        <v>0.6344086022</v>
      </c>
      <c r="I155" s="66">
        <f t="shared" si="7"/>
        <v>0.6219984508</v>
      </c>
      <c r="J155" s="67">
        <f t="shared" si="8"/>
        <v>0.5251742835</v>
      </c>
      <c r="K155" s="68">
        <f t="shared" si="9"/>
        <v>0.5629539952</v>
      </c>
      <c r="L155" s="86"/>
      <c r="M155" s="86"/>
      <c r="N155" s="86"/>
      <c r="O155" s="81">
        <f t="shared" si="10"/>
        <v>154</v>
      </c>
      <c r="P155" s="81">
        <f t="shared" si="11"/>
        <v>0.6150121065</v>
      </c>
      <c r="Q155" s="82">
        <f t="shared" si="12"/>
        <v>0.6344086022</v>
      </c>
      <c r="R155" s="83"/>
      <c r="S155" s="73">
        <v>154.0</v>
      </c>
      <c r="T155" s="83">
        <v>0.6027944111776448</v>
      </c>
      <c r="U155" s="84">
        <v>0.248</v>
      </c>
      <c r="V155" s="84">
        <v>0.4058614564831261</v>
      </c>
      <c r="W155" s="84"/>
      <c r="X155" s="84"/>
      <c r="Y155" s="76"/>
      <c r="Z155" s="85"/>
      <c r="AA155" s="3">
        <v>508.0</v>
      </c>
      <c r="AB155" s="4">
        <v>170.0</v>
      </c>
      <c r="AC155" s="5">
        <v>295.0</v>
      </c>
      <c r="AD155" s="6">
        <v>318.0</v>
      </c>
      <c r="AE155" s="78"/>
      <c r="AF155" s="51"/>
      <c r="AG155" s="52"/>
      <c r="AH155" s="34">
        <v>2383.0</v>
      </c>
      <c r="AI155" s="3">
        <v>508.0</v>
      </c>
      <c r="AJ155" s="4">
        <v>170.0</v>
      </c>
      <c r="AK155" s="5">
        <v>295.0</v>
      </c>
      <c r="AL155" s="6">
        <v>318.0</v>
      </c>
      <c r="AM155" s="52">
        <f t="shared" si="13"/>
        <v>0.3655913978</v>
      </c>
      <c r="AN155" s="52">
        <f t="shared" si="14"/>
        <v>0.3780015492</v>
      </c>
      <c r="AO155" s="52">
        <f t="shared" si="15"/>
        <v>0.3849878935</v>
      </c>
      <c r="AP155" s="52">
        <f t="shared" si="16"/>
        <v>0.3853444188</v>
      </c>
      <c r="AQ155" s="52">
        <f t="shared" si="17"/>
        <v>-0.0003565253686</v>
      </c>
      <c r="AR155" s="52"/>
      <c r="AS155" s="52"/>
      <c r="AT155" s="34">
        <v>1713.0</v>
      </c>
      <c r="AU155" s="35">
        <v>411.0</v>
      </c>
      <c r="AV155" s="36">
        <v>235.0</v>
      </c>
      <c r="AW155" s="37">
        <v>249.0</v>
      </c>
      <c r="AX155" s="38">
        <v>329.0</v>
      </c>
      <c r="AY155" s="52">
        <f t="shared" si="18"/>
        <v>0.4855371901</v>
      </c>
      <c r="AZ155" s="52">
        <f t="shared" si="19"/>
        <v>0.4607843137</v>
      </c>
      <c r="BA155" s="52">
        <f t="shared" si="20"/>
        <v>0.4445945946</v>
      </c>
      <c r="BB155" s="52">
        <f t="shared" si="21"/>
        <v>0.4461492113</v>
      </c>
      <c r="BC155" s="52">
        <f t="shared" si="22"/>
        <v>-0.001554616691</v>
      </c>
    </row>
    <row r="156" ht="12.75" customHeight="1">
      <c r="A156" s="60">
        <v>2384.0</v>
      </c>
      <c r="B156" s="61">
        <f t="shared" si="1"/>
        <v>501</v>
      </c>
      <c r="C156" s="62">
        <f t="shared" si="2"/>
        <v>478</v>
      </c>
      <c r="D156" s="61">
        <f t="shared" si="3"/>
        <v>348</v>
      </c>
      <c r="E156" s="62">
        <f t="shared" si="4"/>
        <v>199</v>
      </c>
      <c r="F156" s="79">
        <f t="shared" si="23"/>
        <v>155</v>
      </c>
      <c r="G156" s="64">
        <f t="shared" si="5"/>
        <v>0.5117466803</v>
      </c>
      <c r="H156" s="65">
        <f t="shared" si="6"/>
        <v>0.6361974406</v>
      </c>
      <c r="I156" s="66">
        <f t="shared" si="7"/>
        <v>0.5563564875</v>
      </c>
      <c r="J156" s="67">
        <f t="shared" si="8"/>
        <v>0.4587155963</v>
      </c>
      <c r="K156" s="68">
        <f t="shared" si="9"/>
        <v>0.5587334014</v>
      </c>
      <c r="L156" s="86"/>
      <c r="M156" s="86"/>
      <c r="N156" s="86"/>
      <c r="O156" s="81">
        <f t="shared" si="10"/>
        <v>155</v>
      </c>
      <c r="P156" s="81">
        <f t="shared" si="11"/>
        <v>0.5117466803</v>
      </c>
      <c r="Q156" s="82">
        <f t="shared" si="12"/>
        <v>0.6361974406</v>
      </c>
      <c r="R156" s="83"/>
      <c r="S156" s="73">
        <v>155.0</v>
      </c>
      <c r="T156" s="83">
        <v>0.6038461538461538</v>
      </c>
      <c r="U156" s="84">
        <v>0.28024193548387094</v>
      </c>
      <c r="V156" s="84">
        <v>0.44586614173228345</v>
      </c>
      <c r="W156" s="84"/>
      <c r="X156" s="84"/>
      <c r="Y156" s="76"/>
      <c r="Z156" s="85"/>
      <c r="AA156" s="3">
        <v>501.0</v>
      </c>
      <c r="AB156" s="4">
        <v>199.0</v>
      </c>
      <c r="AC156" s="5">
        <v>348.0</v>
      </c>
      <c r="AD156" s="6">
        <v>478.0</v>
      </c>
      <c r="AE156" s="78"/>
      <c r="AF156" s="51"/>
      <c r="AG156" s="52"/>
      <c r="AH156" s="34">
        <v>2384.0</v>
      </c>
      <c r="AI156" s="3">
        <v>501.0</v>
      </c>
      <c r="AJ156" s="4">
        <v>199.0</v>
      </c>
      <c r="AK156" s="5">
        <v>348.0</v>
      </c>
      <c r="AL156" s="6">
        <v>478.0</v>
      </c>
      <c r="AM156" s="52">
        <f t="shared" si="13"/>
        <v>0.3638025594</v>
      </c>
      <c r="AN156" s="52">
        <f t="shared" si="14"/>
        <v>0.4436435125</v>
      </c>
      <c r="AO156" s="52">
        <f t="shared" si="15"/>
        <v>0.4882533197</v>
      </c>
      <c r="AP156" s="52">
        <f t="shared" si="16"/>
        <v>0.4900058845</v>
      </c>
      <c r="AQ156" s="52">
        <f t="shared" si="17"/>
        <v>-0.001752564746</v>
      </c>
      <c r="AR156" s="52"/>
      <c r="AS156" s="52"/>
      <c r="AT156" s="33">
        <v>6606.0</v>
      </c>
      <c r="AU156" s="35">
        <v>365.0</v>
      </c>
      <c r="AV156" s="36">
        <v>107.0</v>
      </c>
      <c r="AW156" s="37">
        <v>194.0</v>
      </c>
      <c r="AX156" s="38">
        <v>134.0</v>
      </c>
      <c r="AY156" s="52">
        <f t="shared" si="18"/>
        <v>0.3554817276</v>
      </c>
      <c r="AZ156" s="52">
        <f t="shared" si="19"/>
        <v>0.30125</v>
      </c>
      <c r="BA156" s="52">
        <f t="shared" si="20"/>
        <v>0.2685370741</v>
      </c>
      <c r="BB156" s="52">
        <f t="shared" si="21"/>
        <v>0.2700771338</v>
      </c>
      <c r="BC156" s="52">
        <f t="shared" si="22"/>
        <v>-0.001540059631</v>
      </c>
    </row>
    <row r="157" ht="12.75" customHeight="1">
      <c r="A157" s="60">
        <v>2385.0</v>
      </c>
      <c r="B157" s="61">
        <f t="shared" si="1"/>
        <v>345</v>
      </c>
      <c r="C157" s="62">
        <f t="shared" si="2"/>
        <v>259</v>
      </c>
      <c r="D157" s="61">
        <f t="shared" si="3"/>
        <v>222</v>
      </c>
      <c r="E157" s="62">
        <f t="shared" si="4"/>
        <v>145</v>
      </c>
      <c r="F157" s="79">
        <f t="shared" si="23"/>
        <v>156</v>
      </c>
      <c r="G157" s="64">
        <f t="shared" si="5"/>
        <v>0.571192053</v>
      </c>
      <c r="H157" s="65">
        <f t="shared" si="6"/>
        <v>0.6049046322</v>
      </c>
      <c r="I157" s="66">
        <f t="shared" si="7"/>
        <v>0.5839340886</v>
      </c>
      <c r="J157" s="67">
        <f t="shared" si="8"/>
        <v>0.5046343975</v>
      </c>
      <c r="K157" s="68">
        <f t="shared" si="9"/>
        <v>0.607615894</v>
      </c>
      <c r="L157" s="86"/>
      <c r="M157" s="86"/>
      <c r="N157" s="86"/>
      <c r="O157" s="81">
        <f t="shared" si="10"/>
        <v>156</v>
      </c>
      <c r="P157" s="81">
        <f t="shared" si="11"/>
        <v>0.571192053</v>
      </c>
      <c r="Q157" s="82">
        <f t="shared" si="12"/>
        <v>0.6049046322</v>
      </c>
      <c r="R157" s="83"/>
      <c r="S157" s="73">
        <v>156.0</v>
      </c>
      <c r="T157" s="83">
        <v>0.6039387308533917</v>
      </c>
      <c r="U157" s="84">
        <v>0.17813765182186234</v>
      </c>
      <c r="V157" s="84">
        <v>0.45454545454545453</v>
      </c>
      <c r="W157" s="84"/>
      <c r="X157" s="84"/>
      <c r="Y157" s="76"/>
      <c r="Z157" s="85"/>
      <c r="AA157" s="3">
        <v>345.0</v>
      </c>
      <c r="AB157" s="4">
        <v>145.0</v>
      </c>
      <c r="AC157" s="5">
        <v>222.0</v>
      </c>
      <c r="AD157" s="6">
        <v>259.0</v>
      </c>
      <c r="AE157" s="78"/>
      <c r="AF157" s="51"/>
      <c r="AG157" s="52"/>
      <c r="AH157" s="34">
        <v>2385.0</v>
      </c>
      <c r="AI157" s="3">
        <v>345.0</v>
      </c>
      <c r="AJ157" s="4">
        <v>145.0</v>
      </c>
      <c r="AK157" s="5">
        <v>222.0</v>
      </c>
      <c r="AL157" s="6">
        <v>259.0</v>
      </c>
      <c r="AM157" s="52">
        <f t="shared" si="13"/>
        <v>0.3950953678</v>
      </c>
      <c r="AN157" s="52">
        <f t="shared" si="14"/>
        <v>0.4160659114</v>
      </c>
      <c r="AO157" s="52">
        <f t="shared" si="15"/>
        <v>0.428807947</v>
      </c>
      <c r="AP157" s="52">
        <f t="shared" si="16"/>
        <v>0.4282440681</v>
      </c>
      <c r="AQ157" s="52">
        <f t="shared" si="17"/>
        <v>0.0005638789429</v>
      </c>
      <c r="AR157" s="52"/>
      <c r="AS157" s="52"/>
      <c r="AT157" s="33">
        <v>5396.0</v>
      </c>
      <c r="AU157" s="35">
        <v>413.0</v>
      </c>
      <c r="AV157" s="36">
        <v>191.0</v>
      </c>
      <c r="AW157" s="37">
        <v>206.0</v>
      </c>
      <c r="AX157" s="38">
        <v>243.0</v>
      </c>
      <c r="AY157" s="52">
        <f t="shared" si="18"/>
        <v>0.4811083123</v>
      </c>
      <c r="AZ157" s="52">
        <f t="shared" si="19"/>
        <v>0.4121557455</v>
      </c>
      <c r="BA157" s="52">
        <f t="shared" si="20"/>
        <v>0.3704268293</v>
      </c>
      <c r="BB157" s="52">
        <f t="shared" si="21"/>
        <v>0.3719663359</v>
      </c>
      <c r="BC157" s="52">
        <f t="shared" si="22"/>
        <v>-0.001539506629</v>
      </c>
    </row>
    <row r="158" ht="12.75" customHeight="1">
      <c r="A158" s="60">
        <v>2386.0</v>
      </c>
      <c r="B158" s="61">
        <f t="shared" si="1"/>
        <v>465</v>
      </c>
      <c r="C158" s="62">
        <f t="shared" si="2"/>
        <v>335</v>
      </c>
      <c r="D158" s="61">
        <f t="shared" si="3"/>
        <v>288</v>
      </c>
      <c r="E158" s="62">
        <f t="shared" si="4"/>
        <v>190</v>
      </c>
      <c r="F158" s="79">
        <f t="shared" si="23"/>
        <v>157</v>
      </c>
      <c r="G158" s="64">
        <f t="shared" si="5"/>
        <v>0.58125</v>
      </c>
      <c r="H158" s="65">
        <f t="shared" si="6"/>
        <v>0.6025104603</v>
      </c>
      <c r="I158" s="66">
        <f t="shared" si="7"/>
        <v>0.5892018779</v>
      </c>
      <c r="J158" s="67">
        <f t="shared" si="8"/>
        <v>0.5125195618</v>
      </c>
      <c r="K158" s="68">
        <f t="shared" si="9"/>
        <v>0.5975</v>
      </c>
      <c r="L158" s="86"/>
      <c r="M158" s="86"/>
      <c r="N158" s="86"/>
      <c r="O158" s="81">
        <f t="shared" si="10"/>
        <v>157</v>
      </c>
      <c r="P158" s="81">
        <f t="shared" si="11"/>
        <v>0.58125</v>
      </c>
      <c r="Q158" s="82">
        <f t="shared" si="12"/>
        <v>0.6025104603</v>
      </c>
      <c r="R158" s="83"/>
      <c r="S158" s="73">
        <v>157.0</v>
      </c>
      <c r="T158" s="83">
        <v>0.6046511627906976</v>
      </c>
      <c r="U158" s="84">
        <v>0.35664335664335667</v>
      </c>
      <c r="V158" s="84">
        <v>0.4688995215311005</v>
      </c>
      <c r="W158" s="84"/>
      <c r="X158" s="84"/>
      <c r="Y158" s="76"/>
      <c r="Z158" s="85"/>
      <c r="AA158" s="3">
        <v>465.0</v>
      </c>
      <c r="AB158" s="4">
        <v>190.0</v>
      </c>
      <c r="AC158" s="5">
        <v>288.0</v>
      </c>
      <c r="AD158" s="6">
        <v>335.0</v>
      </c>
      <c r="AE158" s="78"/>
      <c r="AF158" s="51"/>
      <c r="AG158" s="52"/>
      <c r="AH158" s="34">
        <v>2386.0</v>
      </c>
      <c r="AI158" s="3">
        <v>465.0</v>
      </c>
      <c r="AJ158" s="4">
        <v>190.0</v>
      </c>
      <c r="AK158" s="5">
        <v>288.0</v>
      </c>
      <c r="AL158" s="6">
        <v>335.0</v>
      </c>
      <c r="AM158" s="52">
        <f t="shared" si="13"/>
        <v>0.3974895397</v>
      </c>
      <c r="AN158" s="52">
        <f t="shared" si="14"/>
        <v>0.4107981221</v>
      </c>
      <c r="AO158" s="52">
        <f t="shared" si="15"/>
        <v>0.41875</v>
      </c>
      <c r="AP158" s="52">
        <f t="shared" si="16"/>
        <v>0.4185338935</v>
      </c>
      <c r="AQ158" s="52">
        <f t="shared" si="17"/>
        <v>0.0002161065402</v>
      </c>
      <c r="AR158" s="52"/>
      <c r="AS158" s="52"/>
      <c r="AT158" s="33">
        <v>4461.0</v>
      </c>
      <c r="AU158" s="35">
        <v>506.0</v>
      </c>
      <c r="AV158" s="36">
        <v>39.0</v>
      </c>
      <c r="AW158" s="37">
        <v>287.0</v>
      </c>
      <c r="AX158" s="38">
        <v>43.0</v>
      </c>
      <c r="AY158" s="52">
        <f t="shared" si="18"/>
        <v>0.1196319018</v>
      </c>
      <c r="AZ158" s="52">
        <f t="shared" si="19"/>
        <v>0.09371428571</v>
      </c>
      <c r="BA158" s="52">
        <f t="shared" si="20"/>
        <v>0.07832422587</v>
      </c>
      <c r="BB158" s="52">
        <f t="shared" si="21"/>
        <v>0.07986087349</v>
      </c>
      <c r="BC158" s="52">
        <f t="shared" si="22"/>
        <v>-0.001536647628</v>
      </c>
    </row>
    <row r="159" ht="12.75" customHeight="1">
      <c r="A159" s="60">
        <v>2387.0</v>
      </c>
      <c r="B159" s="61">
        <f t="shared" si="1"/>
        <v>709</v>
      </c>
      <c r="C159" s="62">
        <f t="shared" si="2"/>
        <v>444</v>
      </c>
      <c r="D159" s="61">
        <f t="shared" si="3"/>
        <v>503</v>
      </c>
      <c r="E159" s="62">
        <f t="shared" si="4"/>
        <v>231</v>
      </c>
      <c r="F159" s="79">
        <f t="shared" si="23"/>
        <v>158</v>
      </c>
      <c r="G159" s="64">
        <f t="shared" si="5"/>
        <v>0.6149176062</v>
      </c>
      <c r="H159" s="65">
        <f t="shared" si="6"/>
        <v>0.6852861035</v>
      </c>
      <c r="I159" s="66">
        <f t="shared" si="7"/>
        <v>0.6422893482</v>
      </c>
      <c r="J159" s="67">
        <f t="shared" si="8"/>
        <v>0.498145204</v>
      </c>
      <c r="K159" s="68">
        <f t="shared" si="9"/>
        <v>0.6366001735</v>
      </c>
      <c r="L159" s="86"/>
      <c r="M159" s="86"/>
      <c r="N159" s="86"/>
      <c r="O159" s="81">
        <f t="shared" si="10"/>
        <v>158</v>
      </c>
      <c r="P159" s="81">
        <f t="shared" si="11"/>
        <v>0.6149176062</v>
      </c>
      <c r="Q159" s="82">
        <f t="shared" si="12"/>
        <v>0.6852861035</v>
      </c>
      <c r="R159" s="83"/>
      <c r="S159" s="73">
        <v>158.0</v>
      </c>
      <c r="T159" s="83">
        <v>0.6048780487804878</v>
      </c>
      <c r="U159" s="84">
        <v>0.2513089005235602</v>
      </c>
      <c r="V159" s="84">
        <v>0.43434343434343436</v>
      </c>
      <c r="W159" s="84"/>
      <c r="X159" s="84"/>
      <c r="Y159" s="76"/>
      <c r="Z159" s="85"/>
      <c r="AA159" s="3">
        <v>709.0</v>
      </c>
      <c r="AB159" s="4">
        <v>231.0</v>
      </c>
      <c r="AC159" s="5">
        <v>503.0</v>
      </c>
      <c r="AD159" s="6">
        <v>444.0</v>
      </c>
      <c r="AE159" s="78"/>
      <c r="AF159" s="51"/>
      <c r="AG159" s="52"/>
      <c r="AH159" s="34">
        <v>2387.0</v>
      </c>
      <c r="AI159" s="3">
        <v>709.0</v>
      </c>
      <c r="AJ159" s="4">
        <v>231.0</v>
      </c>
      <c r="AK159" s="5">
        <v>503.0</v>
      </c>
      <c r="AL159" s="6">
        <v>444.0</v>
      </c>
      <c r="AM159" s="52">
        <f t="shared" si="13"/>
        <v>0.3147138965</v>
      </c>
      <c r="AN159" s="52">
        <f t="shared" si="14"/>
        <v>0.3577106518</v>
      </c>
      <c r="AO159" s="52">
        <f t="shared" si="15"/>
        <v>0.3850823938</v>
      </c>
      <c r="AP159" s="52">
        <f t="shared" si="16"/>
        <v>0.3829519241</v>
      </c>
      <c r="AQ159" s="52">
        <f t="shared" si="17"/>
        <v>0.002130469683</v>
      </c>
      <c r="AR159" s="52"/>
      <c r="AS159" s="52"/>
      <c r="AT159" s="33">
        <v>3734.0</v>
      </c>
      <c r="AU159" s="35">
        <v>339.0</v>
      </c>
      <c r="AV159" s="36">
        <v>189.0</v>
      </c>
      <c r="AW159" s="37">
        <v>234.0</v>
      </c>
      <c r="AX159" s="38">
        <v>424.0</v>
      </c>
      <c r="AY159" s="52">
        <f t="shared" si="18"/>
        <v>0.4468085106</v>
      </c>
      <c r="AZ159" s="52">
        <f t="shared" si="19"/>
        <v>0.5168634064</v>
      </c>
      <c r="BA159" s="52">
        <f t="shared" si="20"/>
        <v>0.5557011796</v>
      </c>
      <c r="BB159" s="52">
        <f t="shared" si="21"/>
        <v>0.5572338179</v>
      </c>
      <c r="BC159" s="52">
        <f t="shared" si="22"/>
        <v>-0.001532638346</v>
      </c>
    </row>
    <row r="160" ht="12.75" customHeight="1">
      <c r="A160" s="60">
        <v>2390.0</v>
      </c>
      <c r="B160" s="61">
        <f t="shared" si="1"/>
        <v>382</v>
      </c>
      <c r="C160" s="62">
        <f t="shared" si="2"/>
        <v>288</v>
      </c>
      <c r="D160" s="61">
        <f t="shared" si="3"/>
        <v>279</v>
      </c>
      <c r="E160" s="62">
        <f t="shared" si="4"/>
        <v>160</v>
      </c>
      <c r="F160" s="79">
        <f t="shared" si="23"/>
        <v>159</v>
      </c>
      <c r="G160" s="64">
        <f t="shared" si="5"/>
        <v>0.5701492537</v>
      </c>
      <c r="H160" s="65">
        <f t="shared" si="6"/>
        <v>0.6355353075</v>
      </c>
      <c r="I160" s="66">
        <f t="shared" si="7"/>
        <v>0.5960324617</v>
      </c>
      <c r="J160" s="67">
        <f t="shared" si="8"/>
        <v>0.4887285843</v>
      </c>
      <c r="K160" s="68">
        <f t="shared" si="9"/>
        <v>0.6552238806</v>
      </c>
      <c r="L160" s="86"/>
      <c r="M160" s="86"/>
      <c r="N160" s="86"/>
      <c r="O160" s="81">
        <f t="shared" si="10"/>
        <v>159</v>
      </c>
      <c r="P160" s="81">
        <f t="shared" si="11"/>
        <v>0.5701492537</v>
      </c>
      <c r="Q160" s="82">
        <f t="shared" si="12"/>
        <v>0.6355353075</v>
      </c>
      <c r="R160" s="83"/>
      <c r="S160" s="73">
        <v>159.0</v>
      </c>
      <c r="T160" s="83">
        <v>0.6053042121684867</v>
      </c>
      <c r="U160" s="84">
        <v>0.32592592592592595</v>
      </c>
      <c r="V160" s="84">
        <v>0.44934527911784977</v>
      </c>
      <c r="W160" s="84"/>
      <c r="X160" s="84"/>
      <c r="Y160" s="76"/>
      <c r="Z160" s="85"/>
      <c r="AA160" s="3">
        <v>382.0</v>
      </c>
      <c r="AB160" s="4">
        <v>160.0</v>
      </c>
      <c r="AC160" s="5">
        <v>279.0</v>
      </c>
      <c r="AD160" s="6">
        <v>288.0</v>
      </c>
      <c r="AE160" s="78"/>
      <c r="AF160" s="51"/>
      <c r="AG160" s="52"/>
      <c r="AH160" s="34">
        <v>2390.0</v>
      </c>
      <c r="AI160" s="3">
        <v>382.0</v>
      </c>
      <c r="AJ160" s="4">
        <v>160.0</v>
      </c>
      <c r="AK160" s="5">
        <v>279.0</v>
      </c>
      <c r="AL160" s="6">
        <v>288.0</v>
      </c>
      <c r="AM160" s="52">
        <f t="shared" si="13"/>
        <v>0.3644646925</v>
      </c>
      <c r="AN160" s="52">
        <f t="shared" si="14"/>
        <v>0.4039675383</v>
      </c>
      <c r="AO160" s="52">
        <f t="shared" si="15"/>
        <v>0.4298507463</v>
      </c>
      <c r="AP160" s="52">
        <f t="shared" si="16"/>
        <v>0.4269894873</v>
      </c>
      <c r="AQ160" s="52">
        <f t="shared" si="17"/>
        <v>0.002861258935</v>
      </c>
      <c r="AR160" s="52"/>
      <c r="AS160" s="52"/>
      <c r="AT160" s="33">
        <v>4642.0</v>
      </c>
      <c r="AU160" s="35">
        <v>172.0</v>
      </c>
      <c r="AV160" s="36">
        <v>57.0</v>
      </c>
      <c r="AW160" s="37">
        <v>134.0</v>
      </c>
      <c r="AX160" s="38">
        <v>70.0</v>
      </c>
      <c r="AY160" s="52">
        <f t="shared" si="18"/>
        <v>0.2984293194</v>
      </c>
      <c r="AZ160" s="52">
        <f t="shared" si="19"/>
        <v>0.2933025404</v>
      </c>
      <c r="BA160" s="52">
        <f t="shared" si="20"/>
        <v>0.2892561983</v>
      </c>
      <c r="BB160" s="52">
        <f t="shared" si="21"/>
        <v>0.2907665099</v>
      </c>
      <c r="BC160" s="52">
        <f t="shared" si="22"/>
        <v>-0.001510311544</v>
      </c>
    </row>
    <row r="161" ht="12.75" customHeight="1">
      <c r="A161" s="60">
        <v>2391.0</v>
      </c>
      <c r="B161" s="61">
        <f t="shared" si="1"/>
        <v>229</v>
      </c>
      <c r="C161" s="62">
        <f t="shared" si="2"/>
        <v>233</v>
      </c>
      <c r="D161" s="61">
        <f t="shared" si="3"/>
        <v>147</v>
      </c>
      <c r="E161" s="62">
        <f t="shared" si="4"/>
        <v>98</v>
      </c>
      <c r="F161" s="79">
        <f t="shared" si="23"/>
        <v>160</v>
      </c>
      <c r="G161" s="64">
        <f t="shared" si="5"/>
        <v>0.4956709957</v>
      </c>
      <c r="H161" s="65">
        <f t="shared" si="6"/>
        <v>0.6</v>
      </c>
      <c r="I161" s="66">
        <f t="shared" si="7"/>
        <v>0.531824611</v>
      </c>
      <c r="J161" s="67">
        <f t="shared" si="8"/>
        <v>0.4625176803</v>
      </c>
      <c r="K161" s="68">
        <f t="shared" si="9"/>
        <v>0.5303030303</v>
      </c>
      <c r="L161" s="86"/>
      <c r="M161" s="86"/>
      <c r="N161" s="86"/>
      <c r="O161" s="81">
        <f t="shared" si="10"/>
        <v>160</v>
      </c>
      <c r="P161" s="81">
        <f t="shared" si="11"/>
        <v>0.4956709957</v>
      </c>
      <c r="Q161" s="82">
        <f t="shared" si="12"/>
        <v>0.6</v>
      </c>
      <c r="R161" s="83"/>
      <c r="S161" s="73">
        <v>160.0</v>
      </c>
      <c r="T161" s="83">
        <v>0.6060606060606061</v>
      </c>
      <c r="U161" s="84">
        <v>0.17391304347826086</v>
      </c>
      <c r="V161" s="84">
        <v>0.3851851851851852</v>
      </c>
      <c r="W161" s="84"/>
      <c r="X161" s="84"/>
      <c r="Y161" s="76"/>
      <c r="Z161" s="85"/>
      <c r="AA161" s="3">
        <v>229.0</v>
      </c>
      <c r="AB161" s="4">
        <v>98.0</v>
      </c>
      <c r="AC161" s="5">
        <v>147.0</v>
      </c>
      <c r="AD161" s="6">
        <v>233.0</v>
      </c>
      <c r="AE161" s="78"/>
      <c r="AF161" s="51"/>
      <c r="AG161" s="52"/>
      <c r="AH161" s="34">
        <v>2391.0</v>
      </c>
      <c r="AI161" s="3">
        <v>229.0</v>
      </c>
      <c r="AJ161" s="4">
        <v>98.0</v>
      </c>
      <c r="AK161" s="5">
        <v>147.0</v>
      </c>
      <c r="AL161" s="6">
        <v>233.0</v>
      </c>
      <c r="AM161" s="52">
        <f t="shared" si="13"/>
        <v>0.4</v>
      </c>
      <c r="AN161" s="52">
        <f t="shared" si="14"/>
        <v>0.468175389</v>
      </c>
      <c r="AO161" s="52">
        <f t="shared" si="15"/>
        <v>0.5043290043</v>
      </c>
      <c r="AP161" s="52">
        <f t="shared" si="16"/>
        <v>0.5076446058</v>
      </c>
      <c r="AQ161" s="52">
        <f t="shared" si="17"/>
        <v>-0.003315601463</v>
      </c>
      <c r="AR161" s="52"/>
      <c r="AS161" s="52"/>
      <c r="AT161" s="33">
        <v>4304.0</v>
      </c>
      <c r="AU161" s="35">
        <v>462.0</v>
      </c>
      <c r="AV161" s="36">
        <v>101.0</v>
      </c>
      <c r="AW161" s="37">
        <v>244.0</v>
      </c>
      <c r="AX161" s="38">
        <v>116.0</v>
      </c>
      <c r="AY161" s="52">
        <f t="shared" si="18"/>
        <v>0.2927536232</v>
      </c>
      <c r="AZ161" s="52">
        <f t="shared" si="19"/>
        <v>0.2351029252</v>
      </c>
      <c r="BA161" s="52">
        <f t="shared" si="20"/>
        <v>0.2006920415</v>
      </c>
      <c r="BB161" s="52">
        <f t="shared" si="21"/>
        <v>0.2022015284</v>
      </c>
      <c r="BC161" s="52">
        <f t="shared" si="22"/>
        <v>-0.001509486885</v>
      </c>
    </row>
    <row r="162" ht="12.75" customHeight="1">
      <c r="A162" s="60">
        <v>2392.0</v>
      </c>
      <c r="B162" s="61">
        <f t="shared" si="1"/>
        <v>294</v>
      </c>
      <c r="C162" s="62">
        <f t="shared" si="2"/>
        <v>223</v>
      </c>
      <c r="D162" s="61">
        <f t="shared" si="3"/>
        <v>227</v>
      </c>
      <c r="E162" s="62">
        <f t="shared" si="4"/>
        <v>105</v>
      </c>
      <c r="F162" s="79">
        <f t="shared" si="23"/>
        <v>161</v>
      </c>
      <c r="G162" s="64">
        <f t="shared" si="5"/>
        <v>0.5686653772</v>
      </c>
      <c r="H162" s="65">
        <f t="shared" si="6"/>
        <v>0.6837349398</v>
      </c>
      <c r="I162" s="66">
        <f t="shared" si="7"/>
        <v>0.6136631331</v>
      </c>
      <c r="J162" s="67">
        <f t="shared" si="8"/>
        <v>0.4699646643</v>
      </c>
      <c r="K162" s="68">
        <f t="shared" si="9"/>
        <v>0.6421663443</v>
      </c>
      <c r="L162" s="86"/>
      <c r="M162" s="86"/>
      <c r="N162" s="86"/>
      <c r="O162" s="81">
        <f t="shared" si="10"/>
        <v>161</v>
      </c>
      <c r="P162" s="81">
        <f t="shared" si="11"/>
        <v>0.5686653772</v>
      </c>
      <c r="Q162" s="82">
        <f t="shared" si="12"/>
        <v>0.6837349398</v>
      </c>
      <c r="R162" s="83"/>
      <c r="S162" s="73">
        <v>161.0</v>
      </c>
      <c r="T162" s="83">
        <v>0.6062874251497006</v>
      </c>
      <c r="U162" s="84">
        <v>0.2993377483443709</v>
      </c>
      <c r="V162" s="84">
        <v>0.44342937456078707</v>
      </c>
      <c r="W162" s="84"/>
      <c r="X162" s="84"/>
      <c r="Y162" s="76"/>
      <c r="Z162" s="85"/>
      <c r="AA162" s="3">
        <v>294.0</v>
      </c>
      <c r="AB162" s="4">
        <v>105.0</v>
      </c>
      <c r="AC162" s="5">
        <v>227.0</v>
      </c>
      <c r="AD162" s="6">
        <v>223.0</v>
      </c>
      <c r="AE162" s="78"/>
      <c r="AF162" s="51"/>
      <c r="AG162" s="52"/>
      <c r="AH162" s="34">
        <v>2392.0</v>
      </c>
      <c r="AI162" s="3">
        <v>294.0</v>
      </c>
      <c r="AJ162" s="4">
        <v>105.0</v>
      </c>
      <c r="AK162" s="5">
        <v>227.0</v>
      </c>
      <c r="AL162" s="6">
        <v>223.0</v>
      </c>
      <c r="AM162" s="52">
        <f t="shared" si="13"/>
        <v>0.3162650602</v>
      </c>
      <c r="AN162" s="52">
        <f t="shared" si="14"/>
        <v>0.3863368669</v>
      </c>
      <c r="AO162" s="52">
        <f t="shared" si="15"/>
        <v>0.4313346228</v>
      </c>
      <c r="AP162" s="52">
        <f t="shared" si="16"/>
        <v>0.4272363585</v>
      </c>
      <c r="AQ162" s="52">
        <f t="shared" si="17"/>
        <v>0.004098264318</v>
      </c>
      <c r="AR162" s="52"/>
      <c r="AS162" s="52"/>
      <c r="AT162" s="33">
        <v>5400.0</v>
      </c>
      <c r="AU162" s="35">
        <v>237.0</v>
      </c>
      <c r="AV162" s="36">
        <v>97.0</v>
      </c>
      <c r="AW162" s="37">
        <v>117.0</v>
      </c>
      <c r="AX162" s="38">
        <v>119.0</v>
      </c>
      <c r="AY162" s="52">
        <f t="shared" si="18"/>
        <v>0.453271028</v>
      </c>
      <c r="AZ162" s="52">
        <f t="shared" si="19"/>
        <v>0.3789473684</v>
      </c>
      <c r="BA162" s="52">
        <f t="shared" si="20"/>
        <v>0.3342696629</v>
      </c>
      <c r="BB162" s="52">
        <f t="shared" si="21"/>
        <v>0.335761225</v>
      </c>
      <c r="BC162" s="52">
        <f t="shared" si="22"/>
        <v>-0.001491562124</v>
      </c>
    </row>
    <row r="163" ht="12.75" customHeight="1">
      <c r="A163" s="60">
        <v>2393.0</v>
      </c>
      <c r="B163" s="61">
        <f t="shared" si="1"/>
        <v>425</v>
      </c>
      <c r="C163" s="62">
        <f t="shared" si="2"/>
        <v>387</v>
      </c>
      <c r="D163" s="61">
        <f t="shared" si="3"/>
        <v>363</v>
      </c>
      <c r="E163" s="62">
        <f t="shared" si="4"/>
        <v>147</v>
      </c>
      <c r="F163" s="79">
        <f t="shared" si="23"/>
        <v>162</v>
      </c>
      <c r="G163" s="64">
        <f t="shared" si="5"/>
        <v>0.5233990148</v>
      </c>
      <c r="H163" s="65">
        <f t="shared" si="6"/>
        <v>0.7117647059</v>
      </c>
      <c r="I163" s="66">
        <f t="shared" si="7"/>
        <v>0.5960665658</v>
      </c>
      <c r="J163" s="67">
        <f t="shared" si="8"/>
        <v>0.432677761</v>
      </c>
      <c r="K163" s="68">
        <f t="shared" si="9"/>
        <v>0.6280788177</v>
      </c>
      <c r="L163" s="86"/>
      <c r="M163" s="86"/>
      <c r="N163" s="86"/>
      <c r="O163" s="81">
        <f t="shared" si="10"/>
        <v>162</v>
      </c>
      <c r="P163" s="81">
        <f t="shared" si="11"/>
        <v>0.5233990148</v>
      </c>
      <c r="Q163" s="82">
        <f t="shared" si="12"/>
        <v>0.7117647059</v>
      </c>
      <c r="R163" s="83"/>
      <c r="S163" s="73">
        <v>162.0</v>
      </c>
      <c r="T163" s="83">
        <v>0.6064814814814815</v>
      </c>
      <c r="U163" s="84">
        <v>0.29597197898423816</v>
      </c>
      <c r="V163" s="84">
        <v>0.42971086739780656</v>
      </c>
      <c r="W163" s="84"/>
      <c r="X163" s="84"/>
      <c r="Y163" s="76"/>
      <c r="Z163" s="85"/>
      <c r="AA163" s="3">
        <v>425.0</v>
      </c>
      <c r="AB163" s="4">
        <v>147.0</v>
      </c>
      <c r="AC163" s="5">
        <v>363.0</v>
      </c>
      <c r="AD163" s="6">
        <v>387.0</v>
      </c>
      <c r="AE163" s="78"/>
      <c r="AF163" s="51"/>
      <c r="AG163" s="52"/>
      <c r="AH163" s="34">
        <v>2393.0</v>
      </c>
      <c r="AI163" s="3">
        <v>425.0</v>
      </c>
      <c r="AJ163" s="4">
        <v>147.0</v>
      </c>
      <c r="AK163" s="5">
        <v>363.0</v>
      </c>
      <c r="AL163" s="6">
        <v>387.0</v>
      </c>
      <c r="AM163" s="52">
        <f t="shared" si="13"/>
        <v>0.2882352941</v>
      </c>
      <c r="AN163" s="52">
        <f t="shared" si="14"/>
        <v>0.4039334342</v>
      </c>
      <c r="AO163" s="52">
        <f t="shared" si="15"/>
        <v>0.4766009852</v>
      </c>
      <c r="AP163" s="52">
        <f t="shared" si="16"/>
        <v>0.4713417426</v>
      </c>
      <c r="AQ163" s="52">
        <f t="shared" si="17"/>
        <v>0.005259242659</v>
      </c>
      <c r="AR163" s="52"/>
      <c r="AS163" s="52"/>
      <c r="AT163" s="33">
        <v>3765.0</v>
      </c>
      <c r="AU163" s="35">
        <v>469.0</v>
      </c>
      <c r="AV163" s="36">
        <v>139.0</v>
      </c>
      <c r="AW163" s="37">
        <v>260.0</v>
      </c>
      <c r="AX163" s="38">
        <v>292.0</v>
      </c>
      <c r="AY163" s="52">
        <f t="shared" si="18"/>
        <v>0.3483709273</v>
      </c>
      <c r="AZ163" s="52">
        <f t="shared" si="19"/>
        <v>0.3715517241</v>
      </c>
      <c r="BA163" s="52">
        <f t="shared" si="20"/>
        <v>0.3837056505</v>
      </c>
      <c r="BB163" s="52">
        <f t="shared" si="21"/>
        <v>0.3851945003</v>
      </c>
      <c r="BC163" s="52">
        <f t="shared" si="22"/>
        <v>-0.001488849858</v>
      </c>
    </row>
    <row r="164" ht="12.75" customHeight="1">
      <c r="A164" s="60">
        <v>2394.0</v>
      </c>
      <c r="B164" s="61">
        <f t="shared" si="1"/>
        <v>633</v>
      </c>
      <c r="C164" s="62">
        <f t="shared" si="2"/>
        <v>359</v>
      </c>
      <c r="D164" s="61">
        <f t="shared" si="3"/>
        <v>430</v>
      </c>
      <c r="E164" s="62">
        <f t="shared" si="4"/>
        <v>171</v>
      </c>
      <c r="F164" s="79">
        <f t="shared" si="23"/>
        <v>163</v>
      </c>
      <c r="G164" s="64">
        <f t="shared" si="5"/>
        <v>0.6381048387</v>
      </c>
      <c r="H164" s="65">
        <f t="shared" si="6"/>
        <v>0.7154742097</v>
      </c>
      <c r="I164" s="66">
        <f t="shared" si="7"/>
        <v>0.6672944131</v>
      </c>
      <c r="J164" s="67">
        <f t="shared" si="8"/>
        <v>0.5047080979</v>
      </c>
      <c r="K164" s="68">
        <f t="shared" si="9"/>
        <v>0.6058467742</v>
      </c>
      <c r="L164" s="86"/>
      <c r="M164" s="86"/>
      <c r="N164" s="86"/>
      <c r="O164" s="81">
        <f t="shared" si="10"/>
        <v>163</v>
      </c>
      <c r="P164" s="81">
        <f t="shared" si="11"/>
        <v>0.6381048387</v>
      </c>
      <c r="Q164" s="82">
        <f t="shared" si="12"/>
        <v>0.7154742097</v>
      </c>
      <c r="R164" s="83"/>
      <c r="S164" s="73">
        <v>163.0</v>
      </c>
      <c r="T164" s="83">
        <v>0.6079295154185022</v>
      </c>
      <c r="U164" s="84">
        <v>0.22666666666666666</v>
      </c>
      <c r="V164" s="84">
        <v>0.48159057437407954</v>
      </c>
      <c r="W164" s="84"/>
      <c r="X164" s="84"/>
      <c r="Y164" s="76"/>
      <c r="Z164" s="85"/>
      <c r="AA164" s="3">
        <v>633.0</v>
      </c>
      <c r="AB164" s="4">
        <v>171.0</v>
      </c>
      <c r="AC164" s="5">
        <v>430.0</v>
      </c>
      <c r="AD164" s="6">
        <v>359.0</v>
      </c>
      <c r="AE164" s="78"/>
      <c r="AF164" s="51"/>
      <c r="AG164" s="52"/>
      <c r="AH164" s="34">
        <v>2394.0</v>
      </c>
      <c r="AI164" s="3">
        <v>633.0</v>
      </c>
      <c r="AJ164" s="4">
        <v>171.0</v>
      </c>
      <c r="AK164" s="5">
        <v>430.0</v>
      </c>
      <c r="AL164" s="6">
        <v>359.0</v>
      </c>
      <c r="AM164" s="52">
        <f t="shared" si="13"/>
        <v>0.2845257903</v>
      </c>
      <c r="AN164" s="52">
        <f t="shared" si="14"/>
        <v>0.3327055869</v>
      </c>
      <c r="AO164" s="52">
        <f t="shared" si="15"/>
        <v>0.3618951613</v>
      </c>
      <c r="AP164" s="52">
        <f t="shared" si="16"/>
        <v>0.3610656174</v>
      </c>
      <c r="AQ164" s="52">
        <f t="shared" si="17"/>
        <v>0.0008295438529</v>
      </c>
      <c r="AR164" s="52"/>
      <c r="AS164" s="52"/>
      <c r="AT164" s="33">
        <v>3576.0</v>
      </c>
      <c r="AU164" s="35">
        <v>165.0</v>
      </c>
      <c r="AV164" s="36">
        <v>113.0</v>
      </c>
      <c r="AW164" s="37">
        <v>138.0</v>
      </c>
      <c r="AX164" s="38">
        <v>280.0</v>
      </c>
      <c r="AY164" s="52">
        <f t="shared" si="18"/>
        <v>0.4501992032</v>
      </c>
      <c r="AZ164" s="52">
        <f t="shared" si="19"/>
        <v>0.5646551724</v>
      </c>
      <c r="BA164" s="52">
        <f t="shared" si="20"/>
        <v>0.6292134831</v>
      </c>
      <c r="BB164" s="52">
        <f t="shared" si="21"/>
        <v>0.6307005319</v>
      </c>
      <c r="BC164" s="52">
        <f t="shared" si="22"/>
        <v>-0.001487048765</v>
      </c>
    </row>
    <row r="165" ht="12.75" customHeight="1">
      <c r="A165" s="60">
        <v>2399.0</v>
      </c>
      <c r="B165" s="61">
        <f t="shared" si="1"/>
        <v>829</v>
      </c>
      <c r="C165" s="62">
        <f t="shared" si="2"/>
        <v>539</v>
      </c>
      <c r="D165" s="61">
        <f t="shared" si="3"/>
        <v>578</v>
      </c>
      <c r="E165" s="62">
        <f t="shared" si="4"/>
        <v>291</v>
      </c>
      <c r="F165" s="79">
        <f t="shared" si="23"/>
        <v>164</v>
      </c>
      <c r="G165" s="64">
        <f t="shared" si="5"/>
        <v>0.605994152</v>
      </c>
      <c r="H165" s="65">
        <f t="shared" si="6"/>
        <v>0.665132336</v>
      </c>
      <c r="I165" s="66">
        <f t="shared" si="7"/>
        <v>0.628967367</v>
      </c>
      <c r="J165" s="67">
        <f t="shared" si="8"/>
        <v>0.5006705409</v>
      </c>
      <c r="K165" s="68">
        <f t="shared" si="9"/>
        <v>0.6352339181</v>
      </c>
      <c r="L165" s="86"/>
      <c r="M165" s="86"/>
      <c r="N165" s="86"/>
      <c r="O165" s="81">
        <f t="shared" si="10"/>
        <v>164</v>
      </c>
      <c r="P165" s="81">
        <f t="shared" si="11"/>
        <v>0.605994152</v>
      </c>
      <c r="Q165" s="82">
        <f t="shared" si="12"/>
        <v>0.665132336</v>
      </c>
      <c r="R165" s="83"/>
      <c r="S165" s="73">
        <v>164.0</v>
      </c>
      <c r="T165" s="83">
        <v>0.6099476439790575</v>
      </c>
      <c r="U165" s="84">
        <v>0.4088397790055249</v>
      </c>
      <c r="V165" s="84">
        <v>0.5120967741935484</v>
      </c>
      <c r="W165" s="84"/>
      <c r="X165" s="84"/>
      <c r="Y165" s="76"/>
      <c r="Z165" s="85"/>
      <c r="AA165" s="3">
        <v>829.0</v>
      </c>
      <c r="AB165" s="4">
        <v>291.0</v>
      </c>
      <c r="AC165" s="5">
        <v>578.0</v>
      </c>
      <c r="AD165" s="6">
        <v>539.0</v>
      </c>
      <c r="AE165" s="78"/>
      <c r="AF165" s="51"/>
      <c r="AG165" s="52"/>
      <c r="AH165" s="34">
        <v>2399.0</v>
      </c>
      <c r="AI165" s="3">
        <v>829.0</v>
      </c>
      <c r="AJ165" s="4">
        <v>291.0</v>
      </c>
      <c r="AK165" s="5">
        <v>578.0</v>
      </c>
      <c r="AL165" s="6">
        <v>539.0</v>
      </c>
      <c r="AM165" s="52">
        <f t="shared" si="13"/>
        <v>0.334867664</v>
      </c>
      <c r="AN165" s="52">
        <f t="shared" si="14"/>
        <v>0.371032633</v>
      </c>
      <c r="AO165" s="52">
        <f t="shared" si="15"/>
        <v>0.394005848</v>
      </c>
      <c r="AP165" s="52">
        <f t="shared" si="16"/>
        <v>0.3922411744</v>
      </c>
      <c r="AQ165" s="52">
        <f t="shared" si="17"/>
        <v>0.001764673542</v>
      </c>
      <c r="AR165" s="52"/>
      <c r="AS165" s="52"/>
      <c r="AT165" s="33">
        <v>3708.0</v>
      </c>
      <c r="AU165" s="35">
        <v>271.0</v>
      </c>
      <c r="AV165" s="36">
        <v>150.0</v>
      </c>
      <c r="AW165" s="37">
        <v>131.0</v>
      </c>
      <c r="AX165" s="38">
        <v>342.0</v>
      </c>
      <c r="AY165" s="52">
        <f t="shared" si="18"/>
        <v>0.5338078292</v>
      </c>
      <c r="AZ165" s="52">
        <f t="shared" si="19"/>
        <v>0.5503355705</v>
      </c>
      <c r="BA165" s="52">
        <f t="shared" si="20"/>
        <v>0.5579119086</v>
      </c>
      <c r="BB165" s="52">
        <f t="shared" si="21"/>
        <v>0.5593915321</v>
      </c>
      <c r="BC165" s="52">
        <f t="shared" si="22"/>
        <v>-0.001479623475</v>
      </c>
    </row>
    <row r="166" ht="12.75" customHeight="1">
      <c r="A166" s="60">
        <v>2400.0</v>
      </c>
      <c r="B166" s="61">
        <f t="shared" si="1"/>
        <v>758</v>
      </c>
      <c r="C166" s="62">
        <f t="shared" si="2"/>
        <v>341</v>
      </c>
      <c r="D166" s="61">
        <f t="shared" si="3"/>
        <v>579</v>
      </c>
      <c r="E166" s="62">
        <f t="shared" si="4"/>
        <v>197</v>
      </c>
      <c r="F166" s="79">
        <f t="shared" si="23"/>
        <v>165</v>
      </c>
      <c r="G166" s="64">
        <f t="shared" si="5"/>
        <v>0.6897179254</v>
      </c>
      <c r="H166" s="65">
        <f t="shared" si="6"/>
        <v>0.7461340206</v>
      </c>
      <c r="I166" s="66">
        <f t="shared" si="7"/>
        <v>0.7130666667</v>
      </c>
      <c r="J166" s="67">
        <f t="shared" si="8"/>
        <v>0.5093333333</v>
      </c>
      <c r="K166" s="68">
        <f t="shared" si="9"/>
        <v>0.7060964513</v>
      </c>
      <c r="L166" s="86"/>
      <c r="M166" s="86"/>
      <c r="N166" s="86"/>
      <c r="O166" s="81">
        <f t="shared" si="10"/>
        <v>165</v>
      </c>
      <c r="P166" s="81">
        <f t="shared" si="11"/>
        <v>0.6897179254</v>
      </c>
      <c r="Q166" s="82">
        <f t="shared" si="12"/>
        <v>0.7461340206</v>
      </c>
      <c r="R166" s="83"/>
      <c r="S166" s="73">
        <v>165.0</v>
      </c>
      <c r="T166" s="83">
        <v>0.6102857142857143</v>
      </c>
      <c r="U166" s="84">
        <v>0.2333931777378815</v>
      </c>
      <c r="V166" s="84">
        <v>0.46368715083798884</v>
      </c>
      <c r="W166" s="84"/>
      <c r="X166" s="84"/>
      <c r="Y166" s="76"/>
      <c r="Z166" s="85"/>
      <c r="AA166" s="3">
        <v>758.0</v>
      </c>
      <c r="AB166" s="4">
        <v>197.0</v>
      </c>
      <c r="AC166" s="5">
        <v>579.0</v>
      </c>
      <c r="AD166" s="6">
        <v>341.0</v>
      </c>
      <c r="AE166" s="78"/>
      <c r="AF166" s="51"/>
      <c r="AG166" s="52"/>
      <c r="AH166" s="34">
        <v>2400.0</v>
      </c>
      <c r="AI166" s="3">
        <v>758.0</v>
      </c>
      <c r="AJ166" s="4">
        <v>197.0</v>
      </c>
      <c r="AK166" s="5">
        <v>579.0</v>
      </c>
      <c r="AL166" s="6">
        <v>341.0</v>
      </c>
      <c r="AM166" s="52">
        <f t="shared" si="13"/>
        <v>0.2538659794</v>
      </c>
      <c r="AN166" s="52">
        <f t="shared" si="14"/>
        <v>0.2869333333</v>
      </c>
      <c r="AO166" s="52">
        <f t="shared" si="15"/>
        <v>0.3102820746</v>
      </c>
      <c r="AP166" s="52">
        <f t="shared" si="16"/>
        <v>0.3066719572</v>
      </c>
      <c r="AQ166" s="52">
        <f t="shared" si="17"/>
        <v>0.00361011743</v>
      </c>
      <c r="AR166" s="52"/>
      <c r="AS166" s="52"/>
      <c r="AT166" s="33">
        <v>7733.0</v>
      </c>
      <c r="AU166" s="35">
        <v>274.0</v>
      </c>
      <c r="AV166" s="36">
        <v>130.0</v>
      </c>
      <c r="AW166" s="37">
        <v>169.0</v>
      </c>
      <c r="AX166" s="38">
        <v>277.0</v>
      </c>
      <c r="AY166" s="52">
        <f t="shared" si="18"/>
        <v>0.4347826087</v>
      </c>
      <c r="AZ166" s="52">
        <f t="shared" si="19"/>
        <v>0.4788235294</v>
      </c>
      <c r="BA166" s="52">
        <f t="shared" si="20"/>
        <v>0.502722323</v>
      </c>
      <c r="BB166" s="52">
        <f t="shared" si="21"/>
        <v>0.5041912799</v>
      </c>
      <c r="BC166" s="52">
        <f t="shared" si="22"/>
        <v>-0.00146895687</v>
      </c>
    </row>
    <row r="167" ht="12.75" customHeight="1">
      <c r="A167" s="60">
        <v>2409.0</v>
      </c>
      <c r="B167" s="61">
        <f t="shared" si="1"/>
        <v>539</v>
      </c>
      <c r="C167" s="62">
        <f t="shared" si="2"/>
        <v>365</v>
      </c>
      <c r="D167" s="61">
        <f t="shared" si="3"/>
        <v>433</v>
      </c>
      <c r="E167" s="62">
        <f t="shared" si="4"/>
        <v>152</v>
      </c>
      <c r="F167" s="79">
        <f t="shared" si="23"/>
        <v>166</v>
      </c>
      <c r="G167" s="64">
        <f t="shared" si="5"/>
        <v>0.5962389381</v>
      </c>
      <c r="H167" s="65">
        <f t="shared" si="6"/>
        <v>0.7401709402</v>
      </c>
      <c r="I167" s="66">
        <f t="shared" si="7"/>
        <v>0.6527871054</v>
      </c>
      <c r="J167" s="67">
        <f t="shared" si="8"/>
        <v>0.4640698455</v>
      </c>
      <c r="K167" s="68">
        <f t="shared" si="9"/>
        <v>0.6471238938</v>
      </c>
      <c r="L167" s="86"/>
      <c r="M167" s="86"/>
      <c r="N167" s="86"/>
      <c r="O167" s="81">
        <f t="shared" si="10"/>
        <v>166</v>
      </c>
      <c r="P167" s="81">
        <f t="shared" si="11"/>
        <v>0.5962389381</v>
      </c>
      <c r="Q167" s="82">
        <f t="shared" si="12"/>
        <v>0.7401709402</v>
      </c>
      <c r="R167" s="83"/>
      <c r="S167" s="73">
        <v>166.0</v>
      </c>
      <c r="T167" s="83">
        <v>0.6111111111111112</v>
      </c>
      <c r="U167" s="84">
        <v>0.3488372093023256</v>
      </c>
      <c r="V167" s="84">
        <v>0.46835443037974683</v>
      </c>
      <c r="W167" s="84"/>
      <c r="X167" s="84"/>
      <c r="Y167" s="76"/>
      <c r="Z167" s="85"/>
      <c r="AA167" s="3">
        <v>539.0</v>
      </c>
      <c r="AB167" s="4">
        <v>152.0</v>
      </c>
      <c r="AC167" s="5">
        <v>433.0</v>
      </c>
      <c r="AD167" s="6">
        <v>365.0</v>
      </c>
      <c r="AE167" s="78"/>
      <c r="AF167" s="51"/>
      <c r="AG167" s="52"/>
      <c r="AH167" s="34">
        <v>2409.0</v>
      </c>
      <c r="AI167" s="3">
        <v>539.0</v>
      </c>
      <c r="AJ167" s="4">
        <v>152.0</v>
      </c>
      <c r="AK167" s="5">
        <v>433.0</v>
      </c>
      <c r="AL167" s="6">
        <v>365.0</v>
      </c>
      <c r="AM167" s="52">
        <f t="shared" si="13"/>
        <v>0.2598290598</v>
      </c>
      <c r="AN167" s="52">
        <f t="shared" si="14"/>
        <v>0.3472128946</v>
      </c>
      <c r="AO167" s="52">
        <f t="shared" si="15"/>
        <v>0.4037610619</v>
      </c>
      <c r="AP167" s="52">
        <f t="shared" si="16"/>
        <v>0.398352836</v>
      </c>
      <c r="AQ167" s="52">
        <f t="shared" si="17"/>
        <v>0.005408225931</v>
      </c>
      <c r="AR167" s="52"/>
      <c r="AS167" s="52"/>
      <c r="AT167" s="33">
        <v>7665.0</v>
      </c>
      <c r="AU167" s="35">
        <v>298.0</v>
      </c>
      <c r="AV167" s="36">
        <v>115.0</v>
      </c>
      <c r="AW167" s="37">
        <v>154.0</v>
      </c>
      <c r="AX167" s="38">
        <v>248.0</v>
      </c>
      <c r="AY167" s="52">
        <f t="shared" si="18"/>
        <v>0.4275092937</v>
      </c>
      <c r="AZ167" s="52">
        <f t="shared" si="19"/>
        <v>0.445398773</v>
      </c>
      <c r="BA167" s="52">
        <f t="shared" si="20"/>
        <v>0.4542124542</v>
      </c>
      <c r="BB167" s="52">
        <f t="shared" si="21"/>
        <v>0.4556654252</v>
      </c>
      <c r="BC167" s="52">
        <f t="shared" si="22"/>
        <v>-0.001452970977</v>
      </c>
    </row>
    <row r="168" ht="12.75" customHeight="1">
      <c r="A168" s="60">
        <v>2417.0</v>
      </c>
      <c r="B168" s="61">
        <f t="shared" si="1"/>
        <v>89</v>
      </c>
      <c r="C168" s="62">
        <f t="shared" si="2"/>
        <v>21</v>
      </c>
      <c r="D168" s="61">
        <f t="shared" si="3"/>
        <v>20</v>
      </c>
      <c r="E168" s="62">
        <f t="shared" si="4"/>
        <v>35</v>
      </c>
      <c r="F168" s="79">
        <f t="shared" si="23"/>
        <v>167</v>
      </c>
      <c r="G168" s="64">
        <f t="shared" si="5"/>
        <v>0.8090909091</v>
      </c>
      <c r="H168" s="65">
        <f t="shared" si="6"/>
        <v>0.3636363636</v>
      </c>
      <c r="I168" s="66">
        <f t="shared" si="7"/>
        <v>0.6606060606</v>
      </c>
      <c r="J168" s="67">
        <f t="shared" si="8"/>
        <v>0.7515151515</v>
      </c>
      <c r="K168" s="68">
        <f t="shared" si="9"/>
        <v>0.5</v>
      </c>
      <c r="L168" s="86"/>
      <c r="M168" s="86"/>
      <c r="N168" s="86"/>
      <c r="O168" s="81">
        <f t="shared" si="10"/>
        <v>167</v>
      </c>
      <c r="P168" s="81">
        <f t="shared" si="11"/>
        <v>0.8090909091</v>
      </c>
      <c r="Q168" s="82">
        <f t="shared" si="12"/>
        <v>0.3636363636</v>
      </c>
      <c r="R168" s="83"/>
      <c r="S168" s="73">
        <v>167.0</v>
      </c>
      <c r="T168" s="83">
        <v>0.611336032388664</v>
      </c>
      <c r="U168" s="84">
        <v>0.27611044417767105</v>
      </c>
      <c r="V168" s="84">
        <v>0.43392630241423125</v>
      </c>
      <c r="W168" s="84"/>
      <c r="X168" s="84"/>
      <c r="Y168" s="76"/>
      <c r="Z168" s="85"/>
      <c r="AA168" s="3">
        <v>89.0</v>
      </c>
      <c r="AB168" s="4">
        <v>35.0</v>
      </c>
      <c r="AC168" s="5">
        <v>20.0</v>
      </c>
      <c r="AD168" s="6">
        <v>21.0</v>
      </c>
      <c r="AE168" s="78"/>
      <c r="AF168" s="51"/>
      <c r="AG168" s="52"/>
      <c r="AH168" s="34">
        <v>2417.0</v>
      </c>
      <c r="AI168" s="3">
        <v>89.0</v>
      </c>
      <c r="AJ168" s="4">
        <v>35.0</v>
      </c>
      <c r="AK168" s="5">
        <v>20.0</v>
      </c>
      <c r="AL168" s="6">
        <v>21.0</v>
      </c>
      <c r="AM168" s="52">
        <f t="shared" si="13"/>
        <v>0.6363636364</v>
      </c>
      <c r="AN168" s="52">
        <f t="shared" si="14"/>
        <v>0.3393939394</v>
      </c>
      <c r="AO168" s="52">
        <f t="shared" si="15"/>
        <v>0.1909090909</v>
      </c>
      <c r="AP168" s="52">
        <f t="shared" si="16"/>
        <v>0.1666666188</v>
      </c>
      <c r="AQ168" s="52">
        <f t="shared" si="17"/>
        <v>0.02424247208</v>
      </c>
      <c r="AR168" s="52"/>
      <c r="AS168" s="52"/>
      <c r="AT168" s="33">
        <v>4536.0</v>
      </c>
      <c r="AU168" s="35">
        <v>400.0</v>
      </c>
      <c r="AV168" s="36">
        <v>95.0</v>
      </c>
      <c r="AW168" s="37">
        <v>283.0</v>
      </c>
      <c r="AX168" s="38">
        <v>127.0</v>
      </c>
      <c r="AY168" s="52">
        <f t="shared" si="18"/>
        <v>0.2513227513</v>
      </c>
      <c r="AZ168" s="52">
        <f t="shared" si="19"/>
        <v>0.2453038674</v>
      </c>
      <c r="BA168" s="52">
        <f t="shared" si="20"/>
        <v>0.2409867173</v>
      </c>
      <c r="BB168" s="52">
        <f t="shared" si="21"/>
        <v>0.2424390935</v>
      </c>
      <c r="BC168" s="52">
        <f t="shared" si="22"/>
        <v>-0.001452376272</v>
      </c>
    </row>
    <row r="169" ht="12.75" customHeight="1">
      <c r="A169" s="60">
        <v>2430.0</v>
      </c>
      <c r="B169" s="61">
        <f t="shared" si="1"/>
        <v>337</v>
      </c>
      <c r="C169" s="62">
        <f t="shared" si="2"/>
        <v>195</v>
      </c>
      <c r="D169" s="61">
        <f t="shared" si="3"/>
        <v>244</v>
      </c>
      <c r="E169" s="62">
        <f t="shared" si="4"/>
        <v>92</v>
      </c>
      <c r="F169" s="79">
        <f t="shared" si="23"/>
        <v>168</v>
      </c>
      <c r="G169" s="64">
        <f t="shared" si="5"/>
        <v>0.6334586466</v>
      </c>
      <c r="H169" s="65">
        <f t="shared" si="6"/>
        <v>0.7261904762</v>
      </c>
      <c r="I169" s="66">
        <f t="shared" si="7"/>
        <v>0.6693548387</v>
      </c>
      <c r="J169" s="67">
        <f t="shared" si="8"/>
        <v>0.4942396313</v>
      </c>
      <c r="K169" s="68">
        <f t="shared" si="9"/>
        <v>0.6315789474</v>
      </c>
      <c r="L169" s="86"/>
      <c r="M169" s="86"/>
      <c r="N169" s="86"/>
      <c r="O169" s="81">
        <f t="shared" si="10"/>
        <v>168</v>
      </c>
      <c r="P169" s="81">
        <f t="shared" si="11"/>
        <v>0.6334586466</v>
      </c>
      <c r="Q169" s="82">
        <f t="shared" si="12"/>
        <v>0.7261904762</v>
      </c>
      <c r="R169" s="83"/>
      <c r="S169" s="73">
        <v>168.0</v>
      </c>
      <c r="T169" s="83">
        <v>0.6127562642369021</v>
      </c>
      <c r="U169" s="84">
        <v>0.33589743589743587</v>
      </c>
      <c r="V169" s="84">
        <v>0.4825090470446321</v>
      </c>
      <c r="W169" s="84"/>
      <c r="X169" s="84"/>
      <c r="Y169" s="76"/>
      <c r="Z169" s="85"/>
      <c r="AA169" s="3">
        <v>337.0</v>
      </c>
      <c r="AB169" s="4">
        <v>92.0</v>
      </c>
      <c r="AC169" s="5">
        <v>244.0</v>
      </c>
      <c r="AD169" s="6">
        <v>195.0</v>
      </c>
      <c r="AE169" s="78"/>
      <c r="AF169" s="51"/>
      <c r="AG169" s="52"/>
      <c r="AH169" s="34">
        <v>2430.0</v>
      </c>
      <c r="AI169" s="3">
        <v>337.0</v>
      </c>
      <c r="AJ169" s="4">
        <v>92.0</v>
      </c>
      <c r="AK169" s="5">
        <v>244.0</v>
      </c>
      <c r="AL169" s="6">
        <v>195.0</v>
      </c>
      <c r="AM169" s="52">
        <f t="shared" si="13"/>
        <v>0.2738095238</v>
      </c>
      <c r="AN169" s="52">
        <f t="shared" si="14"/>
        <v>0.3306451613</v>
      </c>
      <c r="AO169" s="52">
        <f t="shared" si="15"/>
        <v>0.3665413534</v>
      </c>
      <c r="AP169" s="52">
        <f t="shared" si="16"/>
        <v>0.3640556954</v>
      </c>
      <c r="AQ169" s="52">
        <f t="shared" si="17"/>
        <v>0.002485657993</v>
      </c>
      <c r="AR169" s="52"/>
      <c r="AS169" s="52"/>
      <c r="AT169" s="33">
        <v>5511.0</v>
      </c>
      <c r="AU169" s="35">
        <v>170.0</v>
      </c>
      <c r="AV169" s="36">
        <v>41.0</v>
      </c>
      <c r="AW169" s="37">
        <v>127.0</v>
      </c>
      <c r="AX169" s="38">
        <v>124.0</v>
      </c>
      <c r="AY169" s="52">
        <f t="shared" si="18"/>
        <v>0.244047619</v>
      </c>
      <c r="AZ169" s="52">
        <f t="shared" si="19"/>
        <v>0.3571428571</v>
      </c>
      <c r="BA169" s="52">
        <f t="shared" si="20"/>
        <v>0.4217687075</v>
      </c>
      <c r="BB169" s="52">
        <f t="shared" si="21"/>
        <v>0.4232210218</v>
      </c>
      <c r="BC169" s="52">
        <f t="shared" si="22"/>
        <v>-0.001452314336</v>
      </c>
    </row>
    <row r="170" ht="12.75" customHeight="1">
      <c r="A170" s="60">
        <v>2440.0</v>
      </c>
      <c r="B170" s="61">
        <f t="shared" si="1"/>
        <v>534</v>
      </c>
      <c r="C170" s="62">
        <f t="shared" si="2"/>
        <v>427</v>
      </c>
      <c r="D170" s="61">
        <f t="shared" si="3"/>
        <v>130</v>
      </c>
      <c r="E170" s="62">
        <f t="shared" si="4"/>
        <v>341</v>
      </c>
      <c r="F170" s="79">
        <f t="shared" si="23"/>
        <v>169</v>
      </c>
      <c r="G170" s="64">
        <f t="shared" si="5"/>
        <v>0.5556711759</v>
      </c>
      <c r="H170" s="65">
        <f t="shared" si="6"/>
        <v>0.2760084926</v>
      </c>
      <c r="I170" s="66">
        <f t="shared" si="7"/>
        <v>0.4636871508</v>
      </c>
      <c r="J170" s="67">
        <f t="shared" si="8"/>
        <v>0.6110335196</v>
      </c>
      <c r="K170" s="68">
        <f t="shared" si="9"/>
        <v>0.4901144641</v>
      </c>
      <c r="L170" s="86"/>
      <c r="M170" s="86"/>
      <c r="N170" s="86"/>
      <c r="O170" s="81">
        <f t="shared" si="10"/>
        <v>169</v>
      </c>
      <c r="P170" s="81">
        <f t="shared" si="11"/>
        <v>0.5556711759</v>
      </c>
      <c r="Q170" s="82">
        <f t="shared" si="12"/>
        <v>0.2760084926</v>
      </c>
      <c r="R170" s="83"/>
      <c r="S170" s="73">
        <v>169.0</v>
      </c>
      <c r="T170" s="83">
        <v>0.6128093158660844</v>
      </c>
      <c r="U170" s="84">
        <v>0.34900542495479203</v>
      </c>
      <c r="V170" s="84">
        <v>0.49516129032258066</v>
      </c>
      <c r="W170" s="84"/>
      <c r="X170" s="84"/>
      <c r="Y170" s="76"/>
      <c r="Z170" s="85"/>
      <c r="AA170" s="3">
        <v>534.0</v>
      </c>
      <c r="AB170" s="4">
        <v>341.0</v>
      </c>
      <c r="AC170" s="5">
        <v>130.0</v>
      </c>
      <c r="AD170" s="6">
        <v>427.0</v>
      </c>
      <c r="AE170" s="78"/>
      <c r="AF170" s="51"/>
      <c r="AG170" s="52"/>
      <c r="AH170" s="34">
        <v>2440.0</v>
      </c>
      <c r="AI170" s="3">
        <v>534.0</v>
      </c>
      <c r="AJ170" s="4">
        <v>341.0</v>
      </c>
      <c r="AK170" s="5">
        <v>130.0</v>
      </c>
      <c r="AL170" s="6">
        <v>427.0</v>
      </c>
      <c r="AM170" s="52">
        <f t="shared" si="13"/>
        <v>0.7239915074</v>
      </c>
      <c r="AN170" s="52">
        <f t="shared" si="14"/>
        <v>0.5363128492</v>
      </c>
      <c r="AO170" s="52">
        <f t="shared" si="15"/>
        <v>0.4443288241</v>
      </c>
      <c r="AP170" s="52">
        <f t="shared" si="16"/>
        <v>0.4264677591</v>
      </c>
      <c r="AQ170" s="52">
        <f t="shared" si="17"/>
        <v>0.01786106506</v>
      </c>
      <c r="AR170" s="52"/>
      <c r="AS170" s="52"/>
      <c r="AT170" s="33">
        <v>4028.0</v>
      </c>
      <c r="AU170" s="35">
        <v>341.0</v>
      </c>
      <c r="AV170" s="36">
        <v>12.0</v>
      </c>
      <c r="AW170" s="37">
        <v>201.0</v>
      </c>
      <c r="AX170" s="38">
        <v>18.0</v>
      </c>
      <c r="AY170" s="52">
        <f t="shared" si="18"/>
        <v>0.05633802817</v>
      </c>
      <c r="AZ170" s="52">
        <f t="shared" si="19"/>
        <v>0.05244755245</v>
      </c>
      <c r="BA170" s="52">
        <f t="shared" si="20"/>
        <v>0.05013927577</v>
      </c>
      <c r="BB170" s="52">
        <f t="shared" si="21"/>
        <v>0.05158981935</v>
      </c>
      <c r="BC170" s="52">
        <f t="shared" si="22"/>
        <v>-0.001450543585</v>
      </c>
    </row>
    <row r="171" ht="12.75" customHeight="1">
      <c r="A171" s="60">
        <v>2444.0</v>
      </c>
      <c r="B171" s="61">
        <f t="shared" si="1"/>
        <v>61</v>
      </c>
      <c r="C171" s="62">
        <f t="shared" si="2"/>
        <v>56</v>
      </c>
      <c r="D171" s="61">
        <f t="shared" si="3"/>
        <v>53</v>
      </c>
      <c r="E171" s="62">
        <f t="shared" si="4"/>
        <v>43</v>
      </c>
      <c r="F171" s="79">
        <f t="shared" si="23"/>
        <v>170</v>
      </c>
      <c r="G171" s="64">
        <f t="shared" si="5"/>
        <v>0.5213675214</v>
      </c>
      <c r="H171" s="65">
        <f t="shared" si="6"/>
        <v>0.5520833333</v>
      </c>
      <c r="I171" s="66">
        <f t="shared" si="7"/>
        <v>0.5352112676</v>
      </c>
      <c r="J171" s="67">
        <f t="shared" si="8"/>
        <v>0.4882629108</v>
      </c>
      <c r="K171" s="68">
        <f t="shared" si="9"/>
        <v>0.8205128205</v>
      </c>
      <c r="L171" s="86"/>
      <c r="M171" s="86"/>
      <c r="N171" s="86"/>
      <c r="O171" s="81">
        <f t="shared" si="10"/>
        <v>170</v>
      </c>
      <c r="P171" s="81">
        <f t="shared" si="11"/>
        <v>0.5213675214</v>
      </c>
      <c r="Q171" s="82">
        <f t="shared" si="12"/>
        <v>0.5520833333</v>
      </c>
      <c r="R171" s="83"/>
      <c r="S171" s="73">
        <v>170.0</v>
      </c>
      <c r="T171" s="83">
        <v>0.6131386861313869</v>
      </c>
      <c r="U171" s="84">
        <v>0.2900763358778626</v>
      </c>
      <c r="V171" s="84">
        <v>0.4731182795698925</v>
      </c>
      <c r="W171" s="84"/>
      <c r="X171" s="84"/>
      <c r="Y171" s="76"/>
      <c r="Z171" s="85"/>
      <c r="AA171" s="3">
        <v>61.0</v>
      </c>
      <c r="AB171" s="4">
        <v>43.0</v>
      </c>
      <c r="AC171" s="5">
        <v>53.0</v>
      </c>
      <c r="AD171" s="6">
        <v>56.0</v>
      </c>
      <c r="AE171" s="78"/>
      <c r="AF171" s="51"/>
      <c r="AG171" s="52"/>
      <c r="AH171" s="34">
        <v>2444.0</v>
      </c>
      <c r="AI171" s="3">
        <v>61.0</v>
      </c>
      <c r="AJ171" s="4">
        <v>43.0</v>
      </c>
      <c r="AK171" s="5">
        <v>53.0</v>
      </c>
      <c r="AL171" s="6">
        <v>56.0</v>
      </c>
      <c r="AM171" s="52">
        <f t="shared" si="13"/>
        <v>0.4479166667</v>
      </c>
      <c r="AN171" s="52">
        <f t="shared" si="14"/>
        <v>0.4647887324</v>
      </c>
      <c r="AO171" s="52">
        <f t="shared" si="15"/>
        <v>0.4786324786</v>
      </c>
      <c r="AP171" s="52">
        <f t="shared" si="16"/>
        <v>0.4743855758</v>
      </c>
      <c r="AQ171" s="52">
        <f t="shared" si="17"/>
        <v>0.004246902814</v>
      </c>
      <c r="AR171" s="52"/>
      <c r="AS171" s="52"/>
      <c r="AT171" s="18">
        <v>1519.0</v>
      </c>
      <c r="AU171" s="35">
        <v>109.0</v>
      </c>
      <c r="AV171" s="36">
        <v>148.0</v>
      </c>
      <c r="AW171" s="37">
        <v>49.0</v>
      </c>
      <c r="AX171" s="38">
        <v>206.0</v>
      </c>
      <c r="AY171" s="52">
        <f t="shared" si="18"/>
        <v>0.7512690355</v>
      </c>
      <c r="AZ171" s="52">
        <f t="shared" si="19"/>
        <v>0.69140625</v>
      </c>
      <c r="BA171" s="52">
        <f t="shared" si="20"/>
        <v>0.653968254</v>
      </c>
      <c r="BB171" s="52">
        <f t="shared" si="21"/>
        <v>0.6554010856</v>
      </c>
      <c r="BC171" s="52">
        <f t="shared" si="22"/>
        <v>-0.001432831582</v>
      </c>
    </row>
    <row r="172" ht="12.75" customHeight="1">
      <c r="A172" s="60">
        <v>2446.0</v>
      </c>
      <c r="B172" s="61">
        <f t="shared" si="1"/>
        <v>411</v>
      </c>
      <c r="C172" s="62">
        <f t="shared" si="2"/>
        <v>294</v>
      </c>
      <c r="D172" s="61">
        <f t="shared" si="3"/>
        <v>349</v>
      </c>
      <c r="E172" s="62">
        <f t="shared" si="4"/>
        <v>119</v>
      </c>
      <c r="F172" s="79">
        <f t="shared" si="23"/>
        <v>171</v>
      </c>
      <c r="G172" s="64">
        <f t="shared" si="5"/>
        <v>0.5829787234</v>
      </c>
      <c r="H172" s="65">
        <f t="shared" si="6"/>
        <v>0.7457264957</v>
      </c>
      <c r="I172" s="66">
        <f t="shared" si="7"/>
        <v>0.6479113384</v>
      </c>
      <c r="J172" s="67">
        <f t="shared" si="8"/>
        <v>0.4518329071</v>
      </c>
      <c r="K172" s="68">
        <f t="shared" si="9"/>
        <v>0.6638297872</v>
      </c>
      <c r="L172" s="86"/>
      <c r="M172" s="86"/>
      <c r="N172" s="86"/>
      <c r="O172" s="81">
        <f t="shared" si="10"/>
        <v>171</v>
      </c>
      <c r="P172" s="81">
        <f t="shared" si="11"/>
        <v>0.5829787234</v>
      </c>
      <c r="Q172" s="82">
        <f t="shared" si="12"/>
        <v>0.7457264957</v>
      </c>
      <c r="R172" s="83"/>
      <c r="S172" s="73">
        <v>171.0</v>
      </c>
      <c r="T172" s="83">
        <v>0.6132723112128147</v>
      </c>
      <c r="U172" s="84">
        <v>0.2895377128953771</v>
      </c>
      <c r="V172" s="84">
        <v>0.4563679245283019</v>
      </c>
      <c r="W172" s="84"/>
      <c r="X172" s="84"/>
      <c r="Y172" s="76"/>
      <c r="Z172" s="85"/>
      <c r="AA172" s="3">
        <v>411.0</v>
      </c>
      <c r="AB172" s="4">
        <v>119.0</v>
      </c>
      <c r="AC172" s="5">
        <v>349.0</v>
      </c>
      <c r="AD172" s="6">
        <v>294.0</v>
      </c>
      <c r="AE172" s="78"/>
      <c r="AF172" s="51"/>
      <c r="AG172" s="52"/>
      <c r="AH172" s="34">
        <v>2446.0</v>
      </c>
      <c r="AI172" s="3">
        <v>411.0</v>
      </c>
      <c r="AJ172" s="4">
        <v>119.0</v>
      </c>
      <c r="AK172" s="5">
        <v>349.0</v>
      </c>
      <c r="AL172" s="6">
        <v>294.0</v>
      </c>
      <c r="AM172" s="52">
        <f t="shared" si="13"/>
        <v>0.2542735043</v>
      </c>
      <c r="AN172" s="52">
        <f t="shared" si="14"/>
        <v>0.3520886616</v>
      </c>
      <c r="AO172" s="52">
        <f t="shared" si="15"/>
        <v>0.4170212766</v>
      </c>
      <c r="AP172" s="52">
        <f t="shared" si="16"/>
        <v>0.4092857902</v>
      </c>
      <c r="AQ172" s="52">
        <f t="shared" si="17"/>
        <v>0.007735486359</v>
      </c>
      <c r="AR172" s="52"/>
      <c r="AS172" s="52"/>
      <c r="AT172" s="33">
        <v>3465.0</v>
      </c>
      <c r="AU172" s="35">
        <v>286.0</v>
      </c>
      <c r="AV172" s="36">
        <v>180.0</v>
      </c>
      <c r="AW172" s="37">
        <v>144.0</v>
      </c>
      <c r="AX172" s="38">
        <v>243.0</v>
      </c>
      <c r="AY172" s="52">
        <f t="shared" si="18"/>
        <v>0.5555555556</v>
      </c>
      <c r="AZ172" s="52">
        <f t="shared" si="19"/>
        <v>0.4958968347</v>
      </c>
      <c r="BA172" s="52">
        <f t="shared" si="20"/>
        <v>0.4593572779</v>
      </c>
      <c r="BB172" s="52">
        <f t="shared" si="21"/>
        <v>0.4607882726</v>
      </c>
      <c r="BC172" s="52">
        <f t="shared" si="22"/>
        <v>-0.001430994705</v>
      </c>
    </row>
    <row r="173" ht="12.75" customHeight="1">
      <c r="A173" s="60">
        <v>2449.0</v>
      </c>
      <c r="B173" s="61">
        <f t="shared" si="1"/>
        <v>496</v>
      </c>
      <c r="C173" s="62">
        <f t="shared" si="2"/>
        <v>379</v>
      </c>
      <c r="D173" s="61">
        <f t="shared" si="3"/>
        <v>369</v>
      </c>
      <c r="E173" s="62">
        <f t="shared" si="4"/>
        <v>189</v>
      </c>
      <c r="F173" s="79">
        <f t="shared" si="23"/>
        <v>172</v>
      </c>
      <c r="G173" s="64">
        <f t="shared" si="5"/>
        <v>0.5668571429</v>
      </c>
      <c r="H173" s="65">
        <f t="shared" si="6"/>
        <v>0.6612903226</v>
      </c>
      <c r="I173" s="66">
        <f t="shared" si="7"/>
        <v>0.6036287509</v>
      </c>
      <c r="J173" s="67">
        <f t="shared" si="8"/>
        <v>0.4780181438</v>
      </c>
      <c r="K173" s="68">
        <f t="shared" si="9"/>
        <v>0.6377142857</v>
      </c>
      <c r="L173" s="86"/>
      <c r="M173" s="86"/>
      <c r="N173" s="86"/>
      <c r="O173" s="81">
        <f t="shared" si="10"/>
        <v>172</v>
      </c>
      <c r="P173" s="81">
        <f t="shared" si="11"/>
        <v>0.5668571429</v>
      </c>
      <c r="Q173" s="82">
        <f t="shared" si="12"/>
        <v>0.6612903226</v>
      </c>
      <c r="R173" s="83"/>
      <c r="S173" s="73">
        <v>172.0</v>
      </c>
      <c r="T173" s="83">
        <v>0.6133333333333333</v>
      </c>
      <c r="U173" s="84">
        <v>0.31881533101045295</v>
      </c>
      <c r="V173" s="84">
        <v>0.45950864422202004</v>
      </c>
      <c r="W173" s="84"/>
      <c r="X173" s="84"/>
      <c r="Y173" s="76"/>
      <c r="Z173" s="85"/>
      <c r="AA173" s="3">
        <v>496.0</v>
      </c>
      <c r="AB173" s="4">
        <v>189.0</v>
      </c>
      <c r="AC173" s="5">
        <v>369.0</v>
      </c>
      <c r="AD173" s="6">
        <v>379.0</v>
      </c>
      <c r="AE173" s="78"/>
      <c r="AF173" s="51"/>
      <c r="AG173" s="52"/>
      <c r="AH173" s="34">
        <v>2449.0</v>
      </c>
      <c r="AI173" s="3">
        <v>496.0</v>
      </c>
      <c r="AJ173" s="4">
        <v>189.0</v>
      </c>
      <c r="AK173" s="5">
        <v>369.0</v>
      </c>
      <c r="AL173" s="6">
        <v>379.0</v>
      </c>
      <c r="AM173" s="52">
        <f t="shared" si="13"/>
        <v>0.3387096774</v>
      </c>
      <c r="AN173" s="52">
        <f t="shared" si="14"/>
        <v>0.3963712491</v>
      </c>
      <c r="AO173" s="52">
        <f t="shared" si="15"/>
        <v>0.4331428571</v>
      </c>
      <c r="AP173" s="52">
        <f t="shared" si="16"/>
        <v>0.4300014611</v>
      </c>
      <c r="AQ173" s="52">
        <f t="shared" si="17"/>
        <v>0.003141396066</v>
      </c>
      <c r="AR173" s="52"/>
      <c r="AS173" s="52"/>
      <c r="AT173" s="33">
        <v>6431.0</v>
      </c>
      <c r="AU173" s="35">
        <v>319.0</v>
      </c>
      <c r="AV173" s="36">
        <v>137.0</v>
      </c>
      <c r="AW173" s="37">
        <v>176.0</v>
      </c>
      <c r="AX173" s="38">
        <v>189.0</v>
      </c>
      <c r="AY173" s="52">
        <f t="shared" si="18"/>
        <v>0.4376996805</v>
      </c>
      <c r="AZ173" s="52">
        <f t="shared" si="19"/>
        <v>0.3970767357</v>
      </c>
      <c r="BA173" s="52">
        <f t="shared" si="20"/>
        <v>0.3720472441</v>
      </c>
      <c r="BB173" s="52">
        <f t="shared" si="21"/>
        <v>0.373450231</v>
      </c>
      <c r="BC173" s="52">
        <f t="shared" si="22"/>
        <v>-0.001402986909</v>
      </c>
    </row>
    <row r="174" ht="12.75" customHeight="1">
      <c r="A174" s="60">
        <v>2456.0</v>
      </c>
      <c r="B174" s="61">
        <f t="shared" si="1"/>
        <v>430</v>
      </c>
      <c r="C174" s="62">
        <f t="shared" si="2"/>
        <v>299</v>
      </c>
      <c r="D174" s="61">
        <f t="shared" si="3"/>
        <v>387</v>
      </c>
      <c r="E174" s="62">
        <f t="shared" si="4"/>
        <v>123</v>
      </c>
      <c r="F174" s="79">
        <f t="shared" si="23"/>
        <v>173</v>
      </c>
      <c r="G174" s="64">
        <f t="shared" si="5"/>
        <v>0.5898491084</v>
      </c>
      <c r="H174" s="65">
        <f t="shared" si="6"/>
        <v>0.7588235294</v>
      </c>
      <c r="I174" s="66">
        <f t="shared" si="7"/>
        <v>0.6594027441</v>
      </c>
      <c r="J174" s="67">
        <f t="shared" si="8"/>
        <v>0.4463276836</v>
      </c>
      <c r="K174" s="68">
        <f t="shared" si="9"/>
        <v>0.6995884774</v>
      </c>
      <c r="L174" s="86"/>
      <c r="M174" s="86"/>
      <c r="N174" s="86"/>
      <c r="O174" s="81">
        <f t="shared" si="10"/>
        <v>173</v>
      </c>
      <c r="P174" s="81">
        <f t="shared" si="11"/>
        <v>0.5898491084</v>
      </c>
      <c r="Q174" s="82">
        <f t="shared" si="12"/>
        <v>0.7588235294</v>
      </c>
      <c r="R174" s="83"/>
      <c r="S174" s="73">
        <v>173.0</v>
      </c>
      <c r="T174" s="83">
        <v>0.6134453781512605</v>
      </c>
      <c r="U174" s="84">
        <v>0.3273453093812375</v>
      </c>
      <c r="V174" s="84">
        <v>0.49547325102880657</v>
      </c>
      <c r="W174" s="84"/>
      <c r="X174" s="84"/>
      <c r="Y174" s="76"/>
      <c r="Z174" s="85"/>
      <c r="AA174" s="3">
        <v>430.0</v>
      </c>
      <c r="AB174" s="4">
        <v>123.0</v>
      </c>
      <c r="AC174" s="5">
        <v>387.0</v>
      </c>
      <c r="AD174" s="6">
        <v>299.0</v>
      </c>
      <c r="AE174" s="78"/>
      <c r="AF174" s="51"/>
      <c r="AG174" s="52"/>
      <c r="AH174" s="34">
        <v>2456.0</v>
      </c>
      <c r="AI174" s="3">
        <v>430.0</v>
      </c>
      <c r="AJ174" s="4">
        <v>123.0</v>
      </c>
      <c r="AK174" s="5">
        <v>387.0</v>
      </c>
      <c r="AL174" s="6">
        <v>299.0</v>
      </c>
      <c r="AM174" s="52">
        <f t="shared" si="13"/>
        <v>0.2411764706</v>
      </c>
      <c r="AN174" s="52">
        <f t="shared" si="14"/>
        <v>0.3405972559</v>
      </c>
      <c r="AO174" s="52">
        <f t="shared" si="15"/>
        <v>0.4101508916</v>
      </c>
      <c r="AP174" s="52">
        <f t="shared" si="16"/>
        <v>0.3987754271</v>
      </c>
      <c r="AQ174" s="52">
        <f t="shared" si="17"/>
        <v>0.01137546454</v>
      </c>
      <c r="AR174" s="52"/>
      <c r="AS174" s="52"/>
      <c r="AT174" s="33">
        <v>6713.0</v>
      </c>
      <c r="AU174" s="35">
        <v>150.0</v>
      </c>
      <c r="AV174" s="36">
        <v>50.0</v>
      </c>
      <c r="AW174" s="37">
        <v>97.0</v>
      </c>
      <c r="AX174" s="38">
        <v>113.0</v>
      </c>
      <c r="AY174" s="52">
        <f t="shared" si="18"/>
        <v>0.3401360544</v>
      </c>
      <c r="AZ174" s="52">
        <f t="shared" si="19"/>
        <v>0.3975609756</v>
      </c>
      <c r="BA174" s="52">
        <f t="shared" si="20"/>
        <v>0.4296577947</v>
      </c>
      <c r="BB174" s="52">
        <f t="shared" si="21"/>
        <v>0.4310485983</v>
      </c>
      <c r="BC174" s="52">
        <f t="shared" si="22"/>
        <v>-0.001390803618</v>
      </c>
    </row>
    <row r="175" ht="12.75" customHeight="1">
      <c r="A175" s="60">
        <v>2457.0</v>
      </c>
      <c r="B175" s="61">
        <f t="shared" si="1"/>
        <v>553</v>
      </c>
      <c r="C175" s="62">
        <f t="shared" si="2"/>
        <v>677</v>
      </c>
      <c r="D175" s="61">
        <f t="shared" si="3"/>
        <v>366</v>
      </c>
      <c r="E175" s="62">
        <f t="shared" si="4"/>
        <v>306</v>
      </c>
      <c r="F175" s="79">
        <f t="shared" si="23"/>
        <v>174</v>
      </c>
      <c r="G175" s="64">
        <f t="shared" si="5"/>
        <v>0.4495934959</v>
      </c>
      <c r="H175" s="65">
        <f t="shared" si="6"/>
        <v>0.5446428571</v>
      </c>
      <c r="I175" s="66">
        <f t="shared" si="7"/>
        <v>0.4831756046</v>
      </c>
      <c r="J175" s="67">
        <f t="shared" si="8"/>
        <v>0.4516298633</v>
      </c>
      <c r="K175" s="68">
        <f t="shared" si="9"/>
        <v>0.5463414634</v>
      </c>
      <c r="L175" s="86"/>
      <c r="M175" s="86"/>
      <c r="N175" s="86"/>
      <c r="O175" s="81">
        <f t="shared" si="10"/>
        <v>174</v>
      </c>
      <c r="P175" s="81">
        <f t="shared" si="11"/>
        <v>0.4495934959</v>
      </c>
      <c r="Q175" s="82">
        <f t="shared" si="12"/>
        <v>0.5446428571</v>
      </c>
      <c r="R175" s="83"/>
      <c r="S175" s="73">
        <v>174.0</v>
      </c>
      <c r="T175" s="83">
        <v>0.6137339055793991</v>
      </c>
      <c r="U175" s="84">
        <v>0.37209302325581395</v>
      </c>
      <c r="V175" s="84">
        <v>0.5041031652989449</v>
      </c>
      <c r="W175" s="84"/>
      <c r="X175" s="84"/>
      <c r="Y175" s="76"/>
      <c r="Z175" s="85"/>
      <c r="AA175" s="3">
        <v>553.0</v>
      </c>
      <c r="AB175" s="4">
        <v>306.0</v>
      </c>
      <c r="AC175" s="5">
        <v>366.0</v>
      </c>
      <c r="AD175" s="6">
        <v>677.0</v>
      </c>
      <c r="AE175" s="78"/>
      <c r="AF175" s="51"/>
      <c r="AG175" s="52"/>
      <c r="AH175" s="34">
        <v>2457.0</v>
      </c>
      <c r="AI175" s="3">
        <v>553.0</v>
      </c>
      <c r="AJ175" s="4">
        <v>306.0</v>
      </c>
      <c r="AK175" s="5">
        <v>366.0</v>
      </c>
      <c r="AL175" s="6">
        <v>677.0</v>
      </c>
      <c r="AM175" s="52">
        <f t="shared" si="13"/>
        <v>0.4553571429</v>
      </c>
      <c r="AN175" s="52">
        <f t="shared" si="14"/>
        <v>0.5168243954</v>
      </c>
      <c r="AO175" s="52">
        <f t="shared" si="15"/>
        <v>0.5504065041</v>
      </c>
      <c r="AP175" s="52">
        <f t="shared" si="16"/>
        <v>0.5521923821</v>
      </c>
      <c r="AQ175" s="52">
        <f t="shared" si="17"/>
        <v>-0.001785877992</v>
      </c>
      <c r="AR175" s="52"/>
      <c r="AS175" s="52"/>
      <c r="AT175" s="33">
        <v>3802.0</v>
      </c>
      <c r="AU175" s="35">
        <v>286.0</v>
      </c>
      <c r="AV175" s="36">
        <v>85.0</v>
      </c>
      <c r="AW175" s="37">
        <v>171.0</v>
      </c>
      <c r="AX175" s="38">
        <v>121.0</v>
      </c>
      <c r="AY175" s="52">
        <f t="shared" si="18"/>
        <v>0.33203125</v>
      </c>
      <c r="AZ175" s="52">
        <f t="shared" si="19"/>
        <v>0.3107088989</v>
      </c>
      <c r="BA175" s="52">
        <f t="shared" si="20"/>
        <v>0.2972972973</v>
      </c>
      <c r="BB175" s="52">
        <f t="shared" si="21"/>
        <v>0.298669182</v>
      </c>
      <c r="BC175" s="52">
        <f t="shared" si="22"/>
        <v>-0.001371884724</v>
      </c>
    </row>
    <row r="176" ht="12.75" customHeight="1">
      <c r="A176" s="60">
        <v>2463.0</v>
      </c>
      <c r="B176" s="61">
        <f t="shared" si="1"/>
        <v>617</v>
      </c>
      <c r="C176" s="62">
        <f t="shared" si="2"/>
        <v>273</v>
      </c>
      <c r="D176" s="61">
        <f t="shared" si="3"/>
        <v>491</v>
      </c>
      <c r="E176" s="62">
        <f t="shared" si="4"/>
        <v>159</v>
      </c>
      <c r="F176" s="79">
        <f t="shared" si="23"/>
        <v>175</v>
      </c>
      <c r="G176" s="64">
        <f t="shared" si="5"/>
        <v>0.693258427</v>
      </c>
      <c r="H176" s="65">
        <f t="shared" si="6"/>
        <v>0.7553846154</v>
      </c>
      <c r="I176" s="66">
        <f t="shared" si="7"/>
        <v>0.7194805195</v>
      </c>
      <c r="J176" s="67">
        <f t="shared" si="8"/>
        <v>0.5038961039</v>
      </c>
      <c r="K176" s="68">
        <f t="shared" si="9"/>
        <v>0.7303370787</v>
      </c>
      <c r="L176" s="86"/>
      <c r="M176" s="86"/>
      <c r="N176" s="86"/>
      <c r="O176" s="81">
        <f t="shared" si="10"/>
        <v>175</v>
      </c>
      <c r="P176" s="81">
        <f t="shared" si="11"/>
        <v>0.693258427</v>
      </c>
      <c r="Q176" s="82">
        <f t="shared" si="12"/>
        <v>0.7553846154</v>
      </c>
      <c r="R176" s="83"/>
      <c r="S176" s="73">
        <v>175.0</v>
      </c>
      <c r="T176" s="83">
        <v>0.6138613861386139</v>
      </c>
      <c r="U176" s="84">
        <v>0.3646112600536193</v>
      </c>
      <c r="V176" s="84">
        <v>0.4942084942084942</v>
      </c>
      <c r="W176" s="84"/>
      <c r="X176" s="84"/>
      <c r="Y176" s="76"/>
      <c r="Z176" s="85"/>
      <c r="AA176" s="3">
        <v>617.0</v>
      </c>
      <c r="AB176" s="4">
        <v>159.0</v>
      </c>
      <c r="AC176" s="5">
        <v>491.0</v>
      </c>
      <c r="AD176" s="6">
        <v>273.0</v>
      </c>
      <c r="AE176" s="78"/>
      <c r="AF176" s="51"/>
      <c r="AG176" s="52"/>
      <c r="AH176" s="34">
        <v>2463.0</v>
      </c>
      <c r="AI176" s="3">
        <v>617.0</v>
      </c>
      <c r="AJ176" s="4">
        <v>159.0</v>
      </c>
      <c r="AK176" s="5">
        <v>491.0</v>
      </c>
      <c r="AL176" s="6">
        <v>273.0</v>
      </c>
      <c r="AM176" s="52">
        <f t="shared" si="13"/>
        <v>0.2446153846</v>
      </c>
      <c r="AN176" s="52">
        <f t="shared" si="14"/>
        <v>0.2805194805</v>
      </c>
      <c r="AO176" s="52">
        <f t="shared" si="15"/>
        <v>0.306741573</v>
      </c>
      <c r="AP176" s="52">
        <f t="shared" si="16"/>
        <v>0.3019361124</v>
      </c>
      <c r="AQ176" s="52">
        <f t="shared" si="17"/>
        <v>0.004805460681</v>
      </c>
      <c r="AR176" s="52"/>
      <c r="AS176" s="52"/>
      <c r="AT176" s="33">
        <v>7405.0</v>
      </c>
      <c r="AU176" s="35">
        <v>379.0</v>
      </c>
      <c r="AV176" s="36">
        <v>176.0</v>
      </c>
      <c r="AW176" s="37">
        <v>242.0</v>
      </c>
      <c r="AX176" s="38">
        <v>380.0</v>
      </c>
      <c r="AY176" s="52">
        <f t="shared" si="18"/>
        <v>0.4210526316</v>
      </c>
      <c r="AZ176" s="52">
        <f t="shared" si="19"/>
        <v>0.4723874257</v>
      </c>
      <c r="BA176" s="52">
        <f t="shared" si="20"/>
        <v>0.5006587615</v>
      </c>
      <c r="BB176" s="52">
        <f t="shared" si="21"/>
        <v>0.5020296959</v>
      </c>
      <c r="BC176" s="52">
        <f t="shared" si="22"/>
        <v>-0.001370934362</v>
      </c>
    </row>
    <row r="177" ht="12.75" customHeight="1">
      <c r="A177" s="60">
        <v>2464.0</v>
      </c>
      <c r="B177" s="61">
        <f t="shared" si="1"/>
        <v>772</v>
      </c>
      <c r="C177" s="62">
        <f t="shared" si="2"/>
        <v>469</v>
      </c>
      <c r="D177" s="61">
        <f t="shared" si="3"/>
        <v>409</v>
      </c>
      <c r="E177" s="62">
        <f t="shared" si="4"/>
        <v>400</v>
      </c>
      <c r="F177" s="79">
        <f t="shared" si="23"/>
        <v>176</v>
      </c>
      <c r="G177" s="64">
        <f t="shared" si="5"/>
        <v>0.6220789686</v>
      </c>
      <c r="H177" s="65">
        <f t="shared" si="6"/>
        <v>0.5055624227</v>
      </c>
      <c r="I177" s="66">
        <f t="shared" si="7"/>
        <v>0.576097561</v>
      </c>
      <c r="J177" s="67">
        <f t="shared" si="8"/>
        <v>0.5717073171</v>
      </c>
      <c r="K177" s="68">
        <f t="shared" si="9"/>
        <v>0.6518936342</v>
      </c>
      <c r="L177" s="86"/>
      <c r="M177" s="86"/>
      <c r="N177" s="86"/>
      <c r="O177" s="81">
        <f t="shared" si="10"/>
        <v>176</v>
      </c>
      <c r="P177" s="81">
        <f t="shared" si="11"/>
        <v>0.6220789686</v>
      </c>
      <c r="Q177" s="82">
        <f t="shared" si="12"/>
        <v>0.5055624227</v>
      </c>
      <c r="R177" s="83"/>
      <c r="S177" s="73">
        <v>176.0</v>
      </c>
      <c r="T177" s="83">
        <v>0.6141732283464567</v>
      </c>
      <c r="U177" s="84">
        <v>0.3233082706766917</v>
      </c>
      <c r="V177" s="84">
        <v>0.4653846153846154</v>
      </c>
      <c r="W177" s="84"/>
      <c r="X177" s="84"/>
      <c r="Y177" s="76"/>
      <c r="Z177" s="85"/>
      <c r="AA177" s="3">
        <v>772.0</v>
      </c>
      <c r="AB177" s="4">
        <v>400.0</v>
      </c>
      <c r="AC177" s="5">
        <v>409.0</v>
      </c>
      <c r="AD177" s="6">
        <v>469.0</v>
      </c>
      <c r="AE177" s="78"/>
      <c r="AF177" s="51"/>
      <c r="AG177" s="52"/>
      <c r="AH177" s="34">
        <v>2464.0</v>
      </c>
      <c r="AI177" s="3">
        <v>772.0</v>
      </c>
      <c r="AJ177" s="4">
        <v>400.0</v>
      </c>
      <c r="AK177" s="5">
        <v>409.0</v>
      </c>
      <c r="AL177" s="6">
        <v>469.0</v>
      </c>
      <c r="AM177" s="52">
        <f t="shared" si="13"/>
        <v>0.4944375773</v>
      </c>
      <c r="AN177" s="52">
        <f t="shared" si="14"/>
        <v>0.423902439</v>
      </c>
      <c r="AO177" s="52">
        <f t="shared" si="15"/>
        <v>0.3779210314</v>
      </c>
      <c r="AP177" s="52">
        <f t="shared" si="16"/>
        <v>0.3827444026</v>
      </c>
      <c r="AQ177" s="52">
        <f t="shared" si="17"/>
        <v>-0.004823371142</v>
      </c>
      <c r="AR177" s="52"/>
      <c r="AS177" s="52"/>
      <c r="AT177" s="18">
        <v>1601.0</v>
      </c>
      <c r="AU177" s="35">
        <v>325.0</v>
      </c>
      <c r="AV177" s="36">
        <v>133.0</v>
      </c>
      <c r="AW177" s="37">
        <v>161.0</v>
      </c>
      <c r="AX177" s="38">
        <v>165.0</v>
      </c>
      <c r="AY177" s="52">
        <f t="shared" si="18"/>
        <v>0.4523809524</v>
      </c>
      <c r="AZ177" s="52">
        <f t="shared" si="19"/>
        <v>0.3801020408</v>
      </c>
      <c r="BA177" s="52">
        <f t="shared" si="20"/>
        <v>0.3367346939</v>
      </c>
      <c r="BB177" s="52">
        <f t="shared" si="21"/>
        <v>0.3381024361</v>
      </c>
      <c r="BC177" s="52">
        <f t="shared" si="22"/>
        <v>-0.001367742211</v>
      </c>
    </row>
    <row r="178" ht="12.75" customHeight="1">
      <c r="A178" s="60">
        <v>2465.0</v>
      </c>
      <c r="B178" s="61">
        <f t="shared" si="1"/>
        <v>263</v>
      </c>
      <c r="C178" s="62">
        <f t="shared" si="2"/>
        <v>325</v>
      </c>
      <c r="D178" s="61">
        <f t="shared" si="3"/>
        <v>44</v>
      </c>
      <c r="E178" s="62">
        <f t="shared" si="4"/>
        <v>288</v>
      </c>
      <c r="F178" s="79">
        <f t="shared" si="23"/>
        <v>177</v>
      </c>
      <c r="G178" s="64">
        <f t="shared" si="5"/>
        <v>0.4472789116</v>
      </c>
      <c r="H178" s="65">
        <f t="shared" si="6"/>
        <v>0.1325301205</v>
      </c>
      <c r="I178" s="66">
        <f t="shared" si="7"/>
        <v>0.3336956522</v>
      </c>
      <c r="J178" s="67">
        <f t="shared" si="8"/>
        <v>0.5989130435</v>
      </c>
      <c r="K178" s="68">
        <f t="shared" si="9"/>
        <v>0.5646258503</v>
      </c>
      <c r="L178" s="86"/>
      <c r="M178" s="86"/>
      <c r="N178" s="86"/>
      <c r="O178" s="81">
        <f t="shared" si="10"/>
        <v>177</v>
      </c>
      <c r="P178" s="81">
        <f t="shared" si="11"/>
        <v>0.4472789116</v>
      </c>
      <c r="Q178" s="82">
        <f t="shared" si="12"/>
        <v>0.1325301205</v>
      </c>
      <c r="R178" s="83"/>
      <c r="S178" s="73">
        <v>177.0</v>
      </c>
      <c r="T178" s="83">
        <v>0.6144578313253012</v>
      </c>
      <c r="U178" s="84">
        <v>0.3093220338983051</v>
      </c>
      <c r="V178" s="84">
        <v>0.4963084495488105</v>
      </c>
      <c r="W178" s="84"/>
      <c r="X178" s="84"/>
      <c r="Y178" s="76"/>
      <c r="Z178" s="85"/>
      <c r="AA178" s="3">
        <v>263.0</v>
      </c>
      <c r="AB178" s="4">
        <v>288.0</v>
      </c>
      <c r="AC178" s="5">
        <v>44.0</v>
      </c>
      <c r="AD178" s="6">
        <v>325.0</v>
      </c>
      <c r="AE178" s="78"/>
      <c r="AF178" s="51"/>
      <c r="AG178" s="52"/>
      <c r="AH178" s="34">
        <v>2465.0</v>
      </c>
      <c r="AI178" s="3">
        <v>263.0</v>
      </c>
      <c r="AJ178" s="4">
        <v>288.0</v>
      </c>
      <c r="AK178" s="5">
        <v>44.0</v>
      </c>
      <c r="AL178" s="6">
        <v>325.0</v>
      </c>
      <c r="AM178" s="52">
        <f t="shared" si="13"/>
        <v>0.8674698795</v>
      </c>
      <c r="AN178" s="52">
        <f t="shared" si="14"/>
        <v>0.6663043478</v>
      </c>
      <c r="AO178" s="52">
        <f t="shared" si="15"/>
        <v>0.5527210884</v>
      </c>
      <c r="AP178" s="52">
        <f t="shared" si="16"/>
        <v>0.5480856171</v>
      </c>
      <c r="AQ178" s="52">
        <f t="shared" si="17"/>
        <v>0.004635471343</v>
      </c>
      <c r="AR178" s="52"/>
      <c r="AS178" s="52"/>
      <c r="AT178" s="18">
        <v>1633.0</v>
      </c>
      <c r="AU178" s="35">
        <v>500.0</v>
      </c>
      <c r="AV178" s="36">
        <v>163.0</v>
      </c>
      <c r="AW178" s="37">
        <v>252.0</v>
      </c>
      <c r="AX178" s="38">
        <v>195.0</v>
      </c>
      <c r="AY178" s="52">
        <f t="shared" si="18"/>
        <v>0.3927710843</v>
      </c>
      <c r="AZ178" s="52">
        <f t="shared" si="19"/>
        <v>0.3225225225</v>
      </c>
      <c r="BA178" s="52">
        <f t="shared" si="20"/>
        <v>0.2805755396</v>
      </c>
      <c r="BB178" s="52">
        <f t="shared" si="21"/>
        <v>0.2819347111</v>
      </c>
      <c r="BC178" s="52">
        <f t="shared" si="22"/>
        <v>-0.001359171486</v>
      </c>
    </row>
    <row r="179" ht="12.75" customHeight="1">
      <c r="A179" s="60">
        <v>2466.0</v>
      </c>
      <c r="B179" s="61">
        <f t="shared" si="1"/>
        <v>415</v>
      </c>
      <c r="C179" s="62">
        <f t="shared" si="2"/>
        <v>303</v>
      </c>
      <c r="D179" s="61">
        <f t="shared" si="3"/>
        <v>68</v>
      </c>
      <c r="E179" s="62">
        <f t="shared" si="4"/>
        <v>476</v>
      </c>
      <c r="F179" s="79">
        <f t="shared" si="23"/>
        <v>178</v>
      </c>
      <c r="G179" s="64">
        <f t="shared" si="5"/>
        <v>0.577994429</v>
      </c>
      <c r="H179" s="65">
        <f t="shared" si="6"/>
        <v>0.125</v>
      </c>
      <c r="I179" s="66">
        <f t="shared" si="7"/>
        <v>0.382725832</v>
      </c>
      <c r="J179" s="67">
        <f t="shared" si="8"/>
        <v>0.706022187</v>
      </c>
      <c r="K179" s="68">
        <f t="shared" si="9"/>
        <v>0.7576601671</v>
      </c>
      <c r="L179" s="86"/>
      <c r="M179" s="86"/>
      <c r="N179" s="86"/>
      <c r="O179" s="81">
        <f t="shared" si="10"/>
        <v>178</v>
      </c>
      <c r="P179" s="81">
        <f t="shared" si="11"/>
        <v>0.577994429</v>
      </c>
      <c r="Q179" s="82">
        <f t="shared" si="12"/>
        <v>0.125</v>
      </c>
      <c r="R179" s="83"/>
      <c r="S179" s="73">
        <v>178.0</v>
      </c>
      <c r="T179" s="83">
        <v>0.6153846153846154</v>
      </c>
      <c r="U179" s="84">
        <v>0.6842105263157895</v>
      </c>
      <c r="V179" s="84">
        <v>0.6379310344827587</v>
      </c>
      <c r="W179" s="84"/>
      <c r="X179" s="84"/>
      <c r="Y179" s="76"/>
      <c r="Z179" s="85"/>
      <c r="AA179" s="3">
        <v>415.0</v>
      </c>
      <c r="AB179" s="4">
        <v>476.0</v>
      </c>
      <c r="AC179" s="5">
        <v>68.0</v>
      </c>
      <c r="AD179" s="6">
        <v>303.0</v>
      </c>
      <c r="AE179" s="78"/>
      <c r="AF179" s="51"/>
      <c r="AG179" s="52"/>
      <c r="AH179" s="34">
        <v>2466.0</v>
      </c>
      <c r="AI179" s="3">
        <v>415.0</v>
      </c>
      <c r="AJ179" s="4">
        <v>476.0</v>
      </c>
      <c r="AK179" s="5">
        <v>68.0</v>
      </c>
      <c r="AL179" s="6">
        <v>303.0</v>
      </c>
      <c r="AM179" s="52">
        <f t="shared" si="13"/>
        <v>0.875</v>
      </c>
      <c r="AN179" s="52">
        <f t="shared" si="14"/>
        <v>0.617274168</v>
      </c>
      <c r="AO179" s="52">
        <f t="shared" si="15"/>
        <v>0.422005571</v>
      </c>
      <c r="AP179" s="52">
        <f t="shared" si="16"/>
        <v>0.4663022726</v>
      </c>
      <c r="AQ179" s="52">
        <f t="shared" si="17"/>
        <v>-0.04429670159</v>
      </c>
      <c r="AR179" s="52"/>
      <c r="AS179" s="52"/>
      <c r="AT179" s="33">
        <v>6736.0</v>
      </c>
      <c r="AU179" s="35">
        <v>256.0</v>
      </c>
      <c r="AV179" s="36">
        <v>91.0</v>
      </c>
      <c r="AW179" s="37">
        <v>140.0</v>
      </c>
      <c r="AX179" s="38">
        <v>190.0</v>
      </c>
      <c r="AY179" s="52">
        <f t="shared" si="18"/>
        <v>0.3939393939</v>
      </c>
      <c r="AZ179" s="52">
        <f t="shared" si="19"/>
        <v>0.4150664697</v>
      </c>
      <c r="BA179" s="52">
        <f t="shared" si="20"/>
        <v>0.4260089686</v>
      </c>
      <c r="BB179" s="52">
        <f t="shared" si="21"/>
        <v>0.4273397872</v>
      </c>
      <c r="BC179" s="52">
        <f t="shared" si="22"/>
        <v>-0.001330818559</v>
      </c>
    </row>
    <row r="180" ht="12.75" customHeight="1">
      <c r="A180" s="60">
        <v>2469.0</v>
      </c>
      <c r="B180" s="61">
        <f t="shared" si="1"/>
        <v>57</v>
      </c>
      <c r="C180" s="62">
        <f t="shared" si="2"/>
        <v>75</v>
      </c>
      <c r="D180" s="61">
        <f t="shared" si="3"/>
        <v>12</v>
      </c>
      <c r="E180" s="62">
        <f t="shared" si="4"/>
        <v>57</v>
      </c>
      <c r="F180" s="79">
        <f t="shared" si="23"/>
        <v>179</v>
      </c>
      <c r="G180" s="64">
        <f t="shared" si="5"/>
        <v>0.4318181818</v>
      </c>
      <c r="H180" s="65">
        <f t="shared" si="6"/>
        <v>0.1739130435</v>
      </c>
      <c r="I180" s="66">
        <f t="shared" si="7"/>
        <v>0.3432835821</v>
      </c>
      <c r="J180" s="67">
        <f t="shared" si="8"/>
        <v>0.5671641791</v>
      </c>
      <c r="K180" s="68">
        <f t="shared" si="9"/>
        <v>0.5227272727</v>
      </c>
      <c r="L180" s="86"/>
      <c r="M180" s="86"/>
      <c r="N180" s="86"/>
      <c r="O180" s="81">
        <f t="shared" si="10"/>
        <v>179</v>
      </c>
      <c r="P180" s="81">
        <f t="shared" si="11"/>
        <v>0.4318181818</v>
      </c>
      <c r="Q180" s="82">
        <f t="shared" si="12"/>
        <v>0.1739130435</v>
      </c>
      <c r="R180" s="83"/>
      <c r="S180" s="73">
        <v>179.0</v>
      </c>
      <c r="T180" s="83">
        <v>0.6153846153846154</v>
      </c>
      <c r="U180" s="84">
        <v>0.3069306930693069</v>
      </c>
      <c r="V180" s="84">
        <v>0.4567062818336163</v>
      </c>
      <c r="W180" s="84"/>
      <c r="X180" s="84"/>
      <c r="Y180" s="76"/>
      <c r="Z180" s="85"/>
      <c r="AA180" s="3">
        <v>57.0</v>
      </c>
      <c r="AB180" s="4">
        <v>57.0</v>
      </c>
      <c r="AC180" s="5">
        <v>12.0</v>
      </c>
      <c r="AD180" s="6">
        <v>75.0</v>
      </c>
      <c r="AE180" s="78"/>
      <c r="AF180" s="51"/>
      <c r="AG180" s="52"/>
      <c r="AH180" s="34">
        <v>2469.0</v>
      </c>
      <c r="AI180" s="3">
        <v>57.0</v>
      </c>
      <c r="AJ180" s="4">
        <v>57.0</v>
      </c>
      <c r="AK180" s="5">
        <v>12.0</v>
      </c>
      <c r="AL180" s="6">
        <v>75.0</v>
      </c>
      <c r="AM180" s="52">
        <f t="shared" si="13"/>
        <v>0.8260869565</v>
      </c>
      <c r="AN180" s="52">
        <f t="shared" si="14"/>
        <v>0.6567164179</v>
      </c>
      <c r="AO180" s="52">
        <f t="shared" si="15"/>
        <v>0.5681818182</v>
      </c>
      <c r="AP180" s="52">
        <f t="shared" si="16"/>
        <v>0.5570574395</v>
      </c>
      <c r="AQ180" s="52">
        <f t="shared" si="17"/>
        <v>0.01112437864</v>
      </c>
      <c r="AR180" s="52"/>
      <c r="AS180" s="52"/>
      <c r="AT180" s="33">
        <v>5029.0</v>
      </c>
      <c r="AU180" s="35">
        <v>365.0</v>
      </c>
      <c r="AV180" s="36">
        <v>109.0</v>
      </c>
      <c r="AW180" s="37">
        <v>178.0</v>
      </c>
      <c r="AX180" s="38">
        <v>119.0</v>
      </c>
      <c r="AY180" s="52">
        <f t="shared" si="18"/>
        <v>0.3797909408</v>
      </c>
      <c r="AZ180" s="52">
        <f t="shared" si="19"/>
        <v>0.2957198444</v>
      </c>
      <c r="BA180" s="52">
        <f t="shared" si="20"/>
        <v>0.2458677686</v>
      </c>
      <c r="BB180" s="52">
        <f t="shared" si="21"/>
        <v>0.2471865793</v>
      </c>
      <c r="BC180" s="52">
        <f t="shared" si="22"/>
        <v>-0.001318810658</v>
      </c>
    </row>
    <row r="181" ht="12.75" customHeight="1">
      <c r="A181" s="60">
        <v>2473.0</v>
      </c>
      <c r="B181" s="61">
        <f t="shared" si="1"/>
        <v>40</v>
      </c>
      <c r="C181" s="62">
        <f t="shared" si="2"/>
        <v>141</v>
      </c>
      <c r="D181" s="61">
        <f t="shared" si="3"/>
        <v>16</v>
      </c>
      <c r="E181" s="62">
        <f t="shared" si="4"/>
        <v>93</v>
      </c>
      <c r="F181" s="79">
        <f t="shared" si="23"/>
        <v>180</v>
      </c>
      <c r="G181" s="64">
        <f t="shared" si="5"/>
        <v>0.2209944751</v>
      </c>
      <c r="H181" s="65">
        <f t="shared" si="6"/>
        <v>0.1467889908</v>
      </c>
      <c r="I181" s="66">
        <f t="shared" si="7"/>
        <v>0.1931034483</v>
      </c>
      <c r="J181" s="67">
        <f t="shared" si="8"/>
        <v>0.4586206897</v>
      </c>
      <c r="K181" s="68">
        <f t="shared" si="9"/>
        <v>0.6022099448</v>
      </c>
      <c r="L181" s="86"/>
      <c r="M181" s="86"/>
      <c r="N181" s="86"/>
      <c r="O181" s="81">
        <f t="shared" si="10"/>
        <v>180</v>
      </c>
      <c r="P181" s="81">
        <f t="shared" si="11"/>
        <v>0.2209944751</v>
      </c>
      <c r="Q181" s="82">
        <f t="shared" si="12"/>
        <v>0.1467889908</v>
      </c>
      <c r="R181" s="83"/>
      <c r="S181" s="73">
        <v>180.0</v>
      </c>
      <c r="T181" s="83">
        <v>0.6158088235294118</v>
      </c>
      <c r="U181" s="84">
        <v>0.24085365853658536</v>
      </c>
      <c r="V181" s="84">
        <v>0.47477064220183485</v>
      </c>
      <c r="W181" s="84"/>
      <c r="X181" s="84"/>
      <c r="Y181" s="76"/>
      <c r="Z181" s="85"/>
      <c r="AA181" s="3">
        <v>40.0</v>
      </c>
      <c r="AB181" s="4">
        <v>93.0</v>
      </c>
      <c r="AC181" s="5">
        <v>16.0</v>
      </c>
      <c r="AD181" s="6">
        <v>141.0</v>
      </c>
      <c r="AE181" s="78"/>
      <c r="AF181" s="51"/>
      <c r="AG181" s="52"/>
      <c r="AH181" s="34">
        <v>2473.0</v>
      </c>
      <c r="AI181" s="3">
        <v>40.0</v>
      </c>
      <c r="AJ181" s="4">
        <v>93.0</v>
      </c>
      <c r="AK181" s="5">
        <v>16.0</v>
      </c>
      <c r="AL181" s="6">
        <v>141.0</v>
      </c>
      <c r="AM181" s="52">
        <f t="shared" si="13"/>
        <v>0.8532110092</v>
      </c>
      <c r="AN181" s="52">
        <f t="shared" si="14"/>
        <v>0.8068965517</v>
      </c>
      <c r="AO181" s="52">
        <f t="shared" si="15"/>
        <v>0.7790055249</v>
      </c>
      <c r="AP181" s="52">
        <f t="shared" si="16"/>
        <v>0.7783243112</v>
      </c>
      <c r="AQ181" s="52">
        <f t="shared" si="17"/>
        <v>0.0006812136727</v>
      </c>
      <c r="AR181" s="52"/>
      <c r="AS181" s="52"/>
      <c r="AT181" s="33">
        <v>3751.0</v>
      </c>
      <c r="AU181" s="35">
        <v>289.0</v>
      </c>
      <c r="AV181" s="36">
        <v>53.0</v>
      </c>
      <c r="AW181" s="37">
        <v>169.0</v>
      </c>
      <c r="AX181" s="38">
        <v>112.0</v>
      </c>
      <c r="AY181" s="52">
        <f t="shared" si="18"/>
        <v>0.2387387387</v>
      </c>
      <c r="AZ181" s="52">
        <f t="shared" si="19"/>
        <v>0.264847512</v>
      </c>
      <c r="BA181" s="52">
        <f t="shared" si="20"/>
        <v>0.2793017456</v>
      </c>
      <c r="BB181" s="52">
        <f t="shared" si="21"/>
        <v>0.280620394</v>
      </c>
      <c r="BC181" s="52">
        <f t="shared" si="22"/>
        <v>-0.001318648372</v>
      </c>
    </row>
    <row r="182" ht="12.75" customHeight="1">
      <c r="A182" s="60">
        <v>2476.0</v>
      </c>
      <c r="B182" s="61">
        <f t="shared" si="1"/>
        <v>82</v>
      </c>
      <c r="C182" s="62">
        <f t="shared" si="2"/>
        <v>499</v>
      </c>
      <c r="D182" s="61">
        <f t="shared" si="3"/>
        <v>29</v>
      </c>
      <c r="E182" s="62">
        <f t="shared" si="4"/>
        <v>257</v>
      </c>
      <c r="F182" s="79">
        <f t="shared" si="23"/>
        <v>181</v>
      </c>
      <c r="G182" s="64">
        <f t="shared" si="5"/>
        <v>0.1411359725</v>
      </c>
      <c r="H182" s="65">
        <f t="shared" si="6"/>
        <v>0.1013986014</v>
      </c>
      <c r="I182" s="66">
        <f t="shared" si="7"/>
        <v>0.1280276817</v>
      </c>
      <c r="J182" s="67">
        <f t="shared" si="8"/>
        <v>0.3910034602</v>
      </c>
      <c r="K182" s="68">
        <f t="shared" si="9"/>
        <v>0.4922547332</v>
      </c>
      <c r="L182" s="86"/>
      <c r="M182" s="86"/>
      <c r="N182" s="86"/>
      <c r="O182" s="81">
        <f t="shared" si="10"/>
        <v>181</v>
      </c>
      <c r="P182" s="81">
        <f t="shared" si="11"/>
        <v>0.1411359725</v>
      </c>
      <c r="Q182" s="82">
        <f t="shared" si="12"/>
        <v>0.1013986014</v>
      </c>
      <c r="R182" s="83"/>
      <c r="S182" s="73">
        <v>181.0</v>
      </c>
      <c r="T182" s="83">
        <v>0.6166077738515902</v>
      </c>
      <c r="U182" s="84">
        <v>0.21299638989169675</v>
      </c>
      <c r="V182" s="84">
        <v>0.376521116678597</v>
      </c>
      <c r="W182" s="84"/>
      <c r="X182" s="84"/>
      <c r="Y182" s="76"/>
      <c r="Z182" s="85"/>
      <c r="AA182" s="3">
        <v>82.0</v>
      </c>
      <c r="AB182" s="4">
        <v>257.0</v>
      </c>
      <c r="AC182" s="5">
        <v>29.0</v>
      </c>
      <c r="AD182" s="6">
        <v>499.0</v>
      </c>
      <c r="AE182" s="78"/>
      <c r="AF182" s="51"/>
      <c r="AG182" s="52"/>
      <c r="AH182" s="34">
        <v>2476.0</v>
      </c>
      <c r="AI182" s="3">
        <v>82.0</v>
      </c>
      <c r="AJ182" s="4">
        <v>257.0</v>
      </c>
      <c r="AK182" s="5">
        <v>29.0</v>
      </c>
      <c r="AL182" s="6">
        <v>499.0</v>
      </c>
      <c r="AM182" s="52">
        <f t="shared" si="13"/>
        <v>0.8986013986</v>
      </c>
      <c r="AN182" s="52">
        <f t="shared" si="14"/>
        <v>0.8719723183</v>
      </c>
      <c r="AO182" s="52">
        <f t="shared" si="15"/>
        <v>0.8588640275</v>
      </c>
      <c r="AP182" s="52">
        <f t="shared" si="16"/>
        <v>0.8546085782</v>
      </c>
      <c r="AQ182" s="52">
        <f t="shared" si="17"/>
        <v>0.004255449335</v>
      </c>
      <c r="AR182" s="52"/>
      <c r="AS182" s="52"/>
      <c r="AT182" s="33">
        <v>5651.0</v>
      </c>
      <c r="AU182" s="35">
        <v>66.0</v>
      </c>
      <c r="AV182" s="36">
        <v>57.0</v>
      </c>
      <c r="AW182" s="37">
        <v>44.0</v>
      </c>
      <c r="AX182" s="38">
        <v>77.0</v>
      </c>
      <c r="AY182" s="52">
        <f t="shared" si="18"/>
        <v>0.5643564356</v>
      </c>
      <c r="AZ182" s="52">
        <f t="shared" si="19"/>
        <v>0.5491803279</v>
      </c>
      <c r="BA182" s="52">
        <f t="shared" si="20"/>
        <v>0.5384615385</v>
      </c>
      <c r="BB182" s="52">
        <f t="shared" si="21"/>
        <v>0.5397723674</v>
      </c>
      <c r="BC182" s="52">
        <f t="shared" si="22"/>
        <v>-0.001310828912</v>
      </c>
    </row>
    <row r="183" ht="12.75" customHeight="1">
      <c r="A183" s="60">
        <v>2477.0</v>
      </c>
      <c r="B183" s="61">
        <f t="shared" si="1"/>
        <v>241</v>
      </c>
      <c r="C183" s="62">
        <f t="shared" si="2"/>
        <v>202</v>
      </c>
      <c r="D183" s="61">
        <f t="shared" si="3"/>
        <v>26</v>
      </c>
      <c r="E183" s="62">
        <f t="shared" si="4"/>
        <v>340</v>
      </c>
      <c r="F183" s="79">
        <f t="shared" si="23"/>
        <v>182</v>
      </c>
      <c r="G183" s="64">
        <f t="shared" si="5"/>
        <v>0.5440180587</v>
      </c>
      <c r="H183" s="65">
        <f t="shared" si="6"/>
        <v>0.07103825137</v>
      </c>
      <c r="I183" s="66">
        <f t="shared" si="7"/>
        <v>0.3300370828</v>
      </c>
      <c r="J183" s="67">
        <f t="shared" si="8"/>
        <v>0.718170581</v>
      </c>
      <c r="K183" s="68">
        <f t="shared" si="9"/>
        <v>0.8261851016</v>
      </c>
      <c r="L183" s="86"/>
      <c r="M183" s="86"/>
      <c r="N183" s="86"/>
      <c r="O183" s="81">
        <f t="shared" si="10"/>
        <v>182</v>
      </c>
      <c r="P183" s="81">
        <f t="shared" si="11"/>
        <v>0.5440180587</v>
      </c>
      <c r="Q183" s="82">
        <f t="shared" si="12"/>
        <v>0.07103825137</v>
      </c>
      <c r="R183" s="83"/>
      <c r="S183" s="73">
        <v>182.0</v>
      </c>
      <c r="T183" s="83">
        <v>0.6169154228855721</v>
      </c>
      <c r="U183" s="84">
        <v>0.3180952380952381</v>
      </c>
      <c r="V183" s="84">
        <v>0.447680690399137</v>
      </c>
      <c r="W183" s="84"/>
      <c r="X183" s="84"/>
      <c r="Y183" s="76"/>
      <c r="Z183" s="85"/>
      <c r="AA183" s="3">
        <v>241.0</v>
      </c>
      <c r="AB183" s="4">
        <v>340.0</v>
      </c>
      <c r="AC183" s="5">
        <v>26.0</v>
      </c>
      <c r="AD183" s="6">
        <v>202.0</v>
      </c>
      <c r="AE183" s="78"/>
      <c r="AF183" s="51"/>
      <c r="AG183" s="52"/>
      <c r="AH183" s="34">
        <v>2477.0</v>
      </c>
      <c r="AI183" s="3">
        <v>241.0</v>
      </c>
      <c r="AJ183" s="4">
        <v>340.0</v>
      </c>
      <c r="AK183" s="5">
        <v>26.0</v>
      </c>
      <c r="AL183" s="6">
        <v>202.0</v>
      </c>
      <c r="AM183" s="52">
        <f t="shared" si="13"/>
        <v>0.9289617486</v>
      </c>
      <c r="AN183" s="52">
        <f t="shared" si="14"/>
        <v>0.6699629172</v>
      </c>
      <c r="AO183" s="52">
        <f t="shared" si="15"/>
        <v>0.4559819413</v>
      </c>
      <c r="AP183" s="52">
        <f t="shared" si="16"/>
        <v>0.5180398649</v>
      </c>
      <c r="AQ183" s="52">
        <f t="shared" si="17"/>
        <v>-0.06205792357</v>
      </c>
      <c r="AR183" s="52"/>
      <c r="AS183" s="52"/>
      <c r="AT183" s="33">
        <v>7532.0</v>
      </c>
      <c r="AU183" s="35">
        <v>279.0</v>
      </c>
      <c r="AV183" s="36">
        <v>80.0</v>
      </c>
      <c r="AW183" s="37">
        <v>133.0</v>
      </c>
      <c r="AX183" s="38">
        <v>179.0</v>
      </c>
      <c r="AY183" s="52">
        <f t="shared" si="18"/>
        <v>0.3755868545</v>
      </c>
      <c r="AZ183" s="52">
        <f t="shared" si="19"/>
        <v>0.3859910581</v>
      </c>
      <c r="BA183" s="52">
        <f t="shared" si="20"/>
        <v>0.3908296943</v>
      </c>
      <c r="BB183" s="52">
        <f t="shared" si="21"/>
        <v>0.3921336164</v>
      </c>
      <c r="BC183" s="52">
        <f t="shared" si="22"/>
        <v>-0.00130392211</v>
      </c>
    </row>
    <row r="184" ht="12.75" customHeight="1">
      <c r="A184" s="60">
        <v>2479.0</v>
      </c>
      <c r="B184" s="61">
        <f t="shared" si="1"/>
        <v>589</v>
      </c>
      <c r="C184" s="62">
        <f t="shared" si="2"/>
        <v>347</v>
      </c>
      <c r="D184" s="61">
        <f t="shared" si="3"/>
        <v>371</v>
      </c>
      <c r="E184" s="62">
        <f t="shared" si="4"/>
        <v>234</v>
      </c>
      <c r="F184" s="79">
        <f t="shared" si="23"/>
        <v>183</v>
      </c>
      <c r="G184" s="64">
        <f t="shared" si="5"/>
        <v>0.6292735043</v>
      </c>
      <c r="H184" s="65">
        <f t="shared" si="6"/>
        <v>0.6132231405</v>
      </c>
      <c r="I184" s="66">
        <f t="shared" si="7"/>
        <v>0.622972096</v>
      </c>
      <c r="J184" s="67">
        <f t="shared" si="8"/>
        <v>0.5340687865</v>
      </c>
      <c r="K184" s="68">
        <f t="shared" si="9"/>
        <v>0.6463675214</v>
      </c>
      <c r="L184" s="86"/>
      <c r="M184" s="86"/>
      <c r="N184" s="86"/>
      <c r="O184" s="81">
        <f t="shared" si="10"/>
        <v>183</v>
      </c>
      <c r="P184" s="81">
        <f t="shared" si="11"/>
        <v>0.6292735043</v>
      </c>
      <c r="Q184" s="82">
        <f t="shared" si="12"/>
        <v>0.6132231405</v>
      </c>
      <c r="R184" s="83"/>
      <c r="S184" s="73">
        <v>183.0</v>
      </c>
      <c r="T184" s="83">
        <v>0.6180124223602484</v>
      </c>
      <c r="U184" s="84">
        <v>0.30532212885154064</v>
      </c>
      <c r="V184" s="84">
        <v>0.4536082474226804</v>
      </c>
      <c r="W184" s="84"/>
      <c r="X184" s="84"/>
      <c r="Y184" s="76"/>
      <c r="Z184" s="85"/>
      <c r="AA184" s="3">
        <v>589.0</v>
      </c>
      <c r="AB184" s="4">
        <v>234.0</v>
      </c>
      <c r="AC184" s="5">
        <v>371.0</v>
      </c>
      <c r="AD184" s="6">
        <v>347.0</v>
      </c>
      <c r="AE184" s="78"/>
      <c r="AF184" s="51"/>
      <c r="AG184" s="52"/>
      <c r="AH184" s="34">
        <v>2479.0</v>
      </c>
      <c r="AI184" s="3">
        <v>589.0</v>
      </c>
      <c r="AJ184" s="4">
        <v>234.0</v>
      </c>
      <c r="AK184" s="5">
        <v>371.0</v>
      </c>
      <c r="AL184" s="6">
        <v>347.0</v>
      </c>
      <c r="AM184" s="52">
        <f t="shared" si="13"/>
        <v>0.3867768595</v>
      </c>
      <c r="AN184" s="52">
        <f t="shared" si="14"/>
        <v>0.377027904</v>
      </c>
      <c r="AO184" s="52">
        <f t="shared" si="15"/>
        <v>0.3707264957</v>
      </c>
      <c r="AP184" s="52">
        <f t="shared" si="16"/>
        <v>0.3714662501</v>
      </c>
      <c r="AQ184" s="52">
        <f t="shared" si="17"/>
        <v>-0.0007397544215</v>
      </c>
      <c r="AR184" s="52"/>
      <c r="AS184" s="52"/>
      <c r="AT184" s="33">
        <v>7731.0</v>
      </c>
      <c r="AU184" s="35">
        <v>290.0</v>
      </c>
      <c r="AV184" s="36">
        <v>141.0</v>
      </c>
      <c r="AW184" s="37">
        <v>186.0</v>
      </c>
      <c r="AX184" s="38">
        <v>303.0</v>
      </c>
      <c r="AY184" s="52">
        <f t="shared" si="18"/>
        <v>0.4311926606</v>
      </c>
      <c r="AZ184" s="52">
        <f t="shared" si="19"/>
        <v>0.4826086957</v>
      </c>
      <c r="BA184" s="52">
        <f t="shared" si="20"/>
        <v>0.5109612142</v>
      </c>
      <c r="BB184" s="52">
        <f t="shared" si="21"/>
        <v>0.5122576316</v>
      </c>
      <c r="BC184" s="52">
        <f t="shared" si="22"/>
        <v>-0.001296417469</v>
      </c>
    </row>
    <row r="185" ht="12.75" customHeight="1">
      <c r="A185" s="60">
        <v>2480.0</v>
      </c>
      <c r="B185" s="61">
        <f t="shared" si="1"/>
        <v>523</v>
      </c>
      <c r="C185" s="62">
        <f t="shared" si="2"/>
        <v>379</v>
      </c>
      <c r="D185" s="61">
        <f t="shared" si="3"/>
        <v>332</v>
      </c>
      <c r="E185" s="62">
        <f t="shared" si="4"/>
        <v>221</v>
      </c>
      <c r="F185" s="79">
        <f t="shared" si="23"/>
        <v>184</v>
      </c>
      <c r="G185" s="64">
        <f t="shared" si="5"/>
        <v>0.5798226164</v>
      </c>
      <c r="H185" s="65">
        <f t="shared" si="6"/>
        <v>0.6003616637</v>
      </c>
      <c r="I185" s="66">
        <f t="shared" si="7"/>
        <v>0.587628866</v>
      </c>
      <c r="J185" s="67">
        <f t="shared" si="8"/>
        <v>0.5113402062</v>
      </c>
      <c r="K185" s="68">
        <f t="shared" si="9"/>
        <v>0.6130820399</v>
      </c>
      <c r="L185" s="86"/>
      <c r="M185" s="86"/>
      <c r="N185" s="86"/>
      <c r="O185" s="81">
        <f t="shared" si="10"/>
        <v>184</v>
      </c>
      <c r="P185" s="81">
        <f t="shared" si="11"/>
        <v>0.5798226164</v>
      </c>
      <c r="Q185" s="82">
        <f t="shared" si="12"/>
        <v>0.6003616637</v>
      </c>
      <c r="R185" s="83"/>
      <c r="S185" s="73">
        <v>184.0</v>
      </c>
      <c r="T185" s="83">
        <v>0.6183844011142061</v>
      </c>
      <c r="U185" s="84">
        <v>0.3503480278422274</v>
      </c>
      <c r="V185" s="84">
        <v>0.47215189873417723</v>
      </c>
      <c r="W185" s="84"/>
      <c r="X185" s="84"/>
      <c r="Y185" s="76"/>
      <c r="Z185" s="85"/>
      <c r="AA185" s="3">
        <v>523.0</v>
      </c>
      <c r="AB185" s="4">
        <v>221.0</v>
      </c>
      <c r="AC185" s="5">
        <v>332.0</v>
      </c>
      <c r="AD185" s="6">
        <v>379.0</v>
      </c>
      <c r="AE185" s="78"/>
      <c r="AF185" s="51"/>
      <c r="AG185" s="52"/>
      <c r="AH185" s="34">
        <v>2480.0</v>
      </c>
      <c r="AI185" s="3">
        <v>523.0</v>
      </c>
      <c r="AJ185" s="4">
        <v>221.0</v>
      </c>
      <c r="AK185" s="5">
        <v>332.0</v>
      </c>
      <c r="AL185" s="6">
        <v>379.0</v>
      </c>
      <c r="AM185" s="52">
        <f t="shared" si="13"/>
        <v>0.3996383363</v>
      </c>
      <c r="AN185" s="52">
        <f t="shared" si="14"/>
        <v>0.412371134</v>
      </c>
      <c r="AO185" s="52">
        <f t="shared" si="15"/>
        <v>0.4201773836</v>
      </c>
      <c r="AP185" s="52">
        <f t="shared" si="16"/>
        <v>0.4197652349</v>
      </c>
      <c r="AQ185" s="52">
        <f t="shared" si="17"/>
        <v>0.0004121487319</v>
      </c>
      <c r="AR185" s="52"/>
      <c r="AS185" s="52"/>
      <c r="AT185" s="33">
        <v>5542.0</v>
      </c>
      <c r="AU185" s="35">
        <v>240.0</v>
      </c>
      <c r="AV185" s="36">
        <v>33.0</v>
      </c>
      <c r="AW185" s="37">
        <v>135.0</v>
      </c>
      <c r="AX185" s="38">
        <v>67.0</v>
      </c>
      <c r="AY185" s="52">
        <f t="shared" si="18"/>
        <v>0.1964285714</v>
      </c>
      <c r="AZ185" s="52">
        <f t="shared" si="19"/>
        <v>0.2105263158</v>
      </c>
      <c r="BA185" s="52">
        <f t="shared" si="20"/>
        <v>0.2182410423</v>
      </c>
      <c r="BB185" s="52">
        <f t="shared" si="21"/>
        <v>0.2195184722</v>
      </c>
      <c r="BC185" s="52">
        <f t="shared" si="22"/>
        <v>-0.001277429904</v>
      </c>
    </row>
    <row r="186" ht="12.75" customHeight="1">
      <c r="A186" s="60">
        <v>2481.0</v>
      </c>
      <c r="B186" s="61">
        <f t="shared" si="1"/>
        <v>580</v>
      </c>
      <c r="C186" s="62">
        <f t="shared" si="2"/>
        <v>264</v>
      </c>
      <c r="D186" s="61">
        <f t="shared" si="3"/>
        <v>449</v>
      </c>
      <c r="E186" s="62">
        <f t="shared" si="4"/>
        <v>147</v>
      </c>
      <c r="F186" s="79">
        <f t="shared" si="23"/>
        <v>185</v>
      </c>
      <c r="G186" s="64">
        <f t="shared" si="5"/>
        <v>0.6872037915</v>
      </c>
      <c r="H186" s="65">
        <f t="shared" si="6"/>
        <v>0.7533557047</v>
      </c>
      <c r="I186" s="66">
        <f t="shared" si="7"/>
        <v>0.7145833333</v>
      </c>
      <c r="J186" s="67">
        <f t="shared" si="8"/>
        <v>0.5048611111</v>
      </c>
      <c r="K186" s="68">
        <f t="shared" si="9"/>
        <v>0.7061611374</v>
      </c>
      <c r="L186" s="86"/>
      <c r="M186" s="86"/>
      <c r="N186" s="86"/>
      <c r="O186" s="81">
        <f t="shared" si="10"/>
        <v>185</v>
      </c>
      <c r="P186" s="81">
        <f t="shared" si="11"/>
        <v>0.6872037915</v>
      </c>
      <c r="Q186" s="82">
        <f t="shared" si="12"/>
        <v>0.7533557047</v>
      </c>
      <c r="R186" s="83"/>
      <c r="S186" s="73">
        <v>185.0</v>
      </c>
      <c r="T186" s="83">
        <v>0.6184834123222749</v>
      </c>
      <c r="U186" s="84">
        <v>0.30043859649122806</v>
      </c>
      <c r="V186" s="84">
        <v>0.4533029612756264</v>
      </c>
      <c r="W186" s="84"/>
      <c r="X186" s="84"/>
      <c r="Y186" s="76"/>
      <c r="Z186" s="85"/>
      <c r="AA186" s="3">
        <v>580.0</v>
      </c>
      <c r="AB186" s="4">
        <v>147.0</v>
      </c>
      <c r="AC186" s="5">
        <v>449.0</v>
      </c>
      <c r="AD186" s="6">
        <v>264.0</v>
      </c>
      <c r="AE186" s="78"/>
      <c r="AF186" s="51"/>
      <c r="AG186" s="52"/>
      <c r="AH186" s="34">
        <v>2481.0</v>
      </c>
      <c r="AI186" s="3">
        <v>580.0</v>
      </c>
      <c r="AJ186" s="4">
        <v>147.0</v>
      </c>
      <c r="AK186" s="5">
        <v>449.0</v>
      </c>
      <c r="AL186" s="6">
        <v>264.0</v>
      </c>
      <c r="AM186" s="52">
        <f t="shared" si="13"/>
        <v>0.2466442953</v>
      </c>
      <c r="AN186" s="52">
        <f t="shared" si="14"/>
        <v>0.2854166667</v>
      </c>
      <c r="AO186" s="52">
        <f t="shared" si="15"/>
        <v>0.3127962085</v>
      </c>
      <c r="AP186" s="52">
        <f t="shared" si="16"/>
        <v>0.3084846809</v>
      </c>
      <c r="AQ186" s="52">
        <f t="shared" si="17"/>
        <v>0.004311527587</v>
      </c>
      <c r="AR186" s="52"/>
      <c r="AS186" s="52"/>
      <c r="AT186" s="18">
        <v>1661.0</v>
      </c>
      <c r="AU186" s="35">
        <v>503.0</v>
      </c>
      <c r="AV186" s="36">
        <v>182.0</v>
      </c>
      <c r="AW186" s="37">
        <v>237.0</v>
      </c>
      <c r="AX186" s="38">
        <v>203.0</v>
      </c>
      <c r="AY186" s="52">
        <f t="shared" si="18"/>
        <v>0.4343675418</v>
      </c>
      <c r="AZ186" s="52">
        <f t="shared" si="19"/>
        <v>0.3422222222</v>
      </c>
      <c r="BA186" s="52">
        <f t="shared" si="20"/>
        <v>0.2875354108</v>
      </c>
      <c r="BB186" s="52">
        <f t="shared" si="21"/>
        <v>0.2888004765</v>
      </c>
      <c r="BC186" s="52">
        <f t="shared" si="22"/>
        <v>-0.001265065725</v>
      </c>
    </row>
    <row r="187" ht="12.75" customHeight="1">
      <c r="A187" s="60">
        <v>2483.0</v>
      </c>
      <c r="B187" s="61">
        <f t="shared" si="1"/>
        <v>722</v>
      </c>
      <c r="C187" s="62">
        <f t="shared" si="2"/>
        <v>318</v>
      </c>
      <c r="D187" s="61">
        <f t="shared" si="3"/>
        <v>566</v>
      </c>
      <c r="E187" s="62">
        <f t="shared" si="4"/>
        <v>173</v>
      </c>
      <c r="F187" s="79">
        <f t="shared" si="23"/>
        <v>186</v>
      </c>
      <c r="G187" s="64">
        <f t="shared" si="5"/>
        <v>0.6942307692</v>
      </c>
      <c r="H187" s="65">
        <f t="shared" si="6"/>
        <v>0.7658998647</v>
      </c>
      <c r="I187" s="66">
        <f t="shared" si="7"/>
        <v>0.7240022485</v>
      </c>
      <c r="J187" s="67">
        <f t="shared" si="8"/>
        <v>0.5030916245</v>
      </c>
      <c r="K187" s="68">
        <f t="shared" si="9"/>
        <v>0.7105769231</v>
      </c>
      <c r="L187" s="86"/>
      <c r="M187" s="86"/>
      <c r="N187" s="86"/>
      <c r="O187" s="81">
        <f t="shared" si="10"/>
        <v>186</v>
      </c>
      <c r="P187" s="81">
        <f t="shared" si="11"/>
        <v>0.6942307692</v>
      </c>
      <c r="Q187" s="82">
        <f t="shared" si="12"/>
        <v>0.7658998647</v>
      </c>
      <c r="R187" s="83"/>
      <c r="S187" s="73">
        <v>186.0</v>
      </c>
      <c r="T187" s="83">
        <v>0.6189427312775331</v>
      </c>
      <c r="U187" s="84">
        <v>0.2718808193668529</v>
      </c>
      <c r="V187" s="84">
        <v>0.4308779011099899</v>
      </c>
      <c r="W187" s="84"/>
      <c r="X187" s="84"/>
      <c r="Y187" s="76"/>
      <c r="Z187" s="85"/>
      <c r="AA187" s="3">
        <v>722.0</v>
      </c>
      <c r="AB187" s="4">
        <v>173.0</v>
      </c>
      <c r="AC187" s="5">
        <v>566.0</v>
      </c>
      <c r="AD187" s="6">
        <v>318.0</v>
      </c>
      <c r="AE187" s="78"/>
      <c r="AF187" s="51"/>
      <c r="AG187" s="52"/>
      <c r="AH187" s="34">
        <v>2483.0</v>
      </c>
      <c r="AI187" s="3">
        <v>722.0</v>
      </c>
      <c r="AJ187" s="4">
        <v>173.0</v>
      </c>
      <c r="AK187" s="5">
        <v>566.0</v>
      </c>
      <c r="AL187" s="6">
        <v>318.0</v>
      </c>
      <c r="AM187" s="52">
        <f t="shared" si="13"/>
        <v>0.2341001353</v>
      </c>
      <c r="AN187" s="52">
        <f t="shared" si="14"/>
        <v>0.2759977515</v>
      </c>
      <c r="AO187" s="52">
        <f t="shared" si="15"/>
        <v>0.3057692308</v>
      </c>
      <c r="AP187" s="52">
        <f t="shared" si="16"/>
        <v>0.3009237901</v>
      </c>
      <c r="AQ187" s="52">
        <f t="shared" si="17"/>
        <v>0.004845440677</v>
      </c>
      <c r="AR187" s="52"/>
      <c r="AS187" s="52"/>
      <c r="AT187" s="33">
        <v>3770.0</v>
      </c>
      <c r="AU187" s="35">
        <v>396.0</v>
      </c>
      <c r="AV187" s="36">
        <v>108.0</v>
      </c>
      <c r="AW187" s="37">
        <v>215.0</v>
      </c>
      <c r="AX187" s="38">
        <v>223.0</v>
      </c>
      <c r="AY187" s="52">
        <f t="shared" si="18"/>
        <v>0.3343653251</v>
      </c>
      <c r="AZ187" s="52">
        <f t="shared" si="19"/>
        <v>0.3513800425</v>
      </c>
      <c r="BA187" s="52">
        <f t="shared" si="20"/>
        <v>0.3602584814</v>
      </c>
      <c r="BB187" s="52">
        <f t="shared" si="21"/>
        <v>0.36151112</v>
      </c>
      <c r="BC187" s="52">
        <f t="shared" si="22"/>
        <v>-0.00125263857</v>
      </c>
    </row>
    <row r="188" ht="12.75" customHeight="1">
      <c r="A188" s="60">
        <v>2484.0</v>
      </c>
      <c r="B188" s="61">
        <f t="shared" si="1"/>
        <v>472</v>
      </c>
      <c r="C188" s="62">
        <f t="shared" si="2"/>
        <v>325</v>
      </c>
      <c r="D188" s="61">
        <f t="shared" si="3"/>
        <v>292</v>
      </c>
      <c r="E188" s="62">
        <f t="shared" si="4"/>
        <v>145</v>
      </c>
      <c r="F188" s="79">
        <f t="shared" si="23"/>
        <v>187</v>
      </c>
      <c r="G188" s="64">
        <f t="shared" si="5"/>
        <v>0.5922208281</v>
      </c>
      <c r="H188" s="65">
        <f t="shared" si="6"/>
        <v>0.6681922197</v>
      </c>
      <c r="I188" s="66">
        <f t="shared" si="7"/>
        <v>0.6191247974</v>
      </c>
      <c r="J188" s="67">
        <f t="shared" si="8"/>
        <v>0.5</v>
      </c>
      <c r="K188" s="68">
        <f t="shared" si="9"/>
        <v>0.5483061481</v>
      </c>
      <c r="L188" s="86"/>
      <c r="M188" s="86"/>
      <c r="N188" s="86"/>
      <c r="O188" s="81">
        <f t="shared" si="10"/>
        <v>187</v>
      </c>
      <c r="P188" s="81">
        <f t="shared" si="11"/>
        <v>0.5922208281</v>
      </c>
      <c r="Q188" s="82">
        <f t="shared" si="12"/>
        <v>0.6681922197</v>
      </c>
      <c r="R188" s="83"/>
      <c r="S188" s="73">
        <v>187.0</v>
      </c>
      <c r="T188" s="83">
        <v>0.6194444444444445</v>
      </c>
      <c r="U188" s="84">
        <v>0.31670281995661603</v>
      </c>
      <c r="V188" s="84">
        <v>0.44945188794153473</v>
      </c>
      <c r="W188" s="84"/>
      <c r="X188" s="84"/>
      <c r="Y188" s="76"/>
      <c r="Z188" s="85"/>
      <c r="AA188" s="3">
        <v>472.0</v>
      </c>
      <c r="AB188" s="4">
        <v>145.0</v>
      </c>
      <c r="AC188" s="5">
        <v>292.0</v>
      </c>
      <c r="AD188" s="6">
        <v>325.0</v>
      </c>
      <c r="AE188" s="78"/>
      <c r="AF188" s="51"/>
      <c r="AG188" s="52"/>
      <c r="AH188" s="34">
        <v>2484.0</v>
      </c>
      <c r="AI188" s="3">
        <v>472.0</v>
      </c>
      <c r="AJ188" s="4">
        <v>145.0</v>
      </c>
      <c r="AK188" s="5">
        <v>292.0</v>
      </c>
      <c r="AL188" s="6">
        <v>325.0</v>
      </c>
      <c r="AM188" s="52">
        <f t="shared" si="13"/>
        <v>0.3318077803</v>
      </c>
      <c r="AN188" s="52">
        <f t="shared" si="14"/>
        <v>0.3808752026</v>
      </c>
      <c r="AO188" s="52">
        <f t="shared" si="15"/>
        <v>0.4077791719</v>
      </c>
      <c r="AP188" s="52">
        <f t="shared" si="16"/>
        <v>0.4095606871</v>
      </c>
      <c r="AQ188" s="52">
        <f t="shared" si="17"/>
        <v>-0.001781515202</v>
      </c>
      <c r="AR188" s="52"/>
      <c r="AS188" s="52"/>
      <c r="AT188" s="33">
        <v>6661.0</v>
      </c>
      <c r="AU188" s="35">
        <v>343.0</v>
      </c>
      <c r="AV188" s="36">
        <v>135.0</v>
      </c>
      <c r="AW188" s="37">
        <v>159.0</v>
      </c>
      <c r="AX188" s="38">
        <v>311.0</v>
      </c>
      <c r="AY188" s="52">
        <f t="shared" si="18"/>
        <v>0.4591836735</v>
      </c>
      <c r="AZ188" s="52">
        <f t="shared" si="19"/>
        <v>0.470464135</v>
      </c>
      <c r="BA188" s="52">
        <f t="shared" si="20"/>
        <v>0.4755351682</v>
      </c>
      <c r="BB188" s="52">
        <f t="shared" si="21"/>
        <v>0.4767811116</v>
      </c>
      <c r="BC188" s="52">
        <f t="shared" si="22"/>
        <v>-0.001245943429</v>
      </c>
    </row>
    <row r="189" ht="12.75" customHeight="1">
      <c r="A189" s="60">
        <v>2500.0</v>
      </c>
      <c r="B189" s="61">
        <f t="shared" si="1"/>
        <v>438</v>
      </c>
      <c r="C189" s="62">
        <f t="shared" si="2"/>
        <v>337</v>
      </c>
      <c r="D189" s="61">
        <f t="shared" si="3"/>
        <v>164</v>
      </c>
      <c r="E189" s="62">
        <f t="shared" si="4"/>
        <v>276</v>
      </c>
      <c r="F189" s="79">
        <f t="shared" si="23"/>
        <v>188</v>
      </c>
      <c r="G189" s="64">
        <f t="shared" si="5"/>
        <v>0.5651612903</v>
      </c>
      <c r="H189" s="65">
        <f t="shared" si="6"/>
        <v>0.3727272727</v>
      </c>
      <c r="I189" s="66">
        <f t="shared" si="7"/>
        <v>0.495473251</v>
      </c>
      <c r="J189" s="67">
        <f t="shared" si="8"/>
        <v>0.587654321</v>
      </c>
      <c r="K189" s="68">
        <f t="shared" si="9"/>
        <v>0.5677419355</v>
      </c>
      <c r="L189" s="86"/>
      <c r="M189" s="86"/>
      <c r="N189" s="86"/>
      <c r="O189" s="81">
        <f t="shared" si="10"/>
        <v>188</v>
      </c>
      <c r="P189" s="81">
        <f t="shared" si="11"/>
        <v>0.5651612903</v>
      </c>
      <c r="Q189" s="82">
        <f t="shared" si="12"/>
        <v>0.3727272727</v>
      </c>
      <c r="R189" s="83"/>
      <c r="S189" s="73">
        <v>188.0</v>
      </c>
      <c r="T189" s="83">
        <v>0.6199095022624435</v>
      </c>
      <c r="U189" s="84">
        <v>0.2947103274559194</v>
      </c>
      <c r="V189" s="84">
        <v>0.466030989272944</v>
      </c>
      <c r="W189" s="84"/>
      <c r="X189" s="84"/>
      <c r="Y189" s="76"/>
      <c r="Z189" s="85"/>
      <c r="AA189" s="3">
        <v>438.0</v>
      </c>
      <c r="AB189" s="4">
        <v>276.0</v>
      </c>
      <c r="AC189" s="5">
        <v>164.0</v>
      </c>
      <c r="AD189" s="6">
        <v>337.0</v>
      </c>
      <c r="AE189" s="78"/>
      <c r="AF189" s="51"/>
      <c r="AG189" s="52"/>
      <c r="AH189" s="34">
        <v>2500.0</v>
      </c>
      <c r="AI189" s="3">
        <v>438.0</v>
      </c>
      <c r="AJ189" s="4">
        <v>276.0</v>
      </c>
      <c r="AK189" s="5">
        <v>164.0</v>
      </c>
      <c r="AL189" s="6">
        <v>337.0</v>
      </c>
      <c r="AM189" s="52">
        <f t="shared" si="13"/>
        <v>0.6272727273</v>
      </c>
      <c r="AN189" s="52">
        <f t="shared" si="14"/>
        <v>0.504526749</v>
      </c>
      <c r="AO189" s="52">
        <f t="shared" si="15"/>
        <v>0.4348387097</v>
      </c>
      <c r="AP189" s="52">
        <f t="shared" si="16"/>
        <v>0.4326334892</v>
      </c>
      <c r="AQ189" s="52">
        <f t="shared" si="17"/>
        <v>0.002205220491</v>
      </c>
      <c r="AR189" s="52"/>
      <c r="AS189" s="52"/>
      <c r="AT189" s="33">
        <v>4554.0</v>
      </c>
      <c r="AU189" s="35">
        <v>111.0</v>
      </c>
      <c r="AV189" s="36">
        <v>7.0</v>
      </c>
      <c r="AW189" s="37">
        <v>65.0</v>
      </c>
      <c r="AX189" s="38">
        <v>12.0</v>
      </c>
      <c r="AY189" s="52">
        <f t="shared" si="18"/>
        <v>0.09722222222</v>
      </c>
      <c r="AZ189" s="52">
        <f t="shared" si="19"/>
        <v>0.09743589744</v>
      </c>
      <c r="BA189" s="52">
        <f t="shared" si="20"/>
        <v>0.09756097561</v>
      </c>
      <c r="BB189" s="52">
        <f t="shared" si="21"/>
        <v>0.09879000332</v>
      </c>
      <c r="BC189" s="52">
        <f t="shared" si="22"/>
        <v>-0.001229027708</v>
      </c>
    </row>
    <row r="190" ht="12.75" customHeight="1">
      <c r="A190" s="60">
        <v>2600.0</v>
      </c>
      <c r="B190" s="61">
        <f t="shared" si="1"/>
        <v>326</v>
      </c>
      <c r="C190" s="62">
        <f t="shared" si="2"/>
        <v>433</v>
      </c>
      <c r="D190" s="61">
        <f t="shared" si="3"/>
        <v>180</v>
      </c>
      <c r="E190" s="62">
        <f t="shared" si="4"/>
        <v>176</v>
      </c>
      <c r="F190" s="79">
        <f t="shared" si="23"/>
        <v>189</v>
      </c>
      <c r="G190" s="64">
        <f t="shared" si="5"/>
        <v>0.4295125165</v>
      </c>
      <c r="H190" s="65">
        <f t="shared" si="6"/>
        <v>0.5056179775</v>
      </c>
      <c r="I190" s="66">
        <f t="shared" si="7"/>
        <v>0.4538116592</v>
      </c>
      <c r="J190" s="67">
        <f t="shared" si="8"/>
        <v>0.4502242152</v>
      </c>
      <c r="K190" s="68">
        <f t="shared" si="9"/>
        <v>0.4690382082</v>
      </c>
      <c r="L190" s="86"/>
      <c r="M190" s="86"/>
      <c r="N190" s="86"/>
      <c r="O190" s="81">
        <f t="shared" si="10"/>
        <v>189</v>
      </c>
      <c r="P190" s="81">
        <f t="shared" si="11"/>
        <v>0.4295125165</v>
      </c>
      <c r="Q190" s="82">
        <f t="shared" si="12"/>
        <v>0.5056179775</v>
      </c>
      <c r="R190" s="83"/>
      <c r="S190" s="73">
        <v>189.0</v>
      </c>
      <c r="T190" s="83">
        <v>0.6206896551724138</v>
      </c>
      <c r="U190" s="84">
        <v>0.4514285714285714</v>
      </c>
      <c r="V190" s="84">
        <v>0.5358166189111748</v>
      </c>
      <c r="W190" s="84"/>
      <c r="X190" s="84"/>
      <c r="Y190" s="76"/>
      <c r="Z190" s="85"/>
      <c r="AA190" s="3">
        <v>326.0</v>
      </c>
      <c r="AB190" s="4">
        <v>176.0</v>
      </c>
      <c r="AC190" s="5">
        <v>180.0</v>
      </c>
      <c r="AD190" s="6">
        <v>433.0</v>
      </c>
      <c r="AE190" s="78"/>
      <c r="AF190" s="51"/>
      <c r="AG190" s="52"/>
      <c r="AH190" s="34">
        <v>2600.0</v>
      </c>
      <c r="AI190" s="3">
        <v>326.0</v>
      </c>
      <c r="AJ190" s="4">
        <v>176.0</v>
      </c>
      <c r="AK190" s="5">
        <v>180.0</v>
      </c>
      <c r="AL190" s="6">
        <v>433.0</v>
      </c>
      <c r="AM190" s="52">
        <f t="shared" si="13"/>
        <v>0.4943820225</v>
      </c>
      <c r="AN190" s="52">
        <f t="shared" si="14"/>
        <v>0.5461883408</v>
      </c>
      <c r="AO190" s="52">
        <f t="shared" si="15"/>
        <v>0.5704874835</v>
      </c>
      <c r="AP190" s="52">
        <f t="shared" si="16"/>
        <v>0.5758117123</v>
      </c>
      <c r="AQ190" s="52">
        <f t="shared" si="17"/>
        <v>-0.005324228769</v>
      </c>
      <c r="AR190" s="52"/>
      <c r="AS190" s="52"/>
      <c r="AT190" s="33">
        <v>6674.0</v>
      </c>
      <c r="AU190" s="35">
        <v>311.0</v>
      </c>
      <c r="AV190" s="36">
        <v>111.0</v>
      </c>
      <c r="AW190" s="37">
        <v>179.0</v>
      </c>
      <c r="AX190" s="38">
        <v>229.0</v>
      </c>
      <c r="AY190" s="52">
        <f t="shared" si="18"/>
        <v>0.3827586207</v>
      </c>
      <c r="AZ190" s="52">
        <f t="shared" si="19"/>
        <v>0.4096385542</v>
      </c>
      <c r="BA190" s="52">
        <f t="shared" si="20"/>
        <v>0.4240740741</v>
      </c>
      <c r="BB190" s="52">
        <f t="shared" si="21"/>
        <v>0.4252846894</v>
      </c>
      <c r="BC190" s="52">
        <f t="shared" si="22"/>
        <v>-0.001210615341</v>
      </c>
    </row>
    <row r="191" ht="12.75" customHeight="1">
      <c r="A191" s="60">
        <v>2602.0</v>
      </c>
      <c r="B191" s="61">
        <f t="shared" si="1"/>
        <v>33</v>
      </c>
      <c r="C191" s="62">
        <f t="shared" si="2"/>
        <v>39</v>
      </c>
      <c r="D191" s="61">
        <f t="shared" si="3"/>
        <v>22</v>
      </c>
      <c r="E191" s="62">
        <f t="shared" si="4"/>
        <v>36</v>
      </c>
      <c r="F191" s="79">
        <f t="shared" si="23"/>
        <v>190</v>
      </c>
      <c r="G191" s="64">
        <f t="shared" si="5"/>
        <v>0.4583333333</v>
      </c>
      <c r="H191" s="65">
        <f t="shared" si="6"/>
        <v>0.3793103448</v>
      </c>
      <c r="I191" s="66">
        <f t="shared" si="7"/>
        <v>0.4230769231</v>
      </c>
      <c r="J191" s="67">
        <f t="shared" si="8"/>
        <v>0.5307692308</v>
      </c>
      <c r="K191" s="68">
        <f t="shared" si="9"/>
        <v>0.8055555556</v>
      </c>
      <c r="L191" s="86"/>
      <c r="M191" s="86"/>
      <c r="N191" s="86"/>
      <c r="O191" s="81">
        <f t="shared" si="10"/>
        <v>190</v>
      </c>
      <c r="P191" s="81">
        <f t="shared" si="11"/>
        <v>0.4583333333</v>
      </c>
      <c r="Q191" s="82">
        <f t="shared" si="12"/>
        <v>0.3793103448</v>
      </c>
      <c r="R191" s="83"/>
      <c r="S191" s="73">
        <v>190.0</v>
      </c>
      <c r="T191" s="83">
        <v>0.6212121212121212</v>
      </c>
      <c r="U191" s="84">
        <v>0.3</v>
      </c>
      <c r="V191" s="84">
        <v>0.4452054794520548</v>
      </c>
      <c r="W191" s="84"/>
      <c r="X191" s="84"/>
      <c r="Y191" s="76"/>
      <c r="Z191" s="85"/>
      <c r="AA191" s="3">
        <v>33.0</v>
      </c>
      <c r="AB191" s="4">
        <v>36.0</v>
      </c>
      <c r="AC191" s="5">
        <v>22.0</v>
      </c>
      <c r="AD191" s="6">
        <v>39.0</v>
      </c>
      <c r="AE191" s="78"/>
      <c r="AF191" s="51"/>
      <c r="AG191" s="52"/>
      <c r="AH191" s="34">
        <v>2602.0</v>
      </c>
      <c r="AI191" s="3">
        <v>33.0</v>
      </c>
      <c r="AJ191" s="4">
        <v>36.0</v>
      </c>
      <c r="AK191" s="5">
        <v>22.0</v>
      </c>
      <c r="AL191" s="6">
        <v>39.0</v>
      </c>
      <c r="AM191" s="52">
        <f t="shared" si="13"/>
        <v>0.6206896552</v>
      </c>
      <c r="AN191" s="52">
        <f t="shared" si="14"/>
        <v>0.5769230769</v>
      </c>
      <c r="AO191" s="52">
        <f t="shared" si="15"/>
        <v>0.5416666667</v>
      </c>
      <c r="AP191" s="52">
        <f t="shared" si="16"/>
        <v>0.5507498831</v>
      </c>
      <c r="AQ191" s="52">
        <f t="shared" si="17"/>
        <v>-0.009083216385</v>
      </c>
      <c r="AR191" s="52"/>
      <c r="AS191" s="52"/>
      <c r="AT191" s="33">
        <v>7615.0</v>
      </c>
      <c r="AU191" s="35">
        <v>472.0</v>
      </c>
      <c r="AV191" s="36">
        <v>259.0</v>
      </c>
      <c r="AW191" s="37">
        <v>276.0</v>
      </c>
      <c r="AX191" s="38">
        <v>537.0</v>
      </c>
      <c r="AY191" s="52">
        <f t="shared" si="18"/>
        <v>0.4841121495</v>
      </c>
      <c r="AZ191" s="52">
        <f t="shared" si="19"/>
        <v>0.5155440415</v>
      </c>
      <c r="BA191" s="52">
        <f t="shared" si="20"/>
        <v>0.532210109</v>
      </c>
      <c r="BB191" s="52">
        <f t="shared" si="21"/>
        <v>0.5334205522</v>
      </c>
      <c r="BC191" s="52">
        <f t="shared" si="22"/>
        <v>-0.001210443161</v>
      </c>
    </row>
    <row r="192" ht="12.75" customHeight="1">
      <c r="A192" s="60">
        <v>2603.0</v>
      </c>
      <c r="B192" s="61">
        <f t="shared" si="1"/>
        <v>302</v>
      </c>
      <c r="C192" s="62">
        <f t="shared" si="2"/>
        <v>444</v>
      </c>
      <c r="D192" s="61">
        <f t="shared" si="3"/>
        <v>210</v>
      </c>
      <c r="E192" s="62">
        <f t="shared" si="4"/>
        <v>171</v>
      </c>
      <c r="F192" s="79">
        <f t="shared" si="23"/>
        <v>191</v>
      </c>
      <c r="G192" s="64">
        <f t="shared" si="5"/>
        <v>0.4048257373</v>
      </c>
      <c r="H192" s="65">
        <f t="shared" si="6"/>
        <v>0.5511811024</v>
      </c>
      <c r="I192" s="66">
        <f t="shared" si="7"/>
        <v>0.4543034605</v>
      </c>
      <c r="J192" s="67">
        <f t="shared" si="8"/>
        <v>0.4196983141</v>
      </c>
      <c r="K192" s="68">
        <f t="shared" si="9"/>
        <v>0.5107238606</v>
      </c>
      <c r="L192" s="86"/>
      <c r="M192" s="86"/>
      <c r="N192" s="86"/>
      <c r="O192" s="81">
        <f t="shared" si="10"/>
        <v>191</v>
      </c>
      <c r="P192" s="81">
        <f t="shared" si="11"/>
        <v>0.4048257373</v>
      </c>
      <c r="Q192" s="82">
        <f t="shared" si="12"/>
        <v>0.5511811024</v>
      </c>
      <c r="R192" s="83"/>
      <c r="S192" s="73">
        <v>191.0</v>
      </c>
      <c r="T192" s="83">
        <v>0.6219709208400647</v>
      </c>
      <c r="U192" s="84">
        <v>0.38524590163934425</v>
      </c>
      <c r="V192" s="84">
        <v>0.534010152284264</v>
      </c>
      <c r="W192" s="84"/>
      <c r="X192" s="84"/>
      <c r="Y192" s="76"/>
      <c r="Z192" s="85"/>
      <c r="AA192" s="3">
        <v>302.0</v>
      </c>
      <c r="AB192" s="4">
        <v>171.0</v>
      </c>
      <c r="AC192" s="5">
        <v>210.0</v>
      </c>
      <c r="AD192" s="6">
        <v>444.0</v>
      </c>
      <c r="AE192" s="78"/>
      <c r="AF192" s="51"/>
      <c r="AG192" s="52"/>
      <c r="AH192" s="34">
        <v>2603.0</v>
      </c>
      <c r="AI192" s="3">
        <v>302.0</v>
      </c>
      <c r="AJ192" s="4">
        <v>171.0</v>
      </c>
      <c r="AK192" s="5">
        <v>210.0</v>
      </c>
      <c r="AL192" s="6">
        <v>444.0</v>
      </c>
      <c r="AM192" s="52">
        <f t="shared" si="13"/>
        <v>0.4488188976</v>
      </c>
      <c r="AN192" s="52">
        <f t="shared" si="14"/>
        <v>0.5456965395</v>
      </c>
      <c r="AO192" s="52">
        <f t="shared" si="15"/>
        <v>0.5951742627</v>
      </c>
      <c r="AP192" s="52">
        <f t="shared" si="16"/>
        <v>0.6015773713</v>
      </c>
      <c r="AQ192" s="52">
        <f t="shared" si="17"/>
        <v>-0.006403108545</v>
      </c>
      <c r="AR192" s="52"/>
      <c r="AS192" s="52"/>
      <c r="AT192" s="34">
        <v>2672.0</v>
      </c>
      <c r="AU192" s="35">
        <v>388.0</v>
      </c>
      <c r="AV192" s="36">
        <v>253.0</v>
      </c>
      <c r="AW192" s="37">
        <v>264.0</v>
      </c>
      <c r="AX192" s="38">
        <v>546.0</v>
      </c>
      <c r="AY192" s="52">
        <f t="shared" si="18"/>
        <v>0.4893617021</v>
      </c>
      <c r="AZ192" s="52">
        <f t="shared" si="19"/>
        <v>0.5506547209</v>
      </c>
      <c r="BA192" s="52">
        <f t="shared" si="20"/>
        <v>0.5845824411</v>
      </c>
      <c r="BB192" s="52">
        <f t="shared" si="21"/>
        <v>0.5857866352</v>
      </c>
      <c r="BC192" s="52">
        <f t="shared" si="22"/>
        <v>-0.001204194068</v>
      </c>
    </row>
    <row r="193" ht="12.75" customHeight="1">
      <c r="A193" s="60">
        <v>2604.0</v>
      </c>
      <c r="B193" s="61">
        <f t="shared" si="1"/>
        <v>315</v>
      </c>
      <c r="C193" s="62">
        <f t="shared" si="2"/>
        <v>281</v>
      </c>
      <c r="D193" s="61">
        <f t="shared" si="3"/>
        <v>187</v>
      </c>
      <c r="E193" s="62">
        <f t="shared" si="4"/>
        <v>141</v>
      </c>
      <c r="F193" s="79">
        <f t="shared" si="23"/>
        <v>192</v>
      </c>
      <c r="G193" s="64">
        <f t="shared" si="5"/>
        <v>0.5285234899</v>
      </c>
      <c r="H193" s="65">
        <f t="shared" si="6"/>
        <v>0.5701219512</v>
      </c>
      <c r="I193" s="66">
        <f t="shared" si="7"/>
        <v>0.5432900433</v>
      </c>
      <c r="J193" s="67">
        <f t="shared" si="8"/>
        <v>0.4935064935</v>
      </c>
      <c r="K193" s="68">
        <f t="shared" si="9"/>
        <v>0.5503355705</v>
      </c>
      <c r="L193" s="86"/>
      <c r="M193" s="86"/>
      <c r="N193" s="86"/>
      <c r="O193" s="81">
        <f t="shared" si="10"/>
        <v>192</v>
      </c>
      <c r="P193" s="81">
        <f t="shared" si="11"/>
        <v>0.5285234899</v>
      </c>
      <c r="Q193" s="82">
        <f t="shared" si="12"/>
        <v>0.5701219512</v>
      </c>
      <c r="R193" s="83"/>
      <c r="S193" s="73">
        <v>192.0</v>
      </c>
      <c r="T193" s="83">
        <v>0.6221719457013575</v>
      </c>
      <c r="U193" s="84">
        <v>0.24745762711864408</v>
      </c>
      <c r="V193" s="84">
        <v>0.40794573643410853</v>
      </c>
      <c r="W193" s="84"/>
      <c r="X193" s="84"/>
      <c r="Y193" s="76"/>
      <c r="Z193" s="85"/>
      <c r="AA193" s="3">
        <v>315.0</v>
      </c>
      <c r="AB193" s="4">
        <v>141.0</v>
      </c>
      <c r="AC193" s="5">
        <v>187.0</v>
      </c>
      <c r="AD193" s="6">
        <v>281.0</v>
      </c>
      <c r="AE193" s="78"/>
      <c r="AF193" s="51"/>
      <c r="AG193" s="52"/>
      <c r="AH193" s="34">
        <v>2604.0</v>
      </c>
      <c r="AI193" s="3">
        <v>315.0</v>
      </c>
      <c r="AJ193" s="4">
        <v>141.0</v>
      </c>
      <c r="AK193" s="5">
        <v>187.0</v>
      </c>
      <c r="AL193" s="6">
        <v>281.0</v>
      </c>
      <c r="AM193" s="52">
        <f t="shared" si="13"/>
        <v>0.4298780488</v>
      </c>
      <c r="AN193" s="52">
        <f t="shared" si="14"/>
        <v>0.4567099567</v>
      </c>
      <c r="AO193" s="52">
        <f t="shared" si="15"/>
        <v>0.4714765101</v>
      </c>
      <c r="AP193" s="52">
        <f t="shared" si="16"/>
        <v>0.4721408674</v>
      </c>
      <c r="AQ193" s="52">
        <f t="shared" si="17"/>
        <v>-0.0006643573589</v>
      </c>
      <c r="AR193" s="52"/>
      <c r="AS193" s="52"/>
      <c r="AT193" s="33">
        <v>3805.0</v>
      </c>
      <c r="AU193" s="35">
        <v>34.0</v>
      </c>
      <c r="AV193" s="36">
        <v>5.0</v>
      </c>
      <c r="AW193" s="37">
        <v>16.0</v>
      </c>
      <c r="AX193" s="38">
        <v>11.0</v>
      </c>
      <c r="AY193" s="52">
        <f t="shared" si="18"/>
        <v>0.2380952381</v>
      </c>
      <c r="AZ193" s="52">
        <f t="shared" si="19"/>
        <v>0.2424242424</v>
      </c>
      <c r="BA193" s="52">
        <f t="shared" si="20"/>
        <v>0.2444444444</v>
      </c>
      <c r="BB193" s="52">
        <f t="shared" si="21"/>
        <v>0.2455989032</v>
      </c>
      <c r="BC193" s="52">
        <f t="shared" si="22"/>
        <v>-0.001154458784</v>
      </c>
    </row>
    <row r="194" ht="12.75" customHeight="1">
      <c r="A194" s="60">
        <v>2605.0</v>
      </c>
      <c r="B194" s="61">
        <f t="shared" si="1"/>
        <v>239</v>
      </c>
      <c r="C194" s="62">
        <f t="shared" si="2"/>
        <v>373</v>
      </c>
      <c r="D194" s="61">
        <f t="shared" si="3"/>
        <v>163</v>
      </c>
      <c r="E194" s="62">
        <f t="shared" si="4"/>
        <v>168</v>
      </c>
      <c r="F194" s="79">
        <f t="shared" si="23"/>
        <v>193</v>
      </c>
      <c r="G194" s="64">
        <f t="shared" si="5"/>
        <v>0.3905228758</v>
      </c>
      <c r="H194" s="65">
        <f t="shared" si="6"/>
        <v>0.4924471299</v>
      </c>
      <c r="I194" s="66">
        <f t="shared" si="7"/>
        <v>0.4262990456</v>
      </c>
      <c r="J194" s="67">
        <f t="shared" si="8"/>
        <v>0.4316012725</v>
      </c>
      <c r="K194" s="68">
        <f t="shared" si="9"/>
        <v>0.5408496732</v>
      </c>
      <c r="L194" s="86"/>
      <c r="M194" s="86"/>
      <c r="N194" s="86"/>
      <c r="O194" s="81">
        <f t="shared" si="10"/>
        <v>193</v>
      </c>
      <c r="P194" s="81">
        <f t="shared" si="11"/>
        <v>0.3905228758</v>
      </c>
      <c r="Q194" s="82">
        <f t="shared" si="12"/>
        <v>0.4924471299</v>
      </c>
      <c r="R194" s="83"/>
      <c r="S194" s="73">
        <v>193.0</v>
      </c>
      <c r="T194" s="83">
        <v>0.6228070175438597</v>
      </c>
      <c r="U194" s="84">
        <v>0.3425324675324675</v>
      </c>
      <c r="V194" s="84">
        <v>0.4772344013490725</v>
      </c>
      <c r="W194" s="84"/>
      <c r="X194" s="84"/>
      <c r="Y194" s="76"/>
      <c r="Z194" s="85"/>
      <c r="AA194" s="3">
        <v>239.0</v>
      </c>
      <c r="AB194" s="4">
        <v>168.0</v>
      </c>
      <c r="AC194" s="5">
        <v>163.0</v>
      </c>
      <c r="AD194" s="6">
        <v>373.0</v>
      </c>
      <c r="AE194" s="78"/>
      <c r="AF194" s="51"/>
      <c r="AG194" s="52"/>
      <c r="AH194" s="34">
        <v>2605.0</v>
      </c>
      <c r="AI194" s="3">
        <v>239.0</v>
      </c>
      <c r="AJ194" s="4">
        <v>168.0</v>
      </c>
      <c r="AK194" s="5">
        <v>163.0</v>
      </c>
      <c r="AL194" s="6">
        <v>373.0</v>
      </c>
      <c r="AM194" s="52">
        <f t="shared" si="13"/>
        <v>0.5075528701</v>
      </c>
      <c r="AN194" s="52">
        <f t="shared" si="14"/>
        <v>0.5737009544</v>
      </c>
      <c r="AO194" s="52">
        <f t="shared" si="15"/>
        <v>0.6094771242</v>
      </c>
      <c r="AP194" s="52">
        <f t="shared" si="16"/>
        <v>0.6115694245</v>
      </c>
      <c r="AQ194" s="52">
        <f t="shared" si="17"/>
        <v>-0.00209230033</v>
      </c>
      <c r="AR194" s="52"/>
      <c r="AS194" s="52"/>
      <c r="AT194" s="18">
        <v>1605.0</v>
      </c>
      <c r="AU194" s="35">
        <v>365.0</v>
      </c>
      <c r="AV194" s="36">
        <v>143.0</v>
      </c>
      <c r="AW194" s="37">
        <v>178.0</v>
      </c>
      <c r="AX194" s="38">
        <v>174.0</v>
      </c>
      <c r="AY194" s="52">
        <f t="shared" si="18"/>
        <v>0.445482866</v>
      </c>
      <c r="AZ194" s="52">
        <f t="shared" si="19"/>
        <v>0.3686046512</v>
      </c>
      <c r="BA194" s="52">
        <f t="shared" si="20"/>
        <v>0.3228200371</v>
      </c>
      <c r="BB194" s="52">
        <f t="shared" si="21"/>
        <v>0.3239715396</v>
      </c>
      <c r="BC194" s="52">
        <f t="shared" si="22"/>
        <v>-0.001151502489</v>
      </c>
    </row>
    <row r="195" ht="12.75" customHeight="1">
      <c r="A195" s="60">
        <v>2606.0</v>
      </c>
      <c r="B195" s="61">
        <f t="shared" si="1"/>
        <v>356</v>
      </c>
      <c r="C195" s="62">
        <f t="shared" si="2"/>
        <v>268</v>
      </c>
      <c r="D195" s="61">
        <f t="shared" si="3"/>
        <v>195</v>
      </c>
      <c r="E195" s="62">
        <f t="shared" si="4"/>
        <v>107</v>
      </c>
      <c r="F195" s="79">
        <f t="shared" si="23"/>
        <v>194</v>
      </c>
      <c r="G195" s="64">
        <f t="shared" si="5"/>
        <v>0.5705128205</v>
      </c>
      <c r="H195" s="65">
        <f t="shared" si="6"/>
        <v>0.6456953642</v>
      </c>
      <c r="I195" s="66">
        <f t="shared" si="7"/>
        <v>0.5950323974</v>
      </c>
      <c r="J195" s="67">
        <f t="shared" si="8"/>
        <v>0.5</v>
      </c>
      <c r="K195" s="68">
        <f t="shared" si="9"/>
        <v>0.483974359</v>
      </c>
      <c r="L195" s="86"/>
      <c r="M195" s="86"/>
      <c r="N195" s="86"/>
      <c r="O195" s="81">
        <f t="shared" si="10"/>
        <v>194</v>
      </c>
      <c r="P195" s="81">
        <f t="shared" si="11"/>
        <v>0.5705128205</v>
      </c>
      <c r="Q195" s="82">
        <f t="shared" si="12"/>
        <v>0.6456953642</v>
      </c>
      <c r="R195" s="83"/>
      <c r="S195" s="73">
        <v>194.0</v>
      </c>
      <c r="T195" s="83">
        <v>0.6229508196721312</v>
      </c>
      <c r="U195" s="84">
        <v>0.2795031055900621</v>
      </c>
      <c r="V195" s="84">
        <v>0.4275618374558304</v>
      </c>
      <c r="W195" s="84"/>
      <c r="X195" s="84"/>
      <c r="Y195" s="76"/>
      <c r="Z195" s="85"/>
      <c r="AA195" s="3">
        <v>356.0</v>
      </c>
      <c r="AB195" s="4">
        <v>107.0</v>
      </c>
      <c r="AC195" s="5">
        <v>195.0</v>
      </c>
      <c r="AD195" s="6">
        <v>268.0</v>
      </c>
      <c r="AE195" s="78"/>
      <c r="AF195" s="51"/>
      <c r="AG195" s="52"/>
      <c r="AH195" s="34">
        <v>2606.0</v>
      </c>
      <c r="AI195" s="3">
        <v>356.0</v>
      </c>
      <c r="AJ195" s="4">
        <v>107.0</v>
      </c>
      <c r="AK195" s="5">
        <v>195.0</v>
      </c>
      <c r="AL195" s="6">
        <v>268.0</v>
      </c>
      <c r="AM195" s="52">
        <f t="shared" si="13"/>
        <v>0.3543046358</v>
      </c>
      <c r="AN195" s="52">
        <f t="shared" si="14"/>
        <v>0.4049676026</v>
      </c>
      <c r="AO195" s="52">
        <f t="shared" si="15"/>
        <v>0.4294871795</v>
      </c>
      <c r="AP195" s="52">
        <f t="shared" si="16"/>
        <v>0.4344867049</v>
      </c>
      <c r="AQ195" s="52">
        <f t="shared" si="17"/>
        <v>-0.004999525393</v>
      </c>
      <c r="AR195" s="52"/>
      <c r="AS195" s="52"/>
      <c r="AT195" s="33">
        <v>4528.0</v>
      </c>
      <c r="AU195" s="35">
        <v>525.0</v>
      </c>
      <c r="AV195" s="36">
        <v>92.0</v>
      </c>
      <c r="AW195" s="37">
        <v>272.0</v>
      </c>
      <c r="AX195" s="38">
        <v>95.0</v>
      </c>
      <c r="AY195" s="52">
        <f t="shared" si="18"/>
        <v>0.2527472527</v>
      </c>
      <c r="AZ195" s="52">
        <f t="shared" si="19"/>
        <v>0.1900406504</v>
      </c>
      <c r="BA195" s="52">
        <f t="shared" si="20"/>
        <v>0.1532258065</v>
      </c>
      <c r="BB195" s="52">
        <f t="shared" si="21"/>
        <v>0.1543732815</v>
      </c>
      <c r="BC195" s="52">
        <f t="shared" si="22"/>
        <v>-0.001147475051</v>
      </c>
    </row>
    <row r="196" ht="12.75" customHeight="1">
      <c r="A196" s="60">
        <v>2607.0</v>
      </c>
      <c r="B196" s="61">
        <f t="shared" si="1"/>
        <v>514</v>
      </c>
      <c r="C196" s="62">
        <f t="shared" si="2"/>
        <v>241</v>
      </c>
      <c r="D196" s="61">
        <f t="shared" si="3"/>
        <v>291</v>
      </c>
      <c r="E196" s="62">
        <f t="shared" si="4"/>
        <v>145</v>
      </c>
      <c r="F196" s="79">
        <f t="shared" si="23"/>
        <v>195</v>
      </c>
      <c r="G196" s="64">
        <f t="shared" si="5"/>
        <v>0.680794702</v>
      </c>
      <c r="H196" s="65">
        <f t="shared" si="6"/>
        <v>0.6674311927</v>
      </c>
      <c r="I196" s="66">
        <f t="shared" si="7"/>
        <v>0.6759026029</v>
      </c>
      <c r="J196" s="67">
        <f t="shared" si="8"/>
        <v>0.5533165407</v>
      </c>
      <c r="K196" s="68">
        <f t="shared" si="9"/>
        <v>0.5774834437</v>
      </c>
      <c r="L196" s="86"/>
      <c r="M196" s="86"/>
      <c r="N196" s="86"/>
      <c r="O196" s="81">
        <f t="shared" si="10"/>
        <v>195</v>
      </c>
      <c r="P196" s="81">
        <f t="shared" si="11"/>
        <v>0.680794702</v>
      </c>
      <c r="Q196" s="82">
        <f t="shared" si="12"/>
        <v>0.6674311927</v>
      </c>
      <c r="R196" s="83"/>
      <c r="S196" s="73">
        <v>195.0</v>
      </c>
      <c r="T196" s="83">
        <v>0.6231060606060606</v>
      </c>
      <c r="U196" s="84">
        <v>0.35546875</v>
      </c>
      <c r="V196" s="84">
        <v>0.4913461538461538</v>
      </c>
      <c r="W196" s="84"/>
      <c r="X196" s="84"/>
      <c r="Y196" s="76"/>
      <c r="Z196" s="85"/>
      <c r="AA196" s="3">
        <v>514.0</v>
      </c>
      <c r="AB196" s="4">
        <v>145.0</v>
      </c>
      <c r="AC196" s="5">
        <v>291.0</v>
      </c>
      <c r="AD196" s="6">
        <v>241.0</v>
      </c>
      <c r="AE196" s="78"/>
      <c r="AF196" s="51"/>
      <c r="AG196" s="52"/>
      <c r="AH196" s="34">
        <v>2607.0</v>
      </c>
      <c r="AI196" s="3">
        <v>514.0</v>
      </c>
      <c r="AJ196" s="4">
        <v>145.0</v>
      </c>
      <c r="AK196" s="5">
        <v>291.0</v>
      </c>
      <c r="AL196" s="6">
        <v>241.0</v>
      </c>
      <c r="AM196" s="52">
        <f t="shared" si="13"/>
        <v>0.3325688073</v>
      </c>
      <c r="AN196" s="52">
        <f t="shared" si="14"/>
        <v>0.3240973971</v>
      </c>
      <c r="AO196" s="52">
        <f t="shared" si="15"/>
        <v>0.319205298</v>
      </c>
      <c r="AP196" s="52">
        <f t="shared" si="16"/>
        <v>0.3194905101</v>
      </c>
      <c r="AQ196" s="52">
        <f t="shared" si="17"/>
        <v>-0.0002852120991</v>
      </c>
      <c r="AR196" s="52"/>
      <c r="AS196" s="52"/>
      <c r="AT196" s="18">
        <v>1302.0</v>
      </c>
      <c r="AU196" s="35">
        <v>688.0</v>
      </c>
      <c r="AV196" s="36">
        <v>292.0</v>
      </c>
      <c r="AW196" s="37">
        <v>416.0</v>
      </c>
      <c r="AX196" s="38">
        <v>422.0</v>
      </c>
      <c r="AY196" s="52">
        <f t="shared" si="18"/>
        <v>0.4124293785</v>
      </c>
      <c r="AZ196" s="52">
        <f t="shared" si="19"/>
        <v>0.3927392739</v>
      </c>
      <c r="BA196" s="52">
        <f t="shared" si="20"/>
        <v>0.3801801802</v>
      </c>
      <c r="BB196" s="52">
        <f t="shared" si="21"/>
        <v>0.3813240801</v>
      </c>
      <c r="BC196" s="52">
        <f t="shared" si="22"/>
        <v>-0.001143899874</v>
      </c>
    </row>
    <row r="197" ht="12.75" customHeight="1">
      <c r="A197" s="60">
        <v>2611.0</v>
      </c>
      <c r="B197" s="61">
        <f t="shared" si="1"/>
        <v>495</v>
      </c>
      <c r="C197" s="62">
        <f t="shared" si="2"/>
        <v>384</v>
      </c>
      <c r="D197" s="61">
        <f t="shared" si="3"/>
        <v>248</v>
      </c>
      <c r="E197" s="62">
        <f t="shared" si="4"/>
        <v>228</v>
      </c>
      <c r="F197" s="79">
        <f t="shared" si="23"/>
        <v>196</v>
      </c>
      <c r="G197" s="64">
        <f t="shared" si="5"/>
        <v>0.5631399317</v>
      </c>
      <c r="H197" s="65">
        <f t="shared" si="6"/>
        <v>0.5210084034</v>
      </c>
      <c r="I197" s="66">
        <f t="shared" si="7"/>
        <v>0.5483394834</v>
      </c>
      <c r="J197" s="67">
        <f t="shared" si="8"/>
        <v>0.5335793358</v>
      </c>
      <c r="K197" s="68">
        <f t="shared" si="9"/>
        <v>0.5415244596</v>
      </c>
      <c r="L197" s="86"/>
      <c r="M197" s="86"/>
      <c r="N197" s="86"/>
      <c r="O197" s="81">
        <f t="shared" si="10"/>
        <v>196</v>
      </c>
      <c r="P197" s="81">
        <f t="shared" si="11"/>
        <v>0.5631399317</v>
      </c>
      <c r="Q197" s="82">
        <f t="shared" si="12"/>
        <v>0.5210084034</v>
      </c>
      <c r="R197" s="83"/>
      <c r="S197" s="73">
        <v>196.0</v>
      </c>
      <c r="T197" s="83">
        <v>0.6237288135593221</v>
      </c>
      <c r="U197" s="84">
        <v>0.3233333333333333</v>
      </c>
      <c r="V197" s="84">
        <v>0.4722689075630252</v>
      </c>
      <c r="W197" s="84"/>
      <c r="X197" s="84"/>
      <c r="Y197" s="76"/>
      <c r="Z197" s="85"/>
      <c r="AA197" s="3">
        <v>495.0</v>
      </c>
      <c r="AB197" s="4">
        <v>228.0</v>
      </c>
      <c r="AC197" s="5">
        <v>248.0</v>
      </c>
      <c r="AD197" s="6">
        <v>384.0</v>
      </c>
      <c r="AE197" s="78"/>
      <c r="AF197" s="51"/>
      <c r="AG197" s="52"/>
      <c r="AH197" s="34">
        <v>2611.0</v>
      </c>
      <c r="AI197" s="3">
        <v>495.0</v>
      </c>
      <c r="AJ197" s="4">
        <v>228.0</v>
      </c>
      <c r="AK197" s="5">
        <v>248.0</v>
      </c>
      <c r="AL197" s="6">
        <v>384.0</v>
      </c>
      <c r="AM197" s="52">
        <f t="shared" si="13"/>
        <v>0.4789915966</v>
      </c>
      <c r="AN197" s="52">
        <f t="shared" si="14"/>
        <v>0.4516605166</v>
      </c>
      <c r="AO197" s="52">
        <f t="shared" si="15"/>
        <v>0.4368600683</v>
      </c>
      <c r="AP197" s="52">
        <f t="shared" si="16"/>
        <v>0.4355598212</v>
      </c>
      <c r="AQ197" s="52">
        <f t="shared" si="17"/>
        <v>0.001300247064</v>
      </c>
      <c r="AR197" s="52"/>
      <c r="AS197" s="52"/>
      <c r="AT197" s="34">
        <v>2661.0</v>
      </c>
      <c r="AU197" s="35">
        <v>412.0</v>
      </c>
      <c r="AV197" s="36">
        <v>248.0</v>
      </c>
      <c r="AW197" s="37">
        <v>270.0</v>
      </c>
      <c r="AX197" s="38">
        <v>527.0</v>
      </c>
      <c r="AY197" s="52">
        <f t="shared" si="18"/>
        <v>0.4787644788</v>
      </c>
      <c r="AZ197" s="52">
        <f t="shared" si="19"/>
        <v>0.5319148936</v>
      </c>
      <c r="BA197" s="52">
        <f t="shared" si="20"/>
        <v>0.5612353568</v>
      </c>
      <c r="BB197" s="52">
        <f t="shared" si="21"/>
        <v>0.562378024</v>
      </c>
      <c r="BC197" s="52">
        <f t="shared" si="22"/>
        <v>-0.001142667208</v>
      </c>
    </row>
    <row r="198" ht="12.75" customHeight="1">
      <c r="A198" s="60">
        <v>2613.0</v>
      </c>
      <c r="B198" s="61">
        <f t="shared" si="1"/>
        <v>365</v>
      </c>
      <c r="C198" s="62">
        <f t="shared" si="2"/>
        <v>347</v>
      </c>
      <c r="D198" s="61">
        <f t="shared" si="3"/>
        <v>194</v>
      </c>
      <c r="E198" s="62">
        <f t="shared" si="4"/>
        <v>186</v>
      </c>
      <c r="F198" s="79">
        <f t="shared" si="23"/>
        <v>197</v>
      </c>
      <c r="G198" s="64">
        <f t="shared" si="5"/>
        <v>0.5126404494</v>
      </c>
      <c r="H198" s="65">
        <f t="shared" si="6"/>
        <v>0.5105263158</v>
      </c>
      <c r="I198" s="66">
        <f t="shared" si="7"/>
        <v>0.5119047619</v>
      </c>
      <c r="J198" s="67">
        <f t="shared" si="8"/>
        <v>0.5045787546</v>
      </c>
      <c r="K198" s="68">
        <f t="shared" si="9"/>
        <v>0.5337078652</v>
      </c>
      <c r="L198" s="86"/>
      <c r="M198" s="86"/>
      <c r="N198" s="86"/>
      <c r="O198" s="81">
        <f t="shared" si="10"/>
        <v>197</v>
      </c>
      <c r="P198" s="81">
        <f t="shared" si="11"/>
        <v>0.5126404494</v>
      </c>
      <c r="Q198" s="82">
        <f t="shared" si="12"/>
        <v>0.5105263158</v>
      </c>
      <c r="R198" s="83"/>
      <c r="S198" s="73">
        <v>197.0</v>
      </c>
      <c r="T198" s="83">
        <v>0.6242424242424243</v>
      </c>
      <c r="U198" s="84">
        <v>0.33877038895859474</v>
      </c>
      <c r="V198" s="84">
        <v>0.46808510638297873</v>
      </c>
      <c r="W198" s="84"/>
      <c r="X198" s="84"/>
      <c r="Y198" s="76"/>
      <c r="Z198" s="85"/>
      <c r="AA198" s="3">
        <v>365.0</v>
      </c>
      <c r="AB198" s="4">
        <v>186.0</v>
      </c>
      <c r="AC198" s="5">
        <v>194.0</v>
      </c>
      <c r="AD198" s="6">
        <v>347.0</v>
      </c>
      <c r="AE198" s="78"/>
      <c r="AF198" s="51"/>
      <c r="AG198" s="52"/>
      <c r="AH198" s="34">
        <v>2613.0</v>
      </c>
      <c r="AI198" s="3">
        <v>365.0</v>
      </c>
      <c r="AJ198" s="4">
        <v>186.0</v>
      </c>
      <c r="AK198" s="5">
        <v>194.0</v>
      </c>
      <c r="AL198" s="6">
        <v>347.0</v>
      </c>
      <c r="AM198" s="52">
        <f t="shared" si="13"/>
        <v>0.4894736842</v>
      </c>
      <c r="AN198" s="52">
        <f t="shared" si="14"/>
        <v>0.4880952381</v>
      </c>
      <c r="AO198" s="52">
        <f t="shared" si="15"/>
        <v>0.4873595506</v>
      </c>
      <c r="AP198" s="52">
        <f t="shared" si="16"/>
        <v>0.4869678557</v>
      </c>
      <c r="AQ198" s="52">
        <f t="shared" si="17"/>
        <v>0.0003916948469</v>
      </c>
      <c r="AR198" s="52"/>
      <c r="AS198" s="52"/>
      <c r="AT198" s="33">
        <v>3834.0</v>
      </c>
      <c r="AU198" s="35">
        <v>312.0</v>
      </c>
      <c r="AV198" s="36">
        <v>89.0</v>
      </c>
      <c r="AW198" s="37">
        <v>187.0</v>
      </c>
      <c r="AX198" s="38">
        <v>130.0</v>
      </c>
      <c r="AY198" s="52">
        <f t="shared" si="18"/>
        <v>0.3224637681</v>
      </c>
      <c r="AZ198" s="52">
        <f t="shared" si="19"/>
        <v>0.3050139276</v>
      </c>
      <c r="BA198" s="52">
        <f t="shared" si="20"/>
        <v>0.2941176471</v>
      </c>
      <c r="BB198" s="52">
        <f t="shared" si="21"/>
        <v>0.2952527277</v>
      </c>
      <c r="BC198" s="52">
        <f t="shared" si="22"/>
        <v>-0.001135080592</v>
      </c>
    </row>
    <row r="199" ht="12.75" customHeight="1">
      <c r="A199" s="60">
        <v>2614.0</v>
      </c>
      <c r="B199" s="61">
        <f t="shared" si="1"/>
        <v>264</v>
      </c>
      <c r="C199" s="62">
        <f t="shared" si="2"/>
        <v>318</v>
      </c>
      <c r="D199" s="61">
        <f t="shared" si="3"/>
        <v>162</v>
      </c>
      <c r="E199" s="62">
        <f t="shared" si="4"/>
        <v>130</v>
      </c>
      <c r="F199" s="79">
        <f t="shared" si="23"/>
        <v>198</v>
      </c>
      <c r="G199" s="64">
        <f t="shared" si="5"/>
        <v>0.4536082474</v>
      </c>
      <c r="H199" s="65">
        <f t="shared" si="6"/>
        <v>0.5547945205</v>
      </c>
      <c r="I199" s="66">
        <f t="shared" si="7"/>
        <v>0.4874141876</v>
      </c>
      <c r="J199" s="67">
        <f t="shared" si="8"/>
        <v>0.4508009153</v>
      </c>
      <c r="K199" s="68">
        <f t="shared" si="9"/>
        <v>0.5017182131</v>
      </c>
      <c r="L199" s="86"/>
      <c r="M199" s="86"/>
      <c r="N199" s="86"/>
      <c r="O199" s="81">
        <f t="shared" si="10"/>
        <v>198</v>
      </c>
      <c r="P199" s="81">
        <f t="shared" si="11"/>
        <v>0.4536082474</v>
      </c>
      <c r="Q199" s="82">
        <f t="shared" si="12"/>
        <v>0.5547945205</v>
      </c>
      <c r="R199" s="83"/>
      <c r="S199" s="73">
        <v>198.0</v>
      </c>
      <c r="T199" s="83">
        <v>0.6243455497382199</v>
      </c>
      <c r="U199" s="84">
        <v>0.30703012912482064</v>
      </c>
      <c r="V199" s="84">
        <v>0.4729637234770705</v>
      </c>
      <c r="W199" s="84"/>
      <c r="X199" s="84"/>
      <c r="Y199" s="76"/>
      <c r="Z199" s="85"/>
      <c r="AA199" s="3">
        <v>264.0</v>
      </c>
      <c r="AB199" s="4">
        <v>130.0</v>
      </c>
      <c r="AC199" s="5">
        <v>162.0</v>
      </c>
      <c r="AD199" s="6">
        <v>318.0</v>
      </c>
      <c r="AE199" s="78"/>
      <c r="AF199" s="51"/>
      <c r="AG199" s="52"/>
      <c r="AH199" s="34">
        <v>2614.0</v>
      </c>
      <c r="AI199" s="3">
        <v>264.0</v>
      </c>
      <c r="AJ199" s="4">
        <v>130.0</v>
      </c>
      <c r="AK199" s="5">
        <v>162.0</v>
      </c>
      <c r="AL199" s="6">
        <v>318.0</v>
      </c>
      <c r="AM199" s="52">
        <f t="shared" si="13"/>
        <v>0.4452054795</v>
      </c>
      <c r="AN199" s="52">
        <f t="shared" si="14"/>
        <v>0.5125858124</v>
      </c>
      <c r="AO199" s="52">
        <f t="shared" si="15"/>
        <v>0.5463917526</v>
      </c>
      <c r="AP199" s="52">
        <f t="shared" si="16"/>
        <v>0.5514152205</v>
      </c>
      <c r="AQ199" s="52">
        <f t="shared" si="17"/>
        <v>-0.005023467971</v>
      </c>
      <c r="AR199" s="52"/>
      <c r="AS199" s="52"/>
      <c r="AT199" s="33">
        <v>6539.0</v>
      </c>
      <c r="AU199" s="35">
        <v>431.0</v>
      </c>
      <c r="AV199" s="36">
        <v>171.0</v>
      </c>
      <c r="AW199" s="37">
        <v>241.0</v>
      </c>
      <c r="AX199" s="38">
        <v>351.0</v>
      </c>
      <c r="AY199" s="52">
        <f t="shared" si="18"/>
        <v>0.4150485437</v>
      </c>
      <c r="AZ199" s="52">
        <f t="shared" si="19"/>
        <v>0.4371859296</v>
      </c>
      <c r="BA199" s="52">
        <f t="shared" si="20"/>
        <v>0.4488491049</v>
      </c>
      <c r="BB199" s="52">
        <f t="shared" si="21"/>
        <v>0.4499597952</v>
      </c>
      <c r="BC199" s="52">
        <f t="shared" si="22"/>
        <v>-0.001110690338</v>
      </c>
    </row>
    <row r="200" ht="12.75" customHeight="1">
      <c r="A200" s="60">
        <v>2615.0</v>
      </c>
      <c r="B200" s="61">
        <f t="shared" si="1"/>
        <v>314</v>
      </c>
      <c r="C200" s="62">
        <f t="shared" si="2"/>
        <v>387</v>
      </c>
      <c r="D200" s="61">
        <f t="shared" si="3"/>
        <v>143</v>
      </c>
      <c r="E200" s="62">
        <f t="shared" si="4"/>
        <v>212</v>
      </c>
      <c r="F200" s="79">
        <f t="shared" si="23"/>
        <v>199</v>
      </c>
      <c r="G200" s="64">
        <f t="shared" si="5"/>
        <v>0.4479315264</v>
      </c>
      <c r="H200" s="65">
        <f t="shared" si="6"/>
        <v>0.4028169014</v>
      </c>
      <c r="I200" s="66">
        <f t="shared" si="7"/>
        <v>0.4327651515</v>
      </c>
      <c r="J200" s="67">
        <f t="shared" si="8"/>
        <v>0.4981060606</v>
      </c>
      <c r="K200" s="68">
        <f t="shared" si="9"/>
        <v>0.5064194009</v>
      </c>
      <c r="L200" s="86"/>
      <c r="M200" s="86"/>
      <c r="N200" s="86"/>
      <c r="O200" s="81">
        <f t="shared" si="10"/>
        <v>199</v>
      </c>
      <c r="P200" s="81">
        <f t="shared" si="11"/>
        <v>0.4479315264</v>
      </c>
      <c r="Q200" s="82">
        <f t="shared" si="12"/>
        <v>0.4028169014</v>
      </c>
      <c r="R200" s="83"/>
      <c r="S200" s="73">
        <v>199.0</v>
      </c>
      <c r="T200" s="83">
        <v>0.6244444444444445</v>
      </c>
      <c r="U200" s="84">
        <v>0.2755775577557756</v>
      </c>
      <c r="V200" s="84">
        <v>0.42424242424242425</v>
      </c>
      <c r="W200" s="84"/>
      <c r="X200" s="84"/>
      <c r="Y200" s="76"/>
      <c r="Z200" s="85"/>
      <c r="AA200" s="3">
        <v>314.0</v>
      </c>
      <c r="AB200" s="4">
        <v>212.0</v>
      </c>
      <c r="AC200" s="5">
        <v>143.0</v>
      </c>
      <c r="AD200" s="6">
        <v>387.0</v>
      </c>
      <c r="AE200" s="78"/>
      <c r="AF200" s="51"/>
      <c r="AG200" s="52"/>
      <c r="AH200" s="34">
        <v>2615.0</v>
      </c>
      <c r="AI200" s="3">
        <v>314.0</v>
      </c>
      <c r="AJ200" s="4">
        <v>212.0</v>
      </c>
      <c r="AK200" s="5">
        <v>143.0</v>
      </c>
      <c r="AL200" s="6">
        <v>387.0</v>
      </c>
      <c r="AM200" s="52">
        <f t="shared" si="13"/>
        <v>0.5971830986</v>
      </c>
      <c r="AN200" s="52">
        <f t="shared" si="14"/>
        <v>0.5672348485</v>
      </c>
      <c r="AO200" s="52">
        <f t="shared" si="15"/>
        <v>0.5520684736</v>
      </c>
      <c r="AP200" s="52">
        <f t="shared" si="16"/>
        <v>0.5491498171</v>
      </c>
      <c r="AQ200" s="52">
        <f t="shared" si="17"/>
        <v>0.002918656493</v>
      </c>
      <c r="AR200" s="52"/>
      <c r="AS200" s="52"/>
      <c r="AT200" s="33">
        <v>2726.0</v>
      </c>
      <c r="AU200" s="35">
        <v>42.0</v>
      </c>
      <c r="AV200" s="36">
        <v>87.0</v>
      </c>
      <c r="AW200" s="37">
        <v>26.0</v>
      </c>
      <c r="AX200" s="38">
        <v>186.0</v>
      </c>
      <c r="AY200" s="52">
        <f t="shared" si="18"/>
        <v>0.7699115044</v>
      </c>
      <c r="AZ200" s="52">
        <f t="shared" si="19"/>
        <v>0.8005865103</v>
      </c>
      <c r="BA200" s="52">
        <f t="shared" si="20"/>
        <v>0.8157894737</v>
      </c>
      <c r="BB200" s="52">
        <f t="shared" si="21"/>
        <v>0.8168882237</v>
      </c>
      <c r="BC200" s="52">
        <f t="shared" si="22"/>
        <v>-0.00109874998</v>
      </c>
    </row>
    <row r="201" ht="12.75" customHeight="1">
      <c r="A201" s="60">
        <v>2616.0</v>
      </c>
      <c r="B201" s="61">
        <f t="shared" si="1"/>
        <v>225</v>
      </c>
      <c r="C201" s="62">
        <f t="shared" si="2"/>
        <v>127</v>
      </c>
      <c r="D201" s="61">
        <f t="shared" si="3"/>
        <v>177</v>
      </c>
      <c r="E201" s="62">
        <f t="shared" si="4"/>
        <v>67</v>
      </c>
      <c r="F201" s="79">
        <f t="shared" si="23"/>
        <v>200</v>
      </c>
      <c r="G201" s="64">
        <f t="shared" si="5"/>
        <v>0.6392045455</v>
      </c>
      <c r="H201" s="65">
        <f t="shared" si="6"/>
        <v>0.7254098361</v>
      </c>
      <c r="I201" s="66">
        <f t="shared" si="7"/>
        <v>0.6744966443</v>
      </c>
      <c r="J201" s="67">
        <f t="shared" si="8"/>
        <v>0.4899328859</v>
      </c>
      <c r="K201" s="68">
        <f t="shared" si="9"/>
        <v>0.6931818182</v>
      </c>
      <c r="L201" s="86"/>
      <c r="M201" s="86"/>
      <c r="N201" s="86"/>
      <c r="O201" s="81">
        <f t="shared" si="10"/>
        <v>200</v>
      </c>
      <c r="P201" s="81">
        <f t="shared" si="11"/>
        <v>0.6392045455</v>
      </c>
      <c r="Q201" s="82">
        <f t="shared" si="12"/>
        <v>0.7254098361</v>
      </c>
      <c r="R201" s="83"/>
      <c r="S201" s="73">
        <v>200.0</v>
      </c>
      <c r="T201" s="83">
        <v>0.6246851385390428</v>
      </c>
      <c r="U201" s="84">
        <v>0.3107344632768362</v>
      </c>
      <c r="V201" s="84">
        <v>0.4766977363515313</v>
      </c>
      <c r="W201" s="84"/>
      <c r="X201" s="84"/>
      <c r="Y201" s="76"/>
      <c r="Z201" s="85"/>
      <c r="AA201" s="3">
        <v>225.0</v>
      </c>
      <c r="AB201" s="4">
        <v>67.0</v>
      </c>
      <c r="AC201" s="5">
        <v>177.0</v>
      </c>
      <c r="AD201" s="6">
        <v>127.0</v>
      </c>
      <c r="AE201" s="78"/>
      <c r="AF201" s="51"/>
      <c r="AG201" s="52"/>
      <c r="AH201" s="34">
        <v>2616.0</v>
      </c>
      <c r="AI201" s="3">
        <v>225.0</v>
      </c>
      <c r="AJ201" s="4">
        <v>67.0</v>
      </c>
      <c r="AK201" s="5">
        <v>177.0</v>
      </c>
      <c r="AL201" s="6">
        <v>127.0</v>
      </c>
      <c r="AM201" s="52">
        <f t="shared" si="13"/>
        <v>0.2745901639</v>
      </c>
      <c r="AN201" s="52">
        <f t="shared" si="14"/>
        <v>0.3255033557</v>
      </c>
      <c r="AO201" s="52">
        <f t="shared" si="15"/>
        <v>0.3607954545</v>
      </c>
      <c r="AP201" s="52">
        <f t="shared" si="16"/>
        <v>0.3554843275</v>
      </c>
      <c r="AQ201" s="52">
        <f t="shared" si="17"/>
        <v>0.005311127068</v>
      </c>
      <c r="AR201" s="52"/>
      <c r="AS201" s="52"/>
      <c r="AT201" s="33">
        <v>5536.0</v>
      </c>
      <c r="AU201" s="35">
        <v>393.0</v>
      </c>
      <c r="AV201" s="36">
        <v>118.0</v>
      </c>
      <c r="AW201" s="37">
        <v>205.0</v>
      </c>
      <c r="AX201" s="38">
        <v>150.0</v>
      </c>
      <c r="AY201" s="52">
        <f t="shared" si="18"/>
        <v>0.3653250774</v>
      </c>
      <c r="AZ201" s="52">
        <f t="shared" si="19"/>
        <v>0.3094688222</v>
      </c>
      <c r="BA201" s="52">
        <f t="shared" si="20"/>
        <v>0.2762430939</v>
      </c>
      <c r="BB201" s="52">
        <f t="shared" si="21"/>
        <v>0.2773169219</v>
      </c>
      <c r="BC201" s="52">
        <f t="shared" si="22"/>
        <v>-0.001073827996</v>
      </c>
    </row>
    <row r="202" ht="12.75" customHeight="1">
      <c r="A202" s="60">
        <v>2617.0</v>
      </c>
      <c r="B202" s="61">
        <f t="shared" si="1"/>
        <v>247</v>
      </c>
      <c r="C202" s="62">
        <f t="shared" si="2"/>
        <v>194</v>
      </c>
      <c r="D202" s="61">
        <f t="shared" si="3"/>
        <v>193</v>
      </c>
      <c r="E202" s="62">
        <f t="shared" si="4"/>
        <v>92</v>
      </c>
      <c r="F202" s="79">
        <f t="shared" si="23"/>
        <v>201</v>
      </c>
      <c r="G202" s="64">
        <f t="shared" si="5"/>
        <v>0.5600907029</v>
      </c>
      <c r="H202" s="65">
        <f t="shared" si="6"/>
        <v>0.6771929825</v>
      </c>
      <c r="I202" s="66">
        <f t="shared" si="7"/>
        <v>0.6060606061</v>
      </c>
      <c r="J202" s="67">
        <f t="shared" si="8"/>
        <v>0.4669421488</v>
      </c>
      <c r="K202" s="68">
        <f t="shared" si="9"/>
        <v>0.6462585034</v>
      </c>
      <c r="L202" s="86"/>
      <c r="M202" s="86"/>
      <c r="N202" s="86"/>
      <c r="O202" s="81">
        <f t="shared" si="10"/>
        <v>201</v>
      </c>
      <c r="P202" s="81">
        <f t="shared" si="11"/>
        <v>0.5600907029</v>
      </c>
      <c r="Q202" s="82">
        <f t="shared" si="12"/>
        <v>0.6771929825</v>
      </c>
      <c r="R202" s="83"/>
      <c r="S202" s="73">
        <v>201.0</v>
      </c>
      <c r="T202" s="83">
        <v>0.6254826254826255</v>
      </c>
      <c r="U202" s="84">
        <v>0.29819277108433734</v>
      </c>
      <c r="V202" s="84">
        <v>0.4416243654822335</v>
      </c>
      <c r="W202" s="84"/>
      <c r="X202" s="84"/>
      <c r="Y202" s="76"/>
      <c r="Z202" s="85"/>
      <c r="AA202" s="3">
        <v>247.0</v>
      </c>
      <c r="AB202" s="4">
        <v>92.0</v>
      </c>
      <c r="AC202" s="5">
        <v>193.0</v>
      </c>
      <c r="AD202" s="6">
        <v>194.0</v>
      </c>
      <c r="AE202" s="78"/>
      <c r="AF202" s="51"/>
      <c r="AG202" s="52"/>
      <c r="AH202" s="34">
        <v>2617.0</v>
      </c>
      <c r="AI202" s="3">
        <v>247.0</v>
      </c>
      <c r="AJ202" s="4">
        <v>92.0</v>
      </c>
      <c r="AK202" s="5">
        <v>193.0</v>
      </c>
      <c r="AL202" s="6">
        <v>194.0</v>
      </c>
      <c r="AM202" s="52">
        <f t="shared" si="13"/>
        <v>0.3228070175</v>
      </c>
      <c r="AN202" s="52">
        <f t="shared" si="14"/>
        <v>0.3939393939</v>
      </c>
      <c r="AO202" s="52">
        <f t="shared" si="15"/>
        <v>0.4399092971</v>
      </c>
      <c r="AP202" s="52">
        <f t="shared" si="16"/>
        <v>0.4354264592</v>
      </c>
      <c r="AQ202" s="52">
        <f t="shared" si="17"/>
        <v>0.004482837857</v>
      </c>
      <c r="AR202" s="52"/>
      <c r="AS202" s="52"/>
      <c r="AT202" s="18">
        <v>1655.0</v>
      </c>
      <c r="AU202" s="35">
        <v>465.0</v>
      </c>
      <c r="AV202" s="36">
        <v>119.0</v>
      </c>
      <c r="AW202" s="37">
        <v>271.0</v>
      </c>
      <c r="AX202" s="38">
        <v>174.0</v>
      </c>
      <c r="AY202" s="52">
        <f t="shared" si="18"/>
        <v>0.3051282051</v>
      </c>
      <c r="AZ202" s="52">
        <f t="shared" si="19"/>
        <v>0.2847424684</v>
      </c>
      <c r="BA202" s="52">
        <f t="shared" si="20"/>
        <v>0.2723004695</v>
      </c>
      <c r="BB202" s="52">
        <f t="shared" si="21"/>
        <v>0.273351653</v>
      </c>
      <c r="BC202" s="52">
        <f t="shared" si="22"/>
        <v>-0.001051183509</v>
      </c>
    </row>
    <row r="203" ht="12.75" customHeight="1">
      <c r="A203" s="60">
        <v>2621.0</v>
      </c>
      <c r="B203" s="61">
        <f t="shared" si="1"/>
        <v>346</v>
      </c>
      <c r="C203" s="62">
        <f t="shared" si="2"/>
        <v>397</v>
      </c>
      <c r="D203" s="61">
        <f t="shared" si="3"/>
        <v>254</v>
      </c>
      <c r="E203" s="62">
        <f t="shared" si="4"/>
        <v>199</v>
      </c>
      <c r="F203" s="79">
        <f t="shared" si="23"/>
        <v>202</v>
      </c>
      <c r="G203" s="64">
        <f t="shared" si="5"/>
        <v>0.465679677</v>
      </c>
      <c r="H203" s="65">
        <f t="shared" si="6"/>
        <v>0.5607064018</v>
      </c>
      <c r="I203" s="66">
        <f t="shared" si="7"/>
        <v>0.5016722408</v>
      </c>
      <c r="J203" s="67">
        <f t="shared" si="8"/>
        <v>0.4556856187</v>
      </c>
      <c r="K203" s="68">
        <f t="shared" si="9"/>
        <v>0.6096904441</v>
      </c>
      <c r="L203" s="86"/>
      <c r="M203" s="86"/>
      <c r="N203" s="86"/>
      <c r="O203" s="81">
        <f t="shared" si="10"/>
        <v>202</v>
      </c>
      <c r="P203" s="81">
        <f t="shared" si="11"/>
        <v>0.465679677</v>
      </c>
      <c r="Q203" s="82">
        <f t="shared" si="12"/>
        <v>0.5607064018</v>
      </c>
      <c r="R203" s="83"/>
      <c r="S203" s="73">
        <v>202.0</v>
      </c>
      <c r="T203" s="83">
        <v>0.6257309941520468</v>
      </c>
      <c r="U203" s="84">
        <v>0.3726937269372694</v>
      </c>
      <c r="V203" s="84">
        <v>0.47058823529411764</v>
      </c>
      <c r="W203" s="84"/>
      <c r="X203" s="84"/>
      <c r="Y203" s="76"/>
      <c r="Z203" s="85"/>
      <c r="AA203" s="3">
        <v>346.0</v>
      </c>
      <c r="AB203" s="4">
        <v>199.0</v>
      </c>
      <c r="AC203" s="5">
        <v>254.0</v>
      </c>
      <c r="AD203" s="6">
        <v>397.0</v>
      </c>
      <c r="AE203" s="78"/>
      <c r="AF203" s="51"/>
      <c r="AG203" s="52"/>
      <c r="AH203" s="34">
        <v>2621.0</v>
      </c>
      <c r="AI203" s="3">
        <v>346.0</v>
      </c>
      <c r="AJ203" s="4">
        <v>199.0</v>
      </c>
      <c r="AK203" s="5">
        <v>254.0</v>
      </c>
      <c r="AL203" s="6">
        <v>397.0</v>
      </c>
      <c r="AM203" s="52">
        <f t="shared" si="13"/>
        <v>0.4392935982</v>
      </c>
      <c r="AN203" s="52">
        <f t="shared" si="14"/>
        <v>0.4983277592</v>
      </c>
      <c r="AO203" s="52">
        <f t="shared" si="15"/>
        <v>0.534320323</v>
      </c>
      <c r="AP203" s="52">
        <f t="shared" si="16"/>
        <v>0.5323519702</v>
      </c>
      <c r="AQ203" s="52">
        <f t="shared" si="17"/>
        <v>0.001968352845</v>
      </c>
      <c r="AR203" s="52"/>
      <c r="AS203" s="52"/>
      <c r="AT203" s="33">
        <v>7341.0</v>
      </c>
      <c r="AU203" s="35">
        <v>252.0</v>
      </c>
      <c r="AV203" s="36">
        <v>50.0</v>
      </c>
      <c r="AW203" s="37">
        <v>136.0</v>
      </c>
      <c r="AX203" s="38">
        <v>100.0</v>
      </c>
      <c r="AY203" s="52">
        <f t="shared" si="18"/>
        <v>0.2688172043</v>
      </c>
      <c r="AZ203" s="52">
        <f t="shared" si="19"/>
        <v>0.2788104089</v>
      </c>
      <c r="BA203" s="52">
        <f t="shared" si="20"/>
        <v>0.2840909091</v>
      </c>
      <c r="BB203" s="52">
        <f t="shared" si="21"/>
        <v>0.285139907</v>
      </c>
      <c r="BC203" s="52">
        <f t="shared" si="22"/>
        <v>-0.001048997926</v>
      </c>
    </row>
    <row r="204" ht="12.75" customHeight="1">
      <c r="A204" s="60">
        <v>2622.0</v>
      </c>
      <c r="B204" s="61">
        <f t="shared" si="1"/>
        <v>263</v>
      </c>
      <c r="C204" s="62">
        <f t="shared" si="2"/>
        <v>325</v>
      </c>
      <c r="D204" s="61">
        <f t="shared" si="3"/>
        <v>147</v>
      </c>
      <c r="E204" s="62">
        <f t="shared" si="4"/>
        <v>126</v>
      </c>
      <c r="F204" s="79">
        <f t="shared" si="23"/>
        <v>203</v>
      </c>
      <c r="G204" s="64">
        <f t="shared" si="5"/>
        <v>0.4472789116</v>
      </c>
      <c r="H204" s="65">
        <f t="shared" si="6"/>
        <v>0.5384615385</v>
      </c>
      <c r="I204" s="66">
        <f t="shared" si="7"/>
        <v>0.4761904762</v>
      </c>
      <c r="J204" s="67">
        <f t="shared" si="8"/>
        <v>0.4518002323</v>
      </c>
      <c r="K204" s="68">
        <f t="shared" si="9"/>
        <v>0.4642857143</v>
      </c>
      <c r="L204" s="86"/>
      <c r="M204" s="86"/>
      <c r="N204" s="86"/>
      <c r="O204" s="81">
        <f t="shared" si="10"/>
        <v>203</v>
      </c>
      <c r="P204" s="81">
        <f t="shared" si="11"/>
        <v>0.4472789116</v>
      </c>
      <c r="Q204" s="82">
        <f t="shared" si="12"/>
        <v>0.5384615385</v>
      </c>
      <c r="R204" s="83"/>
      <c r="S204" s="73">
        <v>203.0</v>
      </c>
      <c r="T204" s="83">
        <v>0.6258741258741258</v>
      </c>
      <c r="U204" s="84">
        <v>0.3997879109225875</v>
      </c>
      <c r="V204" s="84">
        <v>0.5074958356468628</v>
      </c>
      <c r="W204" s="84"/>
      <c r="X204" s="84"/>
      <c r="Y204" s="76"/>
      <c r="Z204" s="85"/>
      <c r="AA204" s="3">
        <v>263.0</v>
      </c>
      <c r="AB204" s="4">
        <v>126.0</v>
      </c>
      <c r="AC204" s="5">
        <v>147.0</v>
      </c>
      <c r="AD204" s="6">
        <v>325.0</v>
      </c>
      <c r="AE204" s="78"/>
      <c r="AF204" s="51"/>
      <c r="AG204" s="52"/>
      <c r="AH204" s="34">
        <v>2622.0</v>
      </c>
      <c r="AI204" s="3">
        <v>263.0</v>
      </c>
      <c r="AJ204" s="4">
        <v>126.0</v>
      </c>
      <c r="AK204" s="5">
        <v>147.0</v>
      </c>
      <c r="AL204" s="6">
        <v>325.0</v>
      </c>
      <c r="AM204" s="52">
        <f t="shared" si="13"/>
        <v>0.4615384615</v>
      </c>
      <c r="AN204" s="52">
        <f t="shared" si="14"/>
        <v>0.5238095238</v>
      </c>
      <c r="AO204" s="52">
        <f t="shared" si="15"/>
        <v>0.5527210884</v>
      </c>
      <c r="AP204" s="52">
        <f t="shared" si="16"/>
        <v>0.5596179691</v>
      </c>
      <c r="AQ204" s="52">
        <f t="shared" si="17"/>
        <v>-0.006896880701</v>
      </c>
      <c r="AR204" s="52"/>
      <c r="AS204" s="52"/>
      <c r="AT204" s="33">
        <v>7635.0</v>
      </c>
      <c r="AU204" s="35">
        <v>277.0</v>
      </c>
      <c r="AV204" s="36">
        <v>118.0</v>
      </c>
      <c r="AW204" s="37">
        <v>156.0</v>
      </c>
      <c r="AX204" s="38">
        <v>241.0</v>
      </c>
      <c r="AY204" s="52">
        <f t="shared" si="18"/>
        <v>0.4306569343</v>
      </c>
      <c r="AZ204" s="52">
        <f t="shared" si="19"/>
        <v>0.4532828283</v>
      </c>
      <c r="BA204" s="52">
        <f t="shared" si="20"/>
        <v>0.4652509653</v>
      </c>
      <c r="BB204" s="52">
        <f t="shared" si="21"/>
        <v>0.4662772328</v>
      </c>
      <c r="BC204" s="52">
        <f t="shared" si="22"/>
        <v>-0.001026267532</v>
      </c>
    </row>
    <row r="205" ht="12.75" customHeight="1">
      <c r="A205" s="60">
        <v>2624.0</v>
      </c>
      <c r="B205" s="61">
        <f t="shared" si="1"/>
        <v>213</v>
      </c>
      <c r="C205" s="62">
        <f t="shared" si="2"/>
        <v>380</v>
      </c>
      <c r="D205" s="61">
        <f t="shared" si="3"/>
        <v>113</v>
      </c>
      <c r="E205" s="62">
        <f t="shared" si="4"/>
        <v>123</v>
      </c>
      <c r="F205" s="79">
        <f t="shared" si="23"/>
        <v>204</v>
      </c>
      <c r="G205" s="64">
        <f t="shared" si="5"/>
        <v>0.3591905565</v>
      </c>
      <c r="H205" s="65">
        <f t="shared" si="6"/>
        <v>0.4788135593</v>
      </c>
      <c r="I205" s="66">
        <f t="shared" si="7"/>
        <v>0.3932448733</v>
      </c>
      <c r="J205" s="67">
        <f t="shared" si="8"/>
        <v>0.4053075995</v>
      </c>
      <c r="K205" s="68">
        <f t="shared" si="9"/>
        <v>0.3979763912</v>
      </c>
      <c r="L205" s="86"/>
      <c r="M205" s="86"/>
      <c r="N205" s="86"/>
      <c r="O205" s="81">
        <f t="shared" si="10"/>
        <v>204</v>
      </c>
      <c r="P205" s="81">
        <f t="shared" si="11"/>
        <v>0.3591905565</v>
      </c>
      <c r="Q205" s="82">
        <f t="shared" si="12"/>
        <v>0.4788135593</v>
      </c>
      <c r="R205" s="83"/>
      <c r="S205" s="73">
        <v>204.0</v>
      </c>
      <c r="T205" s="83">
        <v>0.6262068965517241</v>
      </c>
      <c r="U205" s="84">
        <v>0.4068396226415094</v>
      </c>
      <c r="V205" s="84">
        <v>0.5079465988556897</v>
      </c>
      <c r="W205" s="84"/>
      <c r="X205" s="84"/>
      <c r="Y205" s="76"/>
      <c r="Z205" s="85"/>
      <c r="AA205" s="3">
        <v>213.0</v>
      </c>
      <c r="AB205" s="4">
        <v>123.0</v>
      </c>
      <c r="AC205" s="5">
        <v>113.0</v>
      </c>
      <c r="AD205" s="6">
        <v>380.0</v>
      </c>
      <c r="AE205" s="78"/>
      <c r="AF205" s="51"/>
      <c r="AG205" s="52"/>
      <c r="AH205" s="34">
        <v>2624.0</v>
      </c>
      <c r="AI205" s="3">
        <v>213.0</v>
      </c>
      <c r="AJ205" s="4">
        <v>123.0</v>
      </c>
      <c r="AK205" s="5">
        <v>113.0</v>
      </c>
      <c r="AL205" s="6">
        <v>380.0</v>
      </c>
      <c r="AM205" s="52">
        <f t="shared" si="13"/>
        <v>0.5211864407</v>
      </c>
      <c r="AN205" s="52">
        <f t="shared" si="14"/>
        <v>0.6067551267</v>
      </c>
      <c r="AO205" s="52">
        <f t="shared" si="15"/>
        <v>0.6408094435</v>
      </c>
      <c r="AP205" s="52">
        <f t="shared" si="16"/>
        <v>0.6558052374</v>
      </c>
      <c r="AQ205" s="52">
        <f t="shared" si="17"/>
        <v>-0.01499579389</v>
      </c>
      <c r="AR205" s="52"/>
      <c r="AS205" s="52"/>
      <c r="AT205" s="33">
        <v>3786.0</v>
      </c>
      <c r="AU205" s="35">
        <v>436.0</v>
      </c>
      <c r="AV205" s="36">
        <v>187.0</v>
      </c>
      <c r="AW205" s="37">
        <v>251.0</v>
      </c>
      <c r="AX205" s="38">
        <v>381.0</v>
      </c>
      <c r="AY205" s="52">
        <f t="shared" si="18"/>
        <v>0.4269406393</v>
      </c>
      <c r="AZ205" s="52">
        <f t="shared" si="19"/>
        <v>0.4525896414</v>
      </c>
      <c r="BA205" s="52">
        <f t="shared" si="20"/>
        <v>0.4663402693</v>
      </c>
      <c r="BB205" s="52">
        <f t="shared" si="21"/>
        <v>0.4673478617</v>
      </c>
      <c r="BC205" s="52">
        <f t="shared" si="22"/>
        <v>-0.001007592437</v>
      </c>
    </row>
    <row r="206" ht="12.75" customHeight="1">
      <c r="A206" s="60">
        <v>2633.0</v>
      </c>
      <c r="B206" s="61">
        <f t="shared" si="1"/>
        <v>171</v>
      </c>
      <c r="C206" s="62">
        <f t="shared" si="2"/>
        <v>454</v>
      </c>
      <c r="D206" s="61">
        <f t="shared" si="3"/>
        <v>101</v>
      </c>
      <c r="E206" s="62">
        <f t="shared" si="4"/>
        <v>157</v>
      </c>
      <c r="F206" s="79">
        <f t="shared" si="23"/>
        <v>205</v>
      </c>
      <c r="G206" s="64">
        <f t="shared" si="5"/>
        <v>0.2736</v>
      </c>
      <c r="H206" s="65">
        <f t="shared" si="6"/>
        <v>0.3914728682</v>
      </c>
      <c r="I206" s="66">
        <f t="shared" si="7"/>
        <v>0.3080407701</v>
      </c>
      <c r="J206" s="67">
        <f t="shared" si="8"/>
        <v>0.3714609287</v>
      </c>
      <c r="K206" s="68">
        <f t="shared" si="9"/>
        <v>0.4128</v>
      </c>
      <c r="L206" s="86"/>
      <c r="M206" s="86"/>
      <c r="N206" s="86"/>
      <c r="O206" s="81">
        <f t="shared" si="10"/>
        <v>205</v>
      </c>
      <c r="P206" s="81">
        <f t="shared" si="11"/>
        <v>0.2736</v>
      </c>
      <c r="Q206" s="82">
        <f t="shared" si="12"/>
        <v>0.3914728682</v>
      </c>
      <c r="R206" s="83"/>
      <c r="S206" s="73">
        <v>205.0</v>
      </c>
      <c r="T206" s="83">
        <v>0.6267716535433071</v>
      </c>
      <c r="U206" s="84">
        <v>0.3705103969754253</v>
      </c>
      <c r="V206" s="84">
        <v>0.5103092783505154</v>
      </c>
      <c r="W206" s="84"/>
      <c r="X206" s="84"/>
      <c r="Y206" s="76"/>
      <c r="Z206" s="85"/>
      <c r="AA206" s="3">
        <v>171.0</v>
      </c>
      <c r="AB206" s="4">
        <v>157.0</v>
      </c>
      <c r="AC206" s="5">
        <v>101.0</v>
      </c>
      <c r="AD206" s="6">
        <v>454.0</v>
      </c>
      <c r="AE206" s="78"/>
      <c r="AF206" s="51"/>
      <c r="AG206" s="52"/>
      <c r="AH206" s="34">
        <v>2633.0</v>
      </c>
      <c r="AI206" s="3">
        <v>171.0</v>
      </c>
      <c r="AJ206" s="4">
        <v>157.0</v>
      </c>
      <c r="AK206" s="5">
        <v>101.0</v>
      </c>
      <c r="AL206" s="6">
        <v>454.0</v>
      </c>
      <c r="AM206" s="52">
        <f t="shared" si="13"/>
        <v>0.6085271318</v>
      </c>
      <c r="AN206" s="52">
        <f t="shared" si="14"/>
        <v>0.6919592299</v>
      </c>
      <c r="AO206" s="52">
        <f t="shared" si="15"/>
        <v>0.7264</v>
      </c>
      <c r="AP206" s="52">
        <f t="shared" si="16"/>
        <v>0.7394257708</v>
      </c>
      <c r="AQ206" s="52">
        <f t="shared" si="17"/>
        <v>-0.01302577082</v>
      </c>
      <c r="AR206" s="52"/>
      <c r="AS206" s="52"/>
      <c r="AT206" s="18">
        <v>1303.0</v>
      </c>
      <c r="AU206" s="35">
        <v>431.0</v>
      </c>
      <c r="AV206" s="36">
        <v>230.0</v>
      </c>
      <c r="AW206" s="37">
        <v>259.0</v>
      </c>
      <c r="AX206" s="38">
        <v>334.0</v>
      </c>
      <c r="AY206" s="52">
        <f t="shared" si="18"/>
        <v>0.4703476483</v>
      </c>
      <c r="AZ206" s="52">
        <f t="shared" si="19"/>
        <v>0.4497607656</v>
      </c>
      <c r="BA206" s="52">
        <f t="shared" si="20"/>
        <v>0.4366013072</v>
      </c>
      <c r="BB206" s="52">
        <f t="shared" si="21"/>
        <v>0.4375963404</v>
      </c>
      <c r="BC206" s="52">
        <f t="shared" si="22"/>
        <v>-0.0009950331844</v>
      </c>
    </row>
    <row r="207" ht="12.75" customHeight="1">
      <c r="A207" s="60">
        <v>2634.0</v>
      </c>
      <c r="B207" s="61">
        <f t="shared" si="1"/>
        <v>233</v>
      </c>
      <c r="C207" s="62">
        <f t="shared" si="2"/>
        <v>214</v>
      </c>
      <c r="D207" s="61">
        <f t="shared" si="3"/>
        <v>148</v>
      </c>
      <c r="E207" s="62">
        <f t="shared" si="4"/>
        <v>149</v>
      </c>
      <c r="F207" s="79">
        <f t="shared" si="23"/>
        <v>206</v>
      </c>
      <c r="G207" s="64">
        <f t="shared" si="5"/>
        <v>0.5212527964</v>
      </c>
      <c r="H207" s="65">
        <f t="shared" si="6"/>
        <v>0.4983164983</v>
      </c>
      <c r="I207" s="66">
        <f t="shared" si="7"/>
        <v>0.5120967742</v>
      </c>
      <c r="J207" s="67">
        <f t="shared" si="8"/>
        <v>0.5134408602</v>
      </c>
      <c r="K207" s="68">
        <f t="shared" si="9"/>
        <v>0.6644295302</v>
      </c>
      <c r="L207" s="86"/>
      <c r="M207" s="86"/>
      <c r="N207" s="86"/>
      <c r="O207" s="81">
        <f t="shared" si="10"/>
        <v>206</v>
      </c>
      <c r="P207" s="81">
        <f t="shared" si="11"/>
        <v>0.5212527964</v>
      </c>
      <c r="Q207" s="82">
        <f t="shared" si="12"/>
        <v>0.4983164983</v>
      </c>
      <c r="R207" s="83"/>
      <c r="S207" s="73">
        <v>206.0</v>
      </c>
      <c r="T207" s="83">
        <v>0.6269113149847095</v>
      </c>
      <c r="U207" s="84">
        <v>0.20612813370473537</v>
      </c>
      <c r="V207" s="84">
        <v>0.4777887462981244</v>
      </c>
      <c r="W207" s="84"/>
      <c r="X207" s="84"/>
      <c r="Y207" s="76"/>
      <c r="Z207" s="85"/>
      <c r="AA207" s="3">
        <v>233.0</v>
      </c>
      <c r="AB207" s="4">
        <v>149.0</v>
      </c>
      <c r="AC207" s="5">
        <v>148.0</v>
      </c>
      <c r="AD207" s="6">
        <v>214.0</v>
      </c>
      <c r="AE207" s="78"/>
      <c r="AF207" s="51"/>
      <c r="AG207" s="52"/>
      <c r="AH207" s="34">
        <v>2634.0</v>
      </c>
      <c r="AI207" s="3">
        <v>233.0</v>
      </c>
      <c r="AJ207" s="4">
        <v>149.0</v>
      </c>
      <c r="AK207" s="5">
        <v>148.0</v>
      </c>
      <c r="AL207" s="6">
        <v>214.0</v>
      </c>
      <c r="AM207" s="52">
        <f t="shared" si="13"/>
        <v>0.5016835017</v>
      </c>
      <c r="AN207" s="52">
        <f t="shared" si="14"/>
        <v>0.4879032258</v>
      </c>
      <c r="AO207" s="52">
        <f t="shared" si="15"/>
        <v>0.4787472036</v>
      </c>
      <c r="AP207" s="52">
        <f t="shared" si="16"/>
        <v>0.4795521402</v>
      </c>
      <c r="AQ207" s="52">
        <f t="shared" si="17"/>
        <v>-0.0008049366462</v>
      </c>
      <c r="AR207" s="52"/>
      <c r="AS207" s="52"/>
      <c r="AT207" s="33">
        <v>4555.0</v>
      </c>
      <c r="AU207" s="35">
        <v>285.0</v>
      </c>
      <c r="AV207" s="36">
        <v>58.0</v>
      </c>
      <c r="AW207" s="37">
        <v>181.0</v>
      </c>
      <c r="AX207" s="38">
        <v>87.0</v>
      </c>
      <c r="AY207" s="52">
        <f t="shared" si="18"/>
        <v>0.2426778243</v>
      </c>
      <c r="AZ207" s="52">
        <f t="shared" si="19"/>
        <v>0.2373158756</v>
      </c>
      <c r="BA207" s="52">
        <f t="shared" si="20"/>
        <v>0.2338709677</v>
      </c>
      <c r="BB207" s="52">
        <f t="shared" si="21"/>
        <v>0.2348655637</v>
      </c>
      <c r="BC207" s="52">
        <f t="shared" si="22"/>
        <v>-0.0009945959394</v>
      </c>
    </row>
    <row r="208" ht="12.75" customHeight="1">
      <c r="A208" s="60">
        <v>2635.0</v>
      </c>
      <c r="B208" s="61">
        <f t="shared" si="1"/>
        <v>381</v>
      </c>
      <c r="C208" s="62">
        <f t="shared" si="2"/>
        <v>431</v>
      </c>
      <c r="D208" s="61">
        <f t="shared" si="3"/>
        <v>226</v>
      </c>
      <c r="E208" s="62">
        <f t="shared" si="4"/>
        <v>252</v>
      </c>
      <c r="F208" s="79">
        <f t="shared" si="23"/>
        <v>207</v>
      </c>
      <c r="G208" s="64">
        <f t="shared" si="5"/>
        <v>0.4692118227</v>
      </c>
      <c r="H208" s="65">
        <f t="shared" si="6"/>
        <v>0.4728033473</v>
      </c>
      <c r="I208" s="66">
        <f t="shared" si="7"/>
        <v>0.4705426357</v>
      </c>
      <c r="J208" s="67">
        <f t="shared" si="8"/>
        <v>0.4906976744</v>
      </c>
      <c r="K208" s="68">
        <f t="shared" si="9"/>
        <v>0.5886699507</v>
      </c>
      <c r="L208" s="86"/>
      <c r="M208" s="86"/>
      <c r="N208" s="86"/>
      <c r="O208" s="81">
        <f t="shared" si="10"/>
        <v>207</v>
      </c>
      <c r="P208" s="81">
        <f t="shared" si="11"/>
        <v>0.4692118227</v>
      </c>
      <c r="Q208" s="82">
        <f t="shared" si="12"/>
        <v>0.4728033473</v>
      </c>
      <c r="R208" s="83"/>
      <c r="S208" s="73">
        <v>207.0</v>
      </c>
      <c r="T208" s="83">
        <v>0.626953125</v>
      </c>
      <c r="U208" s="84">
        <v>0.34901960784313724</v>
      </c>
      <c r="V208" s="84">
        <v>0.4882583170254403</v>
      </c>
      <c r="W208" s="84"/>
      <c r="X208" s="84"/>
      <c r="Y208" s="76"/>
      <c r="Z208" s="85"/>
      <c r="AA208" s="3">
        <v>381.0</v>
      </c>
      <c r="AB208" s="4">
        <v>252.0</v>
      </c>
      <c r="AC208" s="5">
        <v>226.0</v>
      </c>
      <c r="AD208" s="6">
        <v>431.0</v>
      </c>
      <c r="AE208" s="78"/>
      <c r="AF208" s="51"/>
      <c r="AG208" s="52"/>
      <c r="AH208" s="34">
        <v>2635.0</v>
      </c>
      <c r="AI208" s="3">
        <v>381.0</v>
      </c>
      <c r="AJ208" s="4">
        <v>252.0</v>
      </c>
      <c r="AK208" s="5">
        <v>226.0</v>
      </c>
      <c r="AL208" s="6">
        <v>431.0</v>
      </c>
      <c r="AM208" s="52">
        <f t="shared" si="13"/>
        <v>0.5271966527</v>
      </c>
      <c r="AN208" s="52">
        <f t="shared" si="14"/>
        <v>0.5294573643</v>
      </c>
      <c r="AO208" s="52">
        <f t="shared" si="15"/>
        <v>0.5307881773</v>
      </c>
      <c r="AP208" s="52">
        <f t="shared" si="16"/>
        <v>0.5302853723</v>
      </c>
      <c r="AQ208" s="52">
        <f t="shared" si="17"/>
        <v>0.0005028050385</v>
      </c>
      <c r="AR208" s="52"/>
      <c r="AS208" s="52"/>
      <c r="AT208" s="33">
        <v>3431.0</v>
      </c>
      <c r="AU208" s="35">
        <v>313.0</v>
      </c>
      <c r="AV208" s="36">
        <v>143.0</v>
      </c>
      <c r="AW208" s="37">
        <v>164.0</v>
      </c>
      <c r="AX208" s="38">
        <v>300.0</v>
      </c>
      <c r="AY208" s="52">
        <f t="shared" si="18"/>
        <v>0.4657980456</v>
      </c>
      <c r="AZ208" s="52">
        <f t="shared" si="19"/>
        <v>0.4815217391</v>
      </c>
      <c r="BA208" s="52">
        <f t="shared" si="20"/>
        <v>0.4893964111</v>
      </c>
      <c r="BB208" s="52">
        <f t="shared" si="21"/>
        <v>0.4903830554</v>
      </c>
      <c r="BC208" s="52">
        <f t="shared" si="22"/>
        <v>-0.0009866443249</v>
      </c>
    </row>
    <row r="209" ht="12.75" customHeight="1">
      <c r="A209" s="60">
        <v>2643.0</v>
      </c>
      <c r="B209" s="61">
        <f t="shared" si="1"/>
        <v>374</v>
      </c>
      <c r="C209" s="62">
        <f t="shared" si="2"/>
        <v>618</v>
      </c>
      <c r="D209" s="61">
        <f t="shared" si="3"/>
        <v>240</v>
      </c>
      <c r="E209" s="62">
        <f t="shared" si="4"/>
        <v>280</v>
      </c>
      <c r="F209" s="79">
        <f t="shared" si="23"/>
        <v>208</v>
      </c>
      <c r="G209" s="64">
        <f t="shared" si="5"/>
        <v>0.377016129</v>
      </c>
      <c r="H209" s="65">
        <f t="shared" si="6"/>
        <v>0.4615384615</v>
      </c>
      <c r="I209" s="66">
        <f t="shared" si="7"/>
        <v>0.4060846561</v>
      </c>
      <c r="J209" s="67">
        <f t="shared" si="8"/>
        <v>0.4325396825</v>
      </c>
      <c r="K209" s="68">
        <f t="shared" si="9"/>
        <v>0.5241935484</v>
      </c>
      <c r="L209" s="86"/>
      <c r="M209" s="86"/>
      <c r="N209" s="86"/>
      <c r="O209" s="81">
        <f t="shared" si="10"/>
        <v>208</v>
      </c>
      <c r="P209" s="81">
        <f t="shared" si="11"/>
        <v>0.377016129</v>
      </c>
      <c r="Q209" s="82">
        <f t="shared" si="12"/>
        <v>0.4615384615</v>
      </c>
      <c r="R209" s="83"/>
      <c r="S209" s="73">
        <v>208.0</v>
      </c>
      <c r="T209" s="83">
        <v>0.6270270270270271</v>
      </c>
      <c r="U209" s="84">
        <v>0.4553191489361702</v>
      </c>
      <c r="V209" s="84">
        <v>0.530952380952381</v>
      </c>
      <c r="W209" s="84"/>
      <c r="X209" s="84"/>
      <c r="Y209" s="76"/>
      <c r="Z209" s="85"/>
      <c r="AA209" s="3">
        <v>374.0</v>
      </c>
      <c r="AB209" s="4">
        <v>280.0</v>
      </c>
      <c r="AC209" s="5">
        <v>240.0</v>
      </c>
      <c r="AD209" s="6">
        <v>618.0</v>
      </c>
      <c r="AE209" s="78"/>
      <c r="AF209" s="51"/>
      <c r="AG209" s="52"/>
      <c r="AH209" s="34">
        <v>2643.0</v>
      </c>
      <c r="AI209" s="3">
        <v>374.0</v>
      </c>
      <c r="AJ209" s="4">
        <v>280.0</v>
      </c>
      <c r="AK209" s="5">
        <v>240.0</v>
      </c>
      <c r="AL209" s="6">
        <v>618.0</v>
      </c>
      <c r="AM209" s="52">
        <f t="shared" si="13"/>
        <v>0.5384615385</v>
      </c>
      <c r="AN209" s="52">
        <f t="shared" si="14"/>
        <v>0.5939153439</v>
      </c>
      <c r="AO209" s="52">
        <f t="shared" si="15"/>
        <v>0.622983871</v>
      </c>
      <c r="AP209" s="52">
        <f t="shared" si="16"/>
        <v>0.6254736387</v>
      </c>
      <c r="AQ209" s="52">
        <f t="shared" si="17"/>
        <v>-0.002489767708</v>
      </c>
      <c r="AR209" s="52"/>
      <c r="AS209" s="52"/>
      <c r="AT209" s="33">
        <v>7622.0</v>
      </c>
      <c r="AU209" s="35">
        <v>168.0</v>
      </c>
      <c r="AV209" s="36">
        <v>76.0</v>
      </c>
      <c r="AW209" s="37">
        <v>99.0</v>
      </c>
      <c r="AX209" s="38">
        <v>155.0</v>
      </c>
      <c r="AY209" s="52">
        <f t="shared" si="18"/>
        <v>0.4342857143</v>
      </c>
      <c r="AZ209" s="52">
        <f t="shared" si="19"/>
        <v>0.4638554217</v>
      </c>
      <c r="BA209" s="52">
        <f t="shared" si="20"/>
        <v>0.479876161</v>
      </c>
      <c r="BB209" s="52">
        <f t="shared" si="21"/>
        <v>0.4808527648</v>
      </c>
      <c r="BC209" s="52">
        <f t="shared" si="22"/>
        <v>-0.0009766038151</v>
      </c>
    </row>
    <row r="210" ht="12.75" customHeight="1">
      <c r="A210" s="60">
        <v>2644.0</v>
      </c>
      <c r="B210" s="61">
        <f t="shared" si="1"/>
        <v>200</v>
      </c>
      <c r="C210" s="62">
        <f t="shared" si="2"/>
        <v>530</v>
      </c>
      <c r="D210" s="61">
        <f t="shared" si="3"/>
        <v>156</v>
      </c>
      <c r="E210" s="62">
        <f t="shared" si="4"/>
        <v>197</v>
      </c>
      <c r="F210" s="79">
        <f t="shared" si="23"/>
        <v>209</v>
      </c>
      <c r="G210" s="64">
        <f t="shared" si="5"/>
        <v>0.2739726027</v>
      </c>
      <c r="H210" s="65">
        <f t="shared" si="6"/>
        <v>0.4419263456</v>
      </c>
      <c r="I210" s="66">
        <f t="shared" si="7"/>
        <v>0.3287165282</v>
      </c>
      <c r="J210" s="67">
        <f t="shared" si="8"/>
        <v>0.3665743306</v>
      </c>
      <c r="K210" s="68">
        <f t="shared" si="9"/>
        <v>0.4835616438</v>
      </c>
      <c r="L210" s="86"/>
      <c r="M210" s="86"/>
      <c r="N210" s="86"/>
      <c r="O210" s="81">
        <f t="shared" si="10"/>
        <v>209</v>
      </c>
      <c r="P210" s="81">
        <f t="shared" si="11"/>
        <v>0.2739726027</v>
      </c>
      <c r="Q210" s="82">
        <f t="shared" si="12"/>
        <v>0.4419263456</v>
      </c>
      <c r="R210" s="83"/>
      <c r="S210" s="73">
        <v>209.0</v>
      </c>
      <c r="T210" s="83">
        <v>0.6270833333333333</v>
      </c>
      <c r="U210" s="84">
        <v>0.30612244897959184</v>
      </c>
      <c r="V210" s="84">
        <v>0.4733984799131379</v>
      </c>
      <c r="W210" s="84"/>
      <c r="X210" s="84"/>
      <c r="Y210" s="76"/>
      <c r="Z210" s="85"/>
      <c r="AA210" s="3">
        <v>200.0</v>
      </c>
      <c r="AB210" s="4">
        <v>197.0</v>
      </c>
      <c r="AC210" s="5">
        <v>156.0</v>
      </c>
      <c r="AD210" s="6">
        <v>530.0</v>
      </c>
      <c r="AE210" s="78"/>
      <c r="AF210" s="51"/>
      <c r="AG210" s="52"/>
      <c r="AH210" s="34">
        <v>2644.0</v>
      </c>
      <c r="AI210" s="3">
        <v>200.0</v>
      </c>
      <c r="AJ210" s="4">
        <v>197.0</v>
      </c>
      <c r="AK210" s="5">
        <v>156.0</v>
      </c>
      <c r="AL210" s="6">
        <v>530.0</v>
      </c>
      <c r="AM210" s="52">
        <f t="shared" si="13"/>
        <v>0.5580736544</v>
      </c>
      <c r="AN210" s="52">
        <f t="shared" si="14"/>
        <v>0.6712834718</v>
      </c>
      <c r="AO210" s="52">
        <f t="shared" si="15"/>
        <v>0.7260273973</v>
      </c>
      <c r="AP210" s="52">
        <f t="shared" si="16"/>
        <v>0.7361787448</v>
      </c>
      <c r="AQ210" s="52">
        <f t="shared" si="17"/>
        <v>-0.01015134755</v>
      </c>
      <c r="AR210" s="52"/>
      <c r="AS210" s="52"/>
      <c r="AT210" s="33">
        <v>7662.0</v>
      </c>
      <c r="AU210" s="35">
        <v>332.0</v>
      </c>
      <c r="AV210" s="36">
        <v>123.0</v>
      </c>
      <c r="AW210" s="37">
        <v>157.0</v>
      </c>
      <c r="AX210" s="38">
        <v>275.0</v>
      </c>
      <c r="AY210" s="52">
        <f t="shared" si="18"/>
        <v>0.4392857143</v>
      </c>
      <c r="AZ210" s="52">
        <f t="shared" si="19"/>
        <v>0.4487034949</v>
      </c>
      <c r="BA210" s="52">
        <f t="shared" si="20"/>
        <v>0.4530477759</v>
      </c>
      <c r="BB210" s="52">
        <f t="shared" si="21"/>
        <v>0.4540219625</v>
      </c>
      <c r="BC210" s="52">
        <f t="shared" si="22"/>
        <v>-0.0009741865898</v>
      </c>
    </row>
    <row r="211" ht="12.75" customHeight="1">
      <c r="A211" s="60">
        <v>2645.0</v>
      </c>
      <c r="B211" s="61">
        <f t="shared" si="1"/>
        <v>15</v>
      </c>
      <c r="C211" s="62">
        <f t="shared" si="2"/>
        <v>64</v>
      </c>
      <c r="D211" s="61">
        <f t="shared" si="3"/>
        <v>8</v>
      </c>
      <c r="E211" s="62">
        <f t="shared" si="4"/>
        <v>12</v>
      </c>
      <c r="F211" s="79">
        <f t="shared" si="23"/>
        <v>210</v>
      </c>
      <c r="G211" s="64">
        <f t="shared" si="5"/>
        <v>0.1898734177</v>
      </c>
      <c r="H211" s="65">
        <f t="shared" si="6"/>
        <v>0.4</v>
      </c>
      <c r="I211" s="66">
        <f t="shared" si="7"/>
        <v>0.2323232323</v>
      </c>
      <c r="J211" s="67">
        <f t="shared" si="8"/>
        <v>0.2727272727</v>
      </c>
      <c r="K211" s="68">
        <f t="shared" si="9"/>
        <v>0.253164557</v>
      </c>
      <c r="L211" s="86"/>
      <c r="M211" s="86"/>
      <c r="N211" s="86"/>
      <c r="O211" s="81">
        <f t="shared" si="10"/>
        <v>210</v>
      </c>
      <c r="P211" s="81">
        <f t="shared" si="11"/>
        <v>0.1898734177</v>
      </c>
      <c r="Q211" s="82">
        <f t="shared" si="12"/>
        <v>0.4</v>
      </c>
      <c r="R211" s="83"/>
      <c r="S211" s="73">
        <v>210.0</v>
      </c>
      <c r="T211" s="83">
        <v>0.6273234200743495</v>
      </c>
      <c r="U211" s="84">
        <v>0.3868974042027194</v>
      </c>
      <c r="V211" s="84">
        <v>0.5241379310344828</v>
      </c>
      <c r="W211" s="84"/>
      <c r="X211" s="84"/>
      <c r="Y211" s="76"/>
      <c r="Z211" s="85"/>
      <c r="AA211" s="3">
        <v>15.0</v>
      </c>
      <c r="AB211" s="4">
        <v>12.0</v>
      </c>
      <c r="AC211" s="5">
        <v>8.0</v>
      </c>
      <c r="AD211" s="6">
        <v>64.0</v>
      </c>
      <c r="AE211" s="78"/>
      <c r="AF211" s="51"/>
      <c r="AG211" s="52"/>
      <c r="AH211" s="34">
        <v>2645.0</v>
      </c>
      <c r="AI211" s="3">
        <v>15.0</v>
      </c>
      <c r="AJ211" s="4">
        <v>12.0</v>
      </c>
      <c r="AK211" s="5">
        <v>8.0</v>
      </c>
      <c r="AL211" s="6">
        <v>64.0</v>
      </c>
      <c r="AM211" s="52">
        <f t="shared" si="13"/>
        <v>0.6</v>
      </c>
      <c r="AN211" s="52">
        <f t="shared" si="14"/>
        <v>0.7676767677</v>
      </c>
      <c r="AO211" s="52">
        <f t="shared" si="15"/>
        <v>0.8101265823</v>
      </c>
      <c r="AP211" s="52">
        <f t="shared" si="16"/>
        <v>0.8639173527</v>
      </c>
      <c r="AQ211" s="52">
        <f t="shared" si="17"/>
        <v>-0.05379077042</v>
      </c>
      <c r="AR211" s="52"/>
      <c r="AS211" s="52"/>
      <c r="AT211" s="33">
        <v>7506.0</v>
      </c>
      <c r="AU211" s="35">
        <v>161.0</v>
      </c>
      <c r="AV211" s="36">
        <v>51.0</v>
      </c>
      <c r="AW211" s="37">
        <v>109.0</v>
      </c>
      <c r="AX211" s="38">
        <v>72.0</v>
      </c>
      <c r="AY211" s="52">
        <f t="shared" si="18"/>
        <v>0.31875</v>
      </c>
      <c r="AZ211" s="52">
        <f t="shared" si="19"/>
        <v>0.3129770992</v>
      </c>
      <c r="BA211" s="52">
        <f t="shared" si="20"/>
        <v>0.3090128755</v>
      </c>
      <c r="BB211" s="52">
        <f t="shared" si="21"/>
        <v>0.3099864173</v>
      </c>
      <c r="BC211" s="52">
        <f t="shared" si="22"/>
        <v>-0.0009735417712</v>
      </c>
    </row>
    <row r="212" ht="12.75" customHeight="1">
      <c r="A212" s="60">
        <v>2650.0</v>
      </c>
      <c r="B212" s="61">
        <f t="shared" si="1"/>
        <v>275</v>
      </c>
      <c r="C212" s="62">
        <f t="shared" si="2"/>
        <v>444</v>
      </c>
      <c r="D212" s="61">
        <f t="shared" si="3"/>
        <v>146</v>
      </c>
      <c r="E212" s="62">
        <f t="shared" si="4"/>
        <v>167</v>
      </c>
      <c r="F212" s="79">
        <f t="shared" si="23"/>
        <v>211</v>
      </c>
      <c r="G212" s="64">
        <f t="shared" si="5"/>
        <v>0.3824756606</v>
      </c>
      <c r="H212" s="65">
        <f t="shared" si="6"/>
        <v>0.4664536741</v>
      </c>
      <c r="I212" s="66">
        <f t="shared" si="7"/>
        <v>0.4079457364</v>
      </c>
      <c r="J212" s="67">
        <f t="shared" si="8"/>
        <v>0.4282945736</v>
      </c>
      <c r="K212" s="68">
        <f t="shared" si="9"/>
        <v>0.4353268428</v>
      </c>
      <c r="L212" s="86"/>
      <c r="M212" s="86"/>
      <c r="N212" s="86"/>
      <c r="O212" s="81">
        <f t="shared" si="10"/>
        <v>211</v>
      </c>
      <c r="P212" s="81">
        <f t="shared" si="11"/>
        <v>0.3824756606</v>
      </c>
      <c r="Q212" s="82">
        <f t="shared" si="12"/>
        <v>0.4664536741</v>
      </c>
      <c r="R212" s="83"/>
      <c r="S212" s="73">
        <v>211.0</v>
      </c>
      <c r="T212" s="83">
        <v>0.627906976744186</v>
      </c>
      <c r="U212" s="84">
        <v>0.41702127659574467</v>
      </c>
      <c r="V212" s="84">
        <v>0.5177777777777778</v>
      </c>
      <c r="W212" s="84"/>
      <c r="X212" s="84"/>
      <c r="Y212" s="76"/>
      <c r="Z212" s="85"/>
      <c r="AA212" s="3">
        <v>275.0</v>
      </c>
      <c r="AB212" s="4">
        <v>167.0</v>
      </c>
      <c r="AC212" s="5">
        <v>146.0</v>
      </c>
      <c r="AD212" s="6">
        <v>444.0</v>
      </c>
      <c r="AE212" s="78"/>
      <c r="AF212" s="51"/>
      <c r="AG212" s="52"/>
      <c r="AH212" s="34">
        <v>2650.0</v>
      </c>
      <c r="AI212" s="3">
        <v>275.0</v>
      </c>
      <c r="AJ212" s="4">
        <v>167.0</v>
      </c>
      <c r="AK212" s="5">
        <v>146.0</v>
      </c>
      <c r="AL212" s="6">
        <v>444.0</v>
      </c>
      <c r="AM212" s="52">
        <f t="shared" si="13"/>
        <v>0.5335463259</v>
      </c>
      <c r="AN212" s="52">
        <f t="shared" si="14"/>
        <v>0.5920542636</v>
      </c>
      <c r="AO212" s="52">
        <f t="shared" si="15"/>
        <v>0.6175243394</v>
      </c>
      <c r="AP212" s="52">
        <f t="shared" si="16"/>
        <v>0.6253990924</v>
      </c>
      <c r="AQ212" s="52">
        <f t="shared" si="17"/>
        <v>-0.007874753087</v>
      </c>
      <c r="AR212" s="52"/>
      <c r="AS212" s="52"/>
      <c r="AT212" s="34">
        <v>2702.0</v>
      </c>
      <c r="AU212" s="35">
        <v>241.0</v>
      </c>
      <c r="AV212" s="36">
        <v>111.0</v>
      </c>
      <c r="AW212" s="37">
        <v>141.0</v>
      </c>
      <c r="AX212" s="38">
        <v>226.0</v>
      </c>
      <c r="AY212" s="52">
        <f t="shared" si="18"/>
        <v>0.4404761905</v>
      </c>
      <c r="AZ212" s="52">
        <f t="shared" si="19"/>
        <v>0.4687065369</v>
      </c>
      <c r="BA212" s="52">
        <f t="shared" si="20"/>
        <v>0.4839400428</v>
      </c>
      <c r="BB212" s="52">
        <f t="shared" si="21"/>
        <v>0.4849043613</v>
      </c>
      <c r="BC212" s="52">
        <f t="shared" si="22"/>
        <v>-0.0009643185006</v>
      </c>
    </row>
    <row r="213" ht="12.75" customHeight="1">
      <c r="A213" s="60">
        <v>2651.0</v>
      </c>
      <c r="B213" s="61">
        <f t="shared" si="1"/>
        <v>185</v>
      </c>
      <c r="C213" s="62">
        <f t="shared" si="2"/>
        <v>269</v>
      </c>
      <c r="D213" s="61">
        <f t="shared" si="3"/>
        <v>92</v>
      </c>
      <c r="E213" s="62">
        <f t="shared" si="4"/>
        <v>158</v>
      </c>
      <c r="F213" s="79">
        <f t="shared" si="23"/>
        <v>212</v>
      </c>
      <c r="G213" s="64">
        <f t="shared" si="5"/>
        <v>0.4074889868</v>
      </c>
      <c r="H213" s="65">
        <f t="shared" si="6"/>
        <v>0.368</v>
      </c>
      <c r="I213" s="66">
        <f t="shared" si="7"/>
        <v>0.3934659091</v>
      </c>
      <c r="J213" s="67">
        <f t="shared" si="8"/>
        <v>0.4872159091</v>
      </c>
      <c r="K213" s="68">
        <f t="shared" si="9"/>
        <v>0.550660793</v>
      </c>
      <c r="L213" s="86"/>
      <c r="M213" s="86"/>
      <c r="N213" s="86"/>
      <c r="O213" s="81">
        <f t="shared" si="10"/>
        <v>212</v>
      </c>
      <c r="P213" s="81">
        <f t="shared" si="11"/>
        <v>0.4074889868</v>
      </c>
      <c r="Q213" s="82">
        <f t="shared" si="12"/>
        <v>0.368</v>
      </c>
      <c r="R213" s="83"/>
      <c r="S213" s="73">
        <v>212.0</v>
      </c>
      <c r="T213" s="83">
        <v>0.6286266924564797</v>
      </c>
      <c r="U213" s="84">
        <v>0.37449392712550605</v>
      </c>
      <c r="V213" s="84">
        <v>0.5044510385756676</v>
      </c>
      <c r="W213" s="84"/>
      <c r="X213" s="84"/>
      <c r="Y213" s="76"/>
      <c r="Z213" s="85"/>
      <c r="AA213" s="3">
        <v>185.0</v>
      </c>
      <c r="AB213" s="4">
        <v>158.0</v>
      </c>
      <c r="AC213" s="5">
        <v>92.0</v>
      </c>
      <c r="AD213" s="6">
        <v>269.0</v>
      </c>
      <c r="AE213" s="78"/>
      <c r="AF213" s="51"/>
      <c r="AG213" s="52"/>
      <c r="AH213" s="34">
        <v>2651.0</v>
      </c>
      <c r="AI213" s="3">
        <v>185.0</v>
      </c>
      <c r="AJ213" s="4">
        <v>158.0</v>
      </c>
      <c r="AK213" s="5">
        <v>92.0</v>
      </c>
      <c r="AL213" s="6">
        <v>269.0</v>
      </c>
      <c r="AM213" s="52">
        <f t="shared" si="13"/>
        <v>0.632</v>
      </c>
      <c r="AN213" s="52">
        <f t="shared" si="14"/>
        <v>0.6065340909</v>
      </c>
      <c r="AO213" s="52">
        <f t="shared" si="15"/>
        <v>0.5925110132</v>
      </c>
      <c r="AP213" s="52">
        <f t="shared" si="16"/>
        <v>0.5909038375</v>
      </c>
      <c r="AQ213" s="52">
        <f t="shared" si="17"/>
        <v>0.001607175736</v>
      </c>
      <c r="AR213" s="52"/>
      <c r="AS213" s="52"/>
      <c r="AT213" s="33">
        <v>4590.0</v>
      </c>
      <c r="AU213" s="35">
        <v>192.0</v>
      </c>
      <c r="AV213" s="36">
        <v>32.0</v>
      </c>
      <c r="AW213" s="37">
        <v>95.0</v>
      </c>
      <c r="AX213" s="38">
        <v>26.0</v>
      </c>
      <c r="AY213" s="52">
        <f t="shared" si="18"/>
        <v>0.2519685039</v>
      </c>
      <c r="AZ213" s="52">
        <f t="shared" si="19"/>
        <v>0.168115942</v>
      </c>
      <c r="BA213" s="52">
        <f t="shared" si="20"/>
        <v>0.119266055</v>
      </c>
      <c r="BB213" s="52">
        <f t="shared" si="21"/>
        <v>0.1202175832</v>
      </c>
      <c r="BC213" s="52">
        <f t="shared" si="22"/>
        <v>-0.0009515281394</v>
      </c>
    </row>
    <row r="214" ht="12.75" customHeight="1">
      <c r="A214" s="60">
        <v>2652.0</v>
      </c>
      <c r="B214" s="61">
        <f t="shared" si="1"/>
        <v>540</v>
      </c>
      <c r="C214" s="62">
        <f t="shared" si="2"/>
        <v>465</v>
      </c>
      <c r="D214" s="61">
        <f t="shared" si="3"/>
        <v>298</v>
      </c>
      <c r="E214" s="62">
        <f t="shared" si="4"/>
        <v>259</v>
      </c>
      <c r="F214" s="79">
        <f t="shared" si="23"/>
        <v>213</v>
      </c>
      <c r="G214" s="64">
        <f t="shared" si="5"/>
        <v>0.5373134328</v>
      </c>
      <c r="H214" s="65">
        <f t="shared" si="6"/>
        <v>0.5350089767</v>
      </c>
      <c r="I214" s="66">
        <f t="shared" si="7"/>
        <v>0.5364916773</v>
      </c>
      <c r="J214" s="67">
        <f t="shared" si="8"/>
        <v>0.5115236876</v>
      </c>
      <c r="K214" s="68">
        <f t="shared" si="9"/>
        <v>0.5542288557</v>
      </c>
      <c r="L214" s="86"/>
      <c r="M214" s="86"/>
      <c r="N214" s="86"/>
      <c r="O214" s="81">
        <f t="shared" si="10"/>
        <v>213</v>
      </c>
      <c r="P214" s="81">
        <f t="shared" si="11"/>
        <v>0.5373134328</v>
      </c>
      <c r="Q214" s="82">
        <f t="shared" si="12"/>
        <v>0.5350089767</v>
      </c>
      <c r="R214" s="83"/>
      <c r="S214" s="73">
        <v>213.0</v>
      </c>
      <c r="T214" s="83">
        <v>0.6287978863936592</v>
      </c>
      <c r="U214" s="84">
        <v>0.29477196885428253</v>
      </c>
      <c r="V214" s="84">
        <v>0.447463768115942</v>
      </c>
      <c r="W214" s="84"/>
      <c r="X214" s="84"/>
      <c r="Y214" s="76"/>
      <c r="Z214" s="85"/>
      <c r="AA214" s="3">
        <v>540.0</v>
      </c>
      <c r="AB214" s="4">
        <v>259.0</v>
      </c>
      <c r="AC214" s="5">
        <v>298.0</v>
      </c>
      <c r="AD214" s="6">
        <v>465.0</v>
      </c>
      <c r="AE214" s="78"/>
      <c r="AF214" s="51"/>
      <c r="AG214" s="52"/>
      <c r="AH214" s="34">
        <v>2652.0</v>
      </c>
      <c r="AI214" s="3">
        <v>540.0</v>
      </c>
      <c r="AJ214" s="4">
        <v>259.0</v>
      </c>
      <c r="AK214" s="5">
        <v>298.0</v>
      </c>
      <c r="AL214" s="6">
        <v>465.0</v>
      </c>
      <c r="AM214" s="52">
        <f t="shared" si="13"/>
        <v>0.4649910233</v>
      </c>
      <c r="AN214" s="52">
        <f t="shared" si="14"/>
        <v>0.4635083227</v>
      </c>
      <c r="AO214" s="52">
        <f t="shared" si="15"/>
        <v>0.4626865672</v>
      </c>
      <c r="AP214" s="52">
        <f t="shared" si="16"/>
        <v>0.4624180143</v>
      </c>
      <c r="AQ214" s="52">
        <f t="shared" si="17"/>
        <v>0.0002685528414</v>
      </c>
      <c r="AR214" s="52"/>
      <c r="AS214" s="52"/>
      <c r="AT214" s="18">
        <v>1614.0</v>
      </c>
      <c r="AU214" s="35">
        <v>271.0</v>
      </c>
      <c r="AV214" s="36">
        <v>151.0</v>
      </c>
      <c r="AW214" s="37">
        <v>159.0</v>
      </c>
      <c r="AX214" s="38">
        <v>220.0</v>
      </c>
      <c r="AY214" s="52">
        <f t="shared" si="18"/>
        <v>0.4870967742</v>
      </c>
      <c r="AZ214" s="52">
        <f t="shared" si="19"/>
        <v>0.4631710362</v>
      </c>
      <c r="BA214" s="52">
        <f t="shared" si="20"/>
        <v>0.4480651731</v>
      </c>
      <c r="BB214" s="52">
        <f t="shared" si="21"/>
        <v>0.4490082743</v>
      </c>
      <c r="BC214" s="52">
        <f t="shared" si="22"/>
        <v>-0.0009431012254</v>
      </c>
    </row>
    <row r="215" ht="12.75" customHeight="1">
      <c r="A215" s="60">
        <v>2653.0</v>
      </c>
      <c r="B215" s="61">
        <f t="shared" si="1"/>
        <v>295</v>
      </c>
      <c r="C215" s="62">
        <f t="shared" si="2"/>
        <v>621</v>
      </c>
      <c r="D215" s="61">
        <f t="shared" si="3"/>
        <v>170</v>
      </c>
      <c r="E215" s="62">
        <f t="shared" si="4"/>
        <v>280</v>
      </c>
      <c r="F215" s="79">
        <f t="shared" si="23"/>
        <v>214</v>
      </c>
      <c r="G215" s="64">
        <f t="shared" si="5"/>
        <v>0.3220524017</v>
      </c>
      <c r="H215" s="65">
        <f t="shared" si="6"/>
        <v>0.3777777778</v>
      </c>
      <c r="I215" s="66">
        <f t="shared" si="7"/>
        <v>0.3404099561</v>
      </c>
      <c r="J215" s="67">
        <f t="shared" si="8"/>
        <v>0.4209370425</v>
      </c>
      <c r="K215" s="68">
        <f t="shared" si="9"/>
        <v>0.4912663755</v>
      </c>
      <c r="L215" s="86"/>
      <c r="M215" s="86"/>
      <c r="N215" s="86"/>
      <c r="O215" s="81">
        <f t="shared" si="10"/>
        <v>214</v>
      </c>
      <c r="P215" s="81">
        <f t="shared" si="11"/>
        <v>0.3220524017</v>
      </c>
      <c r="Q215" s="82">
        <f t="shared" si="12"/>
        <v>0.3777777778</v>
      </c>
      <c r="R215" s="83"/>
      <c r="S215" s="73">
        <v>214.0</v>
      </c>
      <c r="T215" s="83">
        <v>0.6289473684210526</v>
      </c>
      <c r="U215" s="84">
        <v>0.3599137931034483</v>
      </c>
      <c r="V215" s="84">
        <v>0.508220502901354</v>
      </c>
      <c r="W215" s="84"/>
      <c r="X215" s="84"/>
      <c r="Y215" s="76"/>
      <c r="Z215" s="85"/>
      <c r="AA215" s="3">
        <v>295.0</v>
      </c>
      <c r="AB215" s="4">
        <v>280.0</v>
      </c>
      <c r="AC215" s="5">
        <v>170.0</v>
      </c>
      <c r="AD215" s="6">
        <v>621.0</v>
      </c>
      <c r="AE215" s="78"/>
      <c r="AF215" s="51"/>
      <c r="AG215" s="52"/>
      <c r="AH215" s="34">
        <v>2653.0</v>
      </c>
      <c r="AI215" s="3">
        <v>295.0</v>
      </c>
      <c r="AJ215" s="4">
        <v>280.0</v>
      </c>
      <c r="AK215" s="5">
        <v>170.0</v>
      </c>
      <c r="AL215" s="6">
        <v>621.0</v>
      </c>
      <c r="AM215" s="52">
        <f t="shared" si="13"/>
        <v>0.6222222222</v>
      </c>
      <c r="AN215" s="52">
        <f t="shared" si="14"/>
        <v>0.6595900439</v>
      </c>
      <c r="AO215" s="52">
        <f t="shared" si="15"/>
        <v>0.6779475983</v>
      </c>
      <c r="AP215" s="52">
        <f t="shared" si="16"/>
        <v>0.680351417</v>
      </c>
      <c r="AQ215" s="52">
        <f t="shared" si="17"/>
        <v>-0.002403818704</v>
      </c>
      <c r="AR215" s="52"/>
      <c r="AS215" s="52"/>
      <c r="AT215" s="34">
        <v>2695.0</v>
      </c>
      <c r="AU215" s="35">
        <v>244.0</v>
      </c>
      <c r="AV215" s="36">
        <v>184.0</v>
      </c>
      <c r="AW215" s="37">
        <v>134.0</v>
      </c>
      <c r="AX215" s="38">
        <v>385.0</v>
      </c>
      <c r="AY215" s="52">
        <f t="shared" si="18"/>
        <v>0.5786163522</v>
      </c>
      <c r="AZ215" s="52">
        <f t="shared" si="19"/>
        <v>0.600844773</v>
      </c>
      <c r="BA215" s="52">
        <f t="shared" si="20"/>
        <v>0.6120826709</v>
      </c>
      <c r="BB215" s="52">
        <f t="shared" si="21"/>
        <v>0.6130206414</v>
      </c>
      <c r="BC215" s="52">
        <f t="shared" si="22"/>
        <v>-0.0009379704775</v>
      </c>
    </row>
    <row r="216" ht="12.75" customHeight="1">
      <c r="A216" s="60">
        <v>2654.0</v>
      </c>
      <c r="B216" s="61">
        <f t="shared" si="1"/>
        <v>217</v>
      </c>
      <c r="C216" s="62">
        <f t="shared" si="2"/>
        <v>277</v>
      </c>
      <c r="D216" s="61">
        <f t="shared" si="3"/>
        <v>124</v>
      </c>
      <c r="E216" s="62">
        <f t="shared" si="4"/>
        <v>150</v>
      </c>
      <c r="F216" s="79">
        <f t="shared" si="23"/>
        <v>215</v>
      </c>
      <c r="G216" s="64">
        <f t="shared" si="5"/>
        <v>0.4392712551</v>
      </c>
      <c r="H216" s="65">
        <f t="shared" si="6"/>
        <v>0.4525547445</v>
      </c>
      <c r="I216" s="66">
        <f t="shared" si="7"/>
        <v>0.4440104167</v>
      </c>
      <c r="J216" s="67">
        <f t="shared" si="8"/>
        <v>0.4778645833</v>
      </c>
      <c r="K216" s="68">
        <f t="shared" si="9"/>
        <v>0.5546558704</v>
      </c>
      <c r="L216" s="86"/>
      <c r="M216" s="86"/>
      <c r="N216" s="86"/>
      <c r="O216" s="81">
        <f t="shared" si="10"/>
        <v>215</v>
      </c>
      <c r="P216" s="81">
        <f t="shared" si="11"/>
        <v>0.4392712551</v>
      </c>
      <c r="Q216" s="82">
        <f t="shared" si="12"/>
        <v>0.4525547445</v>
      </c>
      <c r="R216" s="83"/>
      <c r="S216" s="73">
        <v>215.0</v>
      </c>
      <c r="T216" s="83">
        <v>0.6299559471365639</v>
      </c>
      <c r="U216" s="84">
        <v>0.30597014925373134</v>
      </c>
      <c r="V216" s="84">
        <v>0.45454545454545453</v>
      </c>
      <c r="W216" s="84"/>
      <c r="X216" s="84"/>
      <c r="Y216" s="76"/>
      <c r="Z216" s="85"/>
      <c r="AA216" s="3">
        <v>217.0</v>
      </c>
      <c r="AB216" s="4">
        <v>150.0</v>
      </c>
      <c r="AC216" s="5">
        <v>124.0</v>
      </c>
      <c r="AD216" s="6">
        <v>277.0</v>
      </c>
      <c r="AE216" s="78"/>
      <c r="AF216" s="51"/>
      <c r="AG216" s="52"/>
      <c r="AH216" s="34">
        <v>2654.0</v>
      </c>
      <c r="AI216" s="3">
        <v>217.0</v>
      </c>
      <c r="AJ216" s="4">
        <v>150.0</v>
      </c>
      <c r="AK216" s="5">
        <v>124.0</v>
      </c>
      <c r="AL216" s="6">
        <v>277.0</v>
      </c>
      <c r="AM216" s="52">
        <f t="shared" si="13"/>
        <v>0.5474452555</v>
      </c>
      <c r="AN216" s="52">
        <f t="shared" si="14"/>
        <v>0.5559895833</v>
      </c>
      <c r="AO216" s="52">
        <f t="shared" si="15"/>
        <v>0.5607287449</v>
      </c>
      <c r="AP216" s="52">
        <f t="shared" si="16"/>
        <v>0.560372457</v>
      </c>
      <c r="AQ216" s="52">
        <f t="shared" si="17"/>
        <v>0.0003562879496</v>
      </c>
      <c r="AR216" s="52"/>
      <c r="AS216" s="52"/>
      <c r="AT216" s="33">
        <v>3040.0</v>
      </c>
      <c r="AU216" s="35">
        <v>307.0</v>
      </c>
      <c r="AV216" s="36">
        <v>247.0</v>
      </c>
      <c r="AW216" s="37">
        <v>82.0</v>
      </c>
      <c r="AX216" s="38">
        <v>250.0</v>
      </c>
      <c r="AY216" s="52">
        <f t="shared" si="18"/>
        <v>0.7507598784</v>
      </c>
      <c r="AZ216" s="52">
        <f t="shared" si="19"/>
        <v>0.5609480813</v>
      </c>
      <c r="BA216" s="52">
        <f t="shared" si="20"/>
        <v>0.4488330341</v>
      </c>
      <c r="BB216" s="52">
        <f t="shared" si="21"/>
        <v>0.4497623709</v>
      </c>
      <c r="BC216" s="52">
        <f t="shared" si="22"/>
        <v>-0.0009293367682</v>
      </c>
    </row>
    <row r="217" ht="12.75" customHeight="1">
      <c r="A217" s="60">
        <v>2655.0</v>
      </c>
      <c r="B217" s="61">
        <f t="shared" si="1"/>
        <v>221</v>
      </c>
      <c r="C217" s="62">
        <f t="shared" si="2"/>
        <v>418</v>
      </c>
      <c r="D217" s="61">
        <f t="shared" si="3"/>
        <v>142</v>
      </c>
      <c r="E217" s="62">
        <f t="shared" si="4"/>
        <v>161</v>
      </c>
      <c r="F217" s="79">
        <f t="shared" si="23"/>
        <v>216</v>
      </c>
      <c r="G217" s="64">
        <f t="shared" si="5"/>
        <v>0.3458528951</v>
      </c>
      <c r="H217" s="65">
        <f t="shared" si="6"/>
        <v>0.4686468647</v>
      </c>
      <c r="I217" s="66">
        <f t="shared" si="7"/>
        <v>0.3853503185</v>
      </c>
      <c r="J217" s="67">
        <f t="shared" si="8"/>
        <v>0.4055201699</v>
      </c>
      <c r="K217" s="68">
        <f t="shared" si="9"/>
        <v>0.4741784038</v>
      </c>
      <c r="L217" s="86"/>
      <c r="M217" s="86"/>
      <c r="N217" s="86"/>
      <c r="O217" s="81">
        <f t="shared" si="10"/>
        <v>216</v>
      </c>
      <c r="P217" s="81">
        <f t="shared" si="11"/>
        <v>0.3458528951</v>
      </c>
      <c r="Q217" s="82">
        <f t="shared" si="12"/>
        <v>0.4686468647</v>
      </c>
      <c r="R217" s="83"/>
      <c r="S217" s="73">
        <v>216.0</v>
      </c>
      <c r="T217" s="83">
        <v>0.630859375</v>
      </c>
      <c r="U217" s="84">
        <v>0.29454545454545455</v>
      </c>
      <c r="V217" s="84">
        <v>0.4566854990583804</v>
      </c>
      <c r="W217" s="84"/>
      <c r="X217" s="84"/>
      <c r="Y217" s="76"/>
      <c r="Z217" s="85"/>
      <c r="AA217" s="3">
        <v>221.0</v>
      </c>
      <c r="AB217" s="4">
        <v>161.0</v>
      </c>
      <c r="AC217" s="5">
        <v>142.0</v>
      </c>
      <c r="AD217" s="6">
        <v>418.0</v>
      </c>
      <c r="AE217" s="78"/>
      <c r="AF217" s="51"/>
      <c r="AG217" s="52"/>
      <c r="AH217" s="34">
        <v>2655.0</v>
      </c>
      <c r="AI217" s="3">
        <v>221.0</v>
      </c>
      <c r="AJ217" s="4">
        <v>161.0</v>
      </c>
      <c r="AK217" s="5">
        <v>142.0</v>
      </c>
      <c r="AL217" s="6">
        <v>418.0</v>
      </c>
      <c r="AM217" s="52">
        <f t="shared" si="13"/>
        <v>0.5313531353</v>
      </c>
      <c r="AN217" s="52">
        <f t="shared" si="14"/>
        <v>0.6146496815</v>
      </c>
      <c r="AO217" s="52">
        <f t="shared" si="15"/>
        <v>0.6541471049</v>
      </c>
      <c r="AP217" s="52">
        <f t="shared" si="16"/>
        <v>0.6623447931</v>
      </c>
      <c r="AQ217" s="52">
        <f t="shared" si="17"/>
        <v>-0.008197688298</v>
      </c>
      <c r="AR217" s="52"/>
      <c r="AS217" s="52"/>
      <c r="AT217" s="33">
        <v>4507.0</v>
      </c>
      <c r="AU217" s="35">
        <v>567.0</v>
      </c>
      <c r="AV217" s="36">
        <v>62.0</v>
      </c>
      <c r="AW217" s="37">
        <v>302.0</v>
      </c>
      <c r="AX217" s="38">
        <v>116.0</v>
      </c>
      <c r="AY217" s="52">
        <f t="shared" si="18"/>
        <v>0.1703296703</v>
      </c>
      <c r="AZ217" s="52">
        <f t="shared" si="19"/>
        <v>0.1700095511</v>
      </c>
      <c r="BA217" s="52">
        <f t="shared" si="20"/>
        <v>0.1698389458</v>
      </c>
      <c r="BB217" s="52">
        <f t="shared" si="21"/>
        <v>0.1707640096</v>
      </c>
      <c r="BC217" s="52">
        <f t="shared" si="22"/>
        <v>-0.0009250637424</v>
      </c>
    </row>
    <row r="218" ht="12.75" customHeight="1">
      <c r="A218" s="60">
        <v>2660.0</v>
      </c>
      <c r="B218" s="61">
        <f t="shared" si="1"/>
        <v>162</v>
      </c>
      <c r="C218" s="62">
        <f t="shared" si="2"/>
        <v>309</v>
      </c>
      <c r="D218" s="61">
        <f t="shared" si="3"/>
        <v>133</v>
      </c>
      <c r="E218" s="62">
        <f t="shared" si="4"/>
        <v>128</v>
      </c>
      <c r="F218" s="79">
        <f t="shared" si="23"/>
        <v>217</v>
      </c>
      <c r="G218" s="64">
        <f t="shared" si="5"/>
        <v>0.3439490446</v>
      </c>
      <c r="H218" s="65">
        <f t="shared" si="6"/>
        <v>0.5095785441</v>
      </c>
      <c r="I218" s="66">
        <f t="shared" si="7"/>
        <v>0.4030054645</v>
      </c>
      <c r="J218" s="67">
        <f t="shared" si="8"/>
        <v>0.3961748634</v>
      </c>
      <c r="K218" s="68">
        <f t="shared" si="9"/>
        <v>0.5541401274</v>
      </c>
      <c r="L218" s="86"/>
      <c r="M218" s="86"/>
      <c r="N218" s="86"/>
      <c r="O218" s="81">
        <f t="shared" si="10"/>
        <v>217</v>
      </c>
      <c r="P218" s="81">
        <f t="shared" si="11"/>
        <v>0.3439490446</v>
      </c>
      <c r="Q218" s="82">
        <f t="shared" si="12"/>
        <v>0.5095785441</v>
      </c>
      <c r="R218" s="83"/>
      <c r="S218" s="73">
        <v>217.0</v>
      </c>
      <c r="T218" s="83">
        <v>0.6313131313131313</v>
      </c>
      <c r="U218" s="84">
        <v>0.45598194130925507</v>
      </c>
      <c r="V218" s="84">
        <v>0.5387365911799762</v>
      </c>
      <c r="W218" s="84"/>
      <c r="X218" s="84"/>
      <c r="Y218" s="76"/>
      <c r="Z218" s="85"/>
      <c r="AA218" s="3">
        <v>162.0</v>
      </c>
      <c r="AB218" s="4">
        <v>128.0</v>
      </c>
      <c r="AC218" s="5">
        <v>133.0</v>
      </c>
      <c r="AD218" s="6">
        <v>309.0</v>
      </c>
      <c r="AE218" s="78"/>
      <c r="AF218" s="51"/>
      <c r="AG218" s="52"/>
      <c r="AH218" s="34">
        <v>2660.0</v>
      </c>
      <c r="AI218" s="3">
        <v>162.0</v>
      </c>
      <c r="AJ218" s="4">
        <v>128.0</v>
      </c>
      <c r="AK218" s="5">
        <v>133.0</v>
      </c>
      <c r="AL218" s="6">
        <v>309.0</v>
      </c>
      <c r="AM218" s="52">
        <f t="shared" si="13"/>
        <v>0.4904214559</v>
      </c>
      <c r="AN218" s="52">
        <f t="shared" si="14"/>
        <v>0.5969945355</v>
      </c>
      <c r="AO218" s="52">
        <f t="shared" si="15"/>
        <v>0.6560509554</v>
      </c>
      <c r="AP218" s="52">
        <f t="shared" si="16"/>
        <v>0.6583192122</v>
      </c>
      <c r="AQ218" s="52">
        <f t="shared" si="17"/>
        <v>-0.002268256786</v>
      </c>
      <c r="AR218" s="52"/>
      <c r="AS218" s="52"/>
      <c r="AT218" s="33">
        <v>6109.0</v>
      </c>
      <c r="AU218" s="35">
        <v>534.0</v>
      </c>
      <c r="AV218" s="36">
        <v>184.0</v>
      </c>
      <c r="AW218" s="37">
        <v>280.0</v>
      </c>
      <c r="AX218" s="38">
        <v>245.0</v>
      </c>
      <c r="AY218" s="52">
        <f t="shared" si="18"/>
        <v>0.3965517241</v>
      </c>
      <c r="AZ218" s="52">
        <f t="shared" si="19"/>
        <v>0.3451327434</v>
      </c>
      <c r="BA218" s="52">
        <f t="shared" si="20"/>
        <v>0.3145057766</v>
      </c>
      <c r="BB218" s="52">
        <f t="shared" si="21"/>
        <v>0.3154238295</v>
      </c>
      <c r="BC218" s="52">
        <f t="shared" si="22"/>
        <v>-0.0009180528351</v>
      </c>
    </row>
    <row r="219" ht="12.75" customHeight="1">
      <c r="A219" s="60">
        <v>2661.0</v>
      </c>
      <c r="B219" s="61">
        <f t="shared" si="1"/>
        <v>412</v>
      </c>
      <c r="C219" s="62">
        <f t="shared" si="2"/>
        <v>527</v>
      </c>
      <c r="D219" s="61">
        <f t="shared" si="3"/>
        <v>270</v>
      </c>
      <c r="E219" s="62">
        <f t="shared" si="4"/>
        <v>248</v>
      </c>
      <c r="F219" s="79">
        <f t="shared" si="23"/>
        <v>218</v>
      </c>
      <c r="G219" s="64">
        <f t="shared" si="5"/>
        <v>0.4387646432</v>
      </c>
      <c r="H219" s="65">
        <f t="shared" si="6"/>
        <v>0.5212355212</v>
      </c>
      <c r="I219" s="66">
        <f t="shared" si="7"/>
        <v>0.4680851064</v>
      </c>
      <c r="J219" s="67">
        <f t="shared" si="8"/>
        <v>0.4529855868</v>
      </c>
      <c r="K219" s="68">
        <f t="shared" si="9"/>
        <v>0.5516506922</v>
      </c>
      <c r="L219" s="86"/>
      <c r="M219" s="86"/>
      <c r="N219" s="86"/>
      <c r="O219" s="81">
        <f t="shared" si="10"/>
        <v>218</v>
      </c>
      <c r="P219" s="81">
        <f t="shared" si="11"/>
        <v>0.4387646432</v>
      </c>
      <c r="Q219" s="82">
        <f t="shared" si="12"/>
        <v>0.5212355212</v>
      </c>
      <c r="R219" s="83"/>
      <c r="S219" s="73">
        <v>218.0</v>
      </c>
      <c r="T219" s="83">
        <v>0.6320754716981132</v>
      </c>
      <c r="U219" s="84">
        <v>0.3695652173913043</v>
      </c>
      <c r="V219" s="84">
        <v>0.49547511312217196</v>
      </c>
      <c r="W219" s="84"/>
      <c r="X219" s="84"/>
      <c r="Y219" s="76"/>
      <c r="Z219" s="85"/>
      <c r="AA219" s="3">
        <v>412.0</v>
      </c>
      <c r="AB219" s="4">
        <v>248.0</v>
      </c>
      <c r="AC219" s="5">
        <v>270.0</v>
      </c>
      <c r="AD219" s="6">
        <v>527.0</v>
      </c>
      <c r="AE219" s="78"/>
      <c r="AF219" s="51"/>
      <c r="AG219" s="52"/>
      <c r="AH219" s="34">
        <v>2661.0</v>
      </c>
      <c r="AI219" s="3">
        <v>412.0</v>
      </c>
      <c r="AJ219" s="4">
        <v>248.0</v>
      </c>
      <c r="AK219" s="5">
        <v>270.0</v>
      </c>
      <c r="AL219" s="6">
        <v>527.0</v>
      </c>
      <c r="AM219" s="52">
        <f t="shared" si="13"/>
        <v>0.4787644788</v>
      </c>
      <c r="AN219" s="52">
        <f t="shared" si="14"/>
        <v>0.5319148936</v>
      </c>
      <c r="AO219" s="52">
        <f t="shared" si="15"/>
        <v>0.5612353568</v>
      </c>
      <c r="AP219" s="52">
        <f t="shared" si="16"/>
        <v>0.562378024</v>
      </c>
      <c r="AQ219" s="52">
        <f t="shared" si="17"/>
        <v>-0.001142667208</v>
      </c>
      <c r="AR219" s="52"/>
      <c r="AS219" s="52"/>
      <c r="AT219" s="33">
        <v>2727.0</v>
      </c>
      <c r="AU219" s="35">
        <v>113.0</v>
      </c>
      <c r="AV219" s="36">
        <v>239.0</v>
      </c>
      <c r="AW219" s="37">
        <v>37.0</v>
      </c>
      <c r="AX219" s="38">
        <v>335.0</v>
      </c>
      <c r="AY219" s="52">
        <f t="shared" si="18"/>
        <v>0.865942029</v>
      </c>
      <c r="AZ219" s="52">
        <f t="shared" si="19"/>
        <v>0.7928176796</v>
      </c>
      <c r="BA219" s="52">
        <f t="shared" si="20"/>
        <v>0.7477678571</v>
      </c>
      <c r="BB219" s="52">
        <f t="shared" si="21"/>
        <v>0.7486838148</v>
      </c>
      <c r="BC219" s="52">
        <f t="shared" si="22"/>
        <v>-0.000915957692</v>
      </c>
    </row>
    <row r="220" ht="12.75" customHeight="1">
      <c r="A220" s="60">
        <v>2662.0</v>
      </c>
      <c r="B220" s="61">
        <f t="shared" si="1"/>
        <v>66</v>
      </c>
      <c r="C220" s="62">
        <f t="shared" si="2"/>
        <v>84</v>
      </c>
      <c r="D220" s="61">
        <f t="shared" si="3"/>
        <v>45</v>
      </c>
      <c r="E220" s="62">
        <f t="shared" si="4"/>
        <v>42</v>
      </c>
      <c r="F220" s="79">
        <f t="shared" si="23"/>
        <v>219</v>
      </c>
      <c r="G220" s="64">
        <f t="shared" si="5"/>
        <v>0.44</v>
      </c>
      <c r="H220" s="65">
        <f t="shared" si="6"/>
        <v>0.5172413793</v>
      </c>
      <c r="I220" s="66">
        <f t="shared" si="7"/>
        <v>0.4683544304</v>
      </c>
      <c r="J220" s="67">
        <f t="shared" si="8"/>
        <v>0.4556962025</v>
      </c>
      <c r="K220" s="68">
        <f t="shared" si="9"/>
        <v>0.58</v>
      </c>
      <c r="L220" s="86"/>
      <c r="M220" s="86"/>
      <c r="N220" s="86"/>
      <c r="O220" s="81">
        <f t="shared" si="10"/>
        <v>219</v>
      </c>
      <c r="P220" s="81">
        <f t="shared" si="11"/>
        <v>0.44</v>
      </c>
      <c r="Q220" s="82">
        <f t="shared" si="12"/>
        <v>0.5172413793</v>
      </c>
      <c r="R220" s="83"/>
      <c r="S220" s="73">
        <v>219.0</v>
      </c>
      <c r="T220" s="83">
        <v>0.6322115384615384</v>
      </c>
      <c r="U220" s="84">
        <v>0.3264094955489614</v>
      </c>
      <c r="V220" s="84">
        <v>0.44311926605504587</v>
      </c>
      <c r="W220" s="84"/>
      <c r="X220" s="84"/>
      <c r="Y220" s="76"/>
      <c r="Z220" s="85"/>
      <c r="AA220" s="3">
        <v>66.0</v>
      </c>
      <c r="AB220" s="4">
        <v>42.0</v>
      </c>
      <c r="AC220" s="5">
        <v>45.0</v>
      </c>
      <c r="AD220" s="6">
        <v>84.0</v>
      </c>
      <c r="AE220" s="78"/>
      <c r="AF220" s="51"/>
      <c r="AG220" s="52"/>
      <c r="AH220" s="34">
        <v>2662.0</v>
      </c>
      <c r="AI220" s="3">
        <v>66.0</v>
      </c>
      <c r="AJ220" s="4">
        <v>42.0</v>
      </c>
      <c r="AK220" s="5">
        <v>45.0</v>
      </c>
      <c r="AL220" s="6">
        <v>84.0</v>
      </c>
      <c r="AM220" s="52">
        <f t="shared" si="13"/>
        <v>0.4827586207</v>
      </c>
      <c r="AN220" s="52">
        <f t="shared" si="14"/>
        <v>0.5316455696</v>
      </c>
      <c r="AO220" s="52">
        <f t="shared" si="15"/>
        <v>0.56</v>
      </c>
      <c r="AP220" s="52">
        <f t="shared" si="16"/>
        <v>0.5596261645</v>
      </c>
      <c r="AQ220" s="52">
        <f t="shared" si="17"/>
        <v>0.0003738354834</v>
      </c>
      <c r="AR220" s="52"/>
      <c r="AS220" s="52"/>
      <c r="AT220" s="33">
        <v>4387.0</v>
      </c>
      <c r="AU220" s="35">
        <v>432.0</v>
      </c>
      <c r="AV220" s="36">
        <v>76.0</v>
      </c>
      <c r="AW220" s="37">
        <v>264.0</v>
      </c>
      <c r="AX220" s="38">
        <v>119.0</v>
      </c>
      <c r="AY220" s="52">
        <f t="shared" si="18"/>
        <v>0.2235294118</v>
      </c>
      <c r="AZ220" s="52">
        <f t="shared" si="19"/>
        <v>0.2188552189</v>
      </c>
      <c r="BA220" s="52">
        <f t="shared" si="20"/>
        <v>0.2159709619</v>
      </c>
      <c r="BB220" s="52">
        <f t="shared" si="21"/>
        <v>0.2168789826</v>
      </c>
      <c r="BC220" s="52">
        <f t="shared" si="22"/>
        <v>-0.0009080207044</v>
      </c>
    </row>
    <row r="221" ht="12.75" customHeight="1">
      <c r="A221" s="60">
        <v>2663.0</v>
      </c>
      <c r="B221" s="61">
        <f t="shared" si="1"/>
        <v>144</v>
      </c>
      <c r="C221" s="62">
        <f t="shared" si="2"/>
        <v>440</v>
      </c>
      <c r="D221" s="61">
        <f t="shared" si="3"/>
        <v>121</v>
      </c>
      <c r="E221" s="62">
        <f t="shared" si="4"/>
        <v>148</v>
      </c>
      <c r="F221" s="79">
        <f t="shared" si="23"/>
        <v>220</v>
      </c>
      <c r="G221" s="64">
        <f t="shared" si="5"/>
        <v>0.2465753425</v>
      </c>
      <c r="H221" s="65">
        <f t="shared" si="6"/>
        <v>0.4498141264</v>
      </c>
      <c r="I221" s="66">
        <f t="shared" si="7"/>
        <v>0.3106682298</v>
      </c>
      <c r="J221" s="67">
        <f t="shared" si="8"/>
        <v>0.3423212192</v>
      </c>
      <c r="K221" s="68">
        <f t="shared" si="9"/>
        <v>0.4606164384</v>
      </c>
      <c r="L221" s="86"/>
      <c r="M221" s="86"/>
      <c r="N221" s="86"/>
      <c r="O221" s="81">
        <f t="shared" si="10"/>
        <v>220</v>
      </c>
      <c r="P221" s="81">
        <f t="shared" si="11"/>
        <v>0.2465753425</v>
      </c>
      <c r="Q221" s="82">
        <f t="shared" si="12"/>
        <v>0.4498141264</v>
      </c>
      <c r="R221" s="83"/>
      <c r="S221" s="73">
        <v>220.0</v>
      </c>
      <c r="T221" s="83">
        <v>0.6327868852459017</v>
      </c>
      <c r="U221" s="84">
        <v>0.3176178660049628</v>
      </c>
      <c r="V221" s="84">
        <v>0.4533898305084746</v>
      </c>
      <c r="W221" s="84"/>
      <c r="X221" s="84"/>
      <c r="Y221" s="76"/>
      <c r="Z221" s="85"/>
      <c r="AA221" s="3">
        <v>144.0</v>
      </c>
      <c r="AB221" s="4">
        <v>148.0</v>
      </c>
      <c r="AC221" s="5">
        <v>121.0</v>
      </c>
      <c r="AD221" s="6">
        <v>440.0</v>
      </c>
      <c r="AE221" s="78"/>
      <c r="AF221" s="51"/>
      <c r="AG221" s="52"/>
      <c r="AH221" s="34">
        <v>2663.0</v>
      </c>
      <c r="AI221" s="3">
        <v>144.0</v>
      </c>
      <c r="AJ221" s="4">
        <v>148.0</v>
      </c>
      <c r="AK221" s="5">
        <v>121.0</v>
      </c>
      <c r="AL221" s="6">
        <v>440.0</v>
      </c>
      <c r="AM221" s="52">
        <f t="shared" si="13"/>
        <v>0.5501858736</v>
      </c>
      <c r="AN221" s="52">
        <f t="shared" si="14"/>
        <v>0.6893317702</v>
      </c>
      <c r="AO221" s="52">
        <f t="shared" si="15"/>
        <v>0.7534246575</v>
      </c>
      <c r="AP221" s="52">
        <f t="shared" si="16"/>
        <v>0.769263853</v>
      </c>
      <c r="AQ221" s="52">
        <f t="shared" si="17"/>
        <v>-0.01583919542</v>
      </c>
      <c r="AR221" s="52"/>
      <c r="AS221" s="52"/>
      <c r="AT221" s="33">
        <v>3755.0</v>
      </c>
      <c r="AU221" s="35">
        <v>272.0</v>
      </c>
      <c r="AV221" s="36">
        <v>120.0</v>
      </c>
      <c r="AW221" s="37">
        <v>150.0</v>
      </c>
      <c r="AX221" s="38">
        <v>172.0</v>
      </c>
      <c r="AY221" s="52">
        <f t="shared" si="18"/>
        <v>0.4444444444</v>
      </c>
      <c r="AZ221" s="52">
        <f t="shared" si="19"/>
        <v>0.4089635854</v>
      </c>
      <c r="BA221" s="52">
        <f t="shared" si="20"/>
        <v>0.3873873874</v>
      </c>
      <c r="BB221" s="52">
        <f t="shared" si="21"/>
        <v>0.3882852267</v>
      </c>
      <c r="BC221" s="52">
        <f t="shared" si="22"/>
        <v>-0.0008978393093</v>
      </c>
    </row>
    <row r="222" ht="12.75" customHeight="1">
      <c r="A222" s="60">
        <v>2665.0</v>
      </c>
      <c r="B222" s="61">
        <f t="shared" si="1"/>
        <v>26</v>
      </c>
      <c r="C222" s="62">
        <f t="shared" si="2"/>
        <v>81</v>
      </c>
      <c r="D222" s="61">
        <f t="shared" si="3"/>
        <v>21</v>
      </c>
      <c r="E222" s="62">
        <f t="shared" si="4"/>
        <v>31</v>
      </c>
      <c r="F222" s="79">
        <f t="shared" si="23"/>
        <v>221</v>
      </c>
      <c r="G222" s="64">
        <f t="shared" si="5"/>
        <v>0.2429906542</v>
      </c>
      <c r="H222" s="65">
        <f t="shared" si="6"/>
        <v>0.4038461538</v>
      </c>
      <c r="I222" s="66">
        <f t="shared" si="7"/>
        <v>0.2955974843</v>
      </c>
      <c r="J222" s="67">
        <f t="shared" si="8"/>
        <v>0.358490566</v>
      </c>
      <c r="K222" s="68">
        <f t="shared" si="9"/>
        <v>0.4859813084</v>
      </c>
      <c r="L222" s="86"/>
      <c r="M222" s="86"/>
      <c r="N222" s="86"/>
      <c r="O222" s="81">
        <f t="shared" si="10"/>
        <v>221</v>
      </c>
      <c r="P222" s="81">
        <f t="shared" si="11"/>
        <v>0.2429906542</v>
      </c>
      <c r="Q222" s="82">
        <f t="shared" si="12"/>
        <v>0.4038461538</v>
      </c>
      <c r="R222" s="83"/>
      <c r="S222" s="73">
        <v>221.0</v>
      </c>
      <c r="T222" s="83">
        <v>0.6328671328671329</v>
      </c>
      <c r="U222" s="84">
        <v>0.3853503184713376</v>
      </c>
      <c r="V222" s="84">
        <v>0.5033333333333333</v>
      </c>
      <c r="W222" s="84"/>
      <c r="X222" s="84"/>
      <c r="Y222" s="76"/>
      <c r="Z222" s="85"/>
      <c r="AA222" s="3">
        <v>26.0</v>
      </c>
      <c r="AB222" s="4">
        <v>31.0</v>
      </c>
      <c r="AC222" s="5">
        <v>21.0</v>
      </c>
      <c r="AD222" s="6">
        <v>81.0</v>
      </c>
      <c r="AE222" s="78"/>
      <c r="AF222" s="51"/>
      <c r="AG222" s="52"/>
      <c r="AH222" s="34">
        <v>2665.0</v>
      </c>
      <c r="AI222" s="3">
        <v>26.0</v>
      </c>
      <c r="AJ222" s="4">
        <v>31.0</v>
      </c>
      <c r="AK222" s="5">
        <v>21.0</v>
      </c>
      <c r="AL222" s="6">
        <v>81.0</v>
      </c>
      <c r="AM222" s="52">
        <f t="shared" si="13"/>
        <v>0.5961538462</v>
      </c>
      <c r="AN222" s="52">
        <f t="shared" si="14"/>
        <v>0.7044025157</v>
      </c>
      <c r="AO222" s="52">
        <f t="shared" si="15"/>
        <v>0.7570093458</v>
      </c>
      <c r="AP222" s="52">
        <f t="shared" si="16"/>
        <v>0.7662760134</v>
      </c>
      <c r="AQ222" s="52">
        <f t="shared" si="17"/>
        <v>-0.009266667647</v>
      </c>
      <c r="AR222" s="52"/>
      <c r="AS222" s="52"/>
      <c r="AT222" s="33">
        <v>3604.0</v>
      </c>
      <c r="AU222" s="35">
        <v>659.0</v>
      </c>
      <c r="AV222" s="36">
        <v>218.0</v>
      </c>
      <c r="AW222" s="37">
        <v>401.0</v>
      </c>
      <c r="AX222" s="38">
        <v>449.0</v>
      </c>
      <c r="AY222" s="52">
        <f t="shared" si="18"/>
        <v>0.352180937</v>
      </c>
      <c r="AZ222" s="52">
        <f t="shared" si="19"/>
        <v>0.3862188767</v>
      </c>
      <c r="BA222" s="52">
        <f t="shared" si="20"/>
        <v>0.405234657</v>
      </c>
      <c r="BB222" s="52">
        <f t="shared" si="21"/>
        <v>0.4061279445</v>
      </c>
      <c r="BC222" s="52">
        <f t="shared" si="22"/>
        <v>-0.0008932874241</v>
      </c>
    </row>
    <row r="223" ht="12.75" customHeight="1">
      <c r="A223" s="60">
        <v>2666.0</v>
      </c>
      <c r="B223" s="61">
        <f t="shared" si="1"/>
        <v>952</v>
      </c>
      <c r="C223" s="62">
        <f t="shared" si="2"/>
        <v>665</v>
      </c>
      <c r="D223" s="61">
        <f t="shared" si="3"/>
        <v>631</v>
      </c>
      <c r="E223" s="62">
        <f t="shared" si="4"/>
        <v>435</v>
      </c>
      <c r="F223" s="79">
        <f t="shared" si="23"/>
        <v>222</v>
      </c>
      <c r="G223" s="64">
        <f t="shared" si="5"/>
        <v>0.5887445887</v>
      </c>
      <c r="H223" s="65">
        <f t="shared" si="6"/>
        <v>0.5919324578</v>
      </c>
      <c r="I223" s="66">
        <f t="shared" si="7"/>
        <v>0.5900111815</v>
      </c>
      <c r="J223" s="67">
        <f t="shared" si="8"/>
        <v>0.5169586284</v>
      </c>
      <c r="K223" s="68">
        <f t="shared" si="9"/>
        <v>0.6592455164</v>
      </c>
      <c r="L223" s="86"/>
      <c r="M223" s="86"/>
      <c r="N223" s="86"/>
      <c r="O223" s="81">
        <f t="shared" si="10"/>
        <v>222</v>
      </c>
      <c r="P223" s="81">
        <f t="shared" si="11"/>
        <v>0.5887445887</v>
      </c>
      <c r="Q223" s="82">
        <f t="shared" si="12"/>
        <v>0.5919324578</v>
      </c>
      <c r="R223" s="83"/>
      <c r="S223" s="73">
        <v>222.0</v>
      </c>
      <c r="T223" s="83">
        <v>0.6331658291457286</v>
      </c>
      <c r="U223" s="84">
        <v>0.22140221402214022</v>
      </c>
      <c r="V223" s="84">
        <v>0.39574468085106385</v>
      </c>
      <c r="W223" s="84"/>
      <c r="X223" s="84"/>
      <c r="Y223" s="76"/>
      <c r="Z223" s="85"/>
      <c r="AA223" s="3">
        <v>952.0</v>
      </c>
      <c r="AB223" s="4">
        <v>435.0</v>
      </c>
      <c r="AC223" s="5">
        <v>631.0</v>
      </c>
      <c r="AD223" s="6">
        <v>665.0</v>
      </c>
      <c r="AE223" s="78"/>
      <c r="AF223" s="51"/>
      <c r="AG223" s="52"/>
      <c r="AH223" s="34">
        <v>2666.0</v>
      </c>
      <c r="AI223" s="3">
        <v>952.0</v>
      </c>
      <c r="AJ223" s="4">
        <v>435.0</v>
      </c>
      <c r="AK223" s="5">
        <v>631.0</v>
      </c>
      <c r="AL223" s="6">
        <v>665.0</v>
      </c>
      <c r="AM223" s="52">
        <f t="shared" si="13"/>
        <v>0.4080675422</v>
      </c>
      <c r="AN223" s="52">
        <f t="shared" si="14"/>
        <v>0.4099888185</v>
      </c>
      <c r="AO223" s="52">
        <f t="shared" si="15"/>
        <v>0.4112554113</v>
      </c>
      <c r="AP223" s="52">
        <f t="shared" si="16"/>
        <v>0.4110943351</v>
      </c>
      <c r="AQ223" s="52">
        <f t="shared" si="17"/>
        <v>0.0001610761329</v>
      </c>
      <c r="AR223" s="52"/>
      <c r="AS223" s="52"/>
      <c r="AT223" s="33">
        <v>4561.0</v>
      </c>
      <c r="AU223" s="35">
        <v>243.0</v>
      </c>
      <c r="AV223" s="36">
        <v>47.0</v>
      </c>
      <c r="AW223" s="37">
        <v>134.0</v>
      </c>
      <c r="AX223" s="38">
        <v>91.0</v>
      </c>
      <c r="AY223" s="52">
        <f t="shared" si="18"/>
        <v>0.2596685083</v>
      </c>
      <c r="AZ223" s="52">
        <f t="shared" si="19"/>
        <v>0.267961165</v>
      </c>
      <c r="BA223" s="52">
        <f t="shared" si="20"/>
        <v>0.2724550898</v>
      </c>
      <c r="BB223" s="52">
        <f t="shared" si="21"/>
        <v>0.2733431968</v>
      </c>
      <c r="BC223" s="52">
        <f t="shared" si="22"/>
        <v>-0.0008881070108</v>
      </c>
    </row>
    <row r="224" ht="12.75" customHeight="1">
      <c r="A224" s="60">
        <v>2671.0</v>
      </c>
      <c r="B224" s="61">
        <f t="shared" si="1"/>
        <v>372</v>
      </c>
      <c r="C224" s="62">
        <f t="shared" si="2"/>
        <v>721</v>
      </c>
      <c r="D224" s="61">
        <f t="shared" si="3"/>
        <v>248</v>
      </c>
      <c r="E224" s="62">
        <f t="shared" si="4"/>
        <v>305</v>
      </c>
      <c r="F224" s="79">
        <f t="shared" si="23"/>
        <v>223</v>
      </c>
      <c r="G224" s="64">
        <f t="shared" si="5"/>
        <v>0.340347667</v>
      </c>
      <c r="H224" s="65">
        <f t="shared" si="6"/>
        <v>0.4484629295</v>
      </c>
      <c r="I224" s="66">
        <f t="shared" si="7"/>
        <v>0.3766707169</v>
      </c>
      <c r="J224" s="67">
        <f t="shared" si="8"/>
        <v>0.4113001215</v>
      </c>
      <c r="K224" s="68">
        <f t="shared" si="9"/>
        <v>0.505946935</v>
      </c>
      <c r="L224" s="86"/>
      <c r="M224" s="86"/>
      <c r="N224" s="86"/>
      <c r="O224" s="81">
        <f t="shared" si="10"/>
        <v>223</v>
      </c>
      <c r="P224" s="81">
        <f t="shared" si="11"/>
        <v>0.340347667</v>
      </c>
      <c r="Q224" s="82">
        <f t="shared" si="12"/>
        <v>0.4484629295</v>
      </c>
      <c r="R224" s="83"/>
      <c r="S224" s="73">
        <v>223.0</v>
      </c>
      <c r="T224" s="83">
        <v>0.6334745762711864</v>
      </c>
      <c r="U224" s="84">
        <v>0.3116883116883117</v>
      </c>
      <c r="V224" s="84">
        <v>0.48891481913652274</v>
      </c>
      <c r="W224" s="84"/>
      <c r="X224" s="84"/>
      <c r="Y224" s="76"/>
      <c r="Z224" s="85"/>
      <c r="AA224" s="3">
        <v>372.0</v>
      </c>
      <c r="AB224" s="4">
        <v>305.0</v>
      </c>
      <c r="AC224" s="5">
        <v>248.0</v>
      </c>
      <c r="AD224" s="6">
        <v>721.0</v>
      </c>
      <c r="AE224" s="78"/>
      <c r="AF224" s="51"/>
      <c r="AG224" s="52"/>
      <c r="AH224" s="34">
        <v>2671.0</v>
      </c>
      <c r="AI224" s="3">
        <v>372.0</v>
      </c>
      <c r="AJ224" s="4">
        <v>305.0</v>
      </c>
      <c r="AK224" s="5">
        <v>248.0</v>
      </c>
      <c r="AL224" s="6">
        <v>721.0</v>
      </c>
      <c r="AM224" s="52">
        <f t="shared" si="13"/>
        <v>0.5515370705</v>
      </c>
      <c r="AN224" s="52">
        <f t="shared" si="14"/>
        <v>0.6233292831</v>
      </c>
      <c r="AO224" s="52">
        <f t="shared" si="15"/>
        <v>0.659652333</v>
      </c>
      <c r="AP224" s="52">
        <f t="shared" si="16"/>
        <v>0.6642882212</v>
      </c>
      <c r="AQ224" s="52">
        <f t="shared" si="17"/>
        <v>-0.004635888133</v>
      </c>
      <c r="AR224" s="52"/>
      <c r="AS224" s="52"/>
      <c r="AT224" s="18">
        <v>1396.0</v>
      </c>
      <c r="AU224" s="35">
        <v>331.0</v>
      </c>
      <c r="AV224" s="36">
        <v>120.0</v>
      </c>
      <c r="AW224" s="37">
        <v>182.0</v>
      </c>
      <c r="AX224" s="38">
        <v>242.0</v>
      </c>
      <c r="AY224" s="52">
        <f t="shared" si="18"/>
        <v>0.3973509934</v>
      </c>
      <c r="AZ224" s="52">
        <f t="shared" si="19"/>
        <v>0.4137142857</v>
      </c>
      <c r="BA224" s="52">
        <f t="shared" si="20"/>
        <v>0.4223385689</v>
      </c>
      <c r="BB224" s="52">
        <f t="shared" si="21"/>
        <v>0.4232179241</v>
      </c>
      <c r="BC224" s="52">
        <f t="shared" si="22"/>
        <v>-0.0008793552011</v>
      </c>
    </row>
    <row r="225" ht="12.75" customHeight="1">
      <c r="A225" s="60">
        <v>2672.0</v>
      </c>
      <c r="B225" s="61">
        <f t="shared" si="1"/>
        <v>388</v>
      </c>
      <c r="C225" s="62">
        <f t="shared" si="2"/>
        <v>546</v>
      </c>
      <c r="D225" s="61">
        <f t="shared" si="3"/>
        <v>264</v>
      </c>
      <c r="E225" s="62">
        <f t="shared" si="4"/>
        <v>253</v>
      </c>
      <c r="F225" s="79">
        <f t="shared" si="23"/>
        <v>224</v>
      </c>
      <c r="G225" s="64">
        <f t="shared" si="5"/>
        <v>0.4154175589</v>
      </c>
      <c r="H225" s="65">
        <f t="shared" si="6"/>
        <v>0.5106382979</v>
      </c>
      <c r="I225" s="66">
        <f t="shared" si="7"/>
        <v>0.4493452791</v>
      </c>
      <c r="J225" s="67">
        <f t="shared" si="8"/>
        <v>0.4417643005</v>
      </c>
      <c r="K225" s="68">
        <f t="shared" si="9"/>
        <v>0.5535331906</v>
      </c>
      <c r="L225" s="86"/>
      <c r="M225" s="86"/>
      <c r="N225" s="86"/>
      <c r="O225" s="81">
        <f t="shared" si="10"/>
        <v>224</v>
      </c>
      <c r="P225" s="81">
        <f t="shared" si="11"/>
        <v>0.4154175589</v>
      </c>
      <c r="Q225" s="82">
        <f t="shared" si="12"/>
        <v>0.5106382979</v>
      </c>
      <c r="R225" s="83"/>
      <c r="S225" s="73">
        <v>224.0</v>
      </c>
      <c r="T225" s="83">
        <v>0.6336032388663968</v>
      </c>
      <c r="U225" s="84">
        <v>0.334916864608076</v>
      </c>
      <c r="V225" s="84">
        <v>0.4961748633879781</v>
      </c>
      <c r="W225" s="84"/>
      <c r="X225" s="84"/>
      <c r="Y225" s="76"/>
      <c r="Z225" s="85"/>
      <c r="AA225" s="3">
        <v>388.0</v>
      </c>
      <c r="AB225" s="4">
        <v>253.0</v>
      </c>
      <c r="AC225" s="5">
        <v>264.0</v>
      </c>
      <c r="AD225" s="6">
        <v>546.0</v>
      </c>
      <c r="AE225" s="78"/>
      <c r="AF225" s="51"/>
      <c r="AG225" s="52"/>
      <c r="AH225" s="34">
        <v>2672.0</v>
      </c>
      <c r="AI225" s="3">
        <v>388.0</v>
      </c>
      <c r="AJ225" s="4">
        <v>253.0</v>
      </c>
      <c r="AK225" s="5">
        <v>264.0</v>
      </c>
      <c r="AL225" s="6">
        <v>546.0</v>
      </c>
      <c r="AM225" s="52">
        <f t="shared" si="13"/>
        <v>0.4893617021</v>
      </c>
      <c r="AN225" s="52">
        <f t="shared" si="14"/>
        <v>0.5506547209</v>
      </c>
      <c r="AO225" s="52">
        <f t="shared" si="15"/>
        <v>0.5845824411</v>
      </c>
      <c r="AP225" s="52">
        <f t="shared" si="16"/>
        <v>0.5857866352</v>
      </c>
      <c r="AQ225" s="52">
        <f t="shared" si="17"/>
        <v>-0.001204194068</v>
      </c>
      <c r="AR225" s="52"/>
      <c r="AS225" s="52"/>
      <c r="AT225" s="33">
        <v>7732.0</v>
      </c>
      <c r="AU225" s="35">
        <v>368.0</v>
      </c>
      <c r="AV225" s="36">
        <v>153.0</v>
      </c>
      <c r="AW225" s="37">
        <v>255.0</v>
      </c>
      <c r="AX225" s="38">
        <v>350.0</v>
      </c>
      <c r="AY225" s="52">
        <f t="shared" si="18"/>
        <v>0.375</v>
      </c>
      <c r="AZ225" s="52">
        <f t="shared" si="19"/>
        <v>0.446714032</v>
      </c>
      <c r="BA225" s="52">
        <f t="shared" si="20"/>
        <v>0.4874651811</v>
      </c>
      <c r="BB225" s="52">
        <f t="shared" si="21"/>
        <v>0.4883299952</v>
      </c>
      <c r="BC225" s="52">
        <f t="shared" si="22"/>
        <v>-0.0008648141136</v>
      </c>
    </row>
    <row r="226" ht="12.75" customHeight="1">
      <c r="A226" s="60">
        <v>2673.0</v>
      </c>
      <c r="B226" s="61">
        <f t="shared" si="1"/>
        <v>27</v>
      </c>
      <c r="C226" s="62">
        <f t="shared" si="2"/>
        <v>77</v>
      </c>
      <c r="D226" s="61">
        <f t="shared" si="3"/>
        <v>17</v>
      </c>
      <c r="E226" s="62">
        <f t="shared" si="4"/>
        <v>29</v>
      </c>
      <c r="F226" s="79">
        <f t="shared" si="23"/>
        <v>225</v>
      </c>
      <c r="G226" s="64">
        <f t="shared" si="5"/>
        <v>0.2596153846</v>
      </c>
      <c r="H226" s="65">
        <f t="shared" si="6"/>
        <v>0.3695652174</v>
      </c>
      <c r="I226" s="66">
        <f t="shared" si="7"/>
        <v>0.2933333333</v>
      </c>
      <c r="J226" s="67">
        <f t="shared" si="8"/>
        <v>0.3733333333</v>
      </c>
      <c r="K226" s="68">
        <f t="shared" si="9"/>
        <v>0.4423076923</v>
      </c>
      <c r="L226" s="86"/>
      <c r="M226" s="86"/>
      <c r="N226" s="86"/>
      <c r="O226" s="81">
        <f t="shared" si="10"/>
        <v>225</v>
      </c>
      <c r="P226" s="81">
        <f t="shared" si="11"/>
        <v>0.2596153846</v>
      </c>
      <c r="Q226" s="82">
        <f t="shared" si="12"/>
        <v>0.3695652174</v>
      </c>
      <c r="R226" s="83"/>
      <c r="S226" s="73">
        <v>225.0</v>
      </c>
      <c r="T226" s="83">
        <v>0.6339285714285714</v>
      </c>
      <c r="U226" s="84">
        <v>0.22920892494929007</v>
      </c>
      <c r="V226" s="84">
        <v>0.39324487334137515</v>
      </c>
      <c r="W226" s="84"/>
      <c r="X226" s="84"/>
      <c r="Y226" s="76"/>
      <c r="Z226" s="85"/>
      <c r="AA226" s="3">
        <v>27.0</v>
      </c>
      <c r="AB226" s="4">
        <v>29.0</v>
      </c>
      <c r="AC226" s="5">
        <v>17.0</v>
      </c>
      <c r="AD226" s="6">
        <v>77.0</v>
      </c>
      <c r="AE226" s="78"/>
      <c r="AF226" s="51"/>
      <c r="AG226" s="52"/>
      <c r="AH226" s="34">
        <v>2673.0</v>
      </c>
      <c r="AI226" s="3">
        <v>27.0</v>
      </c>
      <c r="AJ226" s="4">
        <v>29.0</v>
      </c>
      <c r="AK226" s="5">
        <v>17.0</v>
      </c>
      <c r="AL226" s="6">
        <v>77.0</v>
      </c>
      <c r="AM226" s="52">
        <f t="shared" si="13"/>
        <v>0.6304347826</v>
      </c>
      <c r="AN226" s="52">
        <f t="shared" si="14"/>
        <v>0.7066666667</v>
      </c>
      <c r="AO226" s="52">
        <f t="shared" si="15"/>
        <v>0.7403846154</v>
      </c>
      <c r="AP226" s="52">
        <f t="shared" si="16"/>
        <v>0.7498803444</v>
      </c>
      <c r="AQ226" s="52">
        <f t="shared" si="17"/>
        <v>-0.009495729049</v>
      </c>
      <c r="AR226" s="52"/>
      <c r="AS226" s="52"/>
      <c r="AT226" s="33">
        <v>5324.0</v>
      </c>
      <c r="AU226" s="35">
        <v>261.0</v>
      </c>
      <c r="AV226" s="36">
        <v>88.0</v>
      </c>
      <c r="AW226" s="37">
        <v>185.0</v>
      </c>
      <c r="AX226" s="38">
        <v>216.0</v>
      </c>
      <c r="AY226" s="52">
        <f t="shared" si="18"/>
        <v>0.3223443223</v>
      </c>
      <c r="AZ226" s="52">
        <f t="shared" si="19"/>
        <v>0.4053333333</v>
      </c>
      <c r="BA226" s="52">
        <f t="shared" si="20"/>
        <v>0.4528301887</v>
      </c>
      <c r="BB226" s="52">
        <f t="shared" si="21"/>
        <v>0.4536819472</v>
      </c>
      <c r="BC226" s="52">
        <f t="shared" si="22"/>
        <v>-0.0008517585038</v>
      </c>
    </row>
    <row r="227" ht="12.75" customHeight="1">
      <c r="A227" s="60">
        <v>2674.0</v>
      </c>
      <c r="B227" s="61">
        <f t="shared" si="1"/>
        <v>408</v>
      </c>
      <c r="C227" s="62">
        <f t="shared" si="2"/>
        <v>357</v>
      </c>
      <c r="D227" s="61">
        <f t="shared" si="3"/>
        <v>298</v>
      </c>
      <c r="E227" s="62">
        <f t="shared" si="4"/>
        <v>165</v>
      </c>
      <c r="F227" s="79">
        <f t="shared" si="23"/>
        <v>226</v>
      </c>
      <c r="G227" s="64">
        <f t="shared" si="5"/>
        <v>0.5333333333</v>
      </c>
      <c r="H227" s="65">
        <f t="shared" si="6"/>
        <v>0.6436285097</v>
      </c>
      <c r="I227" s="66">
        <f t="shared" si="7"/>
        <v>0.5749185668</v>
      </c>
      <c r="J227" s="67">
        <f t="shared" si="8"/>
        <v>0.4666123779</v>
      </c>
      <c r="K227" s="68">
        <f t="shared" si="9"/>
        <v>0.6052287582</v>
      </c>
      <c r="L227" s="86"/>
      <c r="M227" s="86"/>
      <c r="N227" s="86"/>
      <c r="O227" s="81">
        <f t="shared" si="10"/>
        <v>226</v>
      </c>
      <c r="P227" s="81">
        <f t="shared" si="11"/>
        <v>0.5333333333</v>
      </c>
      <c r="Q227" s="82">
        <f t="shared" si="12"/>
        <v>0.6436285097</v>
      </c>
      <c r="R227" s="83"/>
      <c r="S227" s="73">
        <v>226.0</v>
      </c>
      <c r="T227" s="83">
        <v>0.6343283582089553</v>
      </c>
      <c r="U227" s="84">
        <v>0.3096446700507614</v>
      </c>
      <c r="V227" s="84">
        <v>0.44108761329305135</v>
      </c>
      <c r="W227" s="84"/>
      <c r="X227" s="84"/>
      <c r="Y227" s="76"/>
      <c r="Z227" s="85"/>
      <c r="AA227" s="3">
        <v>408.0</v>
      </c>
      <c r="AB227" s="4">
        <v>165.0</v>
      </c>
      <c r="AC227" s="5">
        <v>298.0</v>
      </c>
      <c r="AD227" s="6">
        <v>357.0</v>
      </c>
      <c r="AE227" s="78"/>
      <c r="AF227" s="51"/>
      <c r="AG227" s="52"/>
      <c r="AH227" s="34">
        <v>2674.0</v>
      </c>
      <c r="AI227" s="3">
        <v>408.0</v>
      </c>
      <c r="AJ227" s="4">
        <v>165.0</v>
      </c>
      <c r="AK227" s="5">
        <v>298.0</v>
      </c>
      <c r="AL227" s="6">
        <v>357.0</v>
      </c>
      <c r="AM227" s="52">
        <f t="shared" si="13"/>
        <v>0.3563714903</v>
      </c>
      <c r="AN227" s="52">
        <f t="shared" si="14"/>
        <v>0.4250814332</v>
      </c>
      <c r="AO227" s="52">
        <f t="shared" si="15"/>
        <v>0.4666666667</v>
      </c>
      <c r="AP227" s="52">
        <f t="shared" si="16"/>
        <v>0.4650334709</v>
      </c>
      <c r="AQ227" s="52">
        <f t="shared" si="17"/>
        <v>0.001633195729</v>
      </c>
      <c r="AR227" s="52"/>
      <c r="AS227" s="52"/>
      <c r="AT227" s="18">
        <v>1342.0</v>
      </c>
      <c r="AU227" s="35">
        <v>322.0</v>
      </c>
      <c r="AV227" s="36">
        <v>123.0</v>
      </c>
      <c r="AW227" s="37">
        <v>168.0</v>
      </c>
      <c r="AX227" s="38">
        <v>254.0</v>
      </c>
      <c r="AY227" s="52">
        <f t="shared" si="18"/>
        <v>0.4226804124</v>
      </c>
      <c r="AZ227" s="52">
        <f t="shared" si="19"/>
        <v>0.4348327566</v>
      </c>
      <c r="BA227" s="52">
        <f t="shared" si="20"/>
        <v>0.4409722222</v>
      </c>
      <c r="BB227" s="52">
        <f t="shared" si="21"/>
        <v>0.4417993732</v>
      </c>
      <c r="BC227" s="52">
        <f t="shared" si="22"/>
        <v>-0.0008271509893</v>
      </c>
    </row>
    <row r="228" ht="12.75" customHeight="1">
      <c r="A228" s="60">
        <v>2682.0</v>
      </c>
      <c r="B228" s="61">
        <f t="shared" si="1"/>
        <v>217</v>
      </c>
      <c r="C228" s="62">
        <f t="shared" si="2"/>
        <v>432</v>
      </c>
      <c r="D228" s="61">
        <f t="shared" si="3"/>
        <v>181</v>
      </c>
      <c r="E228" s="62">
        <f t="shared" si="4"/>
        <v>174</v>
      </c>
      <c r="F228" s="79">
        <f t="shared" si="23"/>
        <v>227</v>
      </c>
      <c r="G228" s="64">
        <f t="shared" si="5"/>
        <v>0.3343605547</v>
      </c>
      <c r="H228" s="65">
        <f t="shared" si="6"/>
        <v>0.5098591549</v>
      </c>
      <c r="I228" s="66">
        <f t="shared" si="7"/>
        <v>0.3964143426</v>
      </c>
      <c r="J228" s="67">
        <f t="shared" si="8"/>
        <v>0.3894422311</v>
      </c>
      <c r="K228" s="68">
        <f t="shared" si="9"/>
        <v>0.5469953775</v>
      </c>
      <c r="L228" s="86"/>
      <c r="M228" s="86"/>
      <c r="N228" s="86"/>
      <c r="O228" s="81">
        <f t="shared" si="10"/>
        <v>227</v>
      </c>
      <c r="P228" s="81">
        <f t="shared" si="11"/>
        <v>0.3343605547</v>
      </c>
      <c r="Q228" s="82">
        <f t="shared" si="12"/>
        <v>0.5098591549</v>
      </c>
      <c r="R228" s="83"/>
      <c r="S228" s="73">
        <v>227.0</v>
      </c>
      <c r="T228" s="83">
        <v>0.6347826086956522</v>
      </c>
      <c r="U228" s="84">
        <v>0.3497942386831276</v>
      </c>
      <c r="V228" s="84">
        <v>0.4883720930232558</v>
      </c>
      <c r="W228" s="84"/>
      <c r="X228" s="84"/>
      <c r="Y228" s="76"/>
      <c r="Z228" s="85"/>
      <c r="AA228" s="3">
        <v>217.0</v>
      </c>
      <c r="AB228" s="4">
        <v>174.0</v>
      </c>
      <c r="AC228" s="5">
        <v>181.0</v>
      </c>
      <c r="AD228" s="6">
        <v>432.0</v>
      </c>
      <c r="AE228" s="78"/>
      <c r="AF228" s="51"/>
      <c r="AG228" s="52"/>
      <c r="AH228" s="34">
        <v>2682.0</v>
      </c>
      <c r="AI228" s="3">
        <v>217.0</v>
      </c>
      <c r="AJ228" s="4">
        <v>174.0</v>
      </c>
      <c r="AK228" s="5">
        <v>181.0</v>
      </c>
      <c r="AL228" s="6">
        <v>432.0</v>
      </c>
      <c r="AM228" s="52">
        <f t="shared" si="13"/>
        <v>0.4901408451</v>
      </c>
      <c r="AN228" s="52">
        <f t="shared" si="14"/>
        <v>0.6035856574</v>
      </c>
      <c r="AO228" s="52">
        <f t="shared" si="15"/>
        <v>0.6656394453</v>
      </c>
      <c r="AP228" s="52">
        <f t="shared" si="16"/>
        <v>0.6688871215</v>
      </c>
      <c r="AQ228" s="52">
        <f t="shared" si="17"/>
        <v>-0.00324767615</v>
      </c>
      <c r="AR228" s="52"/>
      <c r="AS228" s="52"/>
      <c r="AT228" s="33">
        <v>6062.0</v>
      </c>
      <c r="AU228" s="35">
        <v>230.0</v>
      </c>
      <c r="AV228" s="36">
        <v>114.0</v>
      </c>
      <c r="AW228" s="37">
        <v>127.0</v>
      </c>
      <c r="AX228" s="38">
        <v>165.0</v>
      </c>
      <c r="AY228" s="52">
        <f t="shared" si="18"/>
        <v>0.4730290456</v>
      </c>
      <c r="AZ228" s="52">
        <f t="shared" si="19"/>
        <v>0.4386792453</v>
      </c>
      <c r="BA228" s="52">
        <f t="shared" si="20"/>
        <v>0.417721519</v>
      </c>
      <c r="BB228" s="52">
        <f t="shared" si="21"/>
        <v>0.4185415572</v>
      </c>
      <c r="BC228" s="52">
        <f t="shared" si="22"/>
        <v>-0.0008200381909</v>
      </c>
    </row>
    <row r="229" ht="12.75" customHeight="1">
      <c r="A229" s="60">
        <v>2692.0</v>
      </c>
      <c r="B229" s="61">
        <f t="shared" si="1"/>
        <v>263</v>
      </c>
      <c r="C229" s="62">
        <f t="shared" si="2"/>
        <v>454</v>
      </c>
      <c r="D229" s="61">
        <f t="shared" si="3"/>
        <v>220</v>
      </c>
      <c r="E229" s="62">
        <f t="shared" si="4"/>
        <v>153</v>
      </c>
      <c r="F229" s="79">
        <f t="shared" si="23"/>
        <v>228</v>
      </c>
      <c r="G229" s="64">
        <f t="shared" si="5"/>
        <v>0.3668061367</v>
      </c>
      <c r="H229" s="65">
        <f t="shared" si="6"/>
        <v>0.5898123324</v>
      </c>
      <c r="I229" s="66">
        <f t="shared" si="7"/>
        <v>0.4431192661</v>
      </c>
      <c r="J229" s="67">
        <f t="shared" si="8"/>
        <v>0.3816513761</v>
      </c>
      <c r="K229" s="68">
        <f t="shared" si="9"/>
        <v>0.520223152</v>
      </c>
      <c r="L229" s="86"/>
      <c r="M229" s="86"/>
      <c r="N229" s="86"/>
      <c r="O229" s="81">
        <f t="shared" si="10"/>
        <v>228</v>
      </c>
      <c r="P229" s="81">
        <f t="shared" si="11"/>
        <v>0.3668061367</v>
      </c>
      <c r="Q229" s="82">
        <f t="shared" si="12"/>
        <v>0.5898123324</v>
      </c>
      <c r="R229" s="83"/>
      <c r="S229" s="73">
        <v>228.0</v>
      </c>
      <c r="T229" s="83">
        <v>0.634862385321101</v>
      </c>
      <c r="U229" s="84">
        <v>0.3901689708141321</v>
      </c>
      <c r="V229" s="84">
        <v>0.5016722408026756</v>
      </c>
      <c r="W229" s="84"/>
      <c r="X229" s="84"/>
      <c r="Y229" s="76"/>
      <c r="Z229" s="85"/>
      <c r="AA229" s="3">
        <v>263.0</v>
      </c>
      <c r="AB229" s="4">
        <v>153.0</v>
      </c>
      <c r="AC229" s="5">
        <v>220.0</v>
      </c>
      <c r="AD229" s="6">
        <v>454.0</v>
      </c>
      <c r="AE229" s="78"/>
      <c r="AF229" s="51"/>
      <c r="AG229" s="52"/>
      <c r="AH229" s="34">
        <v>2692.0</v>
      </c>
      <c r="AI229" s="3">
        <v>263.0</v>
      </c>
      <c r="AJ229" s="4">
        <v>153.0</v>
      </c>
      <c r="AK229" s="5">
        <v>220.0</v>
      </c>
      <c r="AL229" s="6">
        <v>454.0</v>
      </c>
      <c r="AM229" s="52">
        <f t="shared" si="13"/>
        <v>0.4101876676</v>
      </c>
      <c r="AN229" s="52">
        <f t="shared" si="14"/>
        <v>0.5568807339</v>
      </c>
      <c r="AO229" s="52">
        <f t="shared" si="15"/>
        <v>0.6331938633</v>
      </c>
      <c r="AP229" s="52">
        <f t="shared" si="16"/>
        <v>0.6417361717</v>
      </c>
      <c r="AQ229" s="52">
        <f t="shared" si="17"/>
        <v>-0.008542308422</v>
      </c>
      <c r="AR229" s="52"/>
      <c r="AS229" s="52"/>
      <c r="AT229" s="18">
        <v>1307.0</v>
      </c>
      <c r="AU229" s="35">
        <v>519.0</v>
      </c>
      <c r="AV229" s="36">
        <v>230.0</v>
      </c>
      <c r="AW229" s="37">
        <v>314.0</v>
      </c>
      <c r="AX229" s="38">
        <v>467.0</v>
      </c>
      <c r="AY229" s="52">
        <f t="shared" si="18"/>
        <v>0.4227941176</v>
      </c>
      <c r="AZ229" s="52">
        <f t="shared" si="19"/>
        <v>0.4555555556</v>
      </c>
      <c r="BA229" s="52">
        <f t="shared" si="20"/>
        <v>0.4736308316</v>
      </c>
      <c r="BB229" s="52">
        <f t="shared" si="21"/>
        <v>0.4744452015</v>
      </c>
      <c r="BC229" s="52">
        <f t="shared" si="22"/>
        <v>-0.0008143698111</v>
      </c>
    </row>
    <row r="230" ht="12.75" customHeight="1">
      <c r="A230" s="60">
        <v>2693.0</v>
      </c>
      <c r="B230" s="61">
        <f t="shared" si="1"/>
        <v>24</v>
      </c>
      <c r="C230" s="62">
        <f t="shared" si="2"/>
        <v>38</v>
      </c>
      <c r="D230" s="61">
        <f t="shared" si="3"/>
        <v>19</v>
      </c>
      <c r="E230" s="62">
        <f t="shared" si="4"/>
        <v>5</v>
      </c>
      <c r="F230" s="79">
        <f t="shared" si="23"/>
        <v>229</v>
      </c>
      <c r="G230" s="64">
        <f t="shared" si="5"/>
        <v>0.3870967742</v>
      </c>
      <c r="H230" s="65">
        <f t="shared" si="6"/>
        <v>0.7916666667</v>
      </c>
      <c r="I230" s="66">
        <f t="shared" si="7"/>
        <v>0.5</v>
      </c>
      <c r="J230" s="67">
        <f t="shared" si="8"/>
        <v>0.3372093023</v>
      </c>
      <c r="K230" s="68">
        <f t="shared" si="9"/>
        <v>0.3870967742</v>
      </c>
      <c r="L230" s="86"/>
      <c r="M230" s="86"/>
      <c r="N230" s="86"/>
      <c r="O230" s="81">
        <f t="shared" si="10"/>
        <v>229</v>
      </c>
      <c r="P230" s="81">
        <f t="shared" si="11"/>
        <v>0.3870967742</v>
      </c>
      <c r="Q230" s="82">
        <f t="shared" si="12"/>
        <v>0.7916666667</v>
      </c>
      <c r="R230" s="83"/>
      <c r="S230" s="73">
        <v>229.0</v>
      </c>
      <c r="T230" s="83">
        <v>0.6354430379746835</v>
      </c>
      <c r="U230" s="84">
        <v>0.2591240875912409</v>
      </c>
      <c r="V230" s="84">
        <v>0.4813153961136024</v>
      </c>
      <c r="W230" s="84"/>
      <c r="X230" s="84"/>
      <c r="Y230" s="76"/>
      <c r="Z230" s="85"/>
      <c r="AA230" s="3">
        <v>24.0</v>
      </c>
      <c r="AB230" s="4">
        <v>5.0</v>
      </c>
      <c r="AC230" s="5">
        <v>19.0</v>
      </c>
      <c r="AD230" s="6">
        <v>38.0</v>
      </c>
      <c r="AE230" s="78"/>
      <c r="AF230" s="51"/>
      <c r="AG230" s="52"/>
      <c r="AH230" s="34">
        <v>2693.0</v>
      </c>
      <c r="AI230" s="3">
        <v>24.0</v>
      </c>
      <c r="AJ230" s="4">
        <v>5.0</v>
      </c>
      <c r="AK230" s="5">
        <v>19.0</v>
      </c>
      <c r="AL230" s="6">
        <v>38.0</v>
      </c>
      <c r="AM230" s="52">
        <f t="shared" si="13"/>
        <v>0.2083333333</v>
      </c>
      <c r="AN230" s="52">
        <f t="shared" si="14"/>
        <v>0.5</v>
      </c>
      <c r="AO230" s="52">
        <f t="shared" si="15"/>
        <v>0.6129032258</v>
      </c>
      <c r="AP230" s="52">
        <f t="shared" si="16"/>
        <v>0.6695335188</v>
      </c>
      <c r="AQ230" s="52">
        <f t="shared" si="17"/>
        <v>-0.05663029295</v>
      </c>
      <c r="AR230" s="52"/>
      <c r="AS230" s="52"/>
      <c r="AT230" s="33">
        <v>4552.0</v>
      </c>
      <c r="AU230" s="35">
        <v>342.0</v>
      </c>
      <c r="AV230" s="36">
        <v>69.0</v>
      </c>
      <c r="AW230" s="37">
        <v>167.0</v>
      </c>
      <c r="AX230" s="38">
        <v>63.0</v>
      </c>
      <c r="AY230" s="52">
        <f t="shared" si="18"/>
        <v>0.2923728814</v>
      </c>
      <c r="AZ230" s="52">
        <f t="shared" si="19"/>
        <v>0.2059282371</v>
      </c>
      <c r="BA230" s="52">
        <f t="shared" si="20"/>
        <v>0.1555555556</v>
      </c>
      <c r="BB230" s="52">
        <f t="shared" si="21"/>
        <v>0.1563694908</v>
      </c>
      <c r="BC230" s="52">
        <f t="shared" si="22"/>
        <v>-0.0008139352432</v>
      </c>
    </row>
    <row r="231" ht="12.75" customHeight="1">
      <c r="A231" s="60">
        <v>2695.0</v>
      </c>
      <c r="B231" s="61">
        <f t="shared" si="1"/>
        <v>244</v>
      </c>
      <c r="C231" s="62">
        <f t="shared" si="2"/>
        <v>385</v>
      </c>
      <c r="D231" s="61">
        <f t="shared" si="3"/>
        <v>134</v>
      </c>
      <c r="E231" s="62">
        <f t="shared" si="4"/>
        <v>184</v>
      </c>
      <c r="F231" s="79">
        <f t="shared" si="23"/>
        <v>230</v>
      </c>
      <c r="G231" s="64">
        <f t="shared" si="5"/>
        <v>0.3879173291</v>
      </c>
      <c r="H231" s="65">
        <f t="shared" si="6"/>
        <v>0.4213836478</v>
      </c>
      <c r="I231" s="66">
        <f t="shared" si="7"/>
        <v>0.399155227</v>
      </c>
      <c r="J231" s="67">
        <f t="shared" si="8"/>
        <v>0.4519535375</v>
      </c>
      <c r="K231" s="68">
        <f t="shared" si="9"/>
        <v>0.5055643879</v>
      </c>
      <c r="L231" s="86"/>
      <c r="M231" s="86"/>
      <c r="N231" s="86"/>
      <c r="O231" s="81">
        <f t="shared" si="10"/>
        <v>230</v>
      </c>
      <c r="P231" s="81">
        <f t="shared" si="11"/>
        <v>0.3879173291</v>
      </c>
      <c r="Q231" s="82">
        <f t="shared" si="12"/>
        <v>0.4213836478</v>
      </c>
      <c r="R231" s="83"/>
      <c r="S231" s="73">
        <v>230.0</v>
      </c>
      <c r="T231" s="83">
        <v>0.6354992076069731</v>
      </c>
      <c r="U231" s="84">
        <v>0.3436619718309859</v>
      </c>
      <c r="V231" s="84">
        <v>0.4809843400447427</v>
      </c>
      <c r="W231" s="84"/>
      <c r="X231" s="84"/>
      <c r="Y231" s="76"/>
      <c r="Z231" s="85"/>
      <c r="AA231" s="3">
        <v>244.0</v>
      </c>
      <c r="AB231" s="4">
        <v>184.0</v>
      </c>
      <c r="AC231" s="5">
        <v>134.0</v>
      </c>
      <c r="AD231" s="6">
        <v>385.0</v>
      </c>
      <c r="AE231" s="78"/>
      <c r="AF231" s="51"/>
      <c r="AG231" s="52"/>
      <c r="AH231" s="34">
        <v>2695.0</v>
      </c>
      <c r="AI231" s="3">
        <v>244.0</v>
      </c>
      <c r="AJ231" s="4">
        <v>184.0</v>
      </c>
      <c r="AK231" s="5">
        <v>134.0</v>
      </c>
      <c r="AL231" s="6">
        <v>385.0</v>
      </c>
      <c r="AM231" s="52">
        <f t="shared" si="13"/>
        <v>0.5786163522</v>
      </c>
      <c r="AN231" s="52">
        <f t="shared" si="14"/>
        <v>0.600844773</v>
      </c>
      <c r="AO231" s="52">
        <f t="shared" si="15"/>
        <v>0.6120826709</v>
      </c>
      <c r="AP231" s="52">
        <f t="shared" si="16"/>
        <v>0.6130206414</v>
      </c>
      <c r="AQ231" s="52">
        <f t="shared" si="17"/>
        <v>-0.0009379704775</v>
      </c>
      <c r="AR231" s="52"/>
      <c r="AS231" s="52"/>
      <c r="AT231" s="33">
        <v>6471.0</v>
      </c>
      <c r="AU231" s="35">
        <v>465.0</v>
      </c>
      <c r="AV231" s="36">
        <v>166.0</v>
      </c>
      <c r="AW231" s="37">
        <v>248.0</v>
      </c>
      <c r="AX231" s="38">
        <v>337.0</v>
      </c>
      <c r="AY231" s="52">
        <f t="shared" si="18"/>
        <v>0.4009661836</v>
      </c>
      <c r="AZ231" s="52">
        <f t="shared" si="19"/>
        <v>0.4136513158</v>
      </c>
      <c r="BA231" s="52">
        <f t="shared" si="20"/>
        <v>0.4201995012</v>
      </c>
      <c r="BB231" s="52">
        <f t="shared" si="21"/>
        <v>0.4210125574</v>
      </c>
      <c r="BC231" s="52">
        <f t="shared" si="22"/>
        <v>-0.0008130562023</v>
      </c>
    </row>
    <row r="232" ht="12.75" customHeight="1">
      <c r="A232" s="60">
        <v>2700.0</v>
      </c>
      <c r="B232" s="61">
        <f t="shared" si="1"/>
        <v>282</v>
      </c>
      <c r="C232" s="62">
        <f t="shared" si="2"/>
        <v>238</v>
      </c>
      <c r="D232" s="61">
        <f t="shared" si="3"/>
        <v>169</v>
      </c>
      <c r="E232" s="62">
        <f t="shared" si="4"/>
        <v>125</v>
      </c>
      <c r="F232" s="79">
        <f t="shared" si="23"/>
        <v>231</v>
      </c>
      <c r="G232" s="64">
        <f t="shared" si="5"/>
        <v>0.5423076923</v>
      </c>
      <c r="H232" s="65">
        <f t="shared" si="6"/>
        <v>0.574829932</v>
      </c>
      <c r="I232" s="66">
        <f t="shared" si="7"/>
        <v>0.5540540541</v>
      </c>
      <c r="J232" s="67">
        <f t="shared" si="8"/>
        <v>0.5</v>
      </c>
      <c r="K232" s="68">
        <f t="shared" si="9"/>
        <v>0.5653846154</v>
      </c>
      <c r="L232" s="86"/>
      <c r="M232" s="86"/>
      <c r="N232" s="86"/>
      <c r="O232" s="81">
        <f t="shared" si="10"/>
        <v>231</v>
      </c>
      <c r="P232" s="81">
        <f t="shared" si="11"/>
        <v>0.5423076923</v>
      </c>
      <c r="Q232" s="82">
        <f t="shared" si="12"/>
        <v>0.574829932</v>
      </c>
      <c r="R232" s="83"/>
      <c r="S232" s="73">
        <v>231.0</v>
      </c>
      <c r="T232" s="83">
        <v>0.6356589147286822</v>
      </c>
      <c r="U232" s="84">
        <v>0.38375350140056025</v>
      </c>
      <c r="V232" s="84">
        <v>0.5147849462365591</v>
      </c>
      <c r="W232" s="84"/>
      <c r="X232" s="84"/>
      <c r="Y232" s="76"/>
      <c r="Z232" s="85"/>
      <c r="AA232" s="3">
        <v>282.0</v>
      </c>
      <c r="AB232" s="4">
        <v>125.0</v>
      </c>
      <c r="AC232" s="5">
        <v>169.0</v>
      </c>
      <c r="AD232" s="6">
        <v>238.0</v>
      </c>
      <c r="AE232" s="78"/>
      <c r="AF232" s="51"/>
      <c r="AG232" s="52"/>
      <c r="AH232" s="34">
        <v>2700.0</v>
      </c>
      <c r="AI232" s="3">
        <v>282.0</v>
      </c>
      <c r="AJ232" s="4">
        <v>125.0</v>
      </c>
      <c r="AK232" s="5">
        <v>169.0</v>
      </c>
      <c r="AL232" s="6">
        <v>238.0</v>
      </c>
      <c r="AM232" s="52">
        <f t="shared" si="13"/>
        <v>0.425170068</v>
      </c>
      <c r="AN232" s="52">
        <f t="shared" si="14"/>
        <v>0.4459459459</v>
      </c>
      <c r="AO232" s="52">
        <f t="shared" si="15"/>
        <v>0.4576923077</v>
      </c>
      <c r="AP232" s="52">
        <f t="shared" si="16"/>
        <v>0.457891842</v>
      </c>
      <c r="AQ232" s="52">
        <f t="shared" si="17"/>
        <v>-0.0001995343574</v>
      </c>
      <c r="AR232" s="52"/>
      <c r="AS232" s="52"/>
      <c r="AT232" s="33">
        <v>3801.0</v>
      </c>
      <c r="AU232" s="35">
        <v>198.0</v>
      </c>
      <c r="AV232" s="36">
        <v>44.0</v>
      </c>
      <c r="AW232" s="37">
        <v>111.0</v>
      </c>
      <c r="AX232" s="38">
        <v>64.0</v>
      </c>
      <c r="AY232" s="52">
        <f t="shared" si="18"/>
        <v>0.2838709677</v>
      </c>
      <c r="AZ232" s="52">
        <f t="shared" si="19"/>
        <v>0.2589928058</v>
      </c>
      <c r="BA232" s="52">
        <f t="shared" si="20"/>
        <v>0.2442748092</v>
      </c>
      <c r="BB232" s="52">
        <f t="shared" si="21"/>
        <v>0.2450874383</v>
      </c>
      <c r="BC232" s="52">
        <f t="shared" si="22"/>
        <v>-0.0008126291783</v>
      </c>
    </row>
    <row r="233" ht="12.75" customHeight="1">
      <c r="A233" s="60">
        <v>2701.0</v>
      </c>
      <c r="B233" s="61">
        <f t="shared" si="1"/>
        <v>324</v>
      </c>
      <c r="C233" s="62">
        <f t="shared" si="2"/>
        <v>466</v>
      </c>
      <c r="D233" s="61">
        <f t="shared" si="3"/>
        <v>198</v>
      </c>
      <c r="E233" s="62">
        <f t="shared" si="4"/>
        <v>194</v>
      </c>
      <c r="F233" s="79">
        <f t="shared" si="23"/>
        <v>232</v>
      </c>
      <c r="G233" s="64">
        <f t="shared" si="5"/>
        <v>0.4101265823</v>
      </c>
      <c r="H233" s="65">
        <f t="shared" si="6"/>
        <v>0.5051020408</v>
      </c>
      <c r="I233" s="66">
        <f t="shared" si="7"/>
        <v>0.4416243655</v>
      </c>
      <c r="J233" s="67">
        <f t="shared" si="8"/>
        <v>0.4382402707</v>
      </c>
      <c r="K233" s="68">
        <f t="shared" si="9"/>
        <v>0.4962025316</v>
      </c>
      <c r="L233" s="86"/>
      <c r="M233" s="86"/>
      <c r="N233" s="86"/>
      <c r="O233" s="81">
        <f t="shared" si="10"/>
        <v>232</v>
      </c>
      <c r="P233" s="81">
        <f t="shared" si="11"/>
        <v>0.4101265823</v>
      </c>
      <c r="Q233" s="82">
        <f t="shared" si="12"/>
        <v>0.5051020408</v>
      </c>
      <c r="R233" s="83"/>
      <c r="S233" s="73">
        <v>232.0</v>
      </c>
      <c r="T233" s="83">
        <v>0.6357142857142857</v>
      </c>
      <c r="U233" s="84">
        <v>0.30916030534351147</v>
      </c>
      <c r="V233" s="84">
        <v>0.477859778597786</v>
      </c>
      <c r="W233" s="84"/>
      <c r="X233" s="84"/>
      <c r="Y233" s="76"/>
      <c r="Z233" s="85"/>
      <c r="AA233" s="3">
        <v>324.0</v>
      </c>
      <c r="AB233" s="4">
        <v>194.0</v>
      </c>
      <c r="AC233" s="5">
        <v>198.0</v>
      </c>
      <c r="AD233" s="6">
        <v>466.0</v>
      </c>
      <c r="AE233" s="78"/>
      <c r="AF233" s="51"/>
      <c r="AG233" s="52"/>
      <c r="AH233" s="34">
        <v>2701.0</v>
      </c>
      <c r="AI233" s="3">
        <v>324.0</v>
      </c>
      <c r="AJ233" s="4">
        <v>194.0</v>
      </c>
      <c r="AK233" s="5">
        <v>198.0</v>
      </c>
      <c r="AL233" s="6">
        <v>466.0</v>
      </c>
      <c r="AM233" s="52">
        <f t="shared" si="13"/>
        <v>0.4948979592</v>
      </c>
      <c r="AN233" s="52">
        <f t="shared" si="14"/>
        <v>0.5583756345</v>
      </c>
      <c r="AO233" s="52">
        <f t="shared" si="15"/>
        <v>0.5898734177</v>
      </c>
      <c r="AP233" s="52">
        <f t="shared" si="16"/>
        <v>0.5947494685</v>
      </c>
      <c r="AQ233" s="52">
        <f t="shared" si="17"/>
        <v>-0.004876050761</v>
      </c>
      <c r="AR233" s="52"/>
      <c r="AS233" s="52"/>
      <c r="AT233" s="34">
        <v>2634.0</v>
      </c>
      <c r="AU233" s="35">
        <v>233.0</v>
      </c>
      <c r="AV233" s="36">
        <v>149.0</v>
      </c>
      <c r="AW233" s="37">
        <v>148.0</v>
      </c>
      <c r="AX233" s="38">
        <v>214.0</v>
      </c>
      <c r="AY233" s="52">
        <f t="shared" si="18"/>
        <v>0.5016835017</v>
      </c>
      <c r="AZ233" s="52">
        <f t="shared" si="19"/>
        <v>0.4879032258</v>
      </c>
      <c r="BA233" s="52">
        <f t="shared" si="20"/>
        <v>0.4787472036</v>
      </c>
      <c r="BB233" s="52">
        <f t="shared" si="21"/>
        <v>0.4795521402</v>
      </c>
      <c r="BC233" s="52">
        <f t="shared" si="22"/>
        <v>-0.0008049366462</v>
      </c>
    </row>
    <row r="234" ht="12.75" customHeight="1">
      <c r="A234" s="60">
        <v>2702.0</v>
      </c>
      <c r="B234" s="61">
        <f t="shared" si="1"/>
        <v>241</v>
      </c>
      <c r="C234" s="62">
        <f t="shared" si="2"/>
        <v>226</v>
      </c>
      <c r="D234" s="61">
        <f t="shared" si="3"/>
        <v>141</v>
      </c>
      <c r="E234" s="62">
        <f t="shared" si="4"/>
        <v>111</v>
      </c>
      <c r="F234" s="79">
        <f t="shared" si="23"/>
        <v>233</v>
      </c>
      <c r="G234" s="64">
        <f t="shared" si="5"/>
        <v>0.5160599572</v>
      </c>
      <c r="H234" s="65">
        <f t="shared" si="6"/>
        <v>0.5595238095</v>
      </c>
      <c r="I234" s="66">
        <f t="shared" si="7"/>
        <v>0.5312934631</v>
      </c>
      <c r="J234" s="67">
        <f t="shared" si="8"/>
        <v>0.4895688456</v>
      </c>
      <c r="K234" s="68">
        <f t="shared" si="9"/>
        <v>0.539614561</v>
      </c>
      <c r="L234" s="86"/>
      <c r="M234" s="86"/>
      <c r="N234" s="86"/>
      <c r="O234" s="81">
        <f t="shared" si="10"/>
        <v>233</v>
      </c>
      <c r="P234" s="81">
        <f t="shared" si="11"/>
        <v>0.5160599572</v>
      </c>
      <c r="Q234" s="82">
        <f t="shared" si="12"/>
        <v>0.5595238095</v>
      </c>
      <c r="R234" s="83"/>
      <c r="S234" s="73">
        <v>233.0</v>
      </c>
      <c r="T234" s="83">
        <v>0.6362229102167183</v>
      </c>
      <c r="U234" s="84">
        <v>0.43079584775086505</v>
      </c>
      <c r="V234" s="84">
        <v>0.5392156862745098</v>
      </c>
      <c r="W234" s="84"/>
      <c r="X234" s="84"/>
      <c r="Y234" s="76"/>
      <c r="Z234" s="85"/>
      <c r="AA234" s="3">
        <v>241.0</v>
      </c>
      <c r="AB234" s="4">
        <v>111.0</v>
      </c>
      <c r="AC234" s="5">
        <v>141.0</v>
      </c>
      <c r="AD234" s="6">
        <v>226.0</v>
      </c>
      <c r="AE234" s="78"/>
      <c r="AF234" s="51"/>
      <c r="AG234" s="52"/>
      <c r="AH234" s="34">
        <v>2702.0</v>
      </c>
      <c r="AI234" s="3">
        <v>241.0</v>
      </c>
      <c r="AJ234" s="4">
        <v>111.0</v>
      </c>
      <c r="AK234" s="5">
        <v>141.0</v>
      </c>
      <c r="AL234" s="6">
        <v>226.0</v>
      </c>
      <c r="AM234" s="52">
        <f t="shared" si="13"/>
        <v>0.4404761905</v>
      </c>
      <c r="AN234" s="52">
        <f t="shared" si="14"/>
        <v>0.4687065369</v>
      </c>
      <c r="AO234" s="52">
        <f t="shared" si="15"/>
        <v>0.4839400428</v>
      </c>
      <c r="AP234" s="52">
        <f t="shared" si="16"/>
        <v>0.4849043613</v>
      </c>
      <c r="AQ234" s="52">
        <f t="shared" si="17"/>
        <v>-0.0009643185006</v>
      </c>
      <c r="AR234" s="52"/>
      <c r="AS234" s="52"/>
      <c r="AT234" s="34">
        <v>1727.0</v>
      </c>
      <c r="AU234" s="35">
        <v>660.0</v>
      </c>
      <c r="AV234" s="36">
        <v>472.0</v>
      </c>
      <c r="AW234" s="37">
        <v>268.0</v>
      </c>
      <c r="AX234" s="38">
        <v>584.0</v>
      </c>
      <c r="AY234" s="52">
        <f t="shared" si="18"/>
        <v>0.6378378378</v>
      </c>
      <c r="AZ234" s="52">
        <f t="shared" si="19"/>
        <v>0.5322580645</v>
      </c>
      <c r="BA234" s="52">
        <f t="shared" si="20"/>
        <v>0.4694533762</v>
      </c>
      <c r="BB234" s="52">
        <f t="shared" si="21"/>
        <v>0.4702543605</v>
      </c>
      <c r="BC234" s="52">
        <f t="shared" si="22"/>
        <v>-0.0008009842455</v>
      </c>
    </row>
    <row r="235" ht="12.75" customHeight="1">
      <c r="A235" s="60">
        <v>2705.0</v>
      </c>
      <c r="B235" s="61">
        <f t="shared" si="1"/>
        <v>272</v>
      </c>
      <c r="C235" s="62">
        <f t="shared" si="2"/>
        <v>278</v>
      </c>
      <c r="D235" s="61">
        <f t="shared" si="3"/>
        <v>146</v>
      </c>
      <c r="E235" s="62">
        <f t="shared" si="4"/>
        <v>140</v>
      </c>
      <c r="F235" s="79">
        <f t="shared" si="23"/>
        <v>234</v>
      </c>
      <c r="G235" s="64">
        <f t="shared" si="5"/>
        <v>0.4945454545</v>
      </c>
      <c r="H235" s="65">
        <f t="shared" si="6"/>
        <v>0.5104895105</v>
      </c>
      <c r="I235" s="66">
        <f t="shared" si="7"/>
        <v>0.5</v>
      </c>
      <c r="J235" s="67">
        <f t="shared" si="8"/>
        <v>0.4928229665</v>
      </c>
      <c r="K235" s="68">
        <f t="shared" si="9"/>
        <v>0.52</v>
      </c>
      <c r="L235" s="86"/>
      <c r="M235" s="86"/>
      <c r="N235" s="86"/>
      <c r="O235" s="81">
        <f t="shared" si="10"/>
        <v>234</v>
      </c>
      <c r="P235" s="81">
        <f t="shared" si="11"/>
        <v>0.4945454545</v>
      </c>
      <c r="Q235" s="82">
        <f t="shared" si="12"/>
        <v>0.5104895105</v>
      </c>
      <c r="R235" s="83"/>
      <c r="S235" s="73">
        <v>234.0</v>
      </c>
      <c r="T235" s="83">
        <v>0.6366666666666667</v>
      </c>
      <c r="U235" s="84">
        <v>0.30029154518950435</v>
      </c>
      <c r="V235" s="84">
        <v>0.4572317262830482</v>
      </c>
      <c r="W235" s="84"/>
      <c r="X235" s="84"/>
      <c r="Y235" s="76"/>
      <c r="Z235" s="85"/>
      <c r="AA235" s="3">
        <v>272.0</v>
      </c>
      <c r="AB235" s="4">
        <v>140.0</v>
      </c>
      <c r="AC235" s="5">
        <v>146.0</v>
      </c>
      <c r="AD235" s="6">
        <v>278.0</v>
      </c>
      <c r="AE235" s="78"/>
      <c r="AF235" s="51"/>
      <c r="AG235" s="52"/>
      <c r="AH235" s="34">
        <v>2705.0</v>
      </c>
      <c r="AI235" s="3">
        <v>272.0</v>
      </c>
      <c r="AJ235" s="4">
        <v>140.0</v>
      </c>
      <c r="AK235" s="5">
        <v>146.0</v>
      </c>
      <c r="AL235" s="6">
        <v>278.0</v>
      </c>
      <c r="AM235" s="52">
        <f t="shared" si="13"/>
        <v>0.4895104895</v>
      </c>
      <c r="AN235" s="52">
        <f t="shared" si="14"/>
        <v>0.5</v>
      </c>
      <c r="AO235" s="52">
        <f t="shared" si="15"/>
        <v>0.5054545455</v>
      </c>
      <c r="AP235" s="52">
        <f t="shared" si="16"/>
        <v>0.5057387296</v>
      </c>
      <c r="AQ235" s="52">
        <f t="shared" si="17"/>
        <v>-0.0002841841666</v>
      </c>
      <c r="AR235" s="52"/>
      <c r="AS235" s="52"/>
      <c r="AT235" s="33">
        <v>5598.0</v>
      </c>
      <c r="AU235" s="35">
        <v>384.0</v>
      </c>
      <c r="AV235" s="36">
        <v>101.0</v>
      </c>
      <c r="AW235" s="37">
        <v>248.0</v>
      </c>
      <c r="AX235" s="38">
        <v>151.0</v>
      </c>
      <c r="AY235" s="52">
        <f t="shared" si="18"/>
        <v>0.2893982808</v>
      </c>
      <c r="AZ235" s="52">
        <f t="shared" si="19"/>
        <v>0.2850678733</v>
      </c>
      <c r="BA235" s="52">
        <f t="shared" si="20"/>
        <v>0.2822429907</v>
      </c>
      <c r="BB235" s="52">
        <f t="shared" si="21"/>
        <v>0.2830285121</v>
      </c>
      <c r="BC235" s="52">
        <f t="shared" si="22"/>
        <v>-0.0007855214114</v>
      </c>
    </row>
    <row r="236" ht="12.75" customHeight="1">
      <c r="A236" s="60">
        <v>2709.0</v>
      </c>
      <c r="B236" s="61">
        <f t="shared" si="1"/>
        <v>243</v>
      </c>
      <c r="C236" s="62">
        <f t="shared" si="2"/>
        <v>207</v>
      </c>
      <c r="D236" s="61">
        <f t="shared" si="3"/>
        <v>85</v>
      </c>
      <c r="E236" s="62">
        <f t="shared" si="4"/>
        <v>101</v>
      </c>
      <c r="F236" s="79">
        <f t="shared" si="23"/>
        <v>235</v>
      </c>
      <c r="G236" s="64">
        <f t="shared" si="5"/>
        <v>0.54</v>
      </c>
      <c r="H236" s="65">
        <f t="shared" si="6"/>
        <v>0.4569892473</v>
      </c>
      <c r="I236" s="66">
        <f t="shared" si="7"/>
        <v>0.5157232704</v>
      </c>
      <c r="J236" s="67">
        <f t="shared" si="8"/>
        <v>0.5408805031</v>
      </c>
      <c r="K236" s="68">
        <f t="shared" si="9"/>
        <v>0.4133333333</v>
      </c>
      <c r="L236" s="86"/>
      <c r="M236" s="86"/>
      <c r="N236" s="86"/>
      <c r="O236" s="81">
        <f t="shared" si="10"/>
        <v>235</v>
      </c>
      <c r="P236" s="81">
        <f t="shared" si="11"/>
        <v>0.54</v>
      </c>
      <c r="Q236" s="82">
        <f t="shared" si="12"/>
        <v>0.4569892473</v>
      </c>
      <c r="R236" s="83"/>
      <c r="S236" s="73">
        <v>235.0</v>
      </c>
      <c r="T236" s="83">
        <v>0.636697247706422</v>
      </c>
      <c r="U236" s="84">
        <v>0.24246395806028834</v>
      </c>
      <c r="V236" s="84">
        <v>0.40672782874617736</v>
      </c>
      <c r="W236" s="84"/>
      <c r="X236" s="84"/>
      <c r="Y236" s="76"/>
      <c r="Z236" s="85"/>
      <c r="AA236" s="3">
        <v>243.0</v>
      </c>
      <c r="AB236" s="4">
        <v>101.0</v>
      </c>
      <c r="AC236" s="5">
        <v>85.0</v>
      </c>
      <c r="AD236" s="6">
        <v>207.0</v>
      </c>
      <c r="AE236" s="78"/>
      <c r="AF236" s="51"/>
      <c r="AG236" s="52"/>
      <c r="AH236" s="34">
        <v>2709.0</v>
      </c>
      <c r="AI236" s="3">
        <v>243.0</v>
      </c>
      <c r="AJ236" s="4">
        <v>101.0</v>
      </c>
      <c r="AK236" s="5">
        <v>85.0</v>
      </c>
      <c r="AL236" s="6">
        <v>207.0</v>
      </c>
      <c r="AM236" s="52">
        <f t="shared" si="13"/>
        <v>0.5430107527</v>
      </c>
      <c r="AN236" s="52">
        <f t="shared" si="14"/>
        <v>0.4842767296</v>
      </c>
      <c r="AO236" s="52">
        <f t="shared" si="15"/>
        <v>0.46</v>
      </c>
      <c r="AP236" s="52">
        <f t="shared" si="16"/>
        <v>0.4497530581</v>
      </c>
      <c r="AQ236" s="52">
        <f t="shared" si="17"/>
        <v>0.01024694194</v>
      </c>
      <c r="AR236" s="52"/>
      <c r="AS236" s="52"/>
      <c r="AT236" s="33">
        <v>3772.0</v>
      </c>
      <c r="AU236" s="35">
        <v>378.0</v>
      </c>
      <c r="AV236" s="36">
        <v>129.0</v>
      </c>
      <c r="AW236" s="37">
        <v>219.0</v>
      </c>
      <c r="AX236" s="38">
        <v>256.0</v>
      </c>
      <c r="AY236" s="52">
        <f t="shared" si="18"/>
        <v>0.3706896552</v>
      </c>
      <c r="AZ236" s="52">
        <f t="shared" si="19"/>
        <v>0.3920570265</v>
      </c>
      <c r="BA236" s="52">
        <f t="shared" si="20"/>
        <v>0.403785489</v>
      </c>
      <c r="BB236" s="52">
        <f t="shared" si="21"/>
        <v>0.4045618544</v>
      </c>
      <c r="BC236" s="52">
        <f t="shared" si="22"/>
        <v>-0.0007763654603</v>
      </c>
    </row>
    <row r="237" ht="12.75" customHeight="1">
      <c r="A237" s="60">
        <v>2710.0</v>
      </c>
      <c r="B237" s="61">
        <f t="shared" si="1"/>
        <v>239</v>
      </c>
      <c r="C237" s="62">
        <f t="shared" si="2"/>
        <v>232</v>
      </c>
      <c r="D237" s="61">
        <f t="shared" si="3"/>
        <v>159</v>
      </c>
      <c r="E237" s="62">
        <f t="shared" si="4"/>
        <v>94</v>
      </c>
      <c r="F237" s="79">
        <f t="shared" si="23"/>
        <v>236</v>
      </c>
      <c r="G237" s="64">
        <f t="shared" si="5"/>
        <v>0.5074309979</v>
      </c>
      <c r="H237" s="65">
        <f t="shared" si="6"/>
        <v>0.628458498</v>
      </c>
      <c r="I237" s="66">
        <f t="shared" si="7"/>
        <v>0.5497237569</v>
      </c>
      <c r="J237" s="67">
        <f t="shared" si="8"/>
        <v>0.4599447514</v>
      </c>
      <c r="K237" s="68">
        <f t="shared" si="9"/>
        <v>0.5371549894</v>
      </c>
      <c r="L237" s="86"/>
      <c r="M237" s="86"/>
      <c r="N237" s="86"/>
      <c r="O237" s="81">
        <f t="shared" si="10"/>
        <v>236</v>
      </c>
      <c r="P237" s="81">
        <f t="shared" si="11"/>
        <v>0.5074309979</v>
      </c>
      <c r="Q237" s="82">
        <f t="shared" si="12"/>
        <v>0.628458498</v>
      </c>
      <c r="R237" s="83"/>
      <c r="S237" s="73">
        <v>236.0</v>
      </c>
      <c r="T237" s="83">
        <v>0.6370463078848561</v>
      </c>
      <c r="U237" s="84">
        <v>0.39285714285714285</v>
      </c>
      <c r="V237" s="84">
        <v>0.5098980203959208</v>
      </c>
      <c r="W237" s="84"/>
      <c r="X237" s="84"/>
      <c r="Y237" s="76"/>
      <c r="Z237" s="85"/>
      <c r="AA237" s="3">
        <v>239.0</v>
      </c>
      <c r="AB237" s="4">
        <v>94.0</v>
      </c>
      <c r="AC237" s="5">
        <v>159.0</v>
      </c>
      <c r="AD237" s="6">
        <v>232.0</v>
      </c>
      <c r="AE237" s="78"/>
      <c r="AF237" s="51"/>
      <c r="AG237" s="52"/>
      <c r="AH237" s="34">
        <v>2710.0</v>
      </c>
      <c r="AI237" s="3">
        <v>239.0</v>
      </c>
      <c r="AJ237" s="4">
        <v>94.0</v>
      </c>
      <c r="AK237" s="5">
        <v>159.0</v>
      </c>
      <c r="AL237" s="6">
        <v>232.0</v>
      </c>
      <c r="AM237" s="52">
        <f t="shared" si="13"/>
        <v>0.371541502</v>
      </c>
      <c r="AN237" s="52">
        <f t="shared" si="14"/>
        <v>0.4502762431</v>
      </c>
      <c r="AO237" s="52">
        <f t="shared" si="15"/>
        <v>0.4925690021</v>
      </c>
      <c r="AP237" s="52">
        <f t="shared" si="16"/>
        <v>0.4959678262</v>
      </c>
      <c r="AQ237" s="52">
        <f t="shared" si="17"/>
        <v>-0.003398824036</v>
      </c>
      <c r="AR237" s="52"/>
      <c r="AS237" s="52"/>
      <c r="AT237" s="33">
        <v>6493.0</v>
      </c>
      <c r="AU237" s="35">
        <v>318.0</v>
      </c>
      <c r="AV237" s="36">
        <v>165.0</v>
      </c>
      <c r="AW237" s="37">
        <v>203.0</v>
      </c>
      <c r="AX237" s="38">
        <v>342.0</v>
      </c>
      <c r="AY237" s="52">
        <f t="shared" si="18"/>
        <v>0.4483695652</v>
      </c>
      <c r="AZ237" s="52">
        <f t="shared" si="19"/>
        <v>0.4931906615</v>
      </c>
      <c r="BA237" s="52">
        <f t="shared" si="20"/>
        <v>0.5181818182</v>
      </c>
      <c r="BB237" s="52">
        <f t="shared" si="21"/>
        <v>0.5189557376</v>
      </c>
      <c r="BC237" s="52">
        <f t="shared" si="22"/>
        <v>-0.0007739194624</v>
      </c>
    </row>
    <row r="238" ht="12.75" customHeight="1">
      <c r="A238" s="60">
        <v>2711.0</v>
      </c>
      <c r="B238" s="61">
        <f t="shared" si="1"/>
        <v>323</v>
      </c>
      <c r="C238" s="62">
        <f t="shared" si="2"/>
        <v>388</v>
      </c>
      <c r="D238" s="61">
        <f t="shared" si="3"/>
        <v>162</v>
      </c>
      <c r="E238" s="62">
        <f t="shared" si="4"/>
        <v>189</v>
      </c>
      <c r="F238" s="79">
        <f t="shared" si="23"/>
        <v>237</v>
      </c>
      <c r="G238" s="64">
        <f t="shared" si="5"/>
        <v>0.4542897328</v>
      </c>
      <c r="H238" s="65">
        <f t="shared" si="6"/>
        <v>0.4615384615</v>
      </c>
      <c r="I238" s="66">
        <f t="shared" si="7"/>
        <v>0.4566854991</v>
      </c>
      <c r="J238" s="67">
        <f t="shared" si="8"/>
        <v>0.4821092279</v>
      </c>
      <c r="K238" s="68">
        <f t="shared" si="9"/>
        <v>0.4936708861</v>
      </c>
      <c r="L238" s="86"/>
      <c r="M238" s="86"/>
      <c r="N238" s="86"/>
      <c r="O238" s="81">
        <f t="shared" si="10"/>
        <v>237</v>
      </c>
      <c r="P238" s="81">
        <f t="shared" si="11"/>
        <v>0.4542897328</v>
      </c>
      <c r="Q238" s="82">
        <f t="shared" si="12"/>
        <v>0.4615384615</v>
      </c>
      <c r="R238" s="83"/>
      <c r="S238" s="73">
        <v>237.0</v>
      </c>
      <c r="T238" s="83">
        <v>0.6370679380214541</v>
      </c>
      <c r="U238" s="84">
        <v>0.33620689655172414</v>
      </c>
      <c r="V238" s="84">
        <v>0.5006514657980456</v>
      </c>
      <c r="W238" s="84"/>
      <c r="X238" s="84"/>
      <c r="Y238" s="76"/>
      <c r="Z238" s="85"/>
      <c r="AA238" s="3">
        <v>323.0</v>
      </c>
      <c r="AB238" s="4">
        <v>189.0</v>
      </c>
      <c r="AC238" s="5">
        <v>162.0</v>
      </c>
      <c r="AD238" s="6">
        <v>388.0</v>
      </c>
      <c r="AE238" s="78"/>
      <c r="AF238" s="51"/>
      <c r="AG238" s="52"/>
      <c r="AH238" s="34">
        <v>2711.0</v>
      </c>
      <c r="AI238" s="3">
        <v>323.0</v>
      </c>
      <c r="AJ238" s="4">
        <v>189.0</v>
      </c>
      <c r="AK238" s="5">
        <v>162.0</v>
      </c>
      <c r="AL238" s="6">
        <v>388.0</v>
      </c>
      <c r="AM238" s="52">
        <f t="shared" si="13"/>
        <v>0.5384615385</v>
      </c>
      <c r="AN238" s="52">
        <f t="shared" si="14"/>
        <v>0.5433145009</v>
      </c>
      <c r="AO238" s="52">
        <f t="shared" si="15"/>
        <v>0.5457102672</v>
      </c>
      <c r="AP238" s="52">
        <f t="shared" si="16"/>
        <v>0.5455974558</v>
      </c>
      <c r="AQ238" s="52">
        <f t="shared" si="17"/>
        <v>0.0001128114411</v>
      </c>
      <c r="AR238" s="52"/>
      <c r="AS238" s="52"/>
      <c r="AT238" s="33">
        <v>7410.0</v>
      </c>
      <c r="AU238" s="35">
        <v>330.0</v>
      </c>
      <c r="AV238" s="36">
        <v>162.0</v>
      </c>
      <c r="AW238" s="37">
        <v>181.0</v>
      </c>
      <c r="AX238" s="38">
        <v>329.0</v>
      </c>
      <c r="AY238" s="52">
        <f t="shared" si="18"/>
        <v>0.472303207</v>
      </c>
      <c r="AZ238" s="52">
        <f t="shared" si="19"/>
        <v>0.4900199601</v>
      </c>
      <c r="BA238" s="52">
        <f t="shared" si="20"/>
        <v>0.4992412747</v>
      </c>
      <c r="BB238" s="52">
        <f t="shared" si="21"/>
        <v>0.5000084925</v>
      </c>
      <c r="BC238" s="52">
        <f t="shared" si="22"/>
        <v>-0.000767217814</v>
      </c>
    </row>
    <row r="239" ht="12.75" customHeight="1">
      <c r="A239" s="60">
        <v>2713.0</v>
      </c>
      <c r="B239" s="61">
        <f t="shared" si="1"/>
        <v>249</v>
      </c>
      <c r="C239" s="62">
        <f t="shared" si="2"/>
        <v>154</v>
      </c>
      <c r="D239" s="61">
        <f t="shared" si="3"/>
        <v>178</v>
      </c>
      <c r="E239" s="62">
        <f t="shared" si="4"/>
        <v>69</v>
      </c>
      <c r="F239" s="79">
        <f t="shared" si="23"/>
        <v>238</v>
      </c>
      <c r="G239" s="64">
        <f t="shared" si="5"/>
        <v>0.617866005</v>
      </c>
      <c r="H239" s="65">
        <f t="shared" si="6"/>
        <v>0.7206477733</v>
      </c>
      <c r="I239" s="66">
        <f t="shared" si="7"/>
        <v>0.6569230769</v>
      </c>
      <c r="J239" s="67">
        <f t="shared" si="8"/>
        <v>0.4892307692</v>
      </c>
      <c r="K239" s="68">
        <f t="shared" si="9"/>
        <v>0.6129032258</v>
      </c>
      <c r="L239" s="86"/>
      <c r="M239" s="86"/>
      <c r="N239" s="86"/>
      <c r="O239" s="81">
        <f t="shared" si="10"/>
        <v>238</v>
      </c>
      <c r="P239" s="81">
        <f t="shared" si="11"/>
        <v>0.617866005</v>
      </c>
      <c r="Q239" s="82">
        <f t="shared" si="12"/>
        <v>0.7206477733</v>
      </c>
      <c r="R239" s="83"/>
      <c r="S239" s="73">
        <v>238.0</v>
      </c>
      <c r="T239" s="83">
        <v>0.6384180790960452</v>
      </c>
      <c r="U239" s="84">
        <v>0.3901098901098901</v>
      </c>
      <c r="V239" s="84">
        <v>0.5125348189415042</v>
      </c>
      <c r="W239" s="84"/>
      <c r="X239" s="84"/>
      <c r="Y239" s="76"/>
      <c r="Z239" s="85"/>
      <c r="AA239" s="3">
        <v>249.0</v>
      </c>
      <c r="AB239" s="4">
        <v>69.0</v>
      </c>
      <c r="AC239" s="5">
        <v>178.0</v>
      </c>
      <c r="AD239" s="6">
        <v>154.0</v>
      </c>
      <c r="AE239" s="78"/>
      <c r="AF239" s="51"/>
      <c r="AG239" s="52"/>
      <c r="AH239" s="34">
        <v>2713.0</v>
      </c>
      <c r="AI239" s="3">
        <v>249.0</v>
      </c>
      <c r="AJ239" s="4">
        <v>69.0</v>
      </c>
      <c r="AK239" s="5">
        <v>178.0</v>
      </c>
      <c r="AL239" s="6">
        <v>154.0</v>
      </c>
      <c r="AM239" s="52">
        <f t="shared" si="13"/>
        <v>0.2793522267</v>
      </c>
      <c r="AN239" s="52">
        <f t="shared" si="14"/>
        <v>0.3430769231</v>
      </c>
      <c r="AO239" s="52">
        <f t="shared" si="15"/>
        <v>0.382133995</v>
      </c>
      <c r="AP239" s="52">
        <f t="shared" si="16"/>
        <v>0.3804511038</v>
      </c>
      <c r="AQ239" s="52">
        <f t="shared" si="17"/>
        <v>0.001682891229</v>
      </c>
      <c r="AR239" s="52"/>
      <c r="AS239" s="52"/>
      <c r="AT239" s="33">
        <v>3365.0</v>
      </c>
      <c r="AU239" s="35">
        <v>257.0</v>
      </c>
      <c r="AV239" s="36">
        <v>142.0</v>
      </c>
      <c r="AW239" s="37">
        <v>130.0</v>
      </c>
      <c r="AX239" s="38">
        <v>196.0</v>
      </c>
      <c r="AY239" s="52">
        <f t="shared" si="18"/>
        <v>0.5220588235</v>
      </c>
      <c r="AZ239" s="52">
        <f t="shared" si="19"/>
        <v>0.4662068966</v>
      </c>
      <c r="BA239" s="52">
        <f t="shared" si="20"/>
        <v>0.4326710817</v>
      </c>
      <c r="BB239" s="52">
        <f t="shared" si="21"/>
        <v>0.4334340203</v>
      </c>
      <c r="BC239" s="52">
        <f t="shared" si="22"/>
        <v>-0.0007629386375</v>
      </c>
    </row>
    <row r="240" ht="12.75" customHeight="1">
      <c r="A240" s="60">
        <v>2714.0</v>
      </c>
      <c r="B240" s="61">
        <f t="shared" si="1"/>
        <v>268</v>
      </c>
      <c r="C240" s="62">
        <f t="shared" si="2"/>
        <v>141</v>
      </c>
      <c r="D240" s="61">
        <f t="shared" si="3"/>
        <v>201</v>
      </c>
      <c r="E240" s="62">
        <f t="shared" si="4"/>
        <v>57</v>
      </c>
      <c r="F240" s="79">
        <f t="shared" si="23"/>
        <v>239</v>
      </c>
      <c r="G240" s="64">
        <f t="shared" si="5"/>
        <v>0.6552567237</v>
      </c>
      <c r="H240" s="65">
        <f t="shared" si="6"/>
        <v>0.7790697674</v>
      </c>
      <c r="I240" s="66">
        <f t="shared" si="7"/>
        <v>0.7031484258</v>
      </c>
      <c r="J240" s="67">
        <f t="shared" si="8"/>
        <v>0.4872563718</v>
      </c>
      <c r="K240" s="68">
        <f t="shared" si="9"/>
        <v>0.630806846</v>
      </c>
      <c r="L240" s="86"/>
      <c r="M240" s="86"/>
      <c r="N240" s="86"/>
      <c r="O240" s="81">
        <f t="shared" si="10"/>
        <v>239</v>
      </c>
      <c r="P240" s="81">
        <f t="shared" si="11"/>
        <v>0.6552567237</v>
      </c>
      <c r="Q240" s="82">
        <f t="shared" si="12"/>
        <v>0.7790697674</v>
      </c>
      <c r="R240" s="83"/>
      <c r="S240" s="73">
        <v>239.0</v>
      </c>
      <c r="T240" s="83">
        <v>0.638477801268499</v>
      </c>
      <c r="U240" s="84">
        <v>0.3211009174311927</v>
      </c>
      <c r="V240" s="84">
        <v>0.45430346051464066</v>
      </c>
      <c r="W240" s="84"/>
      <c r="X240" s="84"/>
      <c r="Y240" s="76"/>
      <c r="Z240" s="85"/>
      <c r="AA240" s="3">
        <v>268.0</v>
      </c>
      <c r="AB240" s="4">
        <v>57.0</v>
      </c>
      <c r="AC240" s="5">
        <v>201.0</v>
      </c>
      <c r="AD240" s="6">
        <v>141.0</v>
      </c>
      <c r="AE240" s="78"/>
      <c r="AF240" s="51"/>
      <c r="AG240" s="52"/>
      <c r="AH240" s="34">
        <v>2714.0</v>
      </c>
      <c r="AI240" s="3">
        <v>268.0</v>
      </c>
      <c r="AJ240" s="4">
        <v>57.0</v>
      </c>
      <c r="AK240" s="5">
        <v>201.0</v>
      </c>
      <c r="AL240" s="6">
        <v>141.0</v>
      </c>
      <c r="AM240" s="52">
        <f t="shared" si="13"/>
        <v>0.2209302326</v>
      </c>
      <c r="AN240" s="52">
        <f t="shared" si="14"/>
        <v>0.2968515742</v>
      </c>
      <c r="AO240" s="52">
        <f t="shared" si="15"/>
        <v>0.3447432763</v>
      </c>
      <c r="AP240" s="52">
        <f t="shared" si="16"/>
        <v>0.3415145778</v>
      </c>
      <c r="AQ240" s="52">
        <f t="shared" si="17"/>
        <v>0.003228698457</v>
      </c>
      <c r="AR240" s="52"/>
      <c r="AS240" s="52"/>
      <c r="AT240" s="33">
        <v>3375.0</v>
      </c>
      <c r="AU240" s="35">
        <v>401.0</v>
      </c>
      <c r="AV240" s="36">
        <v>230.0</v>
      </c>
      <c r="AW240" s="37">
        <v>244.0</v>
      </c>
      <c r="AX240" s="38">
        <v>466.0</v>
      </c>
      <c r="AY240" s="52">
        <f t="shared" si="18"/>
        <v>0.4852320675</v>
      </c>
      <c r="AZ240" s="52">
        <f t="shared" si="19"/>
        <v>0.51901566</v>
      </c>
      <c r="BA240" s="52">
        <f t="shared" si="20"/>
        <v>0.5374855825</v>
      </c>
      <c r="BB240" s="52">
        <f t="shared" si="21"/>
        <v>0.5382483024</v>
      </c>
      <c r="BC240" s="52">
        <f t="shared" si="22"/>
        <v>-0.0007627198974</v>
      </c>
    </row>
    <row r="241" ht="12.75" customHeight="1">
      <c r="A241" s="94">
        <v>2716.0</v>
      </c>
      <c r="B241" s="61">
        <f t="shared" si="1"/>
        <v>456</v>
      </c>
      <c r="C241" s="62">
        <f t="shared" si="2"/>
        <v>256</v>
      </c>
      <c r="D241" s="61">
        <f t="shared" si="3"/>
        <v>403</v>
      </c>
      <c r="E241" s="62">
        <f t="shared" si="4"/>
        <v>136</v>
      </c>
      <c r="F241" s="79">
        <f t="shared" si="23"/>
        <v>240</v>
      </c>
      <c r="G241" s="64">
        <f t="shared" si="5"/>
        <v>0.6404494382</v>
      </c>
      <c r="H241" s="65">
        <f t="shared" si="6"/>
        <v>0.7476808905</v>
      </c>
      <c r="I241" s="66">
        <f t="shared" si="7"/>
        <v>0.6866506795</v>
      </c>
      <c r="J241" s="67">
        <f t="shared" si="8"/>
        <v>0.4732214229</v>
      </c>
      <c r="K241" s="68">
        <f t="shared" si="9"/>
        <v>0.7570224719</v>
      </c>
      <c r="L241" s="86"/>
      <c r="M241" s="86"/>
      <c r="N241" s="86"/>
      <c r="O241" s="81">
        <f t="shared" si="10"/>
        <v>240</v>
      </c>
      <c r="P241" s="81">
        <f t="shared" si="11"/>
        <v>0.6404494382</v>
      </c>
      <c r="Q241" s="82">
        <f t="shared" si="12"/>
        <v>0.7476808905</v>
      </c>
      <c r="R241" s="83"/>
      <c r="S241" s="73">
        <v>240.0</v>
      </c>
      <c r="T241" s="83">
        <v>0.6389548693586699</v>
      </c>
      <c r="U241" s="84">
        <v>0.25886524822695034</v>
      </c>
      <c r="V241" s="95">
        <v>0.4864864864864865</v>
      </c>
      <c r="W241" s="95"/>
      <c r="X241" s="95"/>
      <c r="Y241" s="95"/>
      <c r="Z241" s="51"/>
      <c r="AA241" s="35">
        <v>456.0</v>
      </c>
      <c r="AB241" s="36">
        <v>136.0</v>
      </c>
      <c r="AC241" s="37">
        <v>403.0</v>
      </c>
      <c r="AD241" s="38">
        <v>256.0</v>
      </c>
      <c r="AE241" s="78"/>
      <c r="AF241" s="51"/>
      <c r="AG241" s="52"/>
      <c r="AH241" s="33">
        <v>2716.0</v>
      </c>
      <c r="AI241" s="35">
        <v>456.0</v>
      </c>
      <c r="AJ241" s="36">
        <v>136.0</v>
      </c>
      <c r="AK241" s="37">
        <v>403.0</v>
      </c>
      <c r="AL241" s="38">
        <v>256.0</v>
      </c>
      <c r="AM241" s="52">
        <f t="shared" si="13"/>
        <v>0.2523191095</v>
      </c>
      <c r="AN241" s="52">
        <f t="shared" si="14"/>
        <v>0.3133493205</v>
      </c>
      <c r="AO241" s="52">
        <f t="shared" si="15"/>
        <v>0.3595505618</v>
      </c>
      <c r="AP241" s="52">
        <f t="shared" si="16"/>
        <v>0.3492721316</v>
      </c>
      <c r="AQ241" s="52">
        <f t="shared" si="17"/>
        <v>0.01027843023</v>
      </c>
      <c r="AR241" s="52"/>
      <c r="AS241" s="52"/>
      <c r="AT241" s="33">
        <v>4612.0</v>
      </c>
      <c r="AU241" s="35">
        <v>412.0</v>
      </c>
      <c r="AV241" s="36">
        <v>125.0</v>
      </c>
      <c r="AW241" s="37">
        <v>257.0</v>
      </c>
      <c r="AX241" s="38">
        <v>189.0</v>
      </c>
      <c r="AY241" s="52">
        <f t="shared" si="18"/>
        <v>0.3272251309</v>
      </c>
      <c r="AZ241" s="52">
        <f t="shared" si="19"/>
        <v>0.3194303154</v>
      </c>
      <c r="BA241" s="52">
        <f t="shared" si="20"/>
        <v>0.3144758735</v>
      </c>
      <c r="BB241" s="52">
        <f t="shared" si="21"/>
        <v>0.3152361321</v>
      </c>
      <c r="BC241" s="52">
        <f t="shared" si="22"/>
        <v>-0.0007602585145</v>
      </c>
    </row>
    <row r="242" ht="12.75" customHeight="1">
      <c r="A242" s="94">
        <v>2717.0</v>
      </c>
      <c r="B242" s="61">
        <f t="shared" si="1"/>
        <v>374</v>
      </c>
      <c r="C242" s="62">
        <f t="shared" si="2"/>
        <v>202</v>
      </c>
      <c r="D242" s="61">
        <f t="shared" si="3"/>
        <v>282</v>
      </c>
      <c r="E242" s="62">
        <f t="shared" si="4"/>
        <v>89</v>
      </c>
      <c r="F242" s="79">
        <f t="shared" si="23"/>
        <v>241</v>
      </c>
      <c r="G242" s="64">
        <f t="shared" si="5"/>
        <v>0.6493055556</v>
      </c>
      <c r="H242" s="65">
        <f t="shared" si="6"/>
        <v>0.7601078167</v>
      </c>
      <c r="I242" s="66">
        <f t="shared" si="7"/>
        <v>0.6927138332</v>
      </c>
      <c r="J242" s="67">
        <f t="shared" si="8"/>
        <v>0.4889123548</v>
      </c>
      <c r="K242" s="68">
        <f t="shared" si="9"/>
        <v>0.6440972222</v>
      </c>
      <c r="L242" s="86"/>
      <c r="M242" s="86"/>
      <c r="N242" s="86"/>
      <c r="O242" s="81">
        <f t="shared" si="10"/>
        <v>241</v>
      </c>
      <c r="P242" s="81">
        <f t="shared" si="11"/>
        <v>0.6493055556</v>
      </c>
      <c r="Q242" s="82">
        <f t="shared" si="12"/>
        <v>0.7601078167</v>
      </c>
      <c r="R242" s="83"/>
      <c r="S242" s="73">
        <v>241.0</v>
      </c>
      <c r="T242" s="83">
        <v>0.64</v>
      </c>
      <c r="U242" s="84">
        <v>0.4372623574144487</v>
      </c>
      <c r="V242" s="95">
        <v>0.5493197278911565</v>
      </c>
      <c r="W242" s="95"/>
      <c r="X242" s="95"/>
      <c r="Y242" s="95"/>
      <c r="Z242" s="51"/>
      <c r="AA242" s="35">
        <v>374.0</v>
      </c>
      <c r="AB242" s="36">
        <v>89.0</v>
      </c>
      <c r="AC242" s="37">
        <v>282.0</v>
      </c>
      <c r="AD242" s="38">
        <v>202.0</v>
      </c>
      <c r="AE242" s="78"/>
      <c r="AF242" s="51"/>
      <c r="AG242" s="52"/>
      <c r="AH242" s="33">
        <v>2717.0</v>
      </c>
      <c r="AI242" s="35">
        <v>374.0</v>
      </c>
      <c r="AJ242" s="36">
        <v>89.0</v>
      </c>
      <c r="AK242" s="37">
        <v>282.0</v>
      </c>
      <c r="AL242" s="38">
        <v>202.0</v>
      </c>
      <c r="AM242" s="52">
        <f t="shared" si="13"/>
        <v>0.2398921833</v>
      </c>
      <c r="AN242" s="52">
        <f t="shared" si="14"/>
        <v>0.3072861668</v>
      </c>
      <c r="AO242" s="52">
        <f t="shared" si="15"/>
        <v>0.3506944444</v>
      </c>
      <c r="AP242" s="52">
        <f t="shared" si="16"/>
        <v>0.3469402002</v>
      </c>
      <c r="AQ242" s="52">
        <f t="shared" si="17"/>
        <v>0.00375424429</v>
      </c>
      <c r="AR242" s="52"/>
      <c r="AS242" s="52"/>
      <c r="AT242" s="34">
        <v>2479.0</v>
      </c>
      <c r="AU242" s="35">
        <v>589.0</v>
      </c>
      <c r="AV242" s="36">
        <v>234.0</v>
      </c>
      <c r="AW242" s="37">
        <v>371.0</v>
      </c>
      <c r="AX242" s="38">
        <v>347.0</v>
      </c>
      <c r="AY242" s="52">
        <f t="shared" si="18"/>
        <v>0.3867768595</v>
      </c>
      <c r="AZ242" s="52">
        <f t="shared" si="19"/>
        <v>0.377027904</v>
      </c>
      <c r="BA242" s="52">
        <f t="shared" si="20"/>
        <v>0.3707264957</v>
      </c>
      <c r="BB242" s="52">
        <f t="shared" si="21"/>
        <v>0.3714662501</v>
      </c>
      <c r="BC242" s="52">
        <f t="shared" si="22"/>
        <v>-0.0007397544215</v>
      </c>
    </row>
    <row r="243" ht="12.75" customHeight="1">
      <c r="A243" s="94">
        <v>2722.0</v>
      </c>
      <c r="B243" s="61">
        <f t="shared" si="1"/>
        <v>102</v>
      </c>
      <c r="C243" s="62">
        <f t="shared" si="2"/>
        <v>22</v>
      </c>
      <c r="D243" s="61">
        <f t="shared" si="3"/>
        <v>56</v>
      </c>
      <c r="E243" s="62">
        <f t="shared" si="4"/>
        <v>44</v>
      </c>
      <c r="F243" s="79">
        <f t="shared" si="23"/>
        <v>242</v>
      </c>
      <c r="G243" s="64">
        <f t="shared" si="5"/>
        <v>0.8225806452</v>
      </c>
      <c r="H243" s="65">
        <f t="shared" si="6"/>
        <v>0.56</v>
      </c>
      <c r="I243" s="66">
        <f t="shared" si="7"/>
        <v>0.7053571429</v>
      </c>
      <c r="J243" s="67">
        <f t="shared" si="8"/>
        <v>0.6517857143</v>
      </c>
      <c r="K243" s="68">
        <f t="shared" si="9"/>
        <v>0.8064516129</v>
      </c>
      <c r="L243" s="86"/>
      <c r="M243" s="86"/>
      <c r="N243" s="86"/>
      <c r="O243" s="81">
        <f t="shared" si="10"/>
        <v>242</v>
      </c>
      <c r="P243" s="81">
        <f t="shared" si="11"/>
        <v>0.8225806452</v>
      </c>
      <c r="Q243" s="82">
        <f t="shared" si="12"/>
        <v>0.56</v>
      </c>
      <c r="R243" s="83"/>
      <c r="S243" s="73">
        <v>242.0</v>
      </c>
      <c r="T243" s="83">
        <v>0.6416464891041163</v>
      </c>
      <c r="U243" s="84">
        <v>0.4838709677419355</v>
      </c>
      <c r="V243" s="95">
        <v>0.5637254901960784</v>
      </c>
      <c r="W243" s="95"/>
      <c r="X243" s="95"/>
      <c r="Y243" s="95"/>
      <c r="Z243" s="51"/>
      <c r="AA243" s="35">
        <v>102.0</v>
      </c>
      <c r="AB243" s="36">
        <v>44.0</v>
      </c>
      <c r="AC243" s="37">
        <v>56.0</v>
      </c>
      <c r="AD243" s="38">
        <v>22.0</v>
      </c>
      <c r="AE243" s="78"/>
      <c r="AF243" s="51"/>
      <c r="AG243" s="52"/>
      <c r="AH243" s="33">
        <v>2722.0</v>
      </c>
      <c r="AI243" s="35">
        <v>102.0</v>
      </c>
      <c r="AJ243" s="36">
        <v>44.0</v>
      </c>
      <c r="AK243" s="37">
        <v>56.0</v>
      </c>
      <c r="AL243" s="38">
        <v>22.0</v>
      </c>
      <c r="AM243" s="52">
        <f t="shared" si="13"/>
        <v>0.44</v>
      </c>
      <c r="AN243" s="52">
        <f t="shared" si="14"/>
        <v>0.2946428571</v>
      </c>
      <c r="AO243" s="52">
        <f t="shared" si="15"/>
        <v>0.1774193548</v>
      </c>
      <c r="AP243" s="52">
        <f t="shared" si="16"/>
        <v>0.2104127717</v>
      </c>
      <c r="AQ243" s="52">
        <f t="shared" si="17"/>
        <v>-0.03299341684</v>
      </c>
      <c r="AR243" s="52"/>
      <c r="AS243" s="52"/>
      <c r="AT243" s="33">
        <v>4512.0</v>
      </c>
      <c r="AU243" s="35">
        <v>180.0</v>
      </c>
      <c r="AV243" s="36">
        <v>61.0</v>
      </c>
      <c r="AW243" s="37">
        <v>106.0</v>
      </c>
      <c r="AX243" s="38">
        <v>121.0</v>
      </c>
      <c r="AY243" s="52">
        <f t="shared" si="18"/>
        <v>0.3652694611</v>
      </c>
      <c r="AZ243" s="52">
        <f t="shared" si="19"/>
        <v>0.3888888889</v>
      </c>
      <c r="BA243" s="52">
        <f t="shared" si="20"/>
        <v>0.4019933555</v>
      </c>
      <c r="BB243" s="52">
        <f t="shared" si="21"/>
        <v>0.4027182153</v>
      </c>
      <c r="BC243" s="52">
        <f t="shared" si="22"/>
        <v>-0.0007248598312</v>
      </c>
    </row>
    <row r="244" ht="12.75" customHeight="1">
      <c r="A244" s="94">
        <v>2724.0</v>
      </c>
      <c r="B244" s="61">
        <f t="shared" si="1"/>
        <v>486</v>
      </c>
      <c r="C244" s="62">
        <f t="shared" si="2"/>
        <v>153</v>
      </c>
      <c r="D244" s="61">
        <f t="shared" si="3"/>
        <v>280</v>
      </c>
      <c r="E244" s="62">
        <f t="shared" si="4"/>
        <v>193</v>
      </c>
      <c r="F244" s="79">
        <f t="shared" si="23"/>
        <v>243</v>
      </c>
      <c r="G244" s="64">
        <f t="shared" si="5"/>
        <v>0.7605633803</v>
      </c>
      <c r="H244" s="65">
        <f t="shared" si="6"/>
        <v>0.5919661734</v>
      </c>
      <c r="I244" s="66">
        <f t="shared" si="7"/>
        <v>0.6888489209</v>
      </c>
      <c r="J244" s="67">
        <f t="shared" si="8"/>
        <v>0.6106115108</v>
      </c>
      <c r="K244" s="68">
        <f t="shared" si="9"/>
        <v>0.7402190923</v>
      </c>
      <c r="L244" s="86"/>
      <c r="M244" s="86"/>
      <c r="N244" s="86"/>
      <c r="O244" s="81">
        <f t="shared" si="10"/>
        <v>243</v>
      </c>
      <c r="P244" s="81">
        <f t="shared" si="11"/>
        <v>0.7605633803</v>
      </c>
      <c r="Q244" s="82">
        <f t="shared" si="12"/>
        <v>0.5919661734</v>
      </c>
      <c r="R244" s="83"/>
      <c r="S244" s="73">
        <v>243.0</v>
      </c>
      <c r="T244" s="83">
        <v>0.6420454545454546</v>
      </c>
      <c r="U244" s="84">
        <v>0.3556231003039514</v>
      </c>
      <c r="V244" s="95">
        <v>0.4831365935919056</v>
      </c>
      <c r="W244" s="95"/>
      <c r="X244" s="95"/>
      <c r="Y244" s="95"/>
      <c r="Z244" s="51"/>
      <c r="AA244" s="35">
        <v>486.0</v>
      </c>
      <c r="AB244" s="36">
        <v>193.0</v>
      </c>
      <c r="AC244" s="37">
        <v>280.0</v>
      </c>
      <c r="AD244" s="38">
        <v>153.0</v>
      </c>
      <c r="AE244" s="78"/>
      <c r="AF244" s="51"/>
      <c r="AG244" s="52"/>
      <c r="AH244" s="33">
        <v>2724.0</v>
      </c>
      <c r="AI244" s="35">
        <v>486.0</v>
      </c>
      <c r="AJ244" s="36">
        <v>193.0</v>
      </c>
      <c r="AK244" s="37">
        <v>280.0</v>
      </c>
      <c r="AL244" s="38">
        <v>153.0</v>
      </c>
      <c r="AM244" s="52">
        <f t="shared" si="13"/>
        <v>0.4080338266</v>
      </c>
      <c r="AN244" s="52">
        <f t="shared" si="14"/>
        <v>0.3111510791</v>
      </c>
      <c r="AO244" s="52">
        <f t="shared" si="15"/>
        <v>0.2394366197</v>
      </c>
      <c r="AP244" s="52">
        <f t="shared" si="16"/>
        <v>0.255093228</v>
      </c>
      <c r="AQ244" s="52">
        <f t="shared" si="17"/>
        <v>-0.01565660832</v>
      </c>
      <c r="AR244" s="52"/>
      <c r="AS244" s="52"/>
      <c r="AT244" s="33">
        <v>4581.0</v>
      </c>
      <c r="AU244" s="35">
        <v>497.0</v>
      </c>
      <c r="AV244" s="36">
        <v>101.0</v>
      </c>
      <c r="AW244" s="37">
        <v>297.0</v>
      </c>
      <c r="AX244" s="38">
        <v>198.0</v>
      </c>
      <c r="AY244" s="52">
        <f t="shared" si="18"/>
        <v>0.2537688442</v>
      </c>
      <c r="AZ244" s="52">
        <f t="shared" si="19"/>
        <v>0.2735590119</v>
      </c>
      <c r="BA244" s="52">
        <f t="shared" si="20"/>
        <v>0.2848920863</v>
      </c>
      <c r="BB244" s="52">
        <f t="shared" si="21"/>
        <v>0.2856164477</v>
      </c>
      <c r="BC244" s="52">
        <f t="shared" si="22"/>
        <v>-0.0007243613847</v>
      </c>
    </row>
    <row r="245" ht="12.75" customHeight="1">
      <c r="A245" s="94">
        <v>2725.0</v>
      </c>
      <c r="B245" s="61">
        <f t="shared" si="1"/>
        <v>22</v>
      </c>
      <c r="C245" s="62">
        <f t="shared" si="2"/>
        <v>63</v>
      </c>
      <c r="D245" s="61">
        <f t="shared" si="3"/>
        <v>7</v>
      </c>
      <c r="E245" s="62">
        <f t="shared" si="4"/>
        <v>116</v>
      </c>
      <c r="F245" s="79">
        <f t="shared" si="23"/>
        <v>244</v>
      </c>
      <c r="G245" s="64">
        <f t="shared" si="5"/>
        <v>0.2588235294</v>
      </c>
      <c r="H245" s="65">
        <f t="shared" si="6"/>
        <v>0.05691056911</v>
      </c>
      <c r="I245" s="66">
        <f t="shared" si="7"/>
        <v>0.1394230769</v>
      </c>
      <c r="J245" s="67">
        <f t="shared" si="8"/>
        <v>0.6634615385</v>
      </c>
      <c r="K245" s="68">
        <f t="shared" si="9"/>
        <v>1.447058824</v>
      </c>
      <c r="L245" s="86"/>
      <c r="M245" s="86"/>
      <c r="N245" s="86"/>
      <c r="O245" s="81">
        <f t="shared" si="10"/>
        <v>244</v>
      </c>
      <c r="P245" s="81">
        <f t="shared" si="11"/>
        <v>0.2588235294</v>
      </c>
      <c r="Q245" s="82">
        <f t="shared" si="12"/>
        <v>0.05691056911</v>
      </c>
      <c r="R245" s="83"/>
      <c r="S245" s="73">
        <v>244.0</v>
      </c>
      <c r="T245" s="83">
        <v>0.6421800947867299</v>
      </c>
      <c r="U245" s="84">
        <v>0.41952506596306066</v>
      </c>
      <c r="V245" s="95">
        <v>0.5368289637952559</v>
      </c>
      <c r="W245" s="95"/>
      <c r="X245" s="95"/>
      <c r="Y245" s="95"/>
      <c r="Z245" s="51"/>
      <c r="AA245" s="35">
        <v>22.0</v>
      </c>
      <c r="AB245" s="36">
        <v>116.0</v>
      </c>
      <c r="AC245" s="37">
        <v>7.0</v>
      </c>
      <c r="AD245" s="38">
        <v>63.0</v>
      </c>
      <c r="AE245" s="78"/>
      <c r="AF245" s="51"/>
      <c r="AG245" s="52"/>
      <c r="AH245" s="33">
        <v>2725.0</v>
      </c>
      <c r="AI245" s="35">
        <v>22.0</v>
      </c>
      <c r="AJ245" s="36">
        <v>116.0</v>
      </c>
      <c r="AK245" s="37">
        <v>7.0</v>
      </c>
      <c r="AL245" s="38">
        <v>63.0</v>
      </c>
      <c r="AM245" s="52">
        <f t="shared" si="13"/>
        <v>0.9430894309</v>
      </c>
      <c r="AN245" s="52">
        <f t="shared" si="14"/>
        <v>0.8605769231</v>
      </c>
      <c r="AO245" s="52">
        <f t="shared" si="15"/>
        <v>0.7411764706</v>
      </c>
      <c r="AP245" s="52">
        <f t="shared" si="16"/>
        <v>0.810704609</v>
      </c>
      <c r="AQ245" s="52">
        <f t="shared" si="17"/>
        <v>-0.06952813845</v>
      </c>
      <c r="AR245" s="52"/>
      <c r="AS245" s="52"/>
      <c r="AT245" s="18">
        <v>1354.0</v>
      </c>
      <c r="AU245" s="35">
        <v>270.0</v>
      </c>
      <c r="AV245" s="36">
        <v>106.0</v>
      </c>
      <c r="AW245" s="37">
        <v>179.0</v>
      </c>
      <c r="AX245" s="38">
        <v>153.0</v>
      </c>
      <c r="AY245" s="52">
        <f t="shared" si="18"/>
        <v>0.3719298246</v>
      </c>
      <c r="AZ245" s="52">
        <f t="shared" si="19"/>
        <v>0.365819209</v>
      </c>
      <c r="BA245" s="52">
        <f t="shared" si="20"/>
        <v>0.3617021277</v>
      </c>
      <c r="BB245" s="52">
        <f t="shared" si="21"/>
        <v>0.3624215937</v>
      </c>
      <c r="BC245" s="52">
        <f t="shared" si="22"/>
        <v>-0.0007194660355</v>
      </c>
    </row>
    <row r="246" ht="12.75" customHeight="1">
      <c r="A246" s="94">
        <v>2726.0</v>
      </c>
      <c r="B246" s="61">
        <f t="shared" si="1"/>
        <v>42</v>
      </c>
      <c r="C246" s="62">
        <f t="shared" si="2"/>
        <v>186</v>
      </c>
      <c r="D246" s="61">
        <f t="shared" si="3"/>
        <v>26</v>
      </c>
      <c r="E246" s="62">
        <f t="shared" si="4"/>
        <v>87</v>
      </c>
      <c r="F246" s="79">
        <f t="shared" si="23"/>
        <v>245</v>
      </c>
      <c r="G246" s="64">
        <f t="shared" si="5"/>
        <v>0.1842105263</v>
      </c>
      <c r="H246" s="65">
        <f t="shared" si="6"/>
        <v>0.2300884956</v>
      </c>
      <c r="I246" s="66">
        <f t="shared" si="7"/>
        <v>0.1994134897</v>
      </c>
      <c r="J246" s="67">
        <f t="shared" si="8"/>
        <v>0.3782991202</v>
      </c>
      <c r="K246" s="68">
        <f t="shared" si="9"/>
        <v>0.4956140351</v>
      </c>
      <c r="L246" s="86"/>
      <c r="M246" s="86"/>
      <c r="N246" s="86"/>
      <c r="O246" s="81">
        <f t="shared" si="10"/>
        <v>245</v>
      </c>
      <c r="P246" s="81">
        <f t="shared" si="11"/>
        <v>0.1842105263</v>
      </c>
      <c r="Q246" s="82">
        <f t="shared" si="12"/>
        <v>0.2300884956</v>
      </c>
      <c r="R246" s="83"/>
      <c r="S246" s="73">
        <v>245.0</v>
      </c>
      <c r="T246" s="83">
        <v>0.6424870466321243</v>
      </c>
      <c r="U246" s="84">
        <v>0.4339622641509434</v>
      </c>
      <c r="V246" s="95">
        <v>0.5543369890329013</v>
      </c>
      <c r="W246" s="95"/>
      <c r="X246" s="95"/>
      <c r="Y246" s="95"/>
      <c r="Z246" s="51"/>
      <c r="AA246" s="35">
        <v>42.0</v>
      </c>
      <c r="AB246" s="36">
        <v>87.0</v>
      </c>
      <c r="AC246" s="37">
        <v>26.0</v>
      </c>
      <c r="AD246" s="38">
        <v>186.0</v>
      </c>
      <c r="AE246" s="78"/>
      <c r="AF246" s="51"/>
      <c r="AG246" s="52"/>
      <c r="AH246" s="33">
        <v>2726.0</v>
      </c>
      <c r="AI246" s="35">
        <v>42.0</v>
      </c>
      <c r="AJ246" s="36">
        <v>87.0</v>
      </c>
      <c r="AK246" s="37">
        <v>26.0</v>
      </c>
      <c r="AL246" s="38">
        <v>186.0</v>
      </c>
      <c r="AM246" s="52">
        <f t="shared" si="13"/>
        <v>0.7699115044</v>
      </c>
      <c r="AN246" s="52">
        <f t="shared" si="14"/>
        <v>0.8005865103</v>
      </c>
      <c r="AO246" s="52">
        <f t="shared" si="15"/>
        <v>0.8157894737</v>
      </c>
      <c r="AP246" s="52">
        <f t="shared" si="16"/>
        <v>0.8168882237</v>
      </c>
      <c r="AQ246" s="52">
        <f t="shared" si="17"/>
        <v>-0.00109874998</v>
      </c>
      <c r="AR246" s="52"/>
      <c r="AS246" s="52"/>
      <c r="AT246" s="33">
        <v>5384.0</v>
      </c>
      <c r="AU246" s="35">
        <v>225.0</v>
      </c>
      <c r="AV246" s="36">
        <v>50.0</v>
      </c>
      <c r="AW246" s="37">
        <v>125.0</v>
      </c>
      <c r="AX246" s="38">
        <v>95.0</v>
      </c>
      <c r="AY246" s="52">
        <f t="shared" si="18"/>
        <v>0.2857142857</v>
      </c>
      <c r="AZ246" s="52">
        <f t="shared" si="19"/>
        <v>0.2929292929</v>
      </c>
      <c r="BA246" s="52">
        <f t="shared" si="20"/>
        <v>0.296875</v>
      </c>
      <c r="BB246" s="52">
        <f t="shared" si="21"/>
        <v>0.2975842369</v>
      </c>
      <c r="BC246" s="52">
        <f t="shared" si="22"/>
        <v>-0.0007092368501</v>
      </c>
    </row>
    <row r="247" ht="12.75" customHeight="1">
      <c r="A247" s="94">
        <v>2727.0</v>
      </c>
      <c r="B247" s="61">
        <f t="shared" si="1"/>
        <v>113</v>
      </c>
      <c r="C247" s="62">
        <f t="shared" si="2"/>
        <v>335</v>
      </c>
      <c r="D247" s="61">
        <f t="shared" si="3"/>
        <v>37</v>
      </c>
      <c r="E247" s="62">
        <f t="shared" si="4"/>
        <v>239</v>
      </c>
      <c r="F247" s="79">
        <f t="shared" si="23"/>
        <v>246</v>
      </c>
      <c r="G247" s="64">
        <f t="shared" si="5"/>
        <v>0.2522321429</v>
      </c>
      <c r="H247" s="65">
        <f t="shared" si="6"/>
        <v>0.134057971</v>
      </c>
      <c r="I247" s="66">
        <f t="shared" si="7"/>
        <v>0.2071823204</v>
      </c>
      <c r="J247" s="67">
        <f t="shared" si="8"/>
        <v>0.4861878453</v>
      </c>
      <c r="K247" s="68">
        <f t="shared" si="9"/>
        <v>0.6160714286</v>
      </c>
      <c r="L247" s="86"/>
      <c r="M247" s="86"/>
      <c r="N247" s="86"/>
      <c r="O247" s="81">
        <f t="shared" si="10"/>
        <v>246</v>
      </c>
      <c r="P247" s="81">
        <f t="shared" si="11"/>
        <v>0.2522321429</v>
      </c>
      <c r="Q247" s="82">
        <f t="shared" si="12"/>
        <v>0.134057971</v>
      </c>
      <c r="R247" s="83"/>
      <c r="S247" s="73">
        <v>246.0</v>
      </c>
      <c r="T247" s="83">
        <v>0.6428571428571429</v>
      </c>
      <c r="U247" s="84">
        <v>0.65</v>
      </c>
      <c r="V247" s="95">
        <v>0.6463414634146342</v>
      </c>
      <c r="W247" s="95"/>
      <c r="X247" s="95"/>
      <c r="Y247" s="95"/>
      <c r="Z247" s="51"/>
      <c r="AA247" s="35">
        <v>113.0</v>
      </c>
      <c r="AB247" s="36">
        <v>239.0</v>
      </c>
      <c r="AC247" s="37">
        <v>37.0</v>
      </c>
      <c r="AD247" s="38">
        <v>335.0</v>
      </c>
      <c r="AE247" s="78"/>
      <c r="AF247" s="51"/>
      <c r="AG247" s="52"/>
      <c r="AH247" s="33">
        <v>2727.0</v>
      </c>
      <c r="AI247" s="35">
        <v>113.0</v>
      </c>
      <c r="AJ247" s="36">
        <v>239.0</v>
      </c>
      <c r="AK247" s="37">
        <v>37.0</v>
      </c>
      <c r="AL247" s="38">
        <v>335.0</v>
      </c>
      <c r="AM247" s="52">
        <f t="shared" si="13"/>
        <v>0.865942029</v>
      </c>
      <c r="AN247" s="52">
        <f t="shared" si="14"/>
        <v>0.7928176796</v>
      </c>
      <c r="AO247" s="52">
        <f t="shared" si="15"/>
        <v>0.7477678571</v>
      </c>
      <c r="AP247" s="52">
        <f t="shared" si="16"/>
        <v>0.7486838148</v>
      </c>
      <c r="AQ247" s="52">
        <f t="shared" si="17"/>
        <v>-0.000915957692</v>
      </c>
      <c r="AR247" s="52"/>
      <c r="AS247" s="52"/>
      <c r="AT247" s="18">
        <v>1327.0</v>
      </c>
      <c r="AU247" s="35">
        <v>583.0</v>
      </c>
      <c r="AV247" s="36">
        <v>165.0</v>
      </c>
      <c r="AW247" s="37">
        <v>372.0</v>
      </c>
      <c r="AX247" s="38">
        <v>356.0</v>
      </c>
      <c r="AY247" s="52">
        <f t="shared" si="18"/>
        <v>0.3072625698</v>
      </c>
      <c r="AZ247" s="52">
        <f t="shared" si="19"/>
        <v>0.3529810298</v>
      </c>
      <c r="BA247" s="52">
        <f t="shared" si="20"/>
        <v>0.3791267306</v>
      </c>
      <c r="BB247" s="52">
        <f t="shared" si="21"/>
        <v>0.3798265973</v>
      </c>
      <c r="BC247" s="52">
        <f t="shared" si="22"/>
        <v>-0.0006998667</v>
      </c>
    </row>
    <row r="248" ht="12.75" customHeight="1">
      <c r="A248" s="94">
        <v>2729.0</v>
      </c>
      <c r="B248" s="61">
        <f t="shared" si="1"/>
        <v>226</v>
      </c>
      <c r="C248" s="62">
        <f t="shared" si="2"/>
        <v>89</v>
      </c>
      <c r="D248" s="61">
        <f t="shared" si="3"/>
        <v>163</v>
      </c>
      <c r="E248" s="62">
        <f t="shared" si="4"/>
        <v>52</v>
      </c>
      <c r="F248" s="79">
        <f t="shared" si="23"/>
        <v>247</v>
      </c>
      <c r="G248" s="64">
        <f t="shared" si="5"/>
        <v>0.7174603175</v>
      </c>
      <c r="H248" s="65">
        <f t="shared" si="6"/>
        <v>0.7581395349</v>
      </c>
      <c r="I248" s="66">
        <f t="shared" si="7"/>
        <v>0.7339622642</v>
      </c>
      <c r="J248" s="67">
        <f t="shared" si="8"/>
        <v>0.5245283019</v>
      </c>
      <c r="K248" s="68">
        <f t="shared" si="9"/>
        <v>0.6825396825</v>
      </c>
      <c r="L248" s="86"/>
      <c r="M248" s="86"/>
      <c r="N248" s="86"/>
      <c r="O248" s="81">
        <f t="shared" si="10"/>
        <v>247</v>
      </c>
      <c r="P248" s="81">
        <f t="shared" si="11"/>
        <v>0.7174603175</v>
      </c>
      <c r="Q248" s="82">
        <f t="shared" si="12"/>
        <v>0.7581395349</v>
      </c>
      <c r="R248" s="83"/>
      <c r="S248" s="73">
        <v>247.0</v>
      </c>
      <c r="T248" s="83">
        <v>0.643312101910828</v>
      </c>
      <c r="U248" s="84">
        <v>0.3333333333333333</v>
      </c>
      <c r="V248" s="95">
        <v>0.48589341692789967</v>
      </c>
      <c r="W248" s="95"/>
      <c r="X248" s="95"/>
      <c r="Y248" s="95"/>
      <c r="Z248" s="51"/>
      <c r="AA248" s="35">
        <v>226.0</v>
      </c>
      <c r="AB248" s="36">
        <v>52.0</v>
      </c>
      <c r="AC248" s="37">
        <v>163.0</v>
      </c>
      <c r="AD248" s="38">
        <v>89.0</v>
      </c>
      <c r="AE248" s="78"/>
      <c r="AF248" s="51"/>
      <c r="AG248" s="52"/>
      <c r="AH248" s="33">
        <v>2729.0</v>
      </c>
      <c r="AI248" s="35">
        <v>226.0</v>
      </c>
      <c r="AJ248" s="36">
        <v>52.0</v>
      </c>
      <c r="AK248" s="37">
        <v>163.0</v>
      </c>
      <c r="AL248" s="38">
        <v>89.0</v>
      </c>
      <c r="AM248" s="52">
        <f t="shared" si="13"/>
        <v>0.2418604651</v>
      </c>
      <c r="AN248" s="52">
        <f t="shared" si="14"/>
        <v>0.2660377358</v>
      </c>
      <c r="AO248" s="52">
        <f t="shared" si="15"/>
        <v>0.2825396825</v>
      </c>
      <c r="AP248" s="52">
        <f t="shared" si="16"/>
        <v>0.2806807204</v>
      </c>
      <c r="AQ248" s="52">
        <f t="shared" si="17"/>
        <v>0.001858962107</v>
      </c>
      <c r="AR248" s="52"/>
      <c r="AS248" s="52"/>
      <c r="AT248" s="33">
        <v>6530.0</v>
      </c>
      <c r="AU248" s="35">
        <v>312.0</v>
      </c>
      <c r="AV248" s="36">
        <v>163.0</v>
      </c>
      <c r="AW248" s="37">
        <v>223.0</v>
      </c>
      <c r="AX248" s="38">
        <v>367.0</v>
      </c>
      <c r="AY248" s="52">
        <f t="shared" si="18"/>
        <v>0.4222797927</v>
      </c>
      <c r="AZ248" s="52">
        <f t="shared" si="19"/>
        <v>0.4976525822</v>
      </c>
      <c r="BA248" s="52">
        <f t="shared" si="20"/>
        <v>0.5405007364</v>
      </c>
      <c r="BB248" s="52">
        <f t="shared" si="21"/>
        <v>0.5411972586</v>
      </c>
      <c r="BC248" s="52">
        <f t="shared" si="22"/>
        <v>-0.0006965221828</v>
      </c>
    </row>
    <row r="249" ht="12.75" customHeight="1">
      <c r="A249" s="94">
        <v>2730.0</v>
      </c>
      <c r="B249" s="61">
        <f t="shared" si="1"/>
        <v>525</v>
      </c>
      <c r="C249" s="62">
        <f t="shared" si="2"/>
        <v>279</v>
      </c>
      <c r="D249" s="61">
        <f t="shared" si="3"/>
        <v>426</v>
      </c>
      <c r="E249" s="62">
        <f t="shared" si="4"/>
        <v>135</v>
      </c>
      <c r="F249" s="79">
        <f t="shared" si="23"/>
        <v>248</v>
      </c>
      <c r="G249" s="64">
        <f t="shared" si="5"/>
        <v>0.6529850746</v>
      </c>
      <c r="H249" s="65">
        <f t="shared" si="6"/>
        <v>0.7593582888</v>
      </c>
      <c r="I249" s="66">
        <f t="shared" si="7"/>
        <v>0.6967032967</v>
      </c>
      <c r="J249" s="67">
        <f t="shared" si="8"/>
        <v>0.4835164835</v>
      </c>
      <c r="K249" s="68">
        <f t="shared" si="9"/>
        <v>0.697761194</v>
      </c>
      <c r="L249" s="86"/>
      <c r="M249" s="86"/>
      <c r="N249" s="86"/>
      <c r="O249" s="81">
        <f t="shared" si="10"/>
        <v>248</v>
      </c>
      <c r="P249" s="81">
        <f t="shared" si="11"/>
        <v>0.6529850746</v>
      </c>
      <c r="Q249" s="82">
        <f t="shared" si="12"/>
        <v>0.7593582888</v>
      </c>
      <c r="R249" s="83"/>
      <c r="S249" s="73">
        <v>248.0</v>
      </c>
      <c r="T249" s="83">
        <v>0.6434210526315789</v>
      </c>
      <c r="U249" s="84">
        <v>0.4109848484848485</v>
      </c>
      <c r="V249" s="95">
        <v>0.5481366459627329</v>
      </c>
      <c r="W249" s="95"/>
      <c r="X249" s="95"/>
      <c r="Y249" s="95"/>
      <c r="Z249" s="51"/>
      <c r="AA249" s="35">
        <v>525.0</v>
      </c>
      <c r="AB249" s="36">
        <v>135.0</v>
      </c>
      <c r="AC249" s="37">
        <v>426.0</v>
      </c>
      <c r="AD249" s="38">
        <v>279.0</v>
      </c>
      <c r="AE249" s="78"/>
      <c r="AF249" s="51"/>
      <c r="AG249" s="52"/>
      <c r="AH249" s="33">
        <v>2730.0</v>
      </c>
      <c r="AI249" s="35">
        <v>525.0</v>
      </c>
      <c r="AJ249" s="36">
        <v>135.0</v>
      </c>
      <c r="AK249" s="37">
        <v>426.0</v>
      </c>
      <c r="AL249" s="38">
        <v>279.0</v>
      </c>
      <c r="AM249" s="52">
        <f t="shared" si="13"/>
        <v>0.2406417112</v>
      </c>
      <c r="AN249" s="52">
        <f t="shared" si="14"/>
        <v>0.3032967033</v>
      </c>
      <c r="AO249" s="52">
        <f t="shared" si="15"/>
        <v>0.3470149254</v>
      </c>
      <c r="AP249" s="52">
        <f t="shared" si="16"/>
        <v>0.3402059907</v>
      </c>
      <c r="AQ249" s="52">
        <f t="shared" si="17"/>
        <v>0.006808934691</v>
      </c>
      <c r="AR249" s="52"/>
      <c r="AS249" s="52"/>
      <c r="AT249" s="33">
        <v>4586.0</v>
      </c>
      <c r="AU249" s="35">
        <v>608.0</v>
      </c>
      <c r="AV249" s="36">
        <v>170.0</v>
      </c>
      <c r="AW249" s="37">
        <v>385.0</v>
      </c>
      <c r="AX249" s="38">
        <v>259.0</v>
      </c>
      <c r="AY249" s="52">
        <f t="shared" si="18"/>
        <v>0.3063063063</v>
      </c>
      <c r="AZ249" s="52">
        <f t="shared" si="19"/>
        <v>0.3016877637</v>
      </c>
      <c r="BA249" s="52">
        <f t="shared" si="20"/>
        <v>0.2987312572</v>
      </c>
      <c r="BB249" s="52">
        <f t="shared" si="21"/>
        <v>0.2994144413</v>
      </c>
      <c r="BC249" s="52">
        <f t="shared" si="22"/>
        <v>-0.0006831840432</v>
      </c>
    </row>
    <row r="250" ht="12.75" customHeight="1">
      <c r="A250" s="94">
        <v>2731.0</v>
      </c>
      <c r="B250" s="61">
        <f t="shared" si="1"/>
        <v>550</v>
      </c>
      <c r="C250" s="62">
        <f t="shared" si="2"/>
        <v>390</v>
      </c>
      <c r="D250" s="61">
        <f t="shared" si="3"/>
        <v>87</v>
      </c>
      <c r="E250" s="62">
        <f t="shared" si="4"/>
        <v>502</v>
      </c>
      <c r="F250" s="79">
        <f t="shared" si="23"/>
        <v>249</v>
      </c>
      <c r="G250" s="64">
        <f t="shared" si="5"/>
        <v>0.585106383</v>
      </c>
      <c r="H250" s="65">
        <f t="shared" si="6"/>
        <v>0.1477079796</v>
      </c>
      <c r="I250" s="66">
        <f t="shared" si="7"/>
        <v>0.4166121648</v>
      </c>
      <c r="J250" s="67">
        <f t="shared" si="8"/>
        <v>0.6880313931</v>
      </c>
      <c r="K250" s="68">
        <f t="shared" si="9"/>
        <v>0.6265957447</v>
      </c>
      <c r="L250" s="86"/>
      <c r="M250" s="86"/>
      <c r="N250" s="86"/>
      <c r="O250" s="81">
        <f t="shared" si="10"/>
        <v>249</v>
      </c>
      <c r="P250" s="81">
        <f t="shared" si="11"/>
        <v>0.585106383</v>
      </c>
      <c r="Q250" s="82">
        <f t="shared" si="12"/>
        <v>0.1477079796</v>
      </c>
      <c r="R250" s="83"/>
      <c r="S250" s="73">
        <v>249.0</v>
      </c>
      <c r="T250" s="83">
        <v>0.6437054631828979</v>
      </c>
      <c r="U250" s="84">
        <v>0.2769556025369979</v>
      </c>
      <c r="V250" s="95">
        <v>0.44966442953020136</v>
      </c>
      <c r="W250" s="95"/>
      <c r="X250" s="95"/>
      <c r="Y250" s="95"/>
      <c r="Z250" s="51"/>
      <c r="AA250" s="35">
        <v>550.0</v>
      </c>
      <c r="AB250" s="36">
        <v>502.0</v>
      </c>
      <c r="AC250" s="37">
        <v>87.0</v>
      </c>
      <c r="AD250" s="38">
        <v>390.0</v>
      </c>
      <c r="AE250" s="78"/>
      <c r="AF250" s="51"/>
      <c r="AG250" s="52"/>
      <c r="AH250" s="33">
        <v>2731.0</v>
      </c>
      <c r="AI250" s="35">
        <v>550.0</v>
      </c>
      <c r="AJ250" s="36">
        <v>502.0</v>
      </c>
      <c r="AK250" s="37">
        <v>87.0</v>
      </c>
      <c r="AL250" s="38">
        <v>390.0</v>
      </c>
      <c r="AM250" s="52">
        <f t="shared" si="13"/>
        <v>0.8522920204</v>
      </c>
      <c r="AN250" s="52">
        <f t="shared" si="14"/>
        <v>0.5833878352</v>
      </c>
      <c r="AO250" s="52">
        <f t="shared" si="15"/>
        <v>0.414893617</v>
      </c>
      <c r="AP250" s="52">
        <f t="shared" si="16"/>
        <v>0.4260389859</v>
      </c>
      <c r="AQ250" s="52">
        <f t="shared" si="17"/>
        <v>-0.01114536885</v>
      </c>
      <c r="AR250" s="52"/>
      <c r="AS250" s="52"/>
      <c r="AT250" s="33">
        <v>4310.0</v>
      </c>
      <c r="AU250" s="35">
        <v>369.0</v>
      </c>
      <c r="AV250" s="36">
        <v>17.0</v>
      </c>
      <c r="AW250" s="37">
        <v>195.0</v>
      </c>
      <c r="AX250" s="38">
        <v>20.0</v>
      </c>
      <c r="AY250" s="52">
        <f t="shared" si="18"/>
        <v>0.08018867925</v>
      </c>
      <c r="AZ250" s="52">
        <f t="shared" si="19"/>
        <v>0.0615640599</v>
      </c>
      <c r="BA250" s="52">
        <f t="shared" si="20"/>
        <v>0.05141388175</v>
      </c>
      <c r="BB250" s="52">
        <f t="shared" si="21"/>
        <v>0.05208694644</v>
      </c>
      <c r="BC250" s="52">
        <f t="shared" si="22"/>
        <v>-0.0006730646915</v>
      </c>
    </row>
    <row r="251" ht="12.75" customHeight="1">
      <c r="A251" s="94">
        <v>2732.0</v>
      </c>
      <c r="B251" s="61">
        <f t="shared" si="1"/>
        <v>347</v>
      </c>
      <c r="C251" s="62">
        <f t="shared" si="2"/>
        <v>228</v>
      </c>
      <c r="D251" s="61">
        <f t="shared" si="3"/>
        <v>56</v>
      </c>
      <c r="E251" s="62">
        <f t="shared" si="4"/>
        <v>302</v>
      </c>
      <c r="F251" s="79">
        <f t="shared" si="23"/>
        <v>250</v>
      </c>
      <c r="G251" s="64">
        <f t="shared" si="5"/>
        <v>0.6034782609</v>
      </c>
      <c r="H251" s="65">
        <f t="shared" si="6"/>
        <v>0.156424581</v>
      </c>
      <c r="I251" s="66">
        <f t="shared" si="7"/>
        <v>0.4319399786</v>
      </c>
      <c r="J251" s="67">
        <f t="shared" si="8"/>
        <v>0.6956055734</v>
      </c>
      <c r="K251" s="68">
        <f t="shared" si="9"/>
        <v>0.6226086957</v>
      </c>
      <c r="L251" s="86"/>
      <c r="M251" s="86"/>
      <c r="N251" s="86"/>
      <c r="O251" s="81">
        <f t="shared" si="10"/>
        <v>250</v>
      </c>
      <c r="P251" s="81">
        <f t="shared" si="11"/>
        <v>0.6034782609</v>
      </c>
      <c r="Q251" s="82">
        <f t="shared" si="12"/>
        <v>0.156424581</v>
      </c>
      <c r="R251" s="83"/>
      <c r="S251" s="73">
        <v>250.0</v>
      </c>
      <c r="T251" s="83">
        <v>0.6437718277066357</v>
      </c>
      <c r="U251" s="84">
        <v>0.35091083413231067</v>
      </c>
      <c r="V251" s="95">
        <v>0.4831756046267087</v>
      </c>
      <c r="W251" s="95"/>
      <c r="X251" s="95"/>
      <c r="Y251" s="95"/>
      <c r="Z251" s="51"/>
      <c r="AA251" s="35">
        <v>347.0</v>
      </c>
      <c r="AB251" s="36">
        <v>302.0</v>
      </c>
      <c r="AC251" s="37">
        <v>56.0</v>
      </c>
      <c r="AD251" s="38">
        <v>228.0</v>
      </c>
      <c r="AE251" s="78"/>
      <c r="AF251" s="51"/>
      <c r="AG251" s="52"/>
      <c r="AH251" s="33">
        <v>2732.0</v>
      </c>
      <c r="AI251" s="35">
        <v>347.0</v>
      </c>
      <c r="AJ251" s="36">
        <v>302.0</v>
      </c>
      <c r="AK251" s="37">
        <v>56.0</v>
      </c>
      <c r="AL251" s="38">
        <v>228.0</v>
      </c>
      <c r="AM251" s="52">
        <f t="shared" si="13"/>
        <v>0.843575419</v>
      </c>
      <c r="AN251" s="52">
        <f t="shared" si="14"/>
        <v>0.5680600214</v>
      </c>
      <c r="AO251" s="52">
        <f t="shared" si="15"/>
        <v>0.3965217391</v>
      </c>
      <c r="AP251" s="52">
        <f t="shared" si="16"/>
        <v>0.4069209004</v>
      </c>
      <c r="AQ251" s="52">
        <f t="shared" si="17"/>
        <v>-0.01039916131</v>
      </c>
      <c r="AR251" s="52"/>
      <c r="AS251" s="52"/>
      <c r="AT251" s="33">
        <v>2737.0</v>
      </c>
      <c r="AU251" s="35">
        <v>358.0</v>
      </c>
      <c r="AV251" s="36">
        <v>79.0</v>
      </c>
      <c r="AW251" s="37">
        <v>296.0</v>
      </c>
      <c r="AX251" s="38">
        <v>96.0</v>
      </c>
      <c r="AY251" s="52">
        <f t="shared" si="18"/>
        <v>0.2106666667</v>
      </c>
      <c r="AZ251" s="52">
        <f t="shared" si="19"/>
        <v>0.2110977081</v>
      </c>
      <c r="BA251" s="52">
        <f t="shared" si="20"/>
        <v>0.2114537445</v>
      </c>
      <c r="BB251" s="52">
        <f t="shared" si="21"/>
        <v>0.212126295</v>
      </c>
      <c r="BC251" s="52">
        <f t="shared" si="22"/>
        <v>-0.0006725505111</v>
      </c>
    </row>
    <row r="252" ht="12.75" customHeight="1">
      <c r="A252" s="94">
        <v>2733.0</v>
      </c>
      <c r="B252" s="61">
        <f t="shared" si="1"/>
        <v>241</v>
      </c>
      <c r="C252" s="62">
        <f t="shared" si="2"/>
        <v>161</v>
      </c>
      <c r="D252" s="61">
        <f t="shared" si="3"/>
        <v>188</v>
      </c>
      <c r="E252" s="62">
        <f t="shared" si="4"/>
        <v>81</v>
      </c>
      <c r="F252" s="79">
        <f t="shared" si="23"/>
        <v>251</v>
      </c>
      <c r="G252" s="64">
        <f t="shared" si="5"/>
        <v>0.5995024876</v>
      </c>
      <c r="H252" s="65">
        <f t="shared" si="6"/>
        <v>0.6988847584</v>
      </c>
      <c r="I252" s="66">
        <f t="shared" si="7"/>
        <v>0.6393442623</v>
      </c>
      <c r="J252" s="67">
        <f t="shared" si="8"/>
        <v>0.479880775</v>
      </c>
      <c r="K252" s="68">
        <f t="shared" si="9"/>
        <v>0.6691542289</v>
      </c>
      <c r="L252" s="86"/>
      <c r="M252" s="86"/>
      <c r="N252" s="86"/>
      <c r="O252" s="81">
        <f t="shared" si="10"/>
        <v>251</v>
      </c>
      <c r="P252" s="81">
        <f t="shared" si="11"/>
        <v>0.5995024876</v>
      </c>
      <c r="Q252" s="82">
        <f t="shared" si="12"/>
        <v>0.6988847584</v>
      </c>
      <c r="R252" s="83"/>
      <c r="S252" s="73">
        <v>251.0</v>
      </c>
      <c r="T252" s="83">
        <v>0.6439393939393939</v>
      </c>
      <c r="U252" s="84">
        <v>0.32781456953642385</v>
      </c>
      <c r="V252" s="95">
        <v>0.5071633237822349</v>
      </c>
      <c r="W252" s="95"/>
      <c r="X252" s="95"/>
      <c r="Y252" s="95"/>
      <c r="Z252" s="51"/>
      <c r="AA252" s="35">
        <v>241.0</v>
      </c>
      <c r="AB252" s="36">
        <v>81.0</v>
      </c>
      <c r="AC252" s="37">
        <v>188.0</v>
      </c>
      <c r="AD252" s="38">
        <v>161.0</v>
      </c>
      <c r="AE252" s="78"/>
      <c r="AF252" s="51"/>
      <c r="AG252" s="52"/>
      <c r="AH252" s="33">
        <v>2733.0</v>
      </c>
      <c r="AI252" s="35">
        <v>241.0</v>
      </c>
      <c r="AJ252" s="36">
        <v>81.0</v>
      </c>
      <c r="AK252" s="37">
        <v>188.0</v>
      </c>
      <c r="AL252" s="38">
        <v>161.0</v>
      </c>
      <c r="AM252" s="52">
        <f t="shared" si="13"/>
        <v>0.3011152416</v>
      </c>
      <c r="AN252" s="52">
        <f t="shared" si="14"/>
        <v>0.3606557377</v>
      </c>
      <c r="AO252" s="52">
        <f t="shared" si="15"/>
        <v>0.4004975124</v>
      </c>
      <c r="AP252" s="52">
        <f t="shared" si="16"/>
        <v>0.3955225586</v>
      </c>
      <c r="AQ252" s="52">
        <f t="shared" si="17"/>
        <v>0.004974953792</v>
      </c>
      <c r="AR252" s="52"/>
      <c r="AS252" s="52"/>
      <c r="AT252" s="18">
        <v>1367.0</v>
      </c>
      <c r="AU252" s="35">
        <v>582.0</v>
      </c>
      <c r="AV252" s="36">
        <v>179.0</v>
      </c>
      <c r="AW252" s="37">
        <v>298.0</v>
      </c>
      <c r="AX252" s="38">
        <v>366.0</v>
      </c>
      <c r="AY252" s="52">
        <f t="shared" si="18"/>
        <v>0.3752620545</v>
      </c>
      <c r="AZ252" s="52">
        <f t="shared" si="19"/>
        <v>0.3824561404</v>
      </c>
      <c r="BA252" s="52">
        <f t="shared" si="20"/>
        <v>0.3860759494</v>
      </c>
      <c r="BB252" s="52">
        <f t="shared" si="21"/>
        <v>0.3867427629</v>
      </c>
      <c r="BC252" s="52">
        <f t="shared" si="22"/>
        <v>-0.0006668135736</v>
      </c>
    </row>
    <row r="253" ht="12.75" customHeight="1">
      <c r="A253" s="94">
        <v>2734.0</v>
      </c>
      <c r="B253" s="61">
        <f t="shared" si="1"/>
        <v>339</v>
      </c>
      <c r="C253" s="62">
        <f t="shared" si="2"/>
        <v>210</v>
      </c>
      <c r="D253" s="61">
        <f t="shared" si="3"/>
        <v>202</v>
      </c>
      <c r="E253" s="62">
        <f t="shared" si="4"/>
        <v>76</v>
      </c>
      <c r="F253" s="79">
        <f t="shared" si="23"/>
        <v>252</v>
      </c>
      <c r="G253" s="64">
        <f t="shared" si="5"/>
        <v>0.6174863388</v>
      </c>
      <c r="H253" s="65">
        <f t="shared" si="6"/>
        <v>0.726618705</v>
      </c>
      <c r="I253" s="66">
        <f t="shared" si="7"/>
        <v>0.654171705</v>
      </c>
      <c r="J253" s="67">
        <f t="shared" si="8"/>
        <v>0.5018137848</v>
      </c>
      <c r="K253" s="68">
        <f t="shared" si="9"/>
        <v>0.5063752277</v>
      </c>
      <c r="L253" s="86"/>
      <c r="M253" s="86"/>
      <c r="N253" s="86"/>
      <c r="O253" s="81">
        <f t="shared" si="10"/>
        <v>252</v>
      </c>
      <c r="P253" s="81">
        <f t="shared" si="11"/>
        <v>0.6174863388</v>
      </c>
      <c r="Q253" s="82">
        <f t="shared" si="12"/>
        <v>0.726618705</v>
      </c>
      <c r="R253" s="83"/>
      <c r="S253" s="73">
        <v>252.0</v>
      </c>
      <c r="T253" s="83">
        <v>0.6440355329949239</v>
      </c>
      <c r="U253" s="84">
        <v>0.3714445064138316</v>
      </c>
      <c r="V253" s="95">
        <v>0.4989611160581775</v>
      </c>
      <c r="W253" s="95"/>
      <c r="X253" s="95"/>
      <c r="Y253" s="95"/>
      <c r="Z253" s="51"/>
      <c r="AA253" s="35">
        <v>339.0</v>
      </c>
      <c r="AB253" s="36">
        <v>76.0</v>
      </c>
      <c r="AC253" s="37">
        <v>202.0</v>
      </c>
      <c r="AD253" s="38">
        <v>210.0</v>
      </c>
      <c r="AE253" s="78"/>
      <c r="AF253" s="51"/>
      <c r="AG253" s="52"/>
      <c r="AH253" s="33">
        <v>2734.0</v>
      </c>
      <c r="AI253" s="35">
        <v>339.0</v>
      </c>
      <c r="AJ253" s="36">
        <v>76.0</v>
      </c>
      <c r="AK253" s="37">
        <v>202.0</v>
      </c>
      <c r="AL253" s="38">
        <v>210.0</v>
      </c>
      <c r="AM253" s="52">
        <f t="shared" si="13"/>
        <v>0.273381295</v>
      </c>
      <c r="AN253" s="52">
        <f t="shared" si="14"/>
        <v>0.345828295</v>
      </c>
      <c r="AO253" s="52">
        <f t="shared" si="15"/>
        <v>0.3825136612</v>
      </c>
      <c r="AP253" s="52">
        <f t="shared" si="16"/>
        <v>0.388272555</v>
      </c>
      <c r="AQ253" s="52">
        <f t="shared" si="17"/>
        <v>-0.005758893803</v>
      </c>
      <c r="AR253" s="52"/>
      <c r="AS253" s="52"/>
      <c r="AT253" s="33">
        <v>4522.0</v>
      </c>
      <c r="AU253" s="35">
        <v>170.0</v>
      </c>
      <c r="AV253" s="36">
        <v>43.0</v>
      </c>
      <c r="AW253" s="37">
        <v>115.0</v>
      </c>
      <c r="AX253" s="38">
        <v>104.0</v>
      </c>
      <c r="AY253" s="52">
        <f t="shared" si="18"/>
        <v>0.2721518987</v>
      </c>
      <c r="AZ253" s="52">
        <f t="shared" si="19"/>
        <v>0.3402777778</v>
      </c>
      <c r="BA253" s="52">
        <f t="shared" si="20"/>
        <v>0.3795620438</v>
      </c>
      <c r="BB253" s="52">
        <f t="shared" si="21"/>
        <v>0.3802269247</v>
      </c>
      <c r="BC253" s="52">
        <f t="shared" si="22"/>
        <v>-0.0006648808802</v>
      </c>
    </row>
    <row r="254" ht="12.75" customHeight="1">
      <c r="A254" s="94">
        <v>2735.0</v>
      </c>
      <c r="B254" s="61">
        <f t="shared" si="1"/>
        <v>304</v>
      </c>
      <c r="C254" s="62">
        <f t="shared" si="2"/>
        <v>131</v>
      </c>
      <c r="D254" s="61">
        <f t="shared" si="3"/>
        <v>181</v>
      </c>
      <c r="E254" s="62">
        <f t="shared" si="4"/>
        <v>70</v>
      </c>
      <c r="F254" s="79">
        <f t="shared" si="23"/>
        <v>253</v>
      </c>
      <c r="G254" s="64">
        <f t="shared" si="5"/>
        <v>0.6988505747</v>
      </c>
      <c r="H254" s="65">
        <f t="shared" si="6"/>
        <v>0.7211155378</v>
      </c>
      <c r="I254" s="66">
        <f t="shared" si="7"/>
        <v>0.7069970845</v>
      </c>
      <c r="J254" s="67">
        <f t="shared" si="8"/>
        <v>0.5451895044</v>
      </c>
      <c r="K254" s="68">
        <f t="shared" si="9"/>
        <v>0.5770114943</v>
      </c>
      <c r="L254" s="86"/>
      <c r="M254" s="86"/>
      <c r="N254" s="86"/>
      <c r="O254" s="81">
        <f t="shared" si="10"/>
        <v>253</v>
      </c>
      <c r="P254" s="81">
        <f t="shared" si="11"/>
        <v>0.6988505747</v>
      </c>
      <c r="Q254" s="82">
        <f t="shared" si="12"/>
        <v>0.7211155378</v>
      </c>
      <c r="R254" s="83"/>
      <c r="S254" s="73">
        <v>253.0</v>
      </c>
      <c r="T254" s="83">
        <v>0.6441102756892231</v>
      </c>
      <c r="U254" s="84">
        <v>0.3987730061349693</v>
      </c>
      <c r="V254" s="95">
        <v>0.5337931034482759</v>
      </c>
      <c r="W254" s="95"/>
      <c r="X254" s="95"/>
      <c r="Y254" s="95"/>
      <c r="Z254" s="51"/>
      <c r="AA254" s="35">
        <v>304.0</v>
      </c>
      <c r="AB254" s="36">
        <v>70.0</v>
      </c>
      <c r="AC254" s="37">
        <v>181.0</v>
      </c>
      <c r="AD254" s="38">
        <v>131.0</v>
      </c>
      <c r="AE254" s="78"/>
      <c r="AF254" s="51"/>
      <c r="AG254" s="52"/>
      <c r="AH254" s="33">
        <v>2735.0</v>
      </c>
      <c r="AI254" s="35">
        <v>304.0</v>
      </c>
      <c r="AJ254" s="36">
        <v>70.0</v>
      </c>
      <c r="AK254" s="37">
        <v>181.0</v>
      </c>
      <c r="AL254" s="38">
        <v>131.0</v>
      </c>
      <c r="AM254" s="52">
        <f t="shared" si="13"/>
        <v>0.2788844622</v>
      </c>
      <c r="AN254" s="52">
        <f t="shared" si="14"/>
        <v>0.2930029155</v>
      </c>
      <c r="AO254" s="52">
        <f t="shared" si="15"/>
        <v>0.3011494253</v>
      </c>
      <c r="AP254" s="52">
        <f t="shared" si="16"/>
        <v>0.3016790472</v>
      </c>
      <c r="AQ254" s="52">
        <f t="shared" si="17"/>
        <v>-0.0005296218793</v>
      </c>
      <c r="AR254" s="52"/>
      <c r="AS254" s="52"/>
      <c r="AT254" s="34">
        <v>2604.0</v>
      </c>
      <c r="AU254" s="35">
        <v>315.0</v>
      </c>
      <c r="AV254" s="36">
        <v>141.0</v>
      </c>
      <c r="AW254" s="37">
        <v>187.0</v>
      </c>
      <c r="AX254" s="38">
        <v>281.0</v>
      </c>
      <c r="AY254" s="52">
        <f t="shared" si="18"/>
        <v>0.4298780488</v>
      </c>
      <c r="AZ254" s="52">
        <f t="shared" si="19"/>
        <v>0.4567099567</v>
      </c>
      <c r="BA254" s="52">
        <f t="shared" si="20"/>
        <v>0.4714765101</v>
      </c>
      <c r="BB254" s="52">
        <f t="shared" si="21"/>
        <v>0.4721408674</v>
      </c>
      <c r="BC254" s="52">
        <f t="shared" si="22"/>
        <v>-0.0006643573589</v>
      </c>
    </row>
    <row r="255" ht="12.75" customHeight="1">
      <c r="A255" s="94">
        <v>2736.0</v>
      </c>
      <c r="B255" s="61">
        <f t="shared" si="1"/>
        <v>160</v>
      </c>
      <c r="C255" s="62">
        <f t="shared" si="2"/>
        <v>146</v>
      </c>
      <c r="D255" s="61">
        <f t="shared" si="3"/>
        <v>130</v>
      </c>
      <c r="E255" s="62">
        <f t="shared" si="4"/>
        <v>58</v>
      </c>
      <c r="F255" s="79">
        <f t="shared" si="23"/>
        <v>254</v>
      </c>
      <c r="G255" s="64">
        <f t="shared" si="5"/>
        <v>0.522875817</v>
      </c>
      <c r="H255" s="65">
        <f t="shared" si="6"/>
        <v>0.6914893617</v>
      </c>
      <c r="I255" s="66">
        <f t="shared" si="7"/>
        <v>0.5870445344</v>
      </c>
      <c r="J255" s="67">
        <f t="shared" si="8"/>
        <v>0.4412955466</v>
      </c>
      <c r="K255" s="68">
        <f t="shared" si="9"/>
        <v>0.614379085</v>
      </c>
      <c r="L255" s="86"/>
      <c r="M255" s="86"/>
      <c r="N255" s="86"/>
      <c r="O255" s="81">
        <f t="shared" si="10"/>
        <v>254</v>
      </c>
      <c r="P255" s="81">
        <f t="shared" si="11"/>
        <v>0.522875817</v>
      </c>
      <c r="Q255" s="82">
        <f t="shared" si="12"/>
        <v>0.6914893617</v>
      </c>
      <c r="R255" s="83"/>
      <c r="S255" s="73">
        <v>254.0</v>
      </c>
      <c r="T255" s="83">
        <v>0.6447028423772609</v>
      </c>
      <c r="U255" s="84">
        <v>0.3586206896551724</v>
      </c>
      <c r="V255" s="95">
        <v>0.5063375583722481</v>
      </c>
      <c r="W255" s="95"/>
      <c r="X255" s="95"/>
      <c r="Y255" s="95"/>
      <c r="Z255" s="51"/>
      <c r="AA255" s="35">
        <v>160.0</v>
      </c>
      <c r="AB255" s="36">
        <v>58.0</v>
      </c>
      <c r="AC255" s="37">
        <v>130.0</v>
      </c>
      <c r="AD255" s="38">
        <v>146.0</v>
      </c>
      <c r="AE255" s="78"/>
      <c r="AF255" s="51"/>
      <c r="AG255" s="52"/>
      <c r="AH255" s="33">
        <v>2736.0</v>
      </c>
      <c r="AI255" s="35">
        <v>160.0</v>
      </c>
      <c r="AJ255" s="36">
        <v>58.0</v>
      </c>
      <c r="AK255" s="37">
        <v>130.0</v>
      </c>
      <c r="AL255" s="38">
        <v>146.0</v>
      </c>
      <c r="AM255" s="52">
        <f t="shared" si="13"/>
        <v>0.3085106383</v>
      </c>
      <c r="AN255" s="52">
        <f t="shared" si="14"/>
        <v>0.4129554656</v>
      </c>
      <c r="AO255" s="52">
        <f t="shared" si="15"/>
        <v>0.477124183</v>
      </c>
      <c r="AP255" s="52">
        <f t="shared" si="16"/>
        <v>0.473772466</v>
      </c>
      <c r="AQ255" s="52">
        <f t="shared" si="17"/>
        <v>0.003351717026</v>
      </c>
      <c r="AR255" s="52"/>
      <c r="AS255" s="52"/>
      <c r="AT255" s="33">
        <v>6490.0</v>
      </c>
      <c r="AU255" s="35">
        <v>219.0</v>
      </c>
      <c r="AV255" s="36">
        <v>159.0</v>
      </c>
      <c r="AW255" s="37">
        <v>148.0</v>
      </c>
      <c r="AX255" s="38">
        <v>331.0</v>
      </c>
      <c r="AY255" s="52">
        <f t="shared" si="18"/>
        <v>0.5179153094</v>
      </c>
      <c r="AZ255" s="52">
        <f t="shared" si="19"/>
        <v>0.5717619603</v>
      </c>
      <c r="BA255" s="52">
        <f t="shared" si="20"/>
        <v>0.6018181818</v>
      </c>
      <c r="BB255" s="52">
        <f t="shared" si="21"/>
        <v>0.6024721608</v>
      </c>
      <c r="BC255" s="52">
        <f t="shared" si="22"/>
        <v>-0.0006539789498</v>
      </c>
    </row>
    <row r="256" ht="12.75" customHeight="1">
      <c r="A256" s="94">
        <v>2737.0</v>
      </c>
      <c r="B256" s="61">
        <f t="shared" si="1"/>
        <v>358</v>
      </c>
      <c r="C256" s="62">
        <f t="shared" si="2"/>
        <v>96</v>
      </c>
      <c r="D256" s="61">
        <f t="shared" si="3"/>
        <v>296</v>
      </c>
      <c r="E256" s="62">
        <f t="shared" si="4"/>
        <v>79</v>
      </c>
      <c r="F256" s="79">
        <f t="shared" si="23"/>
        <v>255</v>
      </c>
      <c r="G256" s="64">
        <f t="shared" si="5"/>
        <v>0.7885462555</v>
      </c>
      <c r="H256" s="65">
        <f t="shared" si="6"/>
        <v>0.7893333333</v>
      </c>
      <c r="I256" s="66">
        <f t="shared" si="7"/>
        <v>0.7889022919</v>
      </c>
      <c r="J256" s="67">
        <f t="shared" si="8"/>
        <v>0.5271411339</v>
      </c>
      <c r="K256" s="68">
        <f t="shared" si="9"/>
        <v>0.8259911894</v>
      </c>
      <c r="L256" s="86"/>
      <c r="M256" s="86"/>
      <c r="N256" s="86"/>
      <c r="O256" s="81">
        <f t="shared" si="10"/>
        <v>255</v>
      </c>
      <c r="P256" s="81">
        <f t="shared" si="11"/>
        <v>0.7885462555</v>
      </c>
      <c r="Q256" s="82">
        <f t="shared" si="12"/>
        <v>0.7893333333</v>
      </c>
      <c r="R256" s="83"/>
      <c r="S256" s="73">
        <v>255.0</v>
      </c>
      <c r="T256" s="83">
        <v>0.6455696202531646</v>
      </c>
      <c r="U256" s="84">
        <v>0.36054421768707484</v>
      </c>
      <c r="V256" s="95">
        <v>0.49521531100478466</v>
      </c>
      <c r="W256" s="95"/>
      <c r="X256" s="95"/>
      <c r="Y256" s="95"/>
      <c r="Z256" s="51"/>
      <c r="AA256" s="35">
        <v>358.0</v>
      </c>
      <c r="AB256" s="36">
        <v>79.0</v>
      </c>
      <c r="AC256" s="37">
        <v>296.0</v>
      </c>
      <c r="AD256" s="38">
        <v>96.0</v>
      </c>
      <c r="AE256" s="78"/>
      <c r="AF256" s="51"/>
      <c r="AG256" s="52"/>
      <c r="AH256" s="33">
        <v>2737.0</v>
      </c>
      <c r="AI256" s="35">
        <v>358.0</v>
      </c>
      <c r="AJ256" s="36">
        <v>79.0</v>
      </c>
      <c r="AK256" s="37">
        <v>296.0</v>
      </c>
      <c r="AL256" s="38">
        <v>96.0</v>
      </c>
      <c r="AM256" s="52">
        <f t="shared" si="13"/>
        <v>0.2106666667</v>
      </c>
      <c r="AN256" s="52">
        <f t="shared" si="14"/>
        <v>0.2110977081</v>
      </c>
      <c r="AO256" s="52">
        <f t="shared" si="15"/>
        <v>0.2114537445</v>
      </c>
      <c r="AP256" s="52">
        <f t="shared" si="16"/>
        <v>0.212126295</v>
      </c>
      <c r="AQ256" s="52">
        <f t="shared" si="17"/>
        <v>-0.0006725505111</v>
      </c>
      <c r="AR256" s="52"/>
      <c r="AS256" s="52"/>
      <c r="AT256" s="33">
        <v>3752.0</v>
      </c>
      <c r="AU256" s="35">
        <v>329.0</v>
      </c>
      <c r="AV256" s="36">
        <v>67.0</v>
      </c>
      <c r="AW256" s="37">
        <v>197.0</v>
      </c>
      <c r="AX256" s="38">
        <v>110.0</v>
      </c>
      <c r="AY256" s="52">
        <f t="shared" si="18"/>
        <v>0.2537878788</v>
      </c>
      <c r="AZ256" s="52">
        <f t="shared" si="19"/>
        <v>0.2517780939</v>
      </c>
      <c r="BA256" s="52">
        <f t="shared" si="20"/>
        <v>0.2505694761</v>
      </c>
      <c r="BB256" s="52">
        <f t="shared" si="21"/>
        <v>0.2512229957</v>
      </c>
      <c r="BC256" s="52">
        <f t="shared" si="22"/>
        <v>-0.0006535196072</v>
      </c>
    </row>
    <row r="257" ht="12.75" customHeight="1">
      <c r="A257" s="94">
        <v>2738.0</v>
      </c>
      <c r="B257" s="61">
        <f t="shared" si="1"/>
        <v>354</v>
      </c>
      <c r="C257" s="62">
        <f t="shared" si="2"/>
        <v>196</v>
      </c>
      <c r="D257" s="61">
        <f t="shared" si="3"/>
        <v>208</v>
      </c>
      <c r="E257" s="62">
        <f t="shared" si="4"/>
        <v>112</v>
      </c>
      <c r="F257" s="79">
        <f t="shared" si="23"/>
        <v>256</v>
      </c>
      <c r="G257" s="64">
        <f t="shared" si="5"/>
        <v>0.6436363636</v>
      </c>
      <c r="H257" s="65">
        <f t="shared" si="6"/>
        <v>0.65</v>
      </c>
      <c r="I257" s="66">
        <f t="shared" si="7"/>
        <v>0.6459770115</v>
      </c>
      <c r="J257" s="67">
        <f t="shared" si="8"/>
        <v>0.5356321839</v>
      </c>
      <c r="K257" s="68">
        <f t="shared" si="9"/>
        <v>0.5818181818</v>
      </c>
      <c r="L257" s="86"/>
      <c r="M257" s="86"/>
      <c r="N257" s="86"/>
      <c r="O257" s="81">
        <f t="shared" si="10"/>
        <v>256</v>
      </c>
      <c r="P257" s="81">
        <f t="shared" si="11"/>
        <v>0.6436363636</v>
      </c>
      <c r="Q257" s="82">
        <f t="shared" si="12"/>
        <v>0.65</v>
      </c>
      <c r="R257" s="83"/>
      <c r="S257" s="73">
        <v>256.0</v>
      </c>
      <c r="T257" s="83">
        <v>0.6456310679611651</v>
      </c>
      <c r="U257" s="84">
        <v>0.2877059569074778</v>
      </c>
      <c r="V257" s="95">
        <v>0.4449182658137882</v>
      </c>
      <c r="W257" s="95"/>
      <c r="X257" s="95"/>
      <c r="Y257" s="95"/>
      <c r="Z257" s="51"/>
      <c r="AA257" s="35">
        <v>354.0</v>
      </c>
      <c r="AB257" s="36">
        <v>112.0</v>
      </c>
      <c r="AC257" s="37">
        <v>208.0</v>
      </c>
      <c r="AD257" s="38">
        <v>196.0</v>
      </c>
      <c r="AE257" s="78"/>
      <c r="AF257" s="51"/>
      <c r="AG257" s="52"/>
      <c r="AH257" s="33">
        <v>2738.0</v>
      </c>
      <c r="AI257" s="35">
        <v>354.0</v>
      </c>
      <c r="AJ257" s="36">
        <v>112.0</v>
      </c>
      <c r="AK257" s="37">
        <v>208.0</v>
      </c>
      <c r="AL257" s="38">
        <v>196.0</v>
      </c>
      <c r="AM257" s="52">
        <f t="shared" si="13"/>
        <v>0.35</v>
      </c>
      <c r="AN257" s="52">
        <f t="shared" si="14"/>
        <v>0.3540229885</v>
      </c>
      <c r="AO257" s="52">
        <f t="shared" si="15"/>
        <v>0.3563636364</v>
      </c>
      <c r="AP257" s="52">
        <f t="shared" si="16"/>
        <v>0.3565754502</v>
      </c>
      <c r="AQ257" s="52">
        <f t="shared" si="17"/>
        <v>-0.0002118138097</v>
      </c>
      <c r="AR257" s="52"/>
      <c r="AS257" s="52"/>
      <c r="AT257" s="33">
        <v>4017.0</v>
      </c>
      <c r="AU257" s="35">
        <v>460.0</v>
      </c>
      <c r="AV257" s="36">
        <v>33.0</v>
      </c>
      <c r="AW257" s="37">
        <v>246.0</v>
      </c>
      <c r="AX257" s="38">
        <v>44.0</v>
      </c>
      <c r="AY257" s="52">
        <f t="shared" si="18"/>
        <v>0.1182795699</v>
      </c>
      <c r="AZ257" s="52">
        <f t="shared" si="19"/>
        <v>0.09833971903</v>
      </c>
      <c r="BA257" s="52">
        <f t="shared" si="20"/>
        <v>0.0873015873</v>
      </c>
      <c r="BB257" s="52">
        <f t="shared" si="21"/>
        <v>0.08795014867</v>
      </c>
      <c r="BC257" s="52">
        <f t="shared" si="22"/>
        <v>-0.0006485613691</v>
      </c>
    </row>
    <row r="258" ht="12.75" customHeight="1">
      <c r="A258" s="94">
        <v>2740.0</v>
      </c>
      <c r="B258" s="61">
        <f t="shared" si="1"/>
        <v>389</v>
      </c>
      <c r="C258" s="62">
        <f t="shared" si="2"/>
        <v>140</v>
      </c>
      <c r="D258" s="61">
        <f t="shared" si="3"/>
        <v>199</v>
      </c>
      <c r="E258" s="62">
        <f t="shared" si="4"/>
        <v>127</v>
      </c>
      <c r="F258" s="79">
        <f t="shared" si="23"/>
        <v>257</v>
      </c>
      <c r="G258" s="64">
        <f t="shared" si="5"/>
        <v>0.7353497164</v>
      </c>
      <c r="H258" s="65">
        <f t="shared" si="6"/>
        <v>0.6104294479</v>
      </c>
      <c r="I258" s="66">
        <f t="shared" si="7"/>
        <v>0.6877192982</v>
      </c>
      <c r="J258" s="67">
        <f t="shared" si="8"/>
        <v>0.6035087719</v>
      </c>
      <c r="K258" s="68">
        <f t="shared" si="9"/>
        <v>0.6162570888</v>
      </c>
      <c r="L258" s="86"/>
      <c r="M258" s="86"/>
      <c r="N258" s="86"/>
      <c r="O258" s="81">
        <f t="shared" si="10"/>
        <v>257</v>
      </c>
      <c r="P258" s="81">
        <f t="shared" si="11"/>
        <v>0.7353497164</v>
      </c>
      <c r="Q258" s="82">
        <f t="shared" si="12"/>
        <v>0.6104294479</v>
      </c>
      <c r="R258" s="83"/>
      <c r="S258" s="73">
        <v>257.0</v>
      </c>
      <c r="T258" s="83">
        <v>0.6456908344733242</v>
      </c>
      <c r="U258" s="84">
        <v>0.33948339483394835</v>
      </c>
      <c r="V258" s="95">
        <v>0.4844559585492228</v>
      </c>
      <c r="W258" s="95"/>
      <c r="X258" s="95"/>
      <c r="Y258" s="95"/>
      <c r="Z258" s="51"/>
      <c r="AA258" s="35">
        <v>389.0</v>
      </c>
      <c r="AB258" s="36">
        <v>127.0</v>
      </c>
      <c r="AC258" s="37">
        <v>199.0</v>
      </c>
      <c r="AD258" s="38">
        <v>140.0</v>
      </c>
      <c r="AE258" s="78"/>
      <c r="AF258" s="51"/>
      <c r="AG258" s="52"/>
      <c r="AH258" s="33">
        <v>2740.0</v>
      </c>
      <c r="AI258" s="35">
        <v>389.0</v>
      </c>
      <c r="AJ258" s="36">
        <v>127.0</v>
      </c>
      <c r="AK258" s="37">
        <v>199.0</v>
      </c>
      <c r="AL258" s="38">
        <v>140.0</v>
      </c>
      <c r="AM258" s="52">
        <f t="shared" si="13"/>
        <v>0.3895705521</v>
      </c>
      <c r="AN258" s="52">
        <f t="shared" si="14"/>
        <v>0.3122807018</v>
      </c>
      <c r="AO258" s="52">
        <f t="shared" si="15"/>
        <v>0.2646502836</v>
      </c>
      <c r="AP258" s="52">
        <f t="shared" si="16"/>
        <v>0.2676318534</v>
      </c>
      <c r="AQ258" s="52">
        <f t="shared" si="17"/>
        <v>-0.002981569884</v>
      </c>
      <c r="AR258" s="52"/>
      <c r="AS258" s="52"/>
      <c r="AT258" s="18">
        <v>1642.0</v>
      </c>
      <c r="AU258" s="35">
        <v>200.0</v>
      </c>
      <c r="AV258" s="36">
        <v>53.0</v>
      </c>
      <c r="AW258" s="37">
        <v>114.0</v>
      </c>
      <c r="AX258" s="38">
        <v>81.0</v>
      </c>
      <c r="AY258" s="52">
        <f t="shared" si="18"/>
        <v>0.3173652695</v>
      </c>
      <c r="AZ258" s="52">
        <f t="shared" si="19"/>
        <v>0.2991071429</v>
      </c>
      <c r="BA258" s="52">
        <f t="shared" si="20"/>
        <v>0.2882562278</v>
      </c>
      <c r="BB258" s="52">
        <f t="shared" si="21"/>
        <v>0.2888985871</v>
      </c>
      <c r="BC258" s="52">
        <f t="shared" si="22"/>
        <v>-0.0006423593304</v>
      </c>
    </row>
    <row r="259" ht="12.75" customHeight="1">
      <c r="A259" s="94">
        <v>2742.0</v>
      </c>
      <c r="B259" s="61">
        <f t="shared" si="1"/>
        <v>248</v>
      </c>
      <c r="C259" s="62">
        <f t="shared" si="2"/>
        <v>133</v>
      </c>
      <c r="D259" s="61">
        <f t="shared" si="3"/>
        <v>147</v>
      </c>
      <c r="E259" s="62">
        <f t="shared" si="4"/>
        <v>55</v>
      </c>
      <c r="F259" s="79">
        <f t="shared" si="23"/>
        <v>258</v>
      </c>
      <c r="G259" s="64">
        <f t="shared" si="5"/>
        <v>0.6509186352</v>
      </c>
      <c r="H259" s="65">
        <f t="shared" si="6"/>
        <v>0.7277227723</v>
      </c>
      <c r="I259" s="66">
        <f t="shared" si="7"/>
        <v>0.6775300172</v>
      </c>
      <c r="J259" s="67">
        <f t="shared" si="8"/>
        <v>0.5197255575</v>
      </c>
      <c r="K259" s="68">
        <f t="shared" si="9"/>
        <v>0.530183727</v>
      </c>
      <c r="L259" s="86"/>
      <c r="M259" s="86"/>
      <c r="N259" s="86"/>
      <c r="O259" s="81">
        <f t="shared" si="10"/>
        <v>258</v>
      </c>
      <c r="P259" s="81">
        <f t="shared" si="11"/>
        <v>0.6509186352</v>
      </c>
      <c r="Q259" s="82">
        <f t="shared" si="12"/>
        <v>0.7277227723</v>
      </c>
      <c r="R259" s="83"/>
      <c r="S259" s="73">
        <v>258.0</v>
      </c>
      <c r="T259" s="83">
        <v>0.6457142857142857</v>
      </c>
      <c r="U259" s="84">
        <v>0.422360248447205</v>
      </c>
      <c r="V259" s="95">
        <v>0.5386904761904762</v>
      </c>
      <c r="W259" s="95"/>
      <c r="X259" s="95"/>
      <c r="Y259" s="95"/>
      <c r="Z259" s="51"/>
      <c r="AA259" s="35">
        <v>248.0</v>
      </c>
      <c r="AB259" s="36">
        <v>55.0</v>
      </c>
      <c r="AC259" s="37">
        <v>147.0</v>
      </c>
      <c r="AD259" s="38">
        <v>133.0</v>
      </c>
      <c r="AE259" s="78"/>
      <c r="AF259" s="51"/>
      <c r="AG259" s="52"/>
      <c r="AH259" s="33">
        <v>2742.0</v>
      </c>
      <c r="AI259" s="35">
        <v>248.0</v>
      </c>
      <c r="AJ259" s="36">
        <v>55.0</v>
      </c>
      <c r="AK259" s="37">
        <v>147.0</v>
      </c>
      <c r="AL259" s="38">
        <v>133.0</v>
      </c>
      <c r="AM259" s="52">
        <f t="shared" si="13"/>
        <v>0.2722772277</v>
      </c>
      <c r="AN259" s="52">
        <f t="shared" si="14"/>
        <v>0.3224699828</v>
      </c>
      <c r="AO259" s="52">
        <f t="shared" si="15"/>
        <v>0.3490813648</v>
      </c>
      <c r="AP259" s="52">
        <f t="shared" si="16"/>
        <v>0.3520433436</v>
      </c>
      <c r="AQ259" s="52">
        <f t="shared" si="17"/>
        <v>-0.002961978767</v>
      </c>
      <c r="AR259" s="52"/>
      <c r="AS259" s="52"/>
      <c r="AT259" s="33">
        <v>3771.0</v>
      </c>
      <c r="AU259" s="35">
        <v>235.0</v>
      </c>
      <c r="AV259" s="36">
        <v>95.0</v>
      </c>
      <c r="AW259" s="37">
        <v>156.0</v>
      </c>
      <c r="AX259" s="38">
        <v>206.0</v>
      </c>
      <c r="AY259" s="52">
        <f t="shared" si="18"/>
        <v>0.3784860558</v>
      </c>
      <c r="AZ259" s="52">
        <f t="shared" si="19"/>
        <v>0.4349710983</v>
      </c>
      <c r="BA259" s="52">
        <f t="shared" si="20"/>
        <v>0.4671201814</v>
      </c>
      <c r="BB259" s="52">
        <f t="shared" si="21"/>
        <v>0.4677623953</v>
      </c>
      <c r="BC259" s="52">
        <f t="shared" si="22"/>
        <v>-0.0006422139377</v>
      </c>
    </row>
    <row r="260" ht="12.75" customHeight="1">
      <c r="A260" s="94">
        <v>2743.0</v>
      </c>
      <c r="B260" s="61">
        <f t="shared" si="1"/>
        <v>362</v>
      </c>
      <c r="C260" s="62">
        <f t="shared" si="2"/>
        <v>225</v>
      </c>
      <c r="D260" s="61">
        <f t="shared" si="3"/>
        <v>259</v>
      </c>
      <c r="E260" s="62">
        <f t="shared" si="4"/>
        <v>129</v>
      </c>
      <c r="F260" s="79">
        <f t="shared" si="23"/>
        <v>259</v>
      </c>
      <c r="G260" s="64">
        <f t="shared" si="5"/>
        <v>0.6166950596</v>
      </c>
      <c r="H260" s="65">
        <f t="shared" si="6"/>
        <v>0.6675257732</v>
      </c>
      <c r="I260" s="66">
        <f t="shared" si="7"/>
        <v>0.6369230769</v>
      </c>
      <c r="J260" s="67">
        <f t="shared" si="8"/>
        <v>0.5035897436</v>
      </c>
      <c r="K260" s="68">
        <f t="shared" si="9"/>
        <v>0.660988075</v>
      </c>
      <c r="L260" s="86"/>
      <c r="M260" s="86"/>
      <c r="N260" s="86"/>
      <c r="O260" s="81">
        <f t="shared" si="10"/>
        <v>259</v>
      </c>
      <c r="P260" s="81">
        <f t="shared" si="11"/>
        <v>0.6166950596</v>
      </c>
      <c r="Q260" s="82">
        <f t="shared" si="12"/>
        <v>0.6675257732</v>
      </c>
      <c r="R260" s="83"/>
      <c r="S260" s="73">
        <v>259.0</v>
      </c>
      <c r="T260" s="83">
        <v>0.6462715105162524</v>
      </c>
      <c r="U260" s="84">
        <v>0.29521829521829523</v>
      </c>
      <c r="V260" s="95">
        <v>0.47808764940239046</v>
      </c>
      <c r="W260" s="95"/>
      <c r="X260" s="95"/>
      <c r="Y260" s="95"/>
      <c r="Z260" s="51"/>
      <c r="AA260" s="35">
        <v>362.0</v>
      </c>
      <c r="AB260" s="36">
        <v>129.0</v>
      </c>
      <c r="AC260" s="37">
        <v>259.0</v>
      </c>
      <c r="AD260" s="38">
        <v>225.0</v>
      </c>
      <c r="AE260" s="78"/>
      <c r="AF260" s="51"/>
      <c r="AG260" s="52"/>
      <c r="AH260" s="33">
        <v>2743.0</v>
      </c>
      <c r="AI260" s="35">
        <v>362.0</v>
      </c>
      <c r="AJ260" s="36">
        <v>129.0</v>
      </c>
      <c r="AK260" s="37">
        <v>259.0</v>
      </c>
      <c r="AL260" s="38">
        <v>225.0</v>
      </c>
      <c r="AM260" s="52">
        <f t="shared" si="13"/>
        <v>0.3324742268</v>
      </c>
      <c r="AN260" s="52">
        <f t="shared" si="14"/>
        <v>0.3630769231</v>
      </c>
      <c r="AO260" s="52">
        <f t="shared" si="15"/>
        <v>0.3833049404</v>
      </c>
      <c r="AP260" s="52">
        <f t="shared" si="16"/>
        <v>0.3810769082</v>
      </c>
      <c r="AQ260" s="52">
        <f t="shared" si="17"/>
        <v>0.002228032205</v>
      </c>
      <c r="AR260" s="52"/>
      <c r="AS260" s="52"/>
      <c r="AT260" s="33">
        <v>4557.0</v>
      </c>
      <c r="AU260" s="35">
        <v>340.0</v>
      </c>
      <c r="AV260" s="36">
        <v>59.0</v>
      </c>
      <c r="AW260" s="37">
        <v>206.0</v>
      </c>
      <c r="AX260" s="38">
        <v>102.0</v>
      </c>
      <c r="AY260" s="52">
        <f t="shared" si="18"/>
        <v>0.2226415094</v>
      </c>
      <c r="AZ260" s="52">
        <f t="shared" si="19"/>
        <v>0.2277227723</v>
      </c>
      <c r="BA260" s="52">
        <f t="shared" si="20"/>
        <v>0.2307692308</v>
      </c>
      <c r="BB260" s="52">
        <f t="shared" si="21"/>
        <v>0.2313941298</v>
      </c>
      <c r="BC260" s="52">
        <f t="shared" si="22"/>
        <v>-0.0006248990484</v>
      </c>
    </row>
    <row r="261" ht="12.75" customHeight="1">
      <c r="A261" s="94">
        <v>2746.0</v>
      </c>
      <c r="B261" s="61">
        <f t="shared" si="1"/>
        <v>212</v>
      </c>
      <c r="C261" s="62">
        <f t="shared" si="2"/>
        <v>151</v>
      </c>
      <c r="D261" s="61">
        <f t="shared" si="3"/>
        <v>158</v>
      </c>
      <c r="E261" s="62">
        <f t="shared" si="4"/>
        <v>85</v>
      </c>
      <c r="F261" s="79">
        <f t="shared" si="23"/>
        <v>260</v>
      </c>
      <c r="G261" s="64">
        <f t="shared" si="5"/>
        <v>0.5840220386</v>
      </c>
      <c r="H261" s="65">
        <f t="shared" si="6"/>
        <v>0.6502057613</v>
      </c>
      <c r="I261" s="66">
        <f t="shared" si="7"/>
        <v>0.6105610561</v>
      </c>
      <c r="J261" s="67">
        <f t="shared" si="8"/>
        <v>0.4900990099</v>
      </c>
      <c r="K261" s="68">
        <f t="shared" si="9"/>
        <v>0.6694214876</v>
      </c>
      <c r="L261" s="86"/>
      <c r="M261" s="86"/>
      <c r="N261" s="86"/>
      <c r="O261" s="81">
        <f t="shared" si="10"/>
        <v>260</v>
      </c>
      <c r="P261" s="81">
        <f t="shared" si="11"/>
        <v>0.5840220386</v>
      </c>
      <c r="Q261" s="82">
        <f t="shared" si="12"/>
        <v>0.6502057613</v>
      </c>
      <c r="R261" s="83"/>
      <c r="S261" s="73">
        <v>260.0</v>
      </c>
      <c r="T261" s="83">
        <v>0.646774193548387</v>
      </c>
      <c r="U261" s="84">
        <v>0.3580858085808581</v>
      </c>
      <c r="V261" s="95">
        <v>0.5040783034257749</v>
      </c>
      <c r="W261" s="95"/>
      <c r="X261" s="95"/>
      <c r="Y261" s="95"/>
      <c r="Z261" s="51"/>
      <c r="AA261" s="35">
        <v>212.0</v>
      </c>
      <c r="AB261" s="36">
        <v>85.0</v>
      </c>
      <c r="AC261" s="37">
        <v>158.0</v>
      </c>
      <c r="AD261" s="38">
        <v>151.0</v>
      </c>
      <c r="AE261" s="78"/>
      <c r="AF261" s="51"/>
      <c r="AG261" s="52"/>
      <c r="AH261" s="33">
        <v>2746.0</v>
      </c>
      <c r="AI261" s="35">
        <v>212.0</v>
      </c>
      <c r="AJ261" s="36">
        <v>85.0</v>
      </c>
      <c r="AK261" s="37">
        <v>158.0</v>
      </c>
      <c r="AL261" s="38">
        <v>151.0</v>
      </c>
      <c r="AM261" s="52">
        <f t="shared" si="13"/>
        <v>0.3497942387</v>
      </c>
      <c r="AN261" s="52">
        <f t="shared" si="14"/>
        <v>0.3894389439</v>
      </c>
      <c r="AO261" s="52">
        <f t="shared" si="15"/>
        <v>0.4159779614</v>
      </c>
      <c r="AP261" s="52">
        <f t="shared" si="16"/>
        <v>0.4126013247</v>
      </c>
      <c r="AQ261" s="52">
        <f t="shared" si="17"/>
        <v>0.00337663673</v>
      </c>
      <c r="AR261" s="52"/>
      <c r="AS261" s="52"/>
      <c r="AT261" s="33">
        <v>4541.0</v>
      </c>
      <c r="AU261" s="35">
        <v>367.0</v>
      </c>
      <c r="AV261" s="36">
        <v>75.0</v>
      </c>
      <c r="AW261" s="37">
        <v>211.0</v>
      </c>
      <c r="AX261" s="38">
        <v>122.0</v>
      </c>
      <c r="AY261" s="52">
        <f t="shared" si="18"/>
        <v>0.2622377622</v>
      </c>
      <c r="AZ261" s="52">
        <f t="shared" si="19"/>
        <v>0.2541935484</v>
      </c>
      <c r="BA261" s="52">
        <f t="shared" si="20"/>
        <v>0.2494887526</v>
      </c>
      <c r="BB261" s="52">
        <f t="shared" si="21"/>
        <v>0.2501135916</v>
      </c>
      <c r="BC261" s="52">
        <f t="shared" si="22"/>
        <v>-0.0006248389964</v>
      </c>
    </row>
    <row r="262" ht="12.75" customHeight="1">
      <c r="A262" s="94">
        <v>2751.0</v>
      </c>
      <c r="B262" s="61">
        <f t="shared" si="1"/>
        <v>237</v>
      </c>
      <c r="C262" s="62">
        <f t="shared" si="2"/>
        <v>80</v>
      </c>
      <c r="D262" s="61">
        <f t="shared" si="3"/>
        <v>119</v>
      </c>
      <c r="E262" s="62">
        <f t="shared" si="4"/>
        <v>58</v>
      </c>
      <c r="F262" s="79">
        <f t="shared" si="23"/>
        <v>261</v>
      </c>
      <c r="G262" s="64">
        <f t="shared" si="5"/>
        <v>0.7476340694</v>
      </c>
      <c r="H262" s="65">
        <f t="shared" si="6"/>
        <v>0.6723163842</v>
      </c>
      <c r="I262" s="66">
        <f t="shared" si="7"/>
        <v>0.7206477733</v>
      </c>
      <c r="J262" s="67">
        <f t="shared" si="8"/>
        <v>0.5971659919</v>
      </c>
      <c r="K262" s="68">
        <f t="shared" si="9"/>
        <v>0.5583596215</v>
      </c>
      <c r="L262" s="86"/>
      <c r="M262" s="86"/>
      <c r="N262" s="86"/>
      <c r="O262" s="81">
        <f t="shared" si="10"/>
        <v>261</v>
      </c>
      <c r="P262" s="81">
        <f t="shared" si="11"/>
        <v>0.7476340694</v>
      </c>
      <c r="Q262" s="82">
        <f t="shared" si="12"/>
        <v>0.6723163842</v>
      </c>
      <c r="R262" s="83"/>
      <c r="S262" s="73">
        <v>261.0</v>
      </c>
      <c r="T262" s="83">
        <v>0.6473779385171791</v>
      </c>
      <c r="U262" s="84">
        <v>0.3595238095238095</v>
      </c>
      <c r="V262" s="95">
        <v>0.5231243576567317</v>
      </c>
      <c r="W262" s="95"/>
      <c r="X262" s="95"/>
      <c r="Y262" s="95"/>
      <c r="Z262" s="51"/>
      <c r="AA262" s="35">
        <v>237.0</v>
      </c>
      <c r="AB262" s="36">
        <v>58.0</v>
      </c>
      <c r="AC262" s="37">
        <v>119.0</v>
      </c>
      <c r="AD262" s="38">
        <v>80.0</v>
      </c>
      <c r="AE262" s="78"/>
      <c r="AF262" s="51"/>
      <c r="AG262" s="52"/>
      <c r="AH262" s="33">
        <v>2751.0</v>
      </c>
      <c r="AI262" s="35">
        <v>237.0</v>
      </c>
      <c r="AJ262" s="36">
        <v>58.0</v>
      </c>
      <c r="AK262" s="37">
        <v>119.0</v>
      </c>
      <c r="AL262" s="38">
        <v>80.0</v>
      </c>
      <c r="AM262" s="52">
        <f t="shared" si="13"/>
        <v>0.3276836158</v>
      </c>
      <c r="AN262" s="52">
        <f t="shared" si="14"/>
        <v>0.2793522267</v>
      </c>
      <c r="AO262" s="52">
        <f t="shared" si="15"/>
        <v>0.2523659306</v>
      </c>
      <c r="AP262" s="52">
        <f t="shared" si="16"/>
        <v>0.2517036069</v>
      </c>
      <c r="AQ262" s="52">
        <f t="shared" si="17"/>
        <v>0.0006623236681</v>
      </c>
      <c r="AR262" s="52"/>
      <c r="AS262" s="52"/>
      <c r="AT262" s="33">
        <v>3754.0</v>
      </c>
      <c r="AU262" s="35">
        <v>634.0</v>
      </c>
      <c r="AV262" s="36">
        <v>162.0</v>
      </c>
      <c r="AW262" s="37">
        <v>371.0</v>
      </c>
      <c r="AX262" s="38">
        <v>309.0</v>
      </c>
      <c r="AY262" s="52">
        <f t="shared" si="18"/>
        <v>0.3039399625</v>
      </c>
      <c r="AZ262" s="52">
        <f t="shared" si="19"/>
        <v>0.3191056911</v>
      </c>
      <c r="BA262" s="52">
        <f t="shared" si="20"/>
        <v>0.3276776246</v>
      </c>
      <c r="BB262" s="52">
        <f t="shared" si="21"/>
        <v>0.3282880588</v>
      </c>
      <c r="BC262" s="52">
        <f t="shared" si="22"/>
        <v>-0.000610434177</v>
      </c>
    </row>
    <row r="263" ht="12.75" customHeight="1">
      <c r="A263" s="94">
        <v>2752.0</v>
      </c>
      <c r="B263" s="61">
        <f t="shared" si="1"/>
        <v>506</v>
      </c>
      <c r="C263" s="62">
        <f t="shared" si="2"/>
        <v>140</v>
      </c>
      <c r="D263" s="61">
        <f t="shared" si="3"/>
        <v>314</v>
      </c>
      <c r="E263" s="62">
        <f t="shared" si="4"/>
        <v>105</v>
      </c>
      <c r="F263" s="79">
        <f t="shared" si="23"/>
        <v>262</v>
      </c>
      <c r="G263" s="64">
        <f t="shared" si="5"/>
        <v>0.7832817337</v>
      </c>
      <c r="H263" s="65">
        <f t="shared" si="6"/>
        <v>0.7494033413</v>
      </c>
      <c r="I263" s="66">
        <f t="shared" si="7"/>
        <v>0.7699530516</v>
      </c>
      <c r="J263" s="67">
        <f t="shared" si="8"/>
        <v>0.5737089202</v>
      </c>
      <c r="K263" s="68">
        <f t="shared" si="9"/>
        <v>0.6486068111</v>
      </c>
      <c r="L263" s="86"/>
      <c r="M263" s="86"/>
      <c r="N263" s="86"/>
      <c r="O263" s="81">
        <f t="shared" si="10"/>
        <v>262</v>
      </c>
      <c r="P263" s="81">
        <f t="shared" si="11"/>
        <v>0.7832817337</v>
      </c>
      <c r="Q263" s="82">
        <f t="shared" si="12"/>
        <v>0.7494033413</v>
      </c>
      <c r="R263" s="83"/>
      <c r="S263" s="73">
        <v>262.0</v>
      </c>
      <c r="T263" s="83">
        <v>0.6474576271186441</v>
      </c>
      <c r="U263" s="84">
        <v>0.3397129186602871</v>
      </c>
      <c r="V263" s="95">
        <v>0.4979662986635677</v>
      </c>
      <c r="W263" s="95"/>
      <c r="X263" s="95"/>
      <c r="Y263" s="95"/>
      <c r="Z263" s="51"/>
      <c r="AA263" s="35">
        <v>506.0</v>
      </c>
      <c r="AB263" s="36">
        <v>105.0</v>
      </c>
      <c r="AC263" s="37">
        <v>314.0</v>
      </c>
      <c r="AD263" s="38">
        <v>140.0</v>
      </c>
      <c r="AE263" s="78"/>
      <c r="AF263" s="51"/>
      <c r="AG263" s="52"/>
      <c r="AH263" s="33">
        <v>2752.0</v>
      </c>
      <c r="AI263" s="35">
        <v>506.0</v>
      </c>
      <c r="AJ263" s="36">
        <v>105.0</v>
      </c>
      <c r="AK263" s="37">
        <v>314.0</v>
      </c>
      <c r="AL263" s="38">
        <v>140.0</v>
      </c>
      <c r="AM263" s="52">
        <f t="shared" si="13"/>
        <v>0.2505966587</v>
      </c>
      <c r="AN263" s="52">
        <f t="shared" si="14"/>
        <v>0.2300469484</v>
      </c>
      <c r="AO263" s="52">
        <f t="shared" si="15"/>
        <v>0.2167182663</v>
      </c>
      <c r="AP263" s="52">
        <f t="shared" si="16"/>
        <v>0.2187781894</v>
      </c>
      <c r="AQ263" s="52">
        <f t="shared" si="17"/>
        <v>-0.002059923159</v>
      </c>
      <c r="AR263" s="52"/>
      <c r="AS263" s="52"/>
      <c r="AT263" s="18">
        <v>1635.0</v>
      </c>
      <c r="AU263" s="35">
        <v>280.0</v>
      </c>
      <c r="AV263" s="36">
        <v>67.0</v>
      </c>
      <c r="AW263" s="37">
        <v>153.0</v>
      </c>
      <c r="AX263" s="38">
        <v>96.0</v>
      </c>
      <c r="AY263" s="52">
        <f t="shared" si="18"/>
        <v>0.3045454545</v>
      </c>
      <c r="AZ263" s="52">
        <f t="shared" si="19"/>
        <v>0.2734899329</v>
      </c>
      <c r="BA263" s="52">
        <f t="shared" si="20"/>
        <v>0.2553191489</v>
      </c>
      <c r="BB263" s="52">
        <f t="shared" si="21"/>
        <v>0.2559283847</v>
      </c>
      <c r="BC263" s="52">
        <f t="shared" si="22"/>
        <v>-0.0006092357456</v>
      </c>
    </row>
    <row r="264" ht="12.75" customHeight="1">
      <c r="A264" s="94">
        <v>2775.0</v>
      </c>
      <c r="B264" s="61">
        <f t="shared" si="1"/>
        <v>762</v>
      </c>
      <c r="C264" s="62">
        <f t="shared" si="2"/>
        <v>576</v>
      </c>
      <c r="D264" s="61">
        <f t="shared" si="3"/>
        <v>81</v>
      </c>
      <c r="E264" s="62">
        <f t="shared" si="4"/>
        <v>844</v>
      </c>
      <c r="F264" s="79">
        <f t="shared" si="23"/>
        <v>263</v>
      </c>
      <c r="G264" s="64">
        <f t="shared" si="5"/>
        <v>0.5695067265</v>
      </c>
      <c r="H264" s="65">
        <f t="shared" si="6"/>
        <v>0.08756756757</v>
      </c>
      <c r="I264" s="66">
        <f t="shared" si="7"/>
        <v>0.3725143615</v>
      </c>
      <c r="J264" s="67">
        <f t="shared" si="8"/>
        <v>0.7096774194</v>
      </c>
      <c r="K264" s="68">
        <f t="shared" si="9"/>
        <v>0.6913303438</v>
      </c>
      <c r="L264" s="86"/>
      <c r="M264" s="86"/>
      <c r="N264" s="86"/>
      <c r="O264" s="81">
        <f t="shared" si="10"/>
        <v>263</v>
      </c>
      <c r="P264" s="81">
        <f t="shared" si="11"/>
        <v>0.5695067265</v>
      </c>
      <c r="Q264" s="82">
        <f t="shared" si="12"/>
        <v>0.08756756757</v>
      </c>
      <c r="R264" s="83"/>
      <c r="S264" s="73">
        <v>263.0</v>
      </c>
      <c r="T264" s="83">
        <v>0.6481481481481481</v>
      </c>
      <c r="U264" s="84">
        <v>0.5384615384615384</v>
      </c>
      <c r="V264" s="95">
        <v>0.6125</v>
      </c>
      <c r="W264" s="95"/>
      <c r="X264" s="95"/>
      <c r="Y264" s="95"/>
      <c r="Z264" s="51"/>
      <c r="AA264" s="35">
        <v>762.0</v>
      </c>
      <c r="AB264" s="36">
        <v>844.0</v>
      </c>
      <c r="AC264" s="37">
        <v>81.0</v>
      </c>
      <c r="AD264" s="38">
        <v>576.0</v>
      </c>
      <c r="AE264" s="78"/>
      <c r="AF264" s="51"/>
      <c r="AG264" s="52"/>
      <c r="AH264" s="33">
        <v>2775.0</v>
      </c>
      <c r="AI264" s="35">
        <v>762.0</v>
      </c>
      <c r="AJ264" s="36">
        <v>844.0</v>
      </c>
      <c r="AK264" s="37">
        <v>81.0</v>
      </c>
      <c r="AL264" s="38">
        <v>576.0</v>
      </c>
      <c r="AM264" s="52">
        <f t="shared" si="13"/>
        <v>0.9124324324</v>
      </c>
      <c r="AN264" s="52">
        <f t="shared" si="14"/>
        <v>0.6274856385</v>
      </c>
      <c r="AO264" s="52">
        <f t="shared" si="15"/>
        <v>0.4304932735</v>
      </c>
      <c r="AP264" s="52">
        <f t="shared" si="16"/>
        <v>0.4606160315</v>
      </c>
      <c r="AQ264" s="52">
        <f t="shared" si="17"/>
        <v>-0.03012275798</v>
      </c>
      <c r="AR264" s="52"/>
      <c r="AS264" s="52"/>
      <c r="AT264" s="33">
        <v>3774.0</v>
      </c>
      <c r="AU264" s="35">
        <v>237.0</v>
      </c>
      <c r="AV264" s="36">
        <v>100.0</v>
      </c>
      <c r="AW264" s="37">
        <v>141.0</v>
      </c>
      <c r="AX264" s="38">
        <v>198.0</v>
      </c>
      <c r="AY264" s="52">
        <f t="shared" si="18"/>
        <v>0.4149377593</v>
      </c>
      <c r="AZ264" s="52">
        <f t="shared" si="19"/>
        <v>0.4408284024</v>
      </c>
      <c r="BA264" s="52">
        <f t="shared" si="20"/>
        <v>0.4551724138</v>
      </c>
      <c r="BB264" s="52">
        <f t="shared" si="21"/>
        <v>0.455774172</v>
      </c>
      <c r="BC264" s="52">
        <f t="shared" si="22"/>
        <v>-0.0006017581791</v>
      </c>
    </row>
    <row r="265" ht="12.75" customHeight="1">
      <c r="A265" s="94">
        <v>2776.0</v>
      </c>
      <c r="B265" s="61">
        <f t="shared" si="1"/>
        <v>624</v>
      </c>
      <c r="C265" s="62">
        <f t="shared" si="2"/>
        <v>484</v>
      </c>
      <c r="D265" s="61">
        <f t="shared" si="3"/>
        <v>74</v>
      </c>
      <c r="E265" s="62">
        <f t="shared" si="4"/>
        <v>797</v>
      </c>
      <c r="F265" s="79">
        <f t="shared" si="23"/>
        <v>264</v>
      </c>
      <c r="G265" s="64">
        <f t="shared" si="5"/>
        <v>0.5631768953</v>
      </c>
      <c r="H265" s="65">
        <f t="shared" si="6"/>
        <v>0.0849598163</v>
      </c>
      <c r="I265" s="66">
        <f t="shared" si="7"/>
        <v>0.3527033855</v>
      </c>
      <c r="J265" s="67">
        <f t="shared" si="8"/>
        <v>0.7180394138</v>
      </c>
      <c r="K265" s="68">
        <f t="shared" si="9"/>
        <v>0.786101083</v>
      </c>
      <c r="L265" s="86"/>
      <c r="M265" s="86"/>
      <c r="N265" s="86"/>
      <c r="O265" s="81">
        <f t="shared" si="10"/>
        <v>264</v>
      </c>
      <c r="P265" s="81">
        <f t="shared" si="11"/>
        <v>0.5631768953</v>
      </c>
      <c r="Q265" s="82">
        <f t="shared" si="12"/>
        <v>0.0849598163</v>
      </c>
      <c r="R265" s="83"/>
      <c r="S265" s="73">
        <v>264.0</v>
      </c>
      <c r="T265" s="83">
        <v>0.6491228070175439</v>
      </c>
      <c r="U265" s="84">
        <v>0.49333333333333335</v>
      </c>
      <c r="V265" s="95">
        <v>0.5873015873015873</v>
      </c>
      <c r="W265" s="95"/>
      <c r="X265" s="95"/>
      <c r="Y265" s="95"/>
      <c r="Z265" s="51"/>
      <c r="AA265" s="35">
        <v>624.0</v>
      </c>
      <c r="AB265" s="36">
        <v>797.0</v>
      </c>
      <c r="AC265" s="37">
        <v>74.0</v>
      </c>
      <c r="AD265" s="38">
        <v>484.0</v>
      </c>
      <c r="AE265" s="78"/>
      <c r="AF265" s="51"/>
      <c r="AG265" s="52"/>
      <c r="AH265" s="33">
        <v>2776.0</v>
      </c>
      <c r="AI265" s="35">
        <v>624.0</v>
      </c>
      <c r="AJ265" s="36">
        <v>797.0</v>
      </c>
      <c r="AK265" s="37">
        <v>74.0</v>
      </c>
      <c r="AL265" s="38">
        <v>484.0</v>
      </c>
      <c r="AM265" s="52">
        <f t="shared" si="13"/>
        <v>0.9150401837</v>
      </c>
      <c r="AN265" s="52">
        <f t="shared" si="14"/>
        <v>0.6472966145</v>
      </c>
      <c r="AO265" s="52">
        <f t="shared" si="15"/>
        <v>0.4368231047</v>
      </c>
      <c r="AP265" s="52">
        <f t="shared" si="16"/>
        <v>0.4903696351</v>
      </c>
      <c r="AQ265" s="52">
        <f t="shared" si="17"/>
        <v>-0.0535465304</v>
      </c>
      <c r="AR265" s="52"/>
      <c r="AS265" s="52"/>
      <c r="AT265" s="33">
        <v>7097.0</v>
      </c>
      <c r="AU265" s="35">
        <v>317.0</v>
      </c>
      <c r="AV265" s="36">
        <v>80.0</v>
      </c>
      <c r="AW265" s="37">
        <v>176.0</v>
      </c>
      <c r="AX265" s="38">
        <v>151.0</v>
      </c>
      <c r="AY265" s="52">
        <f t="shared" si="18"/>
        <v>0.3125</v>
      </c>
      <c r="AZ265" s="52">
        <f t="shared" si="19"/>
        <v>0.3190607735</v>
      </c>
      <c r="BA265" s="52">
        <f t="shared" si="20"/>
        <v>0.3226495726</v>
      </c>
      <c r="BB265" s="52">
        <f t="shared" si="21"/>
        <v>0.3232306552</v>
      </c>
      <c r="BC265" s="52">
        <f t="shared" si="22"/>
        <v>-0.0005810825305</v>
      </c>
    </row>
    <row r="266" ht="12.75" customHeight="1">
      <c r="A266" s="94">
        <v>3036.0</v>
      </c>
      <c r="B266" s="61">
        <f t="shared" si="1"/>
        <v>251</v>
      </c>
      <c r="C266" s="62">
        <f t="shared" si="2"/>
        <v>203</v>
      </c>
      <c r="D266" s="61">
        <f t="shared" si="3"/>
        <v>71</v>
      </c>
      <c r="E266" s="62">
        <f t="shared" si="4"/>
        <v>144</v>
      </c>
      <c r="F266" s="79">
        <f t="shared" si="23"/>
        <v>265</v>
      </c>
      <c r="G266" s="64">
        <f t="shared" si="5"/>
        <v>0.5528634361</v>
      </c>
      <c r="H266" s="65">
        <f t="shared" si="6"/>
        <v>0.3302325581</v>
      </c>
      <c r="I266" s="66">
        <f t="shared" si="7"/>
        <v>0.4813153961</v>
      </c>
      <c r="J266" s="67">
        <f t="shared" si="8"/>
        <v>0.5904334828</v>
      </c>
      <c r="K266" s="68">
        <f t="shared" si="9"/>
        <v>0.4735682819</v>
      </c>
      <c r="L266" s="86"/>
      <c r="M266" s="86"/>
      <c r="N266" s="86"/>
      <c r="O266" s="81">
        <f t="shared" si="10"/>
        <v>265</v>
      </c>
      <c r="P266" s="81">
        <f t="shared" si="11"/>
        <v>0.5528634361</v>
      </c>
      <c r="Q266" s="82">
        <f t="shared" si="12"/>
        <v>0.3302325581</v>
      </c>
      <c r="R266" s="83"/>
      <c r="S266" s="73">
        <v>265.0</v>
      </c>
      <c r="T266" s="83">
        <v>0.6491525423728813</v>
      </c>
      <c r="U266" s="84">
        <v>0.34429065743944637</v>
      </c>
      <c r="V266" s="95">
        <v>0.4982876712328767</v>
      </c>
      <c r="W266" s="95"/>
      <c r="X266" s="95"/>
      <c r="Y266" s="95"/>
      <c r="Z266" s="51"/>
      <c r="AA266" s="35">
        <v>251.0</v>
      </c>
      <c r="AB266" s="36">
        <v>144.0</v>
      </c>
      <c r="AC266" s="37">
        <v>71.0</v>
      </c>
      <c r="AD266" s="38">
        <v>203.0</v>
      </c>
      <c r="AE266" s="78"/>
      <c r="AF266" s="51"/>
      <c r="AG266" s="52"/>
      <c r="AH266" s="33">
        <v>3036.0</v>
      </c>
      <c r="AI266" s="35">
        <v>251.0</v>
      </c>
      <c r="AJ266" s="36">
        <v>144.0</v>
      </c>
      <c r="AK266" s="37">
        <v>71.0</v>
      </c>
      <c r="AL266" s="38">
        <v>203.0</v>
      </c>
      <c r="AM266" s="52">
        <f t="shared" si="13"/>
        <v>0.6697674419</v>
      </c>
      <c r="AN266" s="52">
        <f t="shared" si="14"/>
        <v>0.5186846039</v>
      </c>
      <c r="AO266" s="52">
        <f t="shared" si="15"/>
        <v>0.4471365639</v>
      </c>
      <c r="AP266" s="52">
        <f t="shared" si="16"/>
        <v>0.4302278873</v>
      </c>
      <c r="AQ266" s="52">
        <f t="shared" si="17"/>
        <v>0.01690867653</v>
      </c>
      <c r="AR266" s="52"/>
      <c r="AS266" s="52"/>
      <c r="AT266" s="18">
        <v>1343.0</v>
      </c>
      <c r="AU266" s="35">
        <v>207.0</v>
      </c>
      <c r="AV266" s="36">
        <v>139.0</v>
      </c>
      <c r="AW266" s="37">
        <v>129.0</v>
      </c>
      <c r="AX266" s="38">
        <v>280.0</v>
      </c>
      <c r="AY266" s="52">
        <f t="shared" si="18"/>
        <v>0.5186567164</v>
      </c>
      <c r="AZ266" s="52">
        <f t="shared" si="19"/>
        <v>0.5549668874</v>
      </c>
      <c r="BA266" s="52">
        <f t="shared" si="20"/>
        <v>0.5749486653</v>
      </c>
      <c r="BB266" s="52">
        <f t="shared" si="21"/>
        <v>0.5755283311</v>
      </c>
      <c r="BC266" s="52">
        <f t="shared" si="22"/>
        <v>-0.0005796658297</v>
      </c>
    </row>
    <row r="267" ht="12.75" customHeight="1">
      <c r="A267" s="94">
        <v>3037.0</v>
      </c>
      <c r="B267" s="61">
        <f t="shared" si="1"/>
        <v>186</v>
      </c>
      <c r="C267" s="62">
        <f t="shared" si="2"/>
        <v>145</v>
      </c>
      <c r="D267" s="61">
        <f t="shared" si="3"/>
        <v>70</v>
      </c>
      <c r="E267" s="62">
        <f t="shared" si="4"/>
        <v>146</v>
      </c>
      <c r="F267" s="79">
        <f t="shared" si="23"/>
        <v>266</v>
      </c>
      <c r="G267" s="64">
        <f t="shared" si="5"/>
        <v>0.5619335347</v>
      </c>
      <c r="H267" s="65">
        <f t="shared" si="6"/>
        <v>0.3240740741</v>
      </c>
      <c r="I267" s="66">
        <f t="shared" si="7"/>
        <v>0.4680073126</v>
      </c>
      <c r="J267" s="67">
        <f t="shared" si="8"/>
        <v>0.6069469835</v>
      </c>
      <c r="K267" s="68">
        <f t="shared" si="9"/>
        <v>0.6525679758</v>
      </c>
      <c r="L267" s="86"/>
      <c r="M267" s="86"/>
      <c r="N267" s="86"/>
      <c r="O267" s="81">
        <f t="shared" si="10"/>
        <v>266</v>
      </c>
      <c r="P267" s="81">
        <f t="shared" si="11"/>
        <v>0.5619335347</v>
      </c>
      <c r="Q267" s="82">
        <f t="shared" si="12"/>
        <v>0.3240740741</v>
      </c>
      <c r="R267" s="83"/>
      <c r="S267" s="73">
        <v>266.0</v>
      </c>
      <c r="T267" s="83">
        <v>0.649402390438247</v>
      </c>
      <c r="U267" s="84">
        <v>0.2936378466557912</v>
      </c>
      <c r="V267" s="95">
        <v>0.4538116591928251</v>
      </c>
      <c r="W267" s="95"/>
      <c r="X267" s="95"/>
      <c r="Y267" s="95"/>
      <c r="Z267" s="51"/>
      <c r="AA267" s="35">
        <v>186.0</v>
      </c>
      <c r="AB267" s="36">
        <v>146.0</v>
      </c>
      <c r="AC267" s="37">
        <v>70.0</v>
      </c>
      <c r="AD267" s="38">
        <v>145.0</v>
      </c>
      <c r="AE267" s="78"/>
      <c r="AF267" s="51"/>
      <c r="AG267" s="52"/>
      <c r="AH267" s="33">
        <v>3037.0</v>
      </c>
      <c r="AI267" s="35">
        <v>186.0</v>
      </c>
      <c r="AJ267" s="36">
        <v>146.0</v>
      </c>
      <c r="AK267" s="37">
        <v>70.0</v>
      </c>
      <c r="AL267" s="38">
        <v>145.0</v>
      </c>
      <c r="AM267" s="52">
        <f t="shared" si="13"/>
        <v>0.6759259259</v>
      </c>
      <c r="AN267" s="52">
        <f t="shared" si="14"/>
        <v>0.5319926874</v>
      </c>
      <c r="AO267" s="52">
        <f t="shared" si="15"/>
        <v>0.4380664653</v>
      </c>
      <c r="AP267" s="52">
        <f t="shared" si="16"/>
        <v>0.4476479048</v>
      </c>
      <c r="AQ267" s="52">
        <f t="shared" si="17"/>
        <v>-0.009581439555</v>
      </c>
      <c r="AR267" s="52"/>
      <c r="AS267" s="52"/>
      <c r="AT267" s="33">
        <v>3557.0</v>
      </c>
      <c r="AU267" s="35">
        <v>506.0</v>
      </c>
      <c r="AV267" s="36">
        <v>240.0</v>
      </c>
      <c r="AW267" s="37">
        <v>347.0</v>
      </c>
      <c r="AX267" s="38">
        <v>525.0</v>
      </c>
      <c r="AY267" s="52">
        <f t="shared" si="18"/>
        <v>0.4088586031</v>
      </c>
      <c r="AZ267" s="52">
        <f t="shared" si="19"/>
        <v>0.4728059333</v>
      </c>
      <c r="BA267" s="52">
        <f t="shared" si="20"/>
        <v>0.509214355</v>
      </c>
      <c r="BB267" s="52">
        <f t="shared" si="21"/>
        <v>0.509793749</v>
      </c>
      <c r="BC267" s="52">
        <f t="shared" si="22"/>
        <v>-0.0005793939609</v>
      </c>
    </row>
    <row r="268" ht="12.75" customHeight="1">
      <c r="A268" s="94">
        <v>3040.0</v>
      </c>
      <c r="B268" s="61">
        <f t="shared" si="1"/>
        <v>307</v>
      </c>
      <c r="C268" s="62">
        <f t="shared" si="2"/>
        <v>250</v>
      </c>
      <c r="D268" s="61">
        <f t="shared" si="3"/>
        <v>82</v>
      </c>
      <c r="E268" s="62">
        <f t="shared" si="4"/>
        <v>247</v>
      </c>
      <c r="F268" s="79">
        <f t="shared" si="23"/>
        <v>267</v>
      </c>
      <c r="G268" s="64">
        <f t="shared" si="5"/>
        <v>0.5511669659</v>
      </c>
      <c r="H268" s="65">
        <f t="shared" si="6"/>
        <v>0.2492401216</v>
      </c>
      <c r="I268" s="66">
        <f t="shared" si="7"/>
        <v>0.4390519187</v>
      </c>
      <c r="J268" s="67">
        <f t="shared" si="8"/>
        <v>0.625282167</v>
      </c>
      <c r="K268" s="68">
        <f t="shared" si="9"/>
        <v>0.5906642729</v>
      </c>
      <c r="L268" s="86"/>
      <c r="M268" s="86"/>
      <c r="N268" s="86"/>
      <c r="O268" s="81">
        <f t="shared" si="10"/>
        <v>267</v>
      </c>
      <c r="P268" s="81">
        <f t="shared" si="11"/>
        <v>0.5511669659</v>
      </c>
      <c r="Q268" s="82">
        <f t="shared" si="12"/>
        <v>0.2492401216</v>
      </c>
      <c r="R268" s="83"/>
      <c r="S268" s="73">
        <v>267.0</v>
      </c>
      <c r="T268" s="83">
        <v>0.6502793296089385</v>
      </c>
      <c r="U268" s="84">
        <v>0.3934659090909091</v>
      </c>
      <c r="V268" s="95">
        <v>0.5372107567229518</v>
      </c>
      <c r="W268" s="95"/>
      <c r="X268" s="95"/>
      <c r="Y268" s="95"/>
      <c r="Z268" s="51"/>
      <c r="AA268" s="35">
        <v>307.0</v>
      </c>
      <c r="AB268" s="36">
        <v>247.0</v>
      </c>
      <c r="AC268" s="37">
        <v>82.0</v>
      </c>
      <c r="AD268" s="38">
        <v>250.0</v>
      </c>
      <c r="AE268" s="78"/>
      <c r="AF268" s="51"/>
      <c r="AG268" s="52"/>
      <c r="AH268" s="33">
        <v>3040.0</v>
      </c>
      <c r="AI268" s="35">
        <v>307.0</v>
      </c>
      <c r="AJ268" s="36">
        <v>247.0</v>
      </c>
      <c r="AK268" s="37">
        <v>82.0</v>
      </c>
      <c r="AL268" s="38">
        <v>250.0</v>
      </c>
      <c r="AM268" s="52">
        <f t="shared" si="13"/>
        <v>0.7507598784</v>
      </c>
      <c r="AN268" s="52">
        <f t="shared" si="14"/>
        <v>0.5609480813</v>
      </c>
      <c r="AO268" s="52">
        <f t="shared" si="15"/>
        <v>0.4488330341</v>
      </c>
      <c r="AP268" s="52">
        <f t="shared" si="16"/>
        <v>0.4497623709</v>
      </c>
      <c r="AQ268" s="52">
        <f t="shared" si="17"/>
        <v>-0.0009293367682</v>
      </c>
      <c r="AR268" s="52"/>
      <c r="AS268" s="52"/>
      <c r="AT268" s="33">
        <v>4598.0</v>
      </c>
      <c r="AU268" s="35">
        <v>224.0</v>
      </c>
      <c r="AV268" s="36">
        <v>45.0</v>
      </c>
      <c r="AW268" s="37">
        <v>162.0</v>
      </c>
      <c r="AX268" s="38">
        <v>63.0</v>
      </c>
      <c r="AY268" s="52">
        <f t="shared" si="18"/>
        <v>0.2173913043</v>
      </c>
      <c r="AZ268" s="52">
        <f t="shared" si="19"/>
        <v>0.2186234818</v>
      </c>
      <c r="BA268" s="52">
        <f t="shared" si="20"/>
        <v>0.2195121951</v>
      </c>
      <c r="BB268" s="52">
        <f t="shared" si="21"/>
        <v>0.2200888191</v>
      </c>
      <c r="BC268" s="52">
        <f t="shared" si="22"/>
        <v>-0.0005766240234</v>
      </c>
    </row>
    <row r="269" ht="12.75" customHeight="1">
      <c r="A269" s="94">
        <v>3217.0</v>
      </c>
      <c r="B269" s="61">
        <f t="shared" si="1"/>
        <v>437</v>
      </c>
      <c r="C269" s="62">
        <f t="shared" si="2"/>
        <v>431</v>
      </c>
      <c r="D269" s="61">
        <f t="shared" si="3"/>
        <v>318</v>
      </c>
      <c r="E269" s="62">
        <f t="shared" si="4"/>
        <v>187</v>
      </c>
      <c r="F269" s="79">
        <f t="shared" si="23"/>
        <v>268</v>
      </c>
      <c r="G269" s="64">
        <f t="shared" si="5"/>
        <v>0.5034562212</v>
      </c>
      <c r="H269" s="65">
        <f t="shared" si="6"/>
        <v>0.6297029703</v>
      </c>
      <c r="I269" s="66">
        <f t="shared" si="7"/>
        <v>0.5498907502</v>
      </c>
      <c r="J269" s="67">
        <f t="shared" si="8"/>
        <v>0.4544792425</v>
      </c>
      <c r="K269" s="68">
        <f t="shared" si="9"/>
        <v>0.581797235</v>
      </c>
      <c r="L269" s="86"/>
      <c r="M269" s="86"/>
      <c r="N269" s="86"/>
      <c r="O269" s="81">
        <f t="shared" si="10"/>
        <v>268</v>
      </c>
      <c r="P269" s="81">
        <f t="shared" si="11"/>
        <v>0.5034562212</v>
      </c>
      <c r="Q269" s="82">
        <f t="shared" si="12"/>
        <v>0.6297029703</v>
      </c>
      <c r="R269" s="83"/>
      <c r="S269" s="73">
        <v>268.0</v>
      </c>
      <c r="T269" s="83">
        <v>0.6515151515151515</v>
      </c>
      <c r="U269" s="84">
        <v>0.3522267206477733</v>
      </c>
      <c r="V269" s="95">
        <v>0.536547433903577</v>
      </c>
      <c r="W269" s="95"/>
      <c r="X269" s="95"/>
      <c r="Y269" s="95"/>
      <c r="Z269" s="51"/>
      <c r="AA269" s="35">
        <v>437.0</v>
      </c>
      <c r="AB269" s="36">
        <v>187.0</v>
      </c>
      <c r="AC269" s="37">
        <v>318.0</v>
      </c>
      <c r="AD269" s="38">
        <v>431.0</v>
      </c>
      <c r="AE269" s="78"/>
      <c r="AF269" s="51"/>
      <c r="AG269" s="52"/>
      <c r="AH269" s="33">
        <v>3217.0</v>
      </c>
      <c r="AI269" s="35">
        <v>437.0</v>
      </c>
      <c r="AJ269" s="36">
        <v>187.0</v>
      </c>
      <c r="AK269" s="37">
        <v>318.0</v>
      </c>
      <c r="AL269" s="38">
        <v>431.0</v>
      </c>
      <c r="AM269" s="52">
        <f t="shared" si="13"/>
        <v>0.3702970297</v>
      </c>
      <c r="AN269" s="52">
        <f t="shared" si="14"/>
        <v>0.4501092498</v>
      </c>
      <c r="AO269" s="52">
        <f t="shared" si="15"/>
        <v>0.4965437788</v>
      </c>
      <c r="AP269" s="52">
        <f t="shared" si="16"/>
        <v>0.4964291635</v>
      </c>
      <c r="AQ269" s="52">
        <f t="shared" si="17"/>
        <v>0.0001146152563</v>
      </c>
      <c r="AR269" s="52"/>
      <c r="AS269" s="52"/>
      <c r="AT269" s="33">
        <v>4584.0</v>
      </c>
      <c r="AU269" s="35">
        <v>383.0</v>
      </c>
      <c r="AV269" s="36">
        <v>79.0</v>
      </c>
      <c r="AW269" s="37">
        <v>226.0</v>
      </c>
      <c r="AX269" s="38">
        <v>135.0</v>
      </c>
      <c r="AY269" s="52">
        <f t="shared" si="18"/>
        <v>0.2590163934</v>
      </c>
      <c r="AZ269" s="52">
        <f t="shared" si="19"/>
        <v>0.2600243013</v>
      </c>
      <c r="BA269" s="52">
        <f t="shared" si="20"/>
        <v>0.2606177606</v>
      </c>
      <c r="BB269" s="52">
        <f t="shared" si="21"/>
        <v>0.2611943038</v>
      </c>
      <c r="BC269" s="52">
        <f t="shared" si="22"/>
        <v>-0.0005765431385</v>
      </c>
    </row>
    <row r="270" ht="12.75" customHeight="1">
      <c r="A270" s="94">
        <v>3361.0</v>
      </c>
      <c r="B270" s="61">
        <f t="shared" si="1"/>
        <v>430</v>
      </c>
      <c r="C270" s="62">
        <f t="shared" si="2"/>
        <v>301</v>
      </c>
      <c r="D270" s="61">
        <f t="shared" si="3"/>
        <v>202</v>
      </c>
      <c r="E270" s="62">
        <f t="shared" si="4"/>
        <v>171</v>
      </c>
      <c r="F270" s="79">
        <f t="shared" si="23"/>
        <v>269</v>
      </c>
      <c r="G270" s="64">
        <f t="shared" si="5"/>
        <v>0.5882352941</v>
      </c>
      <c r="H270" s="65">
        <f t="shared" si="6"/>
        <v>0.5415549598</v>
      </c>
      <c r="I270" s="66">
        <f t="shared" si="7"/>
        <v>0.5724637681</v>
      </c>
      <c r="J270" s="67">
        <f t="shared" si="8"/>
        <v>0.544384058</v>
      </c>
      <c r="K270" s="68">
        <f t="shared" si="9"/>
        <v>0.5102599179</v>
      </c>
      <c r="L270" s="86"/>
      <c r="M270" s="86"/>
      <c r="N270" s="86"/>
      <c r="O270" s="81">
        <f t="shared" si="10"/>
        <v>269</v>
      </c>
      <c r="P270" s="81">
        <f t="shared" si="11"/>
        <v>0.5882352941</v>
      </c>
      <c r="Q270" s="82">
        <f t="shared" si="12"/>
        <v>0.5415549598</v>
      </c>
      <c r="R270" s="83"/>
      <c r="S270" s="73">
        <v>269.0</v>
      </c>
      <c r="T270" s="83">
        <v>0.6520423600605144</v>
      </c>
      <c r="U270" s="84">
        <v>0.43676222596964587</v>
      </c>
      <c r="V270" s="95">
        <v>0.5502392344497608</v>
      </c>
      <c r="W270" s="95"/>
      <c r="X270" s="95"/>
      <c r="Y270" s="95"/>
      <c r="Z270" s="51"/>
      <c r="AA270" s="35">
        <v>430.0</v>
      </c>
      <c r="AB270" s="36">
        <v>171.0</v>
      </c>
      <c r="AC270" s="37">
        <v>202.0</v>
      </c>
      <c r="AD270" s="38">
        <v>301.0</v>
      </c>
      <c r="AE270" s="78"/>
      <c r="AF270" s="51"/>
      <c r="AG270" s="52"/>
      <c r="AH270" s="33">
        <v>3361.0</v>
      </c>
      <c r="AI270" s="35">
        <v>430.0</v>
      </c>
      <c r="AJ270" s="36">
        <v>171.0</v>
      </c>
      <c r="AK270" s="37">
        <v>202.0</v>
      </c>
      <c r="AL270" s="38">
        <v>301.0</v>
      </c>
      <c r="AM270" s="52">
        <f t="shared" si="13"/>
        <v>0.4584450402</v>
      </c>
      <c r="AN270" s="52">
        <f t="shared" si="14"/>
        <v>0.4275362319</v>
      </c>
      <c r="AO270" s="52">
        <f t="shared" si="15"/>
        <v>0.4117647059</v>
      </c>
      <c r="AP270" s="52">
        <f t="shared" si="16"/>
        <v>0.4094473594</v>
      </c>
      <c r="AQ270" s="52">
        <f t="shared" si="17"/>
        <v>0.002317346506</v>
      </c>
      <c r="AR270" s="52"/>
      <c r="AS270" s="52"/>
      <c r="AT270" s="18">
        <v>1410.0</v>
      </c>
      <c r="AU270" s="35">
        <v>531.0</v>
      </c>
      <c r="AV270" s="36">
        <v>230.0</v>
      </c>
      <c r="AW270" s="37">
        <v>269.0</v>
      </c>
      <c r="AX270" s="38">
        <v>480.0</v>
      </c>
      <c r="AY270" s="52">
        <f t="shared" si="18"/>
        <v>0.4609218437</v>
      </c>
      <c r="AZ270" s="52">
        <f t="shared" si="19"/>
        <v>0.4701986755</v>
      </c>
      <c r="BA270" s="52">
        <f t="shared" si="20"/>
        <v>0.4747774481</v>
      </c>
      <c r="BB270" s="52">
        <f t="shared" si="21"/>
        <v>0.4753495289</v>
      </c>
      <c r="BC270" s="52">
        <f t="shared" si="22"/>
        <v>-0.0005720808764</v>
      </c>
    </row>
    <row r="271" ht="12.75" customHeight="1">
      <c r="A271" s="94">
        <v>3363.0</v>
      </c>
      <c r="B271" s="61">
        <f t="shared" si="1"/>
        <v>419</v>
      </c>
      <c r="C271" s="62">
        <f t="shared" si="2"/>
        <v>462</v>
      </c>
      <c r="D271" s="61">
        <f t="shared" si="3"/>
        <v>208</v>
      </c>
      <c r="E271" s="62">
        <f t="shared" si="4"/>
        <v>306</v>
      </c>
      <c r="F271" s="79">
        <f t="shared" si="23"/>
        <v>270</v>
      </c>
      <c r="G271" s="64">
        <f t="shared" si="5"/>
        <v>0.4755959137</v>
      </c>
      <c r="H271" s="65">
        <f t="shared" si="6"/>
        <v>0.4046692607</v>
      </c>
      <c r="I271" s="66">
        <f t="shared" si="7"/>
        <v>0.4494623656</v>
      </c>
      <c r="J271" s="67">
        <f t="shared" si="8"/>
        <v>0.5197132616</v>
      </c>
      <c r="K271" s="68">
        <f t="shared" si="9"/>
        <v>0.5834279228</v>
      </c>
      <c r="L271" s="86"/>
      <c r="M271" s="86"/>
      <c r="N271" s="86"/>
      <c r="O271" s="81">
        <f t="shared" si="10"/>
        <v>270</v>
      </c>
      <c r="P271" s="81">
        <f t="shared" si="11"/>
        <v>0.4755959137</v>
      </c>
      <c r="Q271" s="82">
        <f t="shared" si="12"/>
        <v>0.4046692607</v>
      </c>
      <c r="R271" s="83"/>
      <c r="S271" s="73">
        <v>270.0</v>
      </c>
      <c r="T271" s="83">
        <v>0.652542372881356</v>
      </c>
      <c r="U271" s="84">
        <v>0.375968992248062</v>
      </c>
      <c r="V271" s="95">
        <v>0.5080971659919028</v>
      </c>
      <c r="W271" s="95"/>
      <c r="X271" s="95"/>
      <c r="Y271" s="95"/>
      <c r="Z271" s="51"/>
      <c r="AA271" s="35">
        <v>419.0</v>
      </c>
      <c r="AB271" s="36">
        <v>306.0</v>
      </c>
      <c r="AC271" s="37">
        <v>208.0</v>
      </c>
      <c r="AD271" s="38">
        <v>462.0</v>
      </c>
      <c r="AE271" s="78"/>
      <c r="AF271" s="51"/>
      <c r="AG271" s="52"/>
      <c r="AH271" s="33">
        <v>3363.0</v>
      </c>
      <c r="AI271" s="35">
        <v>419.0</v>
      </c>
      <c r="AJ271" s="36">
        <v>306.0</v>
      </c>
      <c r="AK271" s="37">
        <v>208.0</v>
      </c>
      <c r="AL271" s="38">
        <v>462.0</v>
      </c>
      <c r="AM271" s="52">
        <f t="shared" si="13"/>
        <v>0.5953307393</v>
      </c>
      <c r="AN271" s="52">
        <f t="shared" si="14"/>
        <v>0.5505376344</v>
      </c>
      <c r="AO271" s="52">
        <f t="shared" si="15"/>
        <v>0.5244040863</v>
      </c>
      <c r="AP271" s="52">
        <f t="shared" si="16"/>
        <v>0.5238714157</v>
      </c>
      <c r="AQ271" s="52">
        <f t="shared" si="17"/>
        <v>0.000532670546</v>
      </c>
      <c r="AR271" s="52"/>
      <c r="AS271" s="52"/>
      <c r="AT271" s="33">
        <v>7581.0</v>
      </c>
      <c r="AU271" s="35">
        <v>303.0</v>
      </c>
      <c r="AV271" s="36">
        <v>261.0</v>
      </c>
      <c r="AW271" s="37">
        <v>169.0</v>
      </c>
      <c r="AX271" s="38">
        <v>535.0</v>
      </c>
      <c r="AY271" s="52">
        <f t="shared" si="18"/>
        <v>0.6069767442</v>
      </c>
      <c r="AZ271" s="52">
        <f t="shared" si="19"/>
        <v>0.6277602524</v>
      </c>
      <c r="BA271" s="52">
        <f t="shared" si="20"/>
        <v>0.638424821</v>
      </c>
      <c r="BB271" s="52">
        <f t="shared" si="21"/>
        <v>0.6389873438</v>
      </c>
      <c r="BC271" s="52">
        <f t="shared" si="22"/>
        <v>-0.0005625228363</v>
      </c>
    </row>
    <row r="272" ht="12.75" customHeight="1">
      <c r="A272" s="94">
        <v>3364.0</v>
      </c>
      <c r="B272" s="61">
        <f t="shared" si="1"/>
        <v>362</v>
      </c>
      <c r="C272" s="62">
        <f t="shared" si="2"/>
        <v>509</v>
      </c>
      <c r="D272" s="61">
        <f t="shared" si="3"/>
        <v>248</v>
      </c>
      <c r="E272" s="62">
        <f t="shared" si="4"/>
        <v>369</v>
      </c>
      <c r="F272" s="79">
        <f t="shared" si="23"/>
        <v>271</v>
      </c>
      <c r="G272" s="64">
        <f t="shared" si="5"/>
        <v>0.4156142365</v>
      </c>
      <c r="H272" s="65">
        <f t="shared" si="6"/>
        <v>0.4019448947</v>
      </c>
      <c r="I272" s="66">
        <f t="shared" si="7"/>
        <v>0.4099462366</v>
      </c>
      <c r="J272" s="67">
        <f t="shared" si="8"/>
        <v>0.4912634409</v>
      </c>
      <c r="K272" s="68">
        <f t="shared" si="9"/>
        <v>0.7083811711</v>
      </c>
      <c r="L272" s="86"/>
      <c r="M272" s="86"/>
      <c r="N272" s="86"/>
      <c r="O272" s="81">
        <f t="shared" si="10"/>
        <v>271</v>
      </c>
      <c r="P272" s="81">
        <f t="shared" si="11"/>
        <v>0.4156142365</v>
      </c>
      <c r="Q272" s="82">
        <f t="shared" si="12"/>
        <v>0.4019448947</v>
      </c>
      <c r="R272" s="83"/>
      <c r="S272" s="73">
        <v>271.0</v>
      </c>
      <c r="T272" s="83">
        <v>0.6526315789473685</v>
      </c>
      <c r="U272" s="84">
        <v>0.3806646525679758</v>
      </c>
      <c r="V272" s="95">
        <v>0.5260196905766527</v>
      </c>
      <c r="W272" s="95"/>
      <c r="X272" s="95"/>
      <c r="Y272" s="95"/>
      <c r="Z272" s="51"/>
      <c r="AA272" s="35">
        <v>362.0</v>
      </c>
      <c r="AB272" s="36">
        <v>369.0</v>
      </c>
      <c r="AC272" s="37">
        <v>248.0</v>
      </c>
      <c r="AD272" s="38">
        <v>509.0</v>
      </c>
      <c r="AE272" s="78"/>
      <c r="AF272" s="51"/>
      <c r="AG272" s="52"/>
      <c r="AH272" s="33">
        <v>3364.0</v>
      </c>
      <c r="AI272" s="35">
        <v>362.0</v>
      </c>
      <c r="AJ272" s="36">
        <v>369.0</v>
      </c>
      <c r="AK272" s="37">
        <v>248.0</v>
      </c>
      <c r="AL272" s="38">
        <v>509.0</v>
      </c>
      <c r="AM272" s="52">
        <f t="shared" si="13"/>
        <v>0.5980551053</v>
      </c>
      <c r="AN272" s="52">
        <f t="shared" si="14"/>
        <v>0.5900537634</v>
      </c>
      <c r="AO272" s="52">
        <f t="shared" si="15"/>
        <v>0.5843857635</v>
      </c>
      <c r="AP272" s="52">
        <f t="shared" si="16"/>
        <v>0.5846627434</v>
      </c>
      <c r="AQ272" s="52">
        <f t="shared" si="17"/>
        <v>-0.000276979894</v>
      </c>
      <c r="AR272" s="52"/>
      <c r="AS272" s="52"/>
      <c r="AT272" s="33">
        <v>3721.0</v>
      </c>
      <c r="AU272" s="35">
        <v>255.0</v>
      </c>
      <c r="AV272" s="36">
        <v>140.0</v>
      </c>
      <c r="AW272" s="37">
        <v>159.0</v>
      </c>
      <c r="AX272" s="38">
        <v>282.0</v>
      </c>
      <c r="AY272" s="52">
        <f t="shared" si="18"/>
        <v>0.4682274247</v>
      </c>
      <c r="AZ272" s="52">
        <f t="shared" si="19"/>
        <v>0.504784689</v>
      </c>
      <c r="BA272" s="52">
        <f t="shared" si="20"/>
        <v>0.5251396648</v>
      </c>
      <c r="BB272" s="52">
        <f t="shared" si="21"/>
        <v>0.5256896951</v>
      </c>
      <c r="BC272" s="52">
        <f t="shared" si="22"/>
        <v>-0.0005500303411</v>
      </c>
    </row>
    <row r="273" ht="12.75" customHeight="1">
      <c r="A273" s="94">
        <v>3365.0</v>
      </c>
      <c r="B273" s="61">
        <f t="shared" si="1"/>
        <v>257</v>
      </c>
      <c r="C273" s="62">
        <f t="shared" si="2"/>
        <v>196</v>
      </c>
      <c r="D273" s="61">
        <f t="shared" si="3"/>
        <v>130</v>
      </c>
      <c r="E273" s="62">
        <f t="shared" si="4"/>
        <v>142</v>
      </c>
      <c r="F273" s="79">
        <f t="shared" si="23"/>
        <v>272</v>
      </c>
      <c r="G273" s="64">
        <f t="shared" si="5"/>
        <v>0.5673289183</v>
      </c>
      <c r="H273" s="65">
        <f t="shared" si="6"/>
        <v>0.4779411765</v>
      </c>
      <c r="I273" s="66">
        <f t="shared" si="7"/>
        <v>0.5337931034</v>
      </c>
      <c r="J273" s="67">
        <f t="shared" si="8"/>
        <v>0.5503448276</v>
      </c>
      <c r="K273" s="68">
        <f t="shared" si="9"/>
        <v>0.6004415011</v>
      </c>
      <c r="L273" s="86"/>
      <c r="M273" s="86"/>
      <c r="N273" s="86"/>
      <c r="O273" s="81">
        <f t="shared" si="10"/>
        <v>272</v>
      </c>
      <c r="P273" s="81">
        <f t="shared" si="11"/>
        <v>0.5673289183</v>
      </c>
      <c r="Q273" s="82">
        <f t="shared" si="12"/>
        <v>0.4779411765</v>
      </c>
      <c r="R273" s="83"/>
      <c r="S273" s="73">
        <v>272.0</v>
      </c>
      <c r="T273" s="83">
        <v>0.6550308008213552</v>
      </c>
      <c r="U273" s="84">
        <v>0.3351749539594843</v>
      </c>
      <c r="V273" s="95">
        <v>0.48640776699029126</v>
      </c>
      <c r="W273" s="95"/>
      <c r="X273" s="95"/>
      <c r="Y273" s="95"/>
      <c r="Z273" s="51"/>
      <c r="AA273" s="35">
        <v>257.0</v>
      </c>
      <c r="AB273" s="36">
        <v>142.0</v>
      </c>
      <c r="AC273" s="37">
        <v>130.0</v>
      </c>
      <c r="AD273" s="38">
        <v>196.0</v>
      </c>
      <c r="AE273" s="78"/>
      <c r="AF273" s="51"/>
      <c r="AG273" s="52"/>
      <c r="AH273" s="33">
        <v>3365.0</v>
      </c>
      <c r="AI273" s="35">
        <v>257.0</v>
      </c>
      <c r="AJ273" s="36">
        <v>142.0</v>
      </c>
      <c r="AK273" s="37">
        <v>130.0</v>
      </c>
      <c r="AL273" s="38">
        <v>196.0</v>
      </c>
      <c r="AM273" s="52">
        <f t="shared" si="13"/>
        <v>0.5220588235</v>
      </c>
      <c r="AN273" s="52">
        <f t="shared" si="14"/>
        <v>0.4662068966</v>
      </c>
      <c r="AO273" s="52">
        <f t="shared" si="15"/>
        <v>0.4326710817</v>
      </c>
      <c r="AP273" s="52">
        <f t="shared" si="16"/>
        <v>0.4334340203</v>
      </c>
      <c r="AQ273" s="52">
        <f t="shared" si="17"/>
        <v>-0.0007629386375</v>
      </c>
      <c r="AR273" s="52"/>
      <c r="AS273" s="52"/>
      <c r="AT273" s="33">
        <v>6548.0</v>
      </c>
      <c r="AU273" s="35">
        <v>354.0</v>
      </c>
      <c r="AV273" s="36">
        <v>157.0</v>
      </c>
      <c r="AW273" s="37">
        <v>217.0</v>
      </c>
      <c r="AX273" s="38">
        <v>314.0</v>
      </c>
      <c r="AY273" s="52">
        <f t="shared" si="18"/>
        <v>0.4197860963</v>
      </c>
      <c r="AZ273" s="52">
        <f t="shared" si="19"/>
        <v>0.4520153551</v>
      </c>
      <c r="BA273" s="52">
        <f t="shared" si="20"/>
        <v>0.4700598802</v>
      </c>
      <c r="BB273" s="52">
        <f t="shared" si="21"/>
        <v>0.4706090722</v>
      </c>
      <c r="BC273" s="52">
        <f t="shared" si="22"/>
        <v>-0.0005491919823</v>
      </c>
    </row>
    <row r="274" ht="12.75" customHeight="1">
      <c r="A274" s="94">
        <v>3366.0</v>
      </c>
      <c r="B274" s="61">
        <f t="shared" si="1"/>
        <v>237</v>
      </c>
      <c r="C274" s="62">
        <f t="shared" si="2"/>
        <v>247</v>
      </c>
      <c r="D274" s="61">
        <f t="shared" si="3"/>
        <v>126</v>
      </c>
      <c r="E274" s="62">
        <f t="shared" si="4"/>
        <v>182</v>
      </c>
      <c r="F274" s="79">
        <f t="shared" si="23"/>
        <v>273</v>
      </c>
      <c r="G274" s="64">
        <f t="shared" si="5"/>
        <v>0.4896694215</v>
      </c>
      <c r="H274" s="65">
        <f t="shared" si="6"/>
        <v>0.4090909091</v>
      </c>
      <c r="I274" s="66">
        <f t="shared" si="7"/>
        <v>0.4583333333</v>
      </c>
      <c r="J274" s="67">
        <f t="shared" si="8"/>
        <v>0.529040404</v>
      </c>
      <c r="K274" s="68">
        <f t="shared" si="9"/>
        <v>0.6363636364</v>
      </c>
      <c r="L274" s="86"/>
      <c r="M274" s="86"/>
      <c r="N274" s="86"/>
      <c r="O274" s="81">
        <f t="shared" si="10"/>
        <v>273</v>
      </c>
      <c r="P274" s="81">
        <f t="shared" si="11"/>
        <v>0.4896694215</v>
      </c>
      <c r="Q274" s="82">
        <f t="shared" si="12"/>
        <v>0.4090909091</v>
      </c>
      <c r="R274" s="83"/>
      <c r="S274" s="73">
        <v>273.0</v>
      </c>
      <c r="T274" s="83">
        <v>0.6553398058252428</v>
      </c>
      <c r="U274" s="84">
        <v>0.32273838630806845</v>
      </c>
      <c r="V274" s="95">
        <v>0.48964677222898906</v>
      </c>
      <c r="W274" s="95"/>
      <c r="X274" s="95"/>
      <c r="Y274" s="95"/>
      <c r="Z274" s="51"/>
      <c r="AA274" s="35">
        <v>237.0</v>
      </c>
      <c r="AB274" s="36">
        <v>182.0</v>
      </c>
      <c r="AC274" s="37">
        <v>126.0</v>
      </c>
      <c r="AD274" s="38">
        <v>247.0</v>
      </c>
      <c r="AE274" s="78"/>
      <c r="AF274" s="51"/>
      <c r="AG274" s="52"/>
      <c r="AH274" s="33">
        <v>3366.0</v>
      </c>
      <c r="AI274" s="35">
        <v>237.0</v>
      </c>
      <c r="AJ274" s="36">
        <v>182.0</v>
      </c>
      <c r="AK274" s="37">
        <v>126.0</v>
      </c>
      <c r="AL274" s="38">
        <v>247.0</v>
      </c>
      <c r="AM274" s="52">
        <f t="shared" si="13"/>
        <v>0.5909090909</v>
      </c>
      <c r="AN274" s="52">
        <f t="shared" si="14"/>
        <v>0.5416666667</v>
      </c>
      <c r="AO274" s="52">
        <f t="shared" si="15"/>
        <v>0.5103305785</v>
      </c>
      <c r="AP274" s="52">
        <f t="shared" si="16"/>
        <v>0.5124438639</v>
      </c>
      <c r="AQ274" s="52">
        <f t="shared" si="17"/>
        <v>-0.002113285343</v>
      </c>
      <c r="AR274" s="52"/>
      <c r="AS274" s="52"/>
      <c r="AT274" s="33">
        <v>5569.0</v>
      </c>
      <c r="AU274" s="35">
        <v>261.0</v>
      </c>
      <c r="AV274" s="36">
        <v>125.0</v>
      </c>
      <c r="AW274" s="37">
        <v>138.0</v>
      </c>
      <c r="AX274" s="38">
        <v>179.0</v>
      </c>
      <c r="AY274" s="52">
        <f t="shared" si="18"/>
        <v>0.4752851711</v>
      </c>
      <c r="AZ274" s="52">
        <f t="shared" si="19"/>
        <v>0.4324324324</v>
      </c>
      <c r="BA274" s="52">
        <f t="shared" si="20"/>
        <v>0.4068181818</v>
      </c>
      <c r="BB274" s="52">
        <f t="shared" si="21"/>
        <v>0.4073663573</v>
      </c>
      <c r="BC274" s="52">
        <f t="shared" si="22"/>
        <v>-0.0005481754396</v>
      </c>
    </row>
    <row r="275" ht="12.75" customHeight="1">
      <c r="A275" s="94">
        <v>3370.0</v>
      </c>
      <c r="B275" s="61">
        <f t="shared" si="1"/>
        <v>302</v>
      </c>
      <c r="C275" s="62">
        <f t="shared" si="2"/>
        <v>244</v>
      </c>
      <c r="D275" s="61">
        <f t="shared" si="3"/>
        <v>166</v>
      </c>
      <c r="E275" s="62">
        <f t="shared" si="4"/>
        <v>141</v>
      </c>
      <c r="F275" s="79">
        <f t="shared" si="23"/>
        <v>274</v>
      </c>
      <c r="G275" s="64">
        <f t="shared" si="5"/>
        <v>0.5531135531</v>
      </c>
      <c r="H275" s="65">
        <f t="shared" si="6"/>
        <v>0.5407166124</v>
      </c>
      <c r="I275" s="66">
        <f t="shared" si="7"/>
        <v>0.5486518171</v>
      </c>
      <c r="J275" s="67">
        <f t="shared" si="8"/>
        <v>0.5193434936</v>
      </c>
      <c r="K275" s="68">
        <f t="shared" si="9"/>
        <v>0.5622710623</v>
      </c>
      <c r="L275" s="86"/>
      <c r="M275" s="86"/>
      <c r="N275" s="86"/>
      <c r="O275" s="81">
        <f t="shared" si="10"/>
        <v>274</v>
      </c>
      <c r="P275" s="81">
        <f t="shared" si="11"/>
        <v>0.5531135531</v>
      </c>
      <c r="Q275" s="82">
        <f t="shared" si="12"/>
        <v>0.5407166124</v>
      </c>
      <c r="R275" s="83"/>
      <c r="S275" s="73">
        <v>274.0</v>
      </c>
      <c r="T275" s="83">
        <v>0.6556473829201102</v>
      </c>
      <c r="U275" s="84">
        <v>0.3422459893048128</v>
      </c>
      <c r="V275" s="95">
        <v>0.4966078697421981</v>
      </c>
      <c r="W275" s="95"/>
      <c r="X275" s="95"/>
      <c r="Y275" s="95"/>
      <c r="Z275" s="51"/>
      <c r="AA275" s="35">
        <v>302.0</v>
      </c>
      <c r="AB275" s="36">
        <v>141.0</v>
      </c>
      <c r="AC275" s="37">
        <v>166.0</v>
      </c>
      <c r="AD275" s="38">
        <v>244.0</v>
      </c>
      <c r="AE275" s="78"/>
      <c r="AF275" s="51"/>
      <c r="AG275" s="52"/>
      <c r="AH275" s="33">
        <v>3370.0</v>
      </c>
      <c r="AI275" s="35">
        <v>302.0</v>
      </c>
      <c r="AJ275" s="36">
        <v>141.0</v>
      </c>
      <c r="AK275" s="37">
        <v>166.0</v>
      </c>
      <c r="AL275" s="38">
        <v>244.0</v>
      </c>
      <c r="AM275" s="52">
        <f t="shared" si="13"/>
        <v>0.4592833876</v>
      </c>
      <c r="AN275" s="52">
        <f t="shared" si="14"/>
        <v>0.4513481829</v>
      </c>
      <c r="AO275" s="52">
        <f t="shared" si="15"/>
        <v>0.4468864469</v>
      </c>
      <c r="AP275" s="52">
        <f t="shared" si="16"/>
        <v>0.4465474547</v>
      </c>
      <c r="AQ275" s="52">
        <f t="shared" si="17"/>
        <v>0.0003389921742</v>
      </c>
      <c r="AR275" s="52"/>
      <c r="AS275" s="52"/>
      <c r="AT275" s="18">
        <v>1616.0</v>
      </c>
      <c r="AU275" s="35">
        <v>226.0</v>
      </c>
      <c r="AV275" s="36">
        <v>124.0</v>
      </c>
      <c r="AW275" s="37">
        <v>136.0</v>
      </c>
      <c r="AX275" s="38">
        <v>186.0</v>
      </c>
      <c r="AY275" s="52">
        <f t="shared" si="18"/>
        <v>0.4769230769</v>
      </c>
      <c r="AZ275" s="52">
        <f t="shared" si="19"/>
        <v>0.4613095238</v>
      </c>
      <c r="BA275" s="52">
        <f t="shared" si="20"/>
        <v>0.4514563107</v>
      </c>
      <c r="BB275" s="52">
        <f t="shared" si="21"/>
        <v>0.4519962835</v>
      </c>
      <c r="BC275" s="52">
        <f t="shared" si="22"/>
        <v>-0.0005399728598</v>
      </c>
    </row>
    <row r="276" ht="12.75" customHeight="1">
      <c r="A276" s="94">
        <v>3371.0</v>
      </c>
      <c r="B276" s="61">
        <f t="shared" si="1"/>
        <v>219</v>
      </c>
      <c r="C276" s="62">
        <f t="shared" si="2"/>
        <v>166</v>
      </c>
      <c r="D276" s="61">
        <f t="shared" si="3"/>
        <v>168</v>
      </c>
      <c r="E276" s="62">
        <f t="shared" si="4"/>
        <v>74</v>
      </c>
      <c r="F276" s="79">
        <f t="shared" si="23"/>
        <v>275</v>
      </c>
      <c r="G276" s="64">
        <f t="shared" si="5"/>
        <v>0.5688311688</v>
      </c>
      <c r="H276" s="65">
        <f t="shared" si="6"/>
        <v>0.694214876</v>
      </c>
      <c r="I276" s="66">
        <f t="shared" si="7"/>
        <v>0.6172248804</v>
      </c>
      <c r="J276" s="67">
        <f t="shared" si="8"/>
        <v>0.4673046252</v>
      </c>
      <c r="K276" s="68">
        <f t="shared" si="9"/>
        <v>0.6285714286</v>
      </c>
      <c r="L276" s="86"/>
      <c r="M276" s="86"/>
      <c r="N276" s="86"/>
      <c r="O276" s="81">
        <f t="shared" si="10"/>
        <v>275</v>
      </c>
      <c r="P276" s="81">
        <f t="shared" si="11"/>
        <v>0.5688311688</v>
      </c>
      <c r="Q276" s="82">
        <f t="shared" si="12"/>
        <v>0.694214876</v>
      </c>
      <c r="R276" s="83"/>
      <c r="S276" s="73">
        <v>275.0</v>
      </c>
      <c r="T276" s="83">
        <v>0.6556808326105811</v>
      </c>
      <c r="U276" s="84">
        <v>0.36960431654676257</v>
      </c>
      <c r="V276" s="95">
        <v>0.5152317880794702</v>
      </c>
      <c r="W276" s="95"/>
      <c r="X276" s="95"/>
      <c r="Y276" s="95"/>
      <c r="Z276" s="51"/>
      <c r="AA276" s="35">
        <v>219.0</v>
      </c>
      <c r="AB276" s="36">
        <v>74.0</v>
      </c>
      <c r="AC276" s="37">
        <v>168.0</v>
      </c>
      <c r="AD276" s="38">
        <v>166.0</v>
      </c>
      <c r="AE276" s="78"/>
      <c r="AF276" s="51"/>
      <c r="AG276" s="52"/>
      <c r="AH276" s="33">
        <v>3371.0</v>
      </c>
      <c r="AI276" s="35">
        <v>219.0</v>
      </c>
      <c r="AJ276" s="36">
        <v>74.0</v>
      </c>
      <c r="AK276" s="37">
        <v>168.0</v>
      </c>
      <c r="AL276" s="38">
        <v>166.0</v>
      </c>
      <c r="AM276" s="52">
        <f t="shared" si="13"/>
        <v>0.305785124</v>
      </c>
      <c r="AN276" s="52">
        <f t="shared" si="14"/>
        <v>0.3827751196</v>
      </c>
      <c r="AO276" s="52">
        <f t="shared" si="15"/>
        <v>0.4311688312</v>
      </c>
      <c r="AP276" s="52">
        <f t="shared" si="16"/>
        <v>0.4277188486</v>
      </c>
      <c r="AQ276" s="52">
        <f t="shared" si="17"/>
        <v>0.00344998259</v>
      </c>
      <c r="AR276" s="52"/>
      <c r="AS276" s="52"/>
      <c r="AT276" s="33">
        <v>5332.0</v>
      </c>
      <c r="AU276" s="35">
        <v>148.0</v>
      </c>
      <c r="AV276" s="36">
        <v>40.0</v>
      </c>
      <c r="AW276" s="37">
        <v>89.0</v>
      </c>
      <c r="AX276" s="38">
        <v>64.0</v>
      </c>
      <c r="AY276" s="52">
        <f t="shared" si="18"/>
        <v>0.3100775194</v>
      </c>
      <c r="AZ276" s="52">
        <f t="shared" si="19"/>
        <v>0.3049853372</v>
      </c>
      <c r="BA276" s="52">
        <f t="shared" si="20"/>
        <v>0.3018867925</v>
      </c>
      <c r="BB276" s="52">
        <f t="shared" si="21"/>
        <v>0.3024229868</v>
      </c>
      <c r="BC276" s="52">
        <f t="shared" si="22"/>
        <v>-0.0005361943681</v>
      </c>
    </row>
    <row r="277" ht="12.75" customHeight="1">
      <c r="A277" s="94">
        <v>3372.0</v>
      </c>
      <c r="B277" s="61">
        <f t="shared" si="1"/>
        <v>312</v>
      </c>
      <c r="C277" s="62">
        <f t="shared" si="2"/>
        <v>308</v>
      </c>
      <c r="D277" s="61">
        <f t="shared" si="3"/>
        <v>217</v>
      </c>
      <c r="E277" s="62">
        <f t="shared" si="4"/>
        <v>154</v>
      </c>
      <c r="F277" s="79">
        <f t="shared" si="23"/>
        <v>276</v>
      </c>
      <c r="G277" s="64">
        <f t="shared" si="5"/>
        <v>0.5032258065</v>
      </c>
      <c r="H277" s="65">
        <f t="shared" si="6"/>
        <v>0.5849056604</v>
      </c>
      <c r="I277" s="66">
        <f t="shared" si="7"/>
        <v>0.5338042381</v>
      </c>
      <c r="J277" s="67">
        <f t="shared" si="8"/>
        <v>0.4702320888</v>
      </c>
      <c r="K277" s="68">
        <f t="shared" si="9"/>
        <v>0.5983870968</v>
      </c>
      <c r="L277" s="86"/>
      <c r="M277" s="86"/>
      <c r="N277" s="86"/>
      <c r="O277" s="81">
        <f t="shared" si="10"/>
        <v>276</v>
      </c>
      <c r="P277" s="81">
        <f t="shared" si="11"/>
        <v>0.5032258065</v>
      </c>
      <c r="Q277" s="82">
        <f t="shared" si="12"/>
        <v>0.5849056604</v>
      </c>
      <c r="R277" s="83"/>
      <c r="S277" s="73">
        <v>276.0</v>
      </c>
      <c r="T277" s="83">
        <v>0.6568421052631579</v>
      </c>
      <c r="U277" s="84">
        <v>0.37796610169491524</v>
      </c>
      <c r="V277" s="95">
        <v>0.5023474178403756</v>
      </c>
      <c r="W277" s="95"/>
      <c r="X277" s="95"/>
      <c r="Y277" s="95"/>
      <c r="Z277" s="51"/>
      <c r="AA277" s="35">
        <v>312.0</v>
      </c>
      <c r="AB277" s="36">
        <v>154.0</v>
      </c>
      <c r="AC277" s="37">
        <v>217.0</v>
      </c>
      <c r="AD277" s="38">
        <v>308.0</v>
      </c>
      <c r="AE277" s="78"/>
      <c r="AF277" s="51"/>
      <c r="AG277" s="52"/>
      <c r="AH277" s="33">
        <v>3372.0</v>
      </c>
      <c r="AI277" s="35">
        <v>312.0</v>
      </c>
      <c r="AJ277" s="36">
        <v>154.0</v>
      </c>
      <c r="AK277" s="37">
        <v>217.0</v>
      </c>
      <c r="AL277" s="38">
        <v>308.0</v>
      </c>
      <c r="AM277" s="52">
        <f t="shared" si="13"/>
        <v>0.4150943396</v>
      </c>
      <c r="AN277" s="52">
        <f t="shared" si="14"/>
        <v>0.4661957619</v>
      </c>
      <c r="AO277" s="52">
        <f t="shared" si="15"/>
        <v>0.4967741935</v>
      </c>
      <c r="AP277" s="52">
        <f t="shared" si="16"/>
        <v>0.4957267156</v>
      </c>
      <c r="AQ277" s="52">
        <f t="shared" si="17"/>
        <v>0.001047477936</v>
      </c>
      <c r="AR277" s="52"/>
      <c r="AS277" s="52"/>
      <c r="AT277" s="33">
        <v>6607.0</v>
      </c>
      <c r="AU277" s="35">
        <v>353.0</v>
      </c>
      <c r="AV277" s="36">
        <v>133.0</v>
      </c>
      <c r="AW277" s="37">
        <v>203.0</v>
      </c>
      <c r="AX277" s="38">
        <v>203.0</v>
      </c>
      <c r="AY277" s="52">
        <f t="shared" si="18"/>
        <v>0.3958333333</v>
      </c>
      <c r="AZ277" s="52">
        <f t="shared" si="19"/>
        <v>0.3766816143</v>
      </c>
      <c r="BA277" s="52">
        <f t="shared" si="20"/>
        <v>0.3651079137</v>
      </c>
      <c r="BB277" s="52">
        <f t="shared" si="21"/>
        <v>0.3656439242</v>
      </c>
      <c r="BC277" s="52">
        <f t="shared" si="22"/>
        <v>-0.0005360105273</v>
      </c>
    </row>
    <row r="278" ht="12.75" customHeight="1">
      <c r="A278" s="94">
        <v>3373.0</v>
      </c>
      <c r="B278" s="61">
        <f t="shared" si="1"/>
        <v>376</v>
      </c>
      <c r="C278" s="62">
        <f t="shared" si="2"/>
        <v>466</v>
      </c>
      <c r="D278" s="61">
        <f t="shared" si="3"/>
        <v>266</v>
      </c>
      <c r="E278" s="62">
        <f t="shared" si="4"/>
        <v>192</v>
      </c>
      <c r="F278" s="79">
        <f t="shared" si="23"/>
        <v>277</v>
      </c>
      <c r="G278" s="64">
        <f t="shared" si="5"/>
        <v>0.4465558195</v>
      </c>
      <c r="H278" s="65">
        <f t="shared" si="6"/>
        <v>0.5807860262</v>
      </c>
      <c r="I278" s="66">
        <f t="shared" si="7"/>
        <v>0.4938461538</v>
      </c>
      <c r="J278" s="67">
        <f t="shared" si="8"/>
        <v>0.4369230769</v>
      </c>
      <c r="K278" s="68">
        <f t="shared" si="9"/>
        <v>0.5439429929</v>
      </c>
      <c r="L278" s="86"/>
      <c r="M278" s="86"/>
      <c r="N278" s="86"/>
      <c r="O278" s="81">
        <f t="shared" si="10"/>
        <v>277</v>
      </c>
      <c r="P278" s="81">
        <f t="shared" si="11"/>
        <v>0.4465558195</v>
      </c>
      <c r="Q278" s="82">
        <f t="shared" si="12"/>
        <v>0.5807860262</v>
      </c>
      <c r="R278" s="83"/>
      <c r="S278" s="73">
        <v>277.0</v>
      </c>
      <c r="T278" s="83">
        <v>0.6570397111913358</v>
      </c>
      <c r="U278" s="84">
        <v>0.325</v>
      </c>
      <c r="V278" s="95">
        <v>0.4740680713128039</v>
      </c>
      <c r="W278" s="95"/>
      <c r="X278" s="95"/>
      <c r="Y278" s="95"/>
      <c r="Z278" s="51"/>
      <c r="AA278" s="35">
        <v>376.0</v>
      </c>
      <c r="AB278" s="36">
        <v>192.0</v>
      </c>
      <c r="AC278" s="37">
        <v>266.0</v>
      </c>
      <c r="AD278" s="38">
        <v>466.0</v>
      </c>
      <c r="AE278" s="78"/>
      <c r="AF278" s="51"/>
      <c r="AG278" s="52"/>
      <c r="AH278" s="33">
        <v>3373.0</v>
      </c>
      <c r="AI278" s="35">
        <v>376.0</v>
      </c>
      <c r="AJ278" s="36">
        <v>192.0</v>
      </c>
      <c r="AK278" s="37">
        <v>266.0</v>
      </c>
      <c r="AL278" s="38">
        <v>466.0</v>
      </c>
      <c r="AM278" s="52">
        <f t="shared" si="13"/>
        <v>0.4192139738</v>
      </c>
      <c r="AN278" s="52">
        <f t="shared" si="14"/>
        <v>0.5061538462</v>
      </c>
      <c r="AO278" s="52">
        <f t="shared" si="15"/>
        <v>0.5534441805</v>
      </c>
      <c r="AP278" s="52">
        <f t="shared" si="16"/>
        <v>0.5564029049</v>
      </c>
      <c r="AQ278" s="52">
        <f t="shared" si="17"/>
        <v>-0.00295872436</v>
      </c>
      <c r="AR278" s="52"/>
      <c r="AS278" s="52"/>
      <c r="AT278" s="33">
        <v>2735.0</v>
      </c>
      <c r="AU278" s="35">
        <v>304.0</v>
      </c>
      <c r="AV278" s="36">
        <v>70.0</v>
      </c>
      <c r="AW278" s="37">
        <v>181.0</v>
      </c>
      <c r="AX278" s="38">
        <v>131.0</v>
      </c>
      <c r="AY278" s="52">
        <f t="shared" si="18"/>
        <v>0.2788844622</v>
      </c>
      <c r="AZ278" s="52">
        <f t="shared" si="19"/>
        <v>0.2930029155</v>
      </c>
      <c r="BA278" s="52">
        <f t="shared" si="20"/>
        <v>0.3011494253</v>
      </c>
      <c r="BB278" s="52">
        <f t="shared" si="21"/>
        <v>0.3016790472</v>
      </c>
      <c r="BC278" s="52">
        <f t="shared" si="22"/>
        <v>-0.0005296218793</v>
      </c>
    </row>
    <row r="279" ht="12.75" customHeight="1">
      <c r="A279" s="94">
        <v>3374.0</v>
      </c>
      <c r="B279" s="61">
        <f t="shared" si="1"/>
        <v>285</v>
      </c>
      <c r="C279" s="62">
        <f t="shared" si="2"/>
        <v>259</v>
      </c>
      <c r="D279" s="61">
        <f t="shared" si="3"/>
        <v>147</v>
      </c>
      <c r="E279" s="62">
        <f t="shared" si="4"/>
        <v>135</v>
      </c>
      <c r="F279" s="79">
        <f t="shared" si="23"/>
        <v>278</v>
      </c>
      <c r="G279" s="64">
        <f t="shared" si="5"/>
        <v>0.5238970588</v>
      </c>
      <c r="H279" s="65">
        <f t="shared" si="6"/>
        <v>0.5212765957</v>
      </c>
      <c r="I279" s="66">
        <f t="shared" si="7"/>
        <v>0.5230024213</v>
      </c>
      <c r="J279" s="67">
        <f t="shared" si="8"/>
        <v>0.5084745763</v>
      </c>
      <c r="K279" s="68">
        <f t="shared" si="9"/>
        <v>0.5183823529</v>
      </c>
      <c r="L279" s="86"/>
      <c r="M279" s="86"/>
      <c r="N279" s="86"/>
      <c r="O279" s="81">
        <f t="shared" si="10"/>
        <v>278</v>
      </c>
      <c r="P279" s="81">
        <f t="shared" si="11"/>
        <v>0.5238970588</v>
      </c>
      <c r="Q279" s="82">
        <f t="shared" si="12"/>
        <v>0.5212765957</v>
      </c>
      <c r="R279" s="83"/>
      <c r="S279" s="73">
        <v>278.0</v>
      </c>
      <c r="T279" s="83">
        <v>0.6573359073359073</v>
      </c>
      <c r="U279" s="84">
        <v>0.3989547038327526</v>
      </c>
      <c r="V279" s="95">
        <v>0.5215201465201466</v>
      </c>
      <c r="W279" s="95"/>
      <c r="X279" s="95"/>
      <c r="Y279" s="95"/>
      <c r="Z279" s="51"/>
      <c r="AA279" s="35">
        <v>285.0</v>
      </c>
      <c r="AB279" s="36">
        <v>135.0</v>
      </c>
      <c r="AC279" s="37">
        <v>147.0</v>
      </c>
      <c r="AD279" s="38">
        <v>259.0</v>
      </c>
      <c r="AE279" s="78"/>
      <c r="AF279" s="51"/>
      <c r="AG279" s="52"/>
      <c r="AH279" s="33">
        <v>3374.0</v>
      </c>
      <c r="AI279" s="35">
        <v>285.0</v>
      </c>
      <c r="AJ279" s="36">
        <v>135.0</v>
      </c>
      <c r="AK279" s="37">
        <v>147.0</v>
      </c>
      <c r="AL279" s="38">
        <v>259.0</v>
      </c>
      <c r="AM279" s="52">
        <f t="shared" si="13"/>
        <v>0.4787234043</v>
      </c>
      <c r="AN279" s="52">
        <f t="shared" si="14"/>
        <v>0.4769975787</v>
      </c>
      <c r="AO279" s="52">
        <f t="shared" si="15"/>
        <v>0.4761029412</v>
      </c>
      <c r="AP279" s="52">
        <f t="shared" si="16"/>
        <v>0.4757119826</v>
      </c>
      <c r="AQ279" s="52">
        <f t="shared" si="17"/>
        <v>0.000390958617</v>
      </c>
      <c r="AR279" s="52"/>
      <c r="AS279" s="52"/>
      <c r="AT279" s="33">
        <v>4523.0</v>
      </c>
      <c r="AU279" s="35">
        <v>246.0</v>
      </c>
      <c r="AV279" s="36">
        <v>43.0</v>
      </c>
      <c r="AW279" s="37">
        <v>152.0</v>
      </c>
      <c r="AX279" s="38">
        <v>86.0</v>
      </c>
      <c r="AY279" s="52">
        <f t="shared" si="18"/>
        <v>0.2205128205</v>
      </c>
      <c r="AZ279" s="52">
        <f t="shared" si="19"/>
        <v>0.2447817837</v>
      </c>
      <c r="BA279" s="52">
        <f t="shared" si="20"/>
        <v>0.2590361446</v>
      </c>
      <c r="BB279" s="52">
        <f t="shared" si="21"/>
        <v>0.2595627373</v>
      </c>
      <c r="BC279" s="52">
        <f t="shared" si="22"/>
        <v>-0.0005265927616</v>
      </c>
    </row>
    <row r="280" ht="12.75" customHeight="1">
      <c r="A280" s="94">
        <v>3375.0</v>
      </c>
      <c r="B280" s="61">
        <f t="shared" si="1"/>
        <v>401</v>
      </c>
      <c r="C280" s="62">
        <f t="shared" si="2"/>
        <v>466</v>
      </c>
      <c r="D280" s="61">
        <f t="shared" si="3"/>
        <v>244</v>
      </c>
      <c r="E280" s="62">
        <f t="shared" si="4"/>
        <v>230</v>
      </c>
      <c r="F280" s="79">
        <f t="shared" si="23"/>
        <v>279</v>
      </c>
      <c r="G280" s="64">
        <f t="shared" si="5"/>
        <v>0.4625144175</v>
      </c>
      <c r="H280" s="65">
        <f t="shared" si="6"/>
        <v>0.5147679325</v>
      </c>
      <c r="I280" s="66">
        <f t="shared" si="7"/>
        <v>0.48098434</v>
      </c>
      <c r="J280" s="67">
        <f t="shared" si="8"/>
        <v>0.4705443699</v>
      </c>
      <c r="K280" s="68">
        <f t="shared" si="9"/>
        <v>0.5467128028</v>
      </c>
      <c r="L280" s="86"/>
      <c r="M280" s="86"/>
      <c r="N280" s="86"/>
      <c r="O280" s="81">
        <f t="shared" si="10"/>
        <v>279</v>
      </c>
      <c r="P280" s="81">
        <f t="shared" si="11"/>
        <v>0.4625144175</v>
      </c>
      <c r="Q280" s="82">
        <f t="shared" si="12"/>
        <v>0.5147679325</v>
      </c>
      <c r="R280" s="83"/>
      <c r="S280" s="73">
        <v>279.0</v>
      </c>
      <c r="T280" s="83">
        <v>0.6573875802997858</v>
      </c>
      <c r="U280" s="84">
        <v>0.3721973094170404</v>
      </c>
      <c r="V280" s="95">
        <v>0.5180722891566265</v>
      </c>
      <c r="W280" s="95"/>
      <c r="X280" s="95"/>
      <c r="Y280" s="95"/>
      <c r="Z280" s="51"/>
      <c r="AA280" s="35">
        <v>401.0</v>
      </c>
      <c r="AB280" s="36">
        <v>230.0</v>
      </c>
      <c r="AC280" s="37">
        <v>244.0</v>
      </c>
      <c r="AD280" s="38">
        <v>466.0</v>
      </c>
      <c r="AE280" s="78"/>
      <c r="AF280" s="51"/>
      <c r="AG280" s="52"/>
      <c r="AH280" s="33">
        <v>3375.0</v>
      </c>
      <c r="AI280" s="35">
        <v>401.0</v>
      </c>
      <c r="AJ280" s="36">
        <v>230.0</v>
      </c>
      <c r="AK280" s="37">
        <v>244.0</v>
      </c>
      <c r="AL280" s="38">
        <v>466.0</v>
      </c>
      <c r="AM280" s="52">
        <f t="shared" si="13"/>
        <v>0.4852320675</v>
      </c>
      <c r="AN280" s="52">
        <f t="shared" si="14"/>
        <v>0.51901566</v>
      </c>
      <c r="AO280" s="52">
        <f t="shared" si="15"/>
        <v>0.5374855825</v>
      </c>
      <c r="AP280" s="52">
        <f t="shared" si="16"/>
        <v>0.5382483024</v>
      </c>
      <c r="AQ280" s="52">
        <f t="shared" si="17"/>
        <v>-0.0007627198974</v>
      </c>
      <c r="AR280" s="52"/>
      <c r="AS280" s="52"/>
      <c r="AT280" s="18">
        <v>1318.0</v>
      </c>
      <c r="AU280" s="35">
        <v>462.0</v>
      </c>
      <c r="AV280" s="36">
        <v>147.0</v>
      </c>
      <c r="AW280" s="37">
        <v>308.0</v>
      </c>
      <c r="AX280" s="38">
        <v>217.0</v>
      </c>
      <c r="AY280" s="52">
        <f t="shared" si="18"/>
        <v>0.3230769231</v>
      </c>
      <c r="AZ280" s="52">
        <f t="shared" si="19"/>
        <v>0.3209876543</v>
      </c>
      <c r="BA280" s="52">
        <f t="shared" si="20"/>
        <v>0.3195876289</v>
      </c>
      <c r="BB280" s="52">
        <f t="shared" si="21"/>
        <v>0.3201109416</v>
      </c>
      <c r="BC280" s="52">
        <f t="shared" si="22"/>
        <v>-0.0005233126862</v>
      </c>
    </row>
    <row r="281" ht="12.75" customHeight="1">
      <c r="A281" s="94">
        <v>3380.0</v>
      </c>
      <c r="B281" s="61">
        <f t="shared" si="1"/>
        <v>144</v>
      </c>
      <c r="C281" s="62">
        <f t="shared" si="2"/>
        <v>176</v>
      </c>
      <c r="D281" s="61">
        <f t="shared" si="3"/>
        <v>151</v>
      </c>
      <c r="E281" s="62">
        <f t="shared" si="4"/>
        <v>44</v>
      </c>
      <c r="F281" s="79">
        <f t="shared" si="23"/>
        <v>280</v>
      </c>
      <c r="G281" s="64">
        <f t="shared" si="5"/>
        <v>0.45</v>
      </c>
      <c r="H281" s="65">
        <f t="shared" si="6"/>
        <v>0.7743589744</v>
      </c>
      <c r="I281" s="66">
        <f t="shared" si="7"/>
        <v>0.572815534</v>
      </c>
      <c r="J281" s="67">
        <f t="shared" si="8"/>
        <v>0.3650485437</v>
      </c>
      <c r="K281" s="68">
        <f t="shared" si="9"/>
        <v>0.609375</v>
      </c>
      <c r="L281" s="86"/>
      <c r="M281" s="86"/>
      <c r="N281" s="86"/>
      <c r="O281" s="81">
        <f t="shared" si="10"/>
        <v>280</v>
      </c>
      <c r="P281" s="81">
        <f t="shared" si="11"/>
        <v>0.45</v>
      </c>
      <c r="Q281" s="82">
        <f t="shared" si="12"/>
        <v>0.7743589744</v>
      </c>
      <c r="R281" s="83"/>
      <c r="S281" s="73">
        <v>280.0</v>
      </c>
      <c r="T281" s="83">
        <v>0.6574712643678161</v>
      </c>
      <c r="U281" s="84">
        <v>0.362453531598513</v>
      </c>
      <c r="V281" s="95">
        <v>0.4943473792394656</v>
      </c>
      <c r="W281" s="95"/>
      <c r="X281" s="95"/>
      <c r="Y281" s="95"/>
      <c r="Z281" s="51"/>
      <c r="AA281" s="35">
        <v>144.0</v>
      </c>
      <c r="AB281" s="36">
        <v>44.0</v>
      </c>
      <c r="AC281" s="37">
        <v>151.0</v>
      </c>
      <c r="AD281" s="38">
        <v>176.0</v>
      </c>
      <c r="AE281" s="78"/>
      <c r="AF281" s="51"/>
      <c r="AG281" s="52"/>
      <c r="AH281" s="33">
        <v>3380.0</v>
      </c>
      <c r="AI281" s="35">
        <v>144.0</v>
      </c>
      <c r="AJ281" s="36">
        <v>44.0</v>
      </c>
      <c r="AK281" s="37">
        <v>151.0</v>
      </c>
      <c r="AL281" s="38">
        <v>176.0</v>
      </c>
      <c r="AM281" s="52">
        <f t="shared" si="13"/>
        <v>0.2256410256</v>
      </c>
      <c r="AN281" s="52">
        <f t="shared" si="14"/>
        <v>0.427184466</v>
      </c>
      <c r="AO281" s="52">
        <f t="shared" si="15"/>
        <v>0.55</v>
      </c>
      <c r="AP281" s="52">
        <f t="shared" si="16"/>
        <v>0.5445079472</v>
      </c>
      <c r="AQ281" s="52">
        <f t="shared" si="17"/>
        <v>0.005492052818</v>
      </c>
      <c r="AR281" s="52"/>
      <c r="AS281" s="52"/>
      <c r="AT281" s="33">
        <v>7054.0</v>
      </c>
      <c r="AU281" s="35">
        <v>289.0</v>
      </c>
      <c r="AV281" s="36">
        <v>76.0</v>
      </c>
      <c r="AW281" s="37">
        <v>173.0</v>
      </c>
      <c r="AX281" s="38">
        <v>146.0</v>
      </c>
      <c r="AY281" s="52">
        <f t="shared" si="18"/>
        <v>0.3052208835</v>
      </c>
      <c r="AZ281" s="52">
        <f t="shared" si="19"/>
        <v>0.3245614035</v>
      </c>
      <c r="BA281" s="52">
        <f t="shared" si="20"/>
        <v>0.3356321839</v>
      </c>
      <c r="BB281" s="52">
        <f t="shared" si="21"/>
        <v>0.3361540197</v>
      </c>
      <c r="BC281" s="52">
        <f t="shared" si="22"/>
        <v>-0.0005218357687</v>
      </c>
    </row>
    <row r="282" ht="12.75" customHeight="1">
      <c r="A282" s="94">
        <v>3381.0</v>
      </c>
      <c r="B282" s="61">
        <f t="shared" si="1"/>
        <v>371</v>
      </c>
      <c r="C282" s="62">
        <f t="shared" si="2"/>
        <v>540</v>
      </c>
      <c r="D282" s="61">
        <f t="shared" si="3"/>
        <v>276</v>
      </c>
      <c r="E282" s="62">
        <f t="shared" si="4"/>
        <v>159</v>
      </c>
      <c r="F282" s="79">
        <f t="shared" si="23"/>
        <v>281</v>
      </c>
      <c r="G282" s="64">
        <f t="shared" si="5"/>
        <v>0.4072447859</v>
      </c>
      <c r="H282" s="65">
        <f t="shared" si="6"/>
        <v>0.6344827586</v>
      </c>
      <c r="I282" s="66">
        <f t="shared" si="7"/>
        <v>0.4806835067</v>
      </c>
      <c r="J282" s="67">
        <f t="shared" si="8"/>
        <v>0.3937592868</v>
      </c>
      <c r="K282" s="68">
        <f t="shared" si="9"/>
        <v>0.4774972558</v>
      </c>
      <c r="L282" s="86"/>
      <c r="M282" s="86"/>
      <c r="N282" s="86"/>
      <c r="O282" s="81">
        <f t="shared" si="10"/>
        <v>281</v>
      </c>
      <c r="P282" s="81">
        <f t="shared" si="11"/>
        <v>0.4072447859</v>
      </c>
      <c r="Q282" s="82">
        <f t="shared" si="12"/>
        <v>0.6344827586</v>
      </c>
      <c r="R282" s="83"/>
      <c r="S282" s="73">
        <v>281.0</v>
      </c>
      <c r="T282" s="83">
        <v>0.6581740976645435</v>
      </c>
      <c r="U282" s="84">
        <v>0.3270588235294118</v>
      </c>
      <c r="V282" s="95">
        <v>0.5011160714285714</v>
      </c>
      <c r="W282" s="95"/>
      <c r="X282" s="95"/>
      <c r="Y282" s="95"/>
      <c r="Z282" s="51"/>
      <c r="AA282" s="35">
        <v>371.0</v>
      </c>
      <c r="AB282" s="36">
        <v>159.0</v>
      </c>
      <c r="AC282" s="37">
        <v>276.0</v>
      </c>
      <c r="AD282" s="38">
        <v>540.0</v>
      </c>
      <c r="AE282" s="78"/>
      <c r="AF282" s="51"/>
      <c r="AG282" s="52"/>
      <c r="AH282" s="33">
        <v>3381.0</v>
      </c>
      <c r="AI282" s="35">
        <v>371.0</v>
      </c>
      <c r="AJ282" s="36">
        <v>159.0</v>
      </c>
      <c r="AK282" s="37">
        <v>276.0</v>
      </c>
      <c r="AL282" s="38">
        <v>540.0</v>
      </c>
      <c r="AM282" s="52">
        <f t="shared" si="13"/>
        <v>0.3655172414</v>
      </c>
      <c r="AN282" s="52">
        <f t="shared" si="14"/>
        <v>0.5193164933</v>
      </c>
      <c r="AO282" s="52">
        <f t="shared" si="15"/>
        <v>0.5927552141</v>
      </c>
      <c r="AP282" s="52">
        <f t="shared" si="16"/>
        <v>0.608460943</v>
      </c>
      <c r="AQ282" s="52">
        <f t="shared" si="17"/>
        <v>-0.01570572895</v>
      </c>
      <c r="AR282" s="52"/>
      <c r="AS282" s="52"/>
      <c r="AT282" s="18">
        <v>1618.0</v>
      </c>
      <c r="AU282" s="35">
        <v>421.0</v>
      </c>
      <c r="AV282" s="36">
        <v>166.0</v>
      </c>
      <c r="AW282" s="37">
        <v>261.0</v>
      </c>
      <c r="AX282" s="38">
        <v>253.0</v>
      </c>
      <c r="AY282" s="52">
        <f t="shared" si="18"/>
        <v>0.3887587822</v>
      </c>
      <c r="AZ282" s="52">
        <f t="shared" si="19"/>
        <v>0.3805631244</v>
      </c>
      <c r="BA282" s="52">
        <f t="shared" si="20"/>
        <v>0.3753709199</v>
      </c>
      <c r="BB282" s="52">
        <f t="shared" si="21"/>
        <v>0.3758922539</v>
      </c>
      <c r="BC282" s="52">
        <f t="shared" si="22"/>
        <v>-0.0005213339871</v>
      </c>
    </row>
    <row r="283" ht="12.75" customHeight="1">
      <c r="A283" s="94">
        <v>3382.0</v>
      </c>
      <c r="B283" s="61">
        <f t="shared" si="1"/>
        <v>348</v>
      </c>
      <c r="C283" s="62">
        <f t="shared" si="2"/>
        <v>351</v>
      </c>
      <c r="D283" s="61">
        <f t="shared" si="3"/>
        <v>203</v>
      </c>
      <c r="E283" s="62">
        <f t="shared" si="4"/>
        <v>160</v>
      </c>
      <c r="F283" s="79">
        <f t="shared" si="23"/>
        <v>282</v>
      </c>
      <c r="G283" s="64">
        <f t="shared" si="5"/>
        <v>0.4978540773</v>
      </c>
      <c r="H283" s="65">
        <f t="shared" si="6"/>
        <v>0.5592286501</v>
      </c>
      <c r="I283" s="66">
        <f t="shared" si="7"/>
        <v>0.5188323917</v>
      </c>
      <c r="J283" s="67">
        <f t="shared" si="8"/>
        <v>0.4783427495</v>
      </c>
      <c r="K283" s="68">
        <f t="shared" si="9"/>
        <v>0.5193133047</v>
      </c>
      <c r="L283" s="86"/>
      <c r="M283" s="86"/>
      <c r="N283" s="86"/>
      <c r="O283" s="81">
        <f t="shared" si="10"/>
        <v>282</v>
      </c>
      <c r="P283" s="81">
        <f t="shared" si="11"/>
        <v>0.4978540773</v>
      </c>
      <c r="Q283" s="82">
        <f t="shared" si="12"/>
        <v>0.5592286501</v>
      </c>
      <c r="R283" s="83"/>
      <c r="S283" s="73">
        <v>282.0</v>
      </c>
      <c r="T283" s="83">
        <v>0.6583143507972665</v>
      </c>
      <c r="U283" s="84">
        <v>0.3864628820960699</v>
      </c>
      <c r="V283" s="95">
        <v>0.5195094760312151</v>
      </c>
      <c r="W283" s="95"/>
      <c r="X283" s="95"/>
      <c r="Y283" s="95"/>
      <c r="Z283" s="51"/>
      <c r="AA283" s="35">
        <v>348.0</v>
      </c>
      <c r="AB283" s="36">
        <v>160.0</v>
      </c>
      <c r="AC283" s="37">
        <v>203.0</v>
      </c>
      <c r="AD283" s="38">
        <v>351.0</v>
      </c>
      <c r="AE283" s="78"/>
      <c r="AF283" s="51"/>
      <c r="AG283" s="52"/>
      <c r="AH283" s="33">
        <v>3382.0</v>
      </c>
      <c r="AI283" s="35">
        <v>348.0</v>
      </c>
      <c r="AJ283" s="36">
        <v>160.0</v>
      </c>
      <c r="AK283" s="37">
        <v>203.0</v>
      </c>
      <c r="AL283" s="38">
        <v>351.0</v>
      </c>
      <c r="AM283" s="52">
        <f t="shared" si="13"/>
        <v>0.4407713499</v>
      </c>
      <c r="AN283" s="52">
        <f t="shared" si="14"/>
        <v>0.4811676083</v>
      </c>
      <c r="AO283" s="52">
        <f t="shared" si="15"/>
        <v>0.5021459227</v>
      </c>
      <c r="AP283" s="52">
        <f t="shared" si="16"/>
        <v>0.5044029005</v>
      </c>
      <c r="AQ283" s="52">
        <f t="shared" si="17"/>
        <v>-0.002256977717</v>
      </c>
      <c r="AR283" s="52"/>
      <c r="AS283" s="52"/>
      <c r="AT283" s="18">
        <v>1615.0</v>
      </c>
      <c r="AU283" s="35">
        <v>298.0</v>
      </c>
      <c r="AV283" s="36">
        <v>144.0</v>
      </c>
      <c r="AW283" s="37">
        <v>183.0</v>
      </c>
      <c r="AX283" s="38">
        <v>217.0</v>
      </c>
      <c r="AY283" s="52">
        <f t="shared" si="18"/>
        <v>0.4403669725</v>
      </c>
      <c r="AZ283" s="52">
        <f t="shared" si="19"/>
        <v>0.4287410926</v>
      </c>
      <c r="BA283" s="52">
        <f t="shared" si="20"/>
        <v>0.4213592233</v>
      </c>
      <c r="BB283" s="52">
        <f t="shared" si="21"/>
        <v>0.4218803569</v>
      </c>
      <c r="BC283" s="52">
        <f t="shared" si="22"/>
        <v>-0.0005211335634</v>
      </c>
    </row>
    <row r="284" ht="12.75" customHeight="1">
      <c r="A284" s="94">
        <v>3383.0</v>
      </c>
      <c r="B284" s="61">
        <f t="shared" si="1"/>
        <v>312</v>
      </c>
      <c r="C284" s="62">
        <f t="shared" si="2"/>
        <v>315</v>
      </c>
      <c r="D284" s="61">
        <f t="shared" si="3"/>
        <v>78</v>
      </c>
      <c r="E284" s="62">
        <f t="shared" si="4"/>
        <v>276</v>
      </c>
      <c r="F284" s="79">
        <f t="shared" si="23"/>
        <v>283</v>
      </c>
      <c r="G284" s="64">
        <f t="shared" si="5"/>
        <v>0.4976076555</v>
      </c>
      <c r="H284" s="65">
        <f t="shared" si="6"/>
        <v>0.2203389831</v>
      </c>
      <c r="I284" s="66">
        <f t="shared" si="7"/>
        <v>0.3975535168</v>
      </c>
      <c r="J284" s="67">
        <f t="shared" si="8"/>
        <v>0.5993883792</v>
      </c>
      <c r="K284" s="68">
        <f t="shared" si="9"/>
        <v>0.5645933014</v>
      </c>
      <c r="L284" s="86"/>
      <c r="M284" s="86"/>
      <c r="N284" s="86"/>
      <c r="O284" s="81">
        <f t="shared" si="10"/>
        <v>283</v>
      </c>
      <c r="P284" s="81">
        <f t="shared" si="11"/>
        <v>0.4976076555</v>
      </c>
      <c r="Q284" s="82">
        <f t="shared" si="12"/>
        <v>0.2203389831</v>
      </c>
      <c r="R284" s="83"/>
      <c r="S284" s="73">
        <v>283.0</v>
      </c>
      <c r="T284" s="83">
        <v>0.6583850931677019</v>
      </c>
      <c r="U284" s="84">
        <v>0.40931372549019607</v>
      </c>
      <c r="V284" s="95">
        <v>0.5443322109988776</v>
      </c>
      <c r="W284" s="95"/>
      <c r="X284" s="95"/>
      <c r="Y284" s="95"/>
      <c r="Z284" s="51"/>
      <c r="AA284" s="35">
        <v>312.0</v>
      </c>
      <c r="AB284" s="36">
        <v>276.0</v>
      </c>
      <c r="AC284" s="37">
        <v>78.0</v>
      </c>
      <c r="AD284" s="38">
        <v>315.0</v>
      </c>
      <c r="AE284" s="78"/>
      <c r="AF284" s="51"/>
      <c r="AG284" s="52"/>
      <c r="AH284" s="33">
        <v>3383.0</v>
      </c>
      <c r="AI284" s="35">
        <v>312.0</v>
      </c>
      <c r="AJ284" s="36">
        <v>276.0</v>
      </c>
      <c r="AK284" s="37">
        <v>78.0</v>
      </c>
      <c r="AL284" s="38">
        <v>315.0</v>
      </c>
      <c r="AM284" s="52">
        <f t="shared" si="13"/>
        <v>0.7796610169</v>
      </c>
      <c r="AN284" s="52">
        <f t="shared" si="14"/>
        <v>0.6024464832</v>
      </c>
      <c r="AO284" s="52">
        <f t="shared" si="15"/>
        <v>0.5023923445</v>
      </c>
      <c r="AP284" s="52">
        <f t="shared" si="16"/>
        <v>0.4984340074</v>
      </c>
      <c r="AQ284" s="52">
        <f t="shared" si="17"/>
        <v>0.003958337137</v>
      </c>
      <c r="AR284" s="52"/>
      <c r="AS284" s="52"/>
      <c r="AT284" s="33">
        <v>5034.0</v>
      </c>
      <c r="AU284" s="35">
        <v>408.0</v>
      </c>
      <c r="AV284" s="36">
        <v>99.0</v>
      </c>
      <c r="AW284" s="37">
        <v>228.0</v>
      </c>
      <c r="AX284" s="38">
        <v>152.0</v>
      </c>
      <c r="AY284" s="52">
        <f t="shared" si="18"/>
        <v>0.3027522936</v>
      </c>
      <c r="AZ284" s="52">
        <f t="shared" si="19"/>
        <v>0.2829763247</v>
      </c>
      <c r="BA284" s="52">
        <f t="shared" si="20"/>
        <v>0.2714285714</v>
      </c>
      <c r="BB284" s="52">
        <f t="shared" si="21"/>
        <v>0.2719477444</v>
      </c>
      <c r="BC284" s="52">
        <f t="shared" si="22"/>
        <v>-0.0005191729643</v>
      </c>
    </row>
    <row r="285" ht="12.75" customHeight="1">
      <c r="A285" s="94">
        <v>3385.0</v>
      </c>
      <c r="B285" s="61">
        <f t="shared" si="1"/>
        <v>499</v>
      </c>
      <c r="C285" s="62">
        <f t="shared" si="2"/>
        <v>465</v>
      </c>
      <c r="D285" s="61">
        <f t="shared" si="3"/>
        <v>260</v>
      </c>
      <c r="E285" s="62">
        <f t="shared" si="4"/>
        <v>275</v>
      </c>
      <c r="F285" s="79">
        <f t="shared" si="23"/>
        <v>284</v>
      </c>
      <c r="G285" s="64">
        <f t="shared" si="5"/>
        <v>0.5176348548</v>
      </c>
      <c r="H285" s="65">
        <f t="shared" si="6"/>
        <v>0.4859813084</v>
      </c>
      <c r="I285" s="66">
        <f t="shared" si="7"/>
        <v>0.5063375584</v>
      </c>
      <c r="J285" s="67">
        <f t="shared" si="8"/>
        <v>0.5163442295</v>
      </c>
      <c r="K285" s="68">
        <f t="shared" si="9"/>
        <v>0.5549792531</v>
      </c>
      <c r="L285" s="86"/>
      <c r="M285" s="86"/>
      <c r="N285" s="86"/>
      <c r="O285" s="81">
        <f t="shared" si="10"/>
        <v>284</v>
      </c>
      <c r="P285" s="81">
        <f t="shared" si="11"/>
        <v>0.5176348548</v>
      </c>
      <c r="Q285" s="82">
        <f t="shared" si="12"/>
        <v>0.4859813084</v>
      </c>
      <c r="R285" s="83"/>
      <c r="S285" s="73">
        <v>284.0</v>
      </c>
      <c r="T285" s="83">
        <v>0.6583850931677019</v>
      </c>
      <c r="U285" s="84">
        <v>0.3724770642201835</v>
      </c>
      <c r="V285" s="95">
        <v>0.5068093385214008</v>
      </c>
      <c r="W285" s="95"/>
      <c r="X285" s="95"/>
      <c r="Y285" s="95"/>
      <c r="Z285" s="51"/>
      <c r="AA285" s="35">
        <v>499.0</v>
      </c>
      <c r="AB285" s="36">
        <v>275.0</v>
      </c>
      <c r="AC285" s="37">
        <v>260.0</v>
      </c>
      <c r="AD285" s="38">
        <v>465.0</v>
      </c>
      <c r="AE285" s="78"/>
      <c r="AF285" s="51"/>
      <c r="AG285" s="52"/>
      <c r="AH285" s="33">
        <v>3385.0</v>
      </c>
      <c r="AI285" s="35">
        <v>499.0</v>
      </c>
      <c r="AJ285" s="36">
        <v>275.0</v>
      </c>
      <c r="AK285" s="37">
        <v>260.0</v>
      </c>
      <c r="AL285" s="38">
        <v>465.0</v>
      </c>
      <c r="AM285" s="52">
        <f t="shared" si="13"/>
        <v>0.5140186916</v>
      </c>
      <c r="AN285" s="52">
        <f t="shared" si="14"/>
        <v>0.4936624416</v>
      </c>
      <c r="AO285" s="52">
        <f t="shared" si="15"/>
        <v>0.4823651452</v>
      </c>
      <c r="AP285" s="52">
        <f t="shared" si="16"/>
        <v>0.4814577285</v>
      </c>
      <c r="AQ285" s="52">
        <f t="shared" si="17"/>
        <v>0.0009074167215</v>
      </c>
      <c r="AR285" s="52"/>
      <c r="AS285" s="52"/>
      <c r="AT285" s="33">
        <v>3747.0</v>
      </c>
      <c r="AU285" s="35">
        <v>290.0</v>
      </c>
      <c r="AV285" s="36">
        <v>111.0</v>
      </c>
      <c r="AW285" s="37">
        <v>148.0</v>
      </c>
      <c r="AX285" s="38">
        <v>228.0</v>
      </c>
      <c r="AY285" s="52">
        <f t="shared" si="18"/>
        <v>0.4285714286</v>
      </c>
      <c r="AZ285" s="52">
        <f t="shared" si="19"/>
        <v>0.4362934363</v>
      </c>
      <c r="BA285" s="52">
        <f t="shared" si="20"/>
        <v>0.4401544402</v>
      </c>
      <c r="BB285" s="52">
        <f t="shared" si="21"/>
        <v>0.440673428</v>
      </c>
      <c r="BC285" s="52">
        <f t="shared" si="22"/>
        <v>-0.0005189878487</v>
      </c>
    </row>
    <row r="286" ht="12.75" customHeight="1">
      <c r="A286" s="94">
        <v>3386.0</v>
      </c>
      <c r="B286" s="61">
        <f t="shared" si="1"/>
        <v>194</v>
      </c>
      <c r="C286" s="62">
        <f t="shared" si="2"/>
        <v>264</v>
      </c>
      <c r="D286" s="61">
        <f t="shared" si="3"/>
        <v>149</v>
      </c>
      <c r="E286" s="62">
        <f t="shared" si="4"/>
        <v>132</v>
      </c>
      <c r="F286" s="79">
        <f t="shared" si="23"/>
        <v>285</v>
      </c>
      <c r="G286" s="64">
        <f t="shared" si="5"/>
        <v>0.423580786</v>
      </c>
      <c r="H286" s="65">
        <f t="shared" si="6"/>
        <v>0.5302491103</v>
      </c>
      <c r="I286" s="66">
        <f t="shared" si="7"/>
        <v>0.4641407307</v>
      </c>
      <c r="J286" s="67">
        <f t="shared" si="8"/>
        <v>0.4411366712</v>
      </c>
      <c r="K286" s="68">
        <f t="shared" si="9"/>
        <v>0.6135371179</v>
      </c>
      <c r="L286" s="86"/>
      <c r="M286" s="86"/>
      <c r="N286" s="86"/>
      <c r="O286" s="81">
        <f t="shared" si="10"/>
        <v>285</v>
      </c>
      <c r="P286" s="81">
        <f t="shared" si="11"/>
        <v>0.423580786</v>
      </c>
      <c r="Q286" s="82">
        <f t="shared" si="12"/>
        <v>0.5302491103</v>
      </c>
      <c r="R286" s="83"/>
      <c r="S286" s="73">
        <v>285.0</v>
      </c>
      <c r="T286" s="83">
        <v>0.6584615384615384</v>
      </c>
      <c r="U286" s="84">
        <v>0.3925233644859813</v>
      </c>
      <c r="V286" s="95">
        <v>0.5263157894736842</v>
      </c>
      <c r="W286" s="95"/>
      <c r="X286" s="95"/>
      <c r="Y286" s="95"/>
      <c r="Z286" s="51"/>
      <c r="AA286" s="35">
        <v>194.0</v>
      </c>
      <c r="AB286" s="36">
        <v>132.0</v>
      </c>
      <c r="AC286" s="37">
        <v>149.0</v>
      </c>
      <c r="AD286" s="38">
        <v>264.0</v>
      </c>
      <c r="AE286" s="78"/>
      <c r="AF286" s="51"/>
      <c r="AG286" s="52"/>
      <c r="AH286" s="33">
        <v>3386.0</v>
      </c>
      <c r="AI286" s="35">
        <v>194.0</v>
      </c>
      <c r="AJ286" s="36">
        <v>132.0</v>
      </c>
      <c r="AK286" s="37">
        <v>149.0</v>
      </c>
      <c r="AL286" s="38">
        <v>264.0</v>
      </c>
      <c r="AM286" s="52">
        <f t="shared" si="13"/>
        <v>0.4697508897</v>
      </c>
      <c r="AN286" s="52">
        <f t="shared" si="14"/>
        <v>0.5358592693</v>
      </c>
      <c r="AO286" s="52">
        <f t="shared" si="15"/>
        <v>0.576419214</v>
      </c>
      <c r="AP286" s="52">
        <f t="shared" si="16"/>
        <v>0.5738551427</v>
      </c>
      <c r="AQ286" s="52">
        <f t="shared" si="17"/>
        <v>0.002564071256</v>
      </c>
      <c r="AR286" s="52"/>
      <c r="AS286" s="52"/>
      <c r="AT286" s="18">
        <v>1514.0</v>
      </c>
      <c r="AU286" s="35">
        <v>405.0</v>
      </c>
      <c r="AV286" s="36">
        <v>263.0</v>
      </c>
      <c r="AW286" s="37">
        <v>226.0</v>
      </c>
      <c r="AX286" s="38">
        <v>529.0</v>
      </c>
      <c r="AY286" s="52">
        <f t="shared" si="18"/>
        <v>0.5378323108</v>
      </c>
      <c r="AZ286" s="52">
        <f t="shared" si="19"/>
        <v>0.5565706254</v>
      </c>
      <c r="BA286" s="52">
        <f t="shared" si="20"/>
        <v>0.5663811563</v>
      </c>
      <c r="BB286" s="52">
        <f t="shared" si="21"/>
        <v>0.5668895148</v>
      </c>
      <c r="BC286" s="52">
        <f t="shared" si="22"/>
        <v>-0.0005083584557</v>
      </c>
    </row>
    <row r="287" ht="12.75" customHeight="1">
      <c r="A287" s="94">
        <v>3391.0</v>
      </c>
      <c r="B287" s="61">
        <f t="shared" si="1"/>
        <v>237</v>
      </c>
      <c r="C287" s="62">
        <f t="shared" si="2"/>
        <v>222</v>
      </c>
      <c r="D287" s="61">
        <f t="shared" si="3"/>
        <v>93</v>
      </c>
      <c r="E287" s="62">
        <f t="shared" si="4"/>
        <v>104</v>
      </c>
      <c r="F287" s="79">
        <f t="shared" si="23"/>
        <v>286</v>
      </c>
      <c r="G287" s="64">
        <f t="shared" si="5"/>
        <v>0.5163398693</v>
      </c>
      <c r="H287" s="65">
        <f t="shared" si="6"/>
        <v>0.4720812183</v>
      </c>
      <c r="I287" s="66">
        <f t="shared" si="7"/>
        <v>0.5030487805</v>
      </c>
      <c r="J287" s="67">
        <f t="shared" si="8"/>
        <v>0.5198170732</v>
      </c>
      <c r="K287" s="68">
        <f t="shared" si="9"/>
        <v>0.4291938998</v>
      </c>
      <c r="L287" s="86"/>
      <c r="M287" s="86"/>
      <c r="N287" s="86"/>
      <c r="O287" s="81">
        <f t="shared" si="10"/>
        <v>286</v>
      </c>
      <c r="P287" s="81">
        <f t="shared" si="11"/>
        <v>0.5163398693</v>
      </c>
      <c r="Q287" s="82">
        <f t="shared" si="12"/>
        <v>0.4720812183</v>
      </c>
      <c r="R287" s="83"/>
      <c r="S287" s="73">
        <v>286.0</v>
      </c>
      <c r="T287" s="83">
        <v>0.6584615384615384</v>
      </c>
      <c r="U287" s="84">
        <v>0.26576576576576577</v>
      </c>
      <c r="V287" s="95">
        <v>0.4317295188556567</v>
      </c>
      <c r="W287" s="95"/>
      <c r="X287" s="95"/>
      <c r="Y287" s="95"/>
      <c r="Z287" s="51"/>
      <c r="AA287" s="35">
        <v>237.0</v>
      </c>
      <c r="AB287" s="36">
        <v>104.0</v>
      </c>
      <c r="AC287" s="37">
        <v>93.0</v>
      </c>
      <c r="AD287" s="38">
        <v>222.0</v>
      </c>
      <c r="AE287" s="78"/>
      <c r="AF287" s="51"/>
      <c r="AG287" s="52"/>
      <c r="AH287" s="33">
        <v>3391.0</v>
      </c>
      <c r="AI287" s="35">
        <v>237.0</v>
      </c>
      <c r="AJ287" s="36">
        <v>104.0</v>
      </c>
      <c r="AK287" s="37">
        <v>93.0</v>
      </c>
      <c r="AL287" s="38">
        <v>222.0</v>
      </c>
      <c r="AM287" s="52">
        <f t="shared" si="13"/>
        <v>0.5279187817</v>
      </c>
      <c r="AN287" s="52">
        <f t="shared" si="14"/>
        <v>0.4969512195</v>
      </c>
      <c r="AO287" s="52">
        <f t="shared" si="15"/>
        <v>0.4836601307</v>
      </c>
      <c r="AP287" s="52">
        <f t="shared" si="16"/>
        <v>0.4785519911</v>
      </c>
      <c r="AQ287" s="52">
        <f t="shared" si="17"/>
        <v>0.005108139593</v>
      </c>
      <c r="AR287" s="52"/>
      <c r="AS287" s="52"/>
      <c r="AT287" s="33">
        <v>6499.0</v>
      </c>
      <c r="AU287" s="35">
        <v>536.0</v>
      </c>
      <c r="AV287" s="36">
        <v>208.0</v>
      </c>
      <c r="AW287" s="37">
        <v>314.0</v>
      </c>
      <c r="AX287" s="38">
        <v>404.0</v>
      </c>
      <c r="AY287" s="52">
        <f t="shared" si="18"/>
        <v>0.398467433</v>
      </c>
      <c r="AZ287" s="52">
        <f t="shared" si="19"/>
        <v>0.4186046512</v>
      </c>
      <c r="BA287" s="52">
        <f t="shared" si="20"/>
        <v>0.429787234</v>
      </c>
      <c r="BB287" s="52">
        <f t="shared" si="21"/>
        <v>0.4302872698</v>
      </c>
      <c r="BC287" s="52">
        <f t="shared" si="22"/>
        <v>-0.0005000357823</v>
      </c>
    </row>
    <row r="288" ht="12.75" customHeight="1">
      <c r="A288" s="94">
        <v>3392.0</v>
      </c>
      <c r="B288" s="61">
        <f t="shared" si="1"/>
        <v>274</v>
      </c>
      <c r="C288" s="62">
        <f t="shared" si="2"/>
        <v>227</v>
      </c>
      <c r="D288" s="61">
        <f t="shared" si="3"/>
        <v>129</v>
      </c>
      <c r="E288" s="62">
        <f t="shared" si="4"/>
        <v>109</v>
      </c>
      <c r="F288" s="79">
        <f t="shared" si="23"/>
        <v>287</v>
      </c>
      <c r="G288" s="64">
        <f t="shared" si="5"/>
        <v>0.5469061876</v>
      </c>
      <c r="H288" s="65">
        <f t="shared" si="6"/>
        <v>0.5420168067</v>
      </c>
      <c r="I288" s="66">
        <f t="shared" si="7"/>
        <v>0.5453315291</v>
      </c>
      <c r="J288" s="67">
        <f t="shared" si="8"/>
        <v>0.5182679296</v>
      </c>
      <c r="K288" s="68">
        <f t="shared" si="9"/>
        <v>0.4750499002</v>
      </c>
      <c r="L288" s="86"/>
      <c r="M288" s="86"/>
      <c r="N288" s="86"/>
      <c r="O288" s="81">
        <f t="shared" si="10"/>
        <v>287</v>
      </c>
      <c r="P288" s="81">
        <f t="shared" si="11"/>
        <v>0.5469061876</v>
      </c>
      <c r="Q288" s="82">
        <f t="shared" si="12"/>
        <v>0.5420168067</v>
      </c>
      <c r="R288" s="83"/>
      <c r="S288" s="73">
        <v>287.0</v>
      </c>
      <c r="T288" s="83">
        <v>0.658703071672355</v>
      </c>
      <c r="U288" s="84">
        <v>0.46583143507972663</v>
      </c>
      <c r="V288" s="95">
        <v>0.5760975609756097</v>
      </c>
      <c r="W288" s="95"/>
      <c r="X288" s="95"/>
      <c r="Y288" s="95"/>
      <c r="Z288" s="51"/>
      <c r="AA288" s="35">
        <v>274.0</v>
      </c>
      <c r="AB288" s="36">
        <v>109.0</v>
      </c>
      <c r="AC288" s="37">
        <v>129.0</v>
      </c>
      <c r="AD288" s="38">
        <v>227.0</v>
      </c>
      <c r="AE288" s="78"/>
      <c r="AF288" s="51"/>
      <c r="AG288" s="52"/>
      <c r="AH288" s="33">
        <v>3392.0</v>
      </c>
      <c r="AI288" s="35">
        <v>274.0</v>
      </c>
      <c r="AJ288" s="36">
        <v>109.0</v>
      </c>
      <c r="AK288" s="37">
        <v>129.0</v>
      </c>
      <c r="AL288" s="38">
        <v>227.0</v>
      </c>
      <c r="AM288" s="52">
        <f t="shared" si="13"/>
        <v>0.4579831933</v>
      </c>
      <c r="AN288" s="52">
        <f t="shared" si="14"/>
        <v>0.4546684709</v>
      </c>
      <c r="AO288" s="52">
        <f t="shared" si="15"/>
        <v>0.4530938124</v>
      </c>
      <c r="AP288" s="52">
        <f t="shared" si="16"/>
        <v>0.4525461152</v>
      </c>
      <c r="AQ288" s="52">
        <f t="shared" si="17"/>
        <v>0.0005476971586</v>
      </c>
      <c r="AR288" s="52"/>
      <c r="AS288" s="52"/>
      <c r="AT288" s="33">
        <v>6665.0</v>
      </c>
      <c r="AU288" s="35">
        <v>314.0</v>
      </c>
      <c r="AV288" s="36">
        <v>137.0</v>
      </c>
      <c r="AW288" s="37">
        <v>158.0</v>
      </c>
      <c r="AX288" s="38">
        <v>286.0</v>
      </c>
      <c r="AY288" s="52">
        <f t="shared" si="18"/>
        <v>0.4644067797</v>
      </c>
      <c r="AZ288" s="52">
        <f t="shared" si="19"/>
        <v>0.4726256983</v>
      </c>
      <c r="BA288" s="52">
        <f t="shared" si="20"/>
        <v>0.4766666667</v>
      </c>
      <c r="BB288" s="52">
        <f t="shared" si="21"/>
        <v>0.4771506286</v>
      </c>
      <c r="BC288" s="52">
        <f t="shared" si="22"/>
        <v>-0.0004839618861</v>
      </c>
    </row>
    <row r="289" ht="12.75" customHeight="1">
      <c r="A289" s="94">
        <v>3393.0</v>
      </c>
      <c r="B289" s="61">
        <f t="shared" si="1"/>
        <v>180</v>
      </c>
      <c r="C289" s="62">
        <f t="shared" si="2"/>
        <v>168</v>
      </c>
      <c r="D289" s="61">
        <f t="shared" si="3"/>
        <v>116</v>
      </c>
      <c r="E289" s="62">
        <f t="shared" si="4"/>
        <v>88</v>
      </c>
      <c r="F289" s="79">
        <f t="shared" si="23"/>
        <v>288</v>
      </c>
      <c r="G289" s="64">
        <f t="shared" si="5"/>
        <v>0.5172413793</v>
      </c>
      <c r="H289" s="65">
        <f t="shared" si="6"/>
        <v>0.568627451</v>
      </c>
      <c r="I289" s="66">
        <f t="shared" si="7"/>
        <v>0.5362318841</v>
      </c>
      <c r="J289" s="67">
        <f t="shared" si="8"/>
        <v>0.4855072464</v>
      </c>
      <c r="K289" s="68">
        <f t="shared" si="9"/>
        <v>0.5862068966</v>
      </c>
      <c r="L289" s="86"/>
      <c r="M289" s="86"/>
      <c r="N289" s="86"/>
      <c r="O289" s="81">
        <f t="shared" si="10"/>
        <v>288</v>
      </c>
      <c r="P289" s="81">
        <f t="shared" si="11"/>
        <v>0.5172413793</v>
      </c>
      <c r="Q289" s="82">
        <f t="shared" si="12"/>
        <v>0.568627451</v>
      </c>
      <c r="R289" s="83"/>
      <c r="S289" s="73">
        <v>288.0</v>
      </c>
      <c r="T289" s="83">
        <v>0.6588983050847458</v>
      </c>
      <c r="U289" s="84">
        <v>0.2984126984126984</v>
      </c>
      <c r="V289" s="95">
        <v>0.4528130671506352</v>
      </c>
      <c r="W289" s="95"/>
      <c r="X289" s="95"/>
      <c r="Y289" s="95"/>
      <c r="Z289" s="51"/>
      <c r="AA289" s="35">
        <v>180.0</v>
      </c>
      <c r="AB289" s="36">
        <v>88.0</v>
      </c>
      <c r="AC289" s="37">
        <v>116.0</v>
      </c>
      <c r="AD289" s="38">
        <v>168.0</v>
      </c>
      <c r="AE289" s="78"/>
      <c r="AF289" s="51"/>
      <c r="AG289" s="52"/>
      <c r="AH289" s="33">
        <v>3393.0</v>
      </c>
      <c r="AI289" s="35">
        <v>180.0</v>
      </c>
      <c r="AJ289" s="36">
        <v>88.0</v>
      </c>
      <c r="AK289" s="37">
        <v>116.0</v>
      </c>
      <c r="AL289" s="38">
        <v>168.0</v>
      </c>
      <c r="AM289" s="52">
        <f t="shared" si="13"/>
        <v>0.431372549</v>
      </c>
      <c r="AN289" s="52">
        <f t="shared" si="14"/>
        <v>0.4637681159</v>
      </c>
      <c r="AO289" s="52">
        <f t="shared" si="15"/>
        <v>0.4827586207</v>
      </c>
      <c r="AP289" s="52">
        <f t="shared" si="16"/>
        <v>0.4824119609</v>
      </c>
      <c r="AQ289" s="52">
        <f t="shared" si="17"/>
        <v>0.0003466597464</v>
      </c>
      <c r="AR289" s="52"/>
      <c r="AS289" s="52"/>
      <c r="AT289" s="33">
        <v>5594.0</v>
      </c>
      <c r="AU289" s="35">
        <v>259.0</v>
      </c>
      <c r="AV289" s="36">
        <v>106.0</v>
      </c>
      <c r="AW289" s="37">
        <v>157.0</v>
      </c>
      <c r="AX289" s="38">
        <v>209.0</v>
      </c>
      <c r="AY289" s="52">
        <f t="shared" si="18"/>
        <v>0.4030418251</v>
      </c>
      <c r="AZ289" s="52">
        <f t="shared" si="19"/>
        <v>0.4309165527</v>
      </c>
      <c r="BA289" s="52">
        <f t="shared" si="20"/>
        <v>0.4465811966</v>
      </c>
      <c r="BB289" s="52">
        <f t="shared" si="21"/>
        <v>0.4470575446</v>
      </c>
      <c r="BC289" s="52">
        <f t="shared" si="22"/>
        <v>-0.000476348032</v>
      </c>
    </row>
    <row r="290" ht="12.75" customHeight="1">
      <c r="A290" s="94">
        <v>3395.0</v>
      </c>
      <c r="B290" s="61">
        <f t="shared" si="1"/>
        <v>299</v>
      </c>
      <c r="C290" s="62">
        <f t="shared" si="2"/>
        <v>265</v>
      </c>
      <c r="D290" s="61">
        <f t="shared" si="3"/>
        <v>120</v>
      </c>
      <c r="E290" s="62">
        <f t="shared" si="4"/>
        <v>173</v>
      </c>
      <c r="F290" s="79">
        <f t="shared" si="23"/>
        <v>289</v>
      </c>
      <c r="G290" s="64">
        <f t="shared" si="5"/>
        <v>0.530141844</v>
      </c>
      <c r="H290" s="65">
        <f t="shared" si="6"/>
        <v>0.409556314</v>
      </c>
      <c r="I290" s="66">
        <f t="shared" si="7"/>
        <v>0.4889148191</v>
      </c>
      <c r="J290" s="67">
        <f t="shared" si="8"/>
        <v>0.5507584597</v>
      </c>
      <c r="K290" s="68">
        <f t="shared" si="9"/>
        <v>0.5195035461</v>
      </c>
      <c r="L290" s="86"/>
      <c r="M290" s="86"/>
      <c r="N290" s="86"/>
      <c r="O290" s="81">
        <f t="shared" si="10"/>
        <v>289</v>
      </c>
      <c r="P290" s="81">
        <f t="shared" si="11"/>
        <v>0.530141844</v>
      </c>
      <c r="Q290" s="82">
        <f t="shared" si="12"/>
        <v>0.409556314</v>
      </c>
      <c r="R290" s="83"/>
      <c r="S290" s="73">
        <v>289.0</v>
      </c>
      <c r="T290" s="83">
        <v>0.6593673965936739</v>
      </c>
      <c r="U290" s="84">
        <v>0.35732647814910024</v>
      </c>
      <c r="V290" s="95">
        <v>0.5125</v>
      </c>
      <c r="W290" s="95"/>
      <c r="X290" s="95"/>
      <c r="Y290" s="95"/>
      <c r="Z290" s="51"/>
      <c r="AA290" s="35">
        <v>299.0</v>
      </c>
      <c r="AB290" s="36">
        <v>173.0</v>
      </c>
      <c r="AC290" s="37">
        <v>120.0</v>
      </c>
      <c r="AD290" s="38">
        <v>265.0</v>
      </c>
      <c r="AE290" s="78"/>
      <c r="AF290" s="51"/>
      <c r="AG290" s="52"/>
      <c r="AH290" s="33">
        <v>3395.0</v>
      </c>
      <c r="AI290" s="35">
        <v>299.0</v>
      </c>
      <c r="AJ290" s="36">
        <v>173.0</v>
      </c>
      <c r="AK290" s="37">
        <v>120.0</v>
      </c>
      <c r="AL290" s="38">
        <v>265.0</v>
      </c>
      <c r="AM290" s="52">
        <f t="shared" si="13"/>
        <v>0.590443686</v>
      </c>
      <c r="AN290" s="52">
        <f t="shared" si="14"/>
        <v>0.5110851809</v>
      </c>
      <c r="AO290" s="52">
        <f t="shared" si="15"/>
        <v>0.469858156</v>
      </c>
      <c r="AP290" s="52">
        <f t="shared" si="16"/>
        <v>0.4644404386</v>
      </c>
      <c r="AQ290" s="52">
        <f t="shared" si="17"/>
        <v>0.005417717474</v>
      </c>
      <c r="AR290" s="52"/>
      <c r="AS290" s="52"/>
      <c r="AT290" s="33">
        <v>6662.0</v>
      </c>
      <c r="AU290" s="35">
        <v>199.0</v>
      </c>
      <c r="AV290" s="36">
        <v>123.0</v>
      </c>
      <c r="AW290" s="37">
        <v>109.0</v>
      </c>
      <c r="AX290" s="38">
        <v>248.0</v>
      </c>
      <c r="AY290" s="52">
        <f t="shared" si="18"/>
        <v>0.5301724138</v>
      </c>
      <c r="AZ290" s="52">
        <f t="shared" si="19"/>
        <v>0.5463917526</v>
      </c>
      <c r="BA290" s="52">
        <f t="shared" si="20"/>
        <v>0.5548098434</v>
      </c>
      <c r="BB290" s="52">
        <f t="shared" si="21"/>
        <v>0.5552837481</v>
      </c>
      <c r="BC290" s="52">
        <f t="shared" si="22"/>
        <v>-0.0004739047312</v>
      </c>
    </row>
    <row r="291" ht="12.75" customHeight="1">
      <c r="A291" s="94">
        <v>3413.0</v>
      </c>
      <c r="B291" s="61">
        <f t="shared" si="1"/>
        <v>258</v>
      </c>
      <c r="C291" s="62">
        <f t="shared" si="2"/>
        <v>225</v>
      </c>
      <c r="D291" s="61">
        <f t="shared" si="3"/>
        <v>79</v>
      </c>
      <c r="E291" s="62">
        <f t="shared" si="4"/>
        <v>218</v>
      </c>
      <c r="F291" s="79">
        <f t="shared" si="23"/>
        <v>290</v>
      </c>
      <c r="G291" s="64">
        <f t="shared" si="5"/>
        <v>0.5341614907</v>
      </c>
      <c r="H291" s="65">
        <f t="shared" si="6"/>
        <v>0.265993266</v>
      </c>
      <c r="I291" s="66">
        <f t="shared" si="7"/>
        <v>0.4320512821</v>
      </c>
      <c r="J291" s="67">
        <f t="shared" si="8"/>
        <v>0.6102564103</v>
      </c>
      <c r="K291" s="68">
        <f t="shared" si="9"/>
        <v>0.6149068323</v>
      </c>
      <c r="L291" s="86"/>
      <c r="M291" s="86"/>
      <c r="N291" s="86"/>
      <c r="O291" s="81">
        <f t="shared" si="10"/>
        <v>290</v>
      </c>
      <c r="P291" s="81">
        <f t="shared" si="11"/>
        <v>0.5341614907</v>
      </c>
      <c r="Q291" s="82">
        <f t="shared" si="12"/>
        <v>0.265993266</v>
      </c>
      <c r="R291" s="83"/>
      <c r="S291" s="73">
        <v>290.0</v>
      </c>
      <c r="T291" s="83">
        <v>0.6601178781925344</v>
      </c>
      <c r="U291" s="84">
        <v>0.3707865168539326</v>
      </c>
      <c r="V291" s="95">
        <v>0.5008833922261484</v>
      </c>
      <c r="W291" s="95"/>
      <c r="X291" s="95"/>
      <c r="Y291" s="95"/>
      <c r="Z291" s="51"/>
      <c r="AA291" s="35">
        <v>258.0</v>
      </c>
      <c r="AB291" s="36">
        <v>218.0</v>
      </c>
      <c r="AC291" s="37">
        <v>79.0</v>
      </c>
      <c r="AD291" s="38">
        <v>225.0</v>
      </c>
      <c r="AE291" s="78"/>
      <c r="AF291" s="51"/>
      <c r="AG291" s="52"/>
      <c r="AH291" s="33">
        <v>3413.0</v>
      </c>
      <c r="AI291" s="35">
        <v>258.0</v>
      </c>
      <c r="AJ291" s="36">
        <v>218.0</v>
      </c>
      <c r="AK291" s="37">
        <v>79.0</v>
      </c>
      <c r="AL291" s="38">
        <v>225.0</v>
      </c>
      <c r="AM291" s="52">
        <f t="shared" si="13"/>
        <v>0.734006734</v>
      </c>
      <c r="AN291" s="52">
        <f t="shared" si="14"/>
        <v>0.5679487179</v>
      </c>
      <c r="AO291" s="52">
        <f t="shared" si="15"/>
        <v>0.4658385093</v>
      </c>
      <c r="AP291" s="52">
        <f t="shared" si="16"/>
        <v>0.4705725052</v>
      </c>
      <c r="AQ291" s="52">
        <f t="shared" si="17"/>
        <v>-0.004733995904</v>
      </c>
      <c r="AR291" s="52"/>
      <c r="AS291" s="52"/>
      <c r="AT291" s="33">
        <v>7411.0</v>
      </c>
      <c r="AU291" s="35">
        <v>434.0</v>
      </c>
      <c r="AV291" s="36">
        <v>213.0</v>
      </c>
      <c r="AW291" s="37">
        <v>231.0</v>
      </c>
      <c r="AX291" s="38">
        <v>309.0</v>
      </c>
      <c r="AY291" s="52">
        <f t="shared" si="18"/>
        <v>0.4797297297</v>
      </c>
      <c r="AZ291" s="52">
        <f t="shared" si="19"/>
        <v>0.4397641112</v>
      </c>
      <c r="BA291" s="52">
        <f t="shared" si="20"/>
        <v>0.4158815612</v>
      </c>
      <c r="BB291" s="52">
        <f t="shared" si="21"/>
        <v>0.4163507118</v>
      </c>
      <c r="BC291" s="52">
        <f t="shared" si="22"/>
        <v>-0.0004691505671</v>
      </c>
    </row>
    <row r="292" ht="12.75" customHeight="1">
      <c r="A292" s="94">
        <v>3414.0</v>
      </c>
      <c r="B292" s="61">
        <f t="shared" si="1"/>
        <v>224</v>
      </c>
      <c r="C292" s="62">
        <f t="shared" si="2"/>
        <v>269</v>
      </c>
      <c r="D292" s="61">
        <f t="shared" si="3"/>
        <v>156</v>
      </c>
      <c r="E292" s="62">
        <f t="shared" si="4"/>
        <v>161</v>
      </c>
      <c r="F292" s="79">
        <f t="shared" si="23"/>
        <v>291</v>
      </c>
      <c r="G292" s="64">
        <f t="shared" si="5"/>
        <v>0.4543610548</v>
      </c>
      <c r="H292" s="65">
        <f t="shared" si="6"/>
        <v>0.4921135647</v>
      </c>
      <c r="I292" s="66">
        <f t="shared" si="7"/>
        <v>0.4691358025</v>
      </c>
      <c r="J292" s="67">
        <f t="shared" si="8"/>
        <v>0.475308642</v>
      </c>
      <c r="K292" s="68">
        <f t="shared" si="9"/>
        <v>0.6430020284</v>
      </c>
      <c r="L292" s="86"/>
      <c r="M292" s="86"/>
      <c r="N292" s="86"/>
      <c r="O292" s="81">
        <f t="shared" si="10"/>
        <v>291</v>
      </c>
      <c r="P292" s="81">
        <f t="shared" si="11"/>
        <v>0.4543610548</v>
      </c>
      <c r="Q292" s="82">
        <f t="shared" si="12"/>
        <v>0.4921135647</v>
      </c>
      <c r="R292" s="83"/>
      <c r="S292" s="73">
        <v>291.0</v>
      </c>
      <c r="T292" s="83">
        <v>0.6601941747572816</v>
      </c>
      <c r="U292" s="84">
        <v>0.3443396226415094</v>
      </c>
      <c r="V292" s="95">
        <v>0.5</v>
      </c>
      <c r="W292" s="95"/>
      <c r="X292" s="95"/>
      <c r="Y292" s="95"/>
      <c r="Z292" s="51"/>
      <c r="AA292" s="35">
        <v>224.0</v>
      </c>
      <c r="AB292" s="36">
        <v>161.0</v>
      </c>
      <c r="AC292" s="37">
        <v>156.0</v>
      </c>
      <c r="AD292" s="38">
        <v>269.0</v>
      </c>
      <c r="AE292" s="78"/>
      <c r="AF292" s="51"/>
      <c r="AG292" s="52"/>
      <c r="AH292" s="33">
        <v>3414.0</v>
      </c>
      <c r="AI292" s="35">
        <v>224.0</v>
      </c>
      <c r="AJ292" s="36">
        <v>161.0</v>
      </c>
      <c r="AK292" s="37">
        <v>156.0</v>
      </c>
      <c r="AL292" s="38">
        <v>269.0</v>
      </c>
      <c r="AM292" s="52">
        <f t="shared" si="13"/>
        <v>0.5078864353</v>
      </c>
      <c r="AN292" s="52">
        <f t="shared" si="14"/>
        <v>0.5308641975</v>
      </c>
      <c r="AO292" s="52">
        <f t="shared" si="15"/>
        <v>0.5456389452</v>
      </c>
      <c r="AP292" s="52">
        <f t="shared" si="16"/>
        <v>0.5437549613</v>
      </c>
      <c r="AQ292" s="52">
        <f t="shared" si="17"/>
        <v>0.001883983936</v>
      </c>
      <c r="AR292" s="52"/>
      <c r="AS292" s="52"/>
      <c r="AT292" s="33">
        <v>6434.0</v>
      </c>
      <c r="AU292" s="35">
        <v>173.0</v>
      </c>
      <c r="AV292" s="36">
        <v>81.0</v>
      </c>
      <c r="AW292" s="37">
        <v>91.0</v>
      </c>
      <c r="AX292" s="38">
        <v>116.0</v>
      </c>
      <c r="AY292" s="52">
        <f t="shared" si="18"/>
        <v>0.4709302326</v>
      </c>
      <c r="AZ292" s="52">
        <f t="shared" si="19"/>
        <v>0.4273318872</v>
      </c>
      <c r="BA292" s="52">
        <f t="shared" si="20"/>
        <v>0.401384083</v>
      </c>
      <c r="BB292" s="52">
        <f t="shared" si="21"/>
        <v>0.4018517618</v>
      </c>
      <c r="BC292" s="52">
        <f t="shared" si="22"/>
        <v>-0.0004676787181</v>
      </c>
    </row>
    <row r="293" ht="12.75" customHeight="1">
      <c r="A293" s="94">
        <v>3416.0</v>
      </c>
      <c r="B293" s="61">
        <f t="shared" si="1"/>
        <v>411</v>
      </c>
      <c r="C293" s="62">
        <f t="shared" si="2"/>
        <v>319</v>
      </c>
      <c r="D293" s="61">
        <f t="shared" si="3"/>
        <v>225</v>
      </c>
      <c r="E293" s="62">
        <f t="shared" si="4"/>
        <v>190</v>
      </c>
      <c r="F293" s="79">
        <f t="shared" si="23"/>
        <v>292</v>
      </c>
      <c r="G293" s="64">
        <f t="shared" si="5"/>
        <v>0.5630136986</v>
      </c>
      <c r="H293" s="65">
        <f t="shared" si="6"/>
        <v>0.5421686747</v>
      </c>
      <c r="I293" s="66">
        <f t="shared" si="7"/>
        <v>0.5554585153</v>
      </c>
      <c r="J293" s="67">
        <f t="shared" si="8"/>
        <v>0.5248908297</v>
      </c>
      <c r="K293" s="68">
        <f t="shared" si="9"/>
        <v>0.5684931507</v>
      </c>
      <c r="L293" s="86"/>
      <c r="M293" s="86"/>
      <c r="N293" s="86"/>
      <c r="O293" s="81">
        <f t="shared" si="10"/>
        <v>292</v>
      </c>
      <c r="P293" s="81">
        <f t="shared" si="11"/>
        <v>0.5630136986</v>
      </c>
      <c r="Q293" s="82">
        <f t="shared" si="12"/>
        <v>0.5421686747</v>
      </c>
      <c r="R293" s="83"/>
      <c r="S293" s="73">
        <v>292.0</v>
      </c>
      <c r="T293" s="83">
        <v>0.660759493670886</v>
      </c>
      <c r="U293" s="84">
        <v>0.3474842767295597</v>
      </c>
      <c r="V293" s="95">
        <v>0.46750727449078566</v>
      </c>
      <c r="W293" s="95"/>
      <c r="X293" s="95"/>
      <c r="Y293" s="95"/>
      <c r="Z293" s="51"/>
      <c r="AA293" s="35">
        <v>411.0</v>
      </c>
      <c r="AB293" s="36">
        <v>190.0</v>
      </c>
      <c r="AC293" s="37">
        <v>225.0</v>
      </c>
      <c r="AD293" s="38">
        <v>319.0</v>
      </c>
      <c r="AE293" s="78"/>
      <c r="AF293" s="51"/>
      <c r="AG293" s="52"/>
      <c r="AH293" s="33">
        <v>3416.0</v>
      </c>
      <c r="AI293" s="35">
        <v>411.0</v>
      </c>
      <c r="AJ293" s="36">
        <v>190.0</v>
      </c>
      <c r="AK293" s="37">
        <v>225.0</v>
      </c>
      <c r="AL293" s="38">
        <v>319.0</v>
      </c>
      <c r="AM293" s="52">
        <f t="shared" si="13"/>
        <v>0.4578313253</v>
      </c>
      <c r="AN293" s="52">
        <f t="shared" si="14"/>
        <v>0.4445414847</v>
      </c>
      <c r="AO293" s="52">
        <f t="shared" si="15"/>
        <v>0.4369863014</v>
      </c>
      <c r="AP293" s="52">
        <f t="shared" si="16"/>
        <v>0.4366485847</v>
      </c>
      <c r="AQ293" s="52">
        <f t="shared" si="17"/>
        <v>0.0003377166677</v>
      </c>
      <c r="AR293" s="52"/>
      <c r="AS293" s="52"/>
      <c r="AT293" s="33">
        <v>4540.0</v>
      </c>
      <c r="AU293" s="35">
        <v>232.0</v>
      </c>
      <c r="AV293" s="36">
        <v>70.0</v>
      </c>
      <c r="AW293" s="37">
        <v>115.0</v>
      </c>
      <c r="AX293" s="38">
        <v>85.0</v>
      </c>
      <c r="AY293" s="52">
        <f t="shared" si="18"/>
        <v>0.3783783784</v>
      </c>
      <c r="AZ293" s="52">
        <f t="shared" si="19"/>
        <v>0.3087649402</v>
      </c>
      <c r="BA293" s="52">
        <f t="shared" si="20"/>
        <v>0.2681388013</v>
      </c>
      <c r="BB293" s="52">
        <f t="shared" si="21"/>
        <v>0.2686018359</v>
      </c>
      <c r="BC293" s="52">
        <f t="shared" si="22"/>
        <v>-0.0004630346671</v>
      </c>
    </row>
    <row r="294" ht="12.75" customHeight="1">
      <c r="A294" s="94">
        <v>3417.0</v>
      </c>
      <c r="B294" s="61">
        <f t="shared" si="1"/>
        <v>612</v>
      </c>
      <c r="C294" s="62">
        <f t="shared" si="2"/>
        <v>376</v>
      </c>
      <c r="D294" s="61">
        <f t="shared" si="3"/>
        <v>351</v>
      </c>
      <c r="E294" s="62">
        <f t="shared" si="4"/>
        <v>222</v>
      </c>
      <c r="F294" s="79">
        <f t="shared" si="23"/>
        <v>293</v>
      </c>
      <c r="G294" s="64">
        <f t="shared" si="5"/>
        <v>0.6194331984</v>
      </c>
      <c r="H294" s="65">
        <f t="shared" si="6"/>
        <v>0.612565445</v>
      </c>
      <c r="I294" s="66">
        <f t="shared" si="7"/>
        <v>0.6169122357</v>
      </c>
      <c r="J294" s="67">
        <f t="shared" si="8"/>
        <v>0.534272902</v>
      </c>
      <c r="K294" s="68">
        <f t="shared" si="9"/>
        <v>0.5799595142</v>
      </c>
      <c r="L294" s="86"/>
      <c r="M294" s="86"/>
      <c r="N294" s="86"/>
      <c r="O294" s="81">
        <f t="shared" si="10"/>
        <v>293</v>
      </c>
      <c r="P294" s="81">
        <f t="shared" si="11"/>
        <v>0.6194331984</v>
      </c>
      <c r="Q294" s="82">
        <f t="shared" si="12"/>
        <v>0.612565445</v>
      </c>
      <c r="R294" s="83"/>
      <c r="S294" s="73">
        <v>293.0</v>
      </c>
      <c r="T294" s="83">
        <v>0.6608527131782945</v>
      </c>
      <c r="U294" s="84">
        <v>0.39571150097465885</v>
      </c>
      <c r="V294" s="95">
        <v>0.5286686103012633</v>
      </c>
      <c r="W294" s="95"/>
      <c r="X294" s="95"/>
      <c r="Y294" s="95"/>
      <c r="Z294" s="51"/>
      <c r="AA294" s="35">
        <v>612.0</v>
      </c>
      <c r="AB294" s="36">
        <v>222.0</v>
      </c>
      <c r="AC294" s="37">
        <v>351.0</v>
      </c>
      <c r="AD294" s="38">
        <v>376.0</v>
      </c>
      <c r="AE294" s="78"/>
      <c r="AF294" s="51"/>
      <c r="AG294" s="52"/>
      <c r="AH294" s="33">
        <v>3417.0</v>
      </c>
      <c r="AI294" s="35">
        <v>612.0</v>
      </c>
      <c r="AJ294" s="36">
        <v>222.0</v>
      </c>
      <c r="AK294" s="37">
        <v>351.0</v>
      </c>
      <c r="AL294" s="38">
        <v>376.0</v>
      </c>
      <c r="AM294" s="52">
        <f t="shared" si="13"/>
        <v>0.387434555</v>
      </c>
      <c r="AN294" s="52">
        <f t="shared" si="14"/>
        <v>0.3830877643</v>
      </c>
      <c r="AO294" s="52">
        <f t="shared" si="15"/>
        <v>0.3805668016</v>
      </c>
      <c r="AP294" s="52">
        <f t="shared" si="16"/>
        <v>0.3806489403</v>
      </c>
      <c r="AQ294" s="52">
        <f t="shared" si="17"/>
        <v>-0.00008213872265</v>
      </c>
      <c r="AR294" s="52"/>
      <c r="AS294" s="52"/>
      <c r="AT294" s="33">
        <v>7726.0</v>
      </c>
      <c r="AU294" s="35">
        <v>493.0</v>
      </c>
      <c r="AV294" s="36">
        <v>175.0</v>
      </c>
      <c r="AW294" s="37">
        <v>288.0</v>
      </c>
      <c r="AX294" s="38">
        <v>273.0</v>
      </c>
      <c r="AY294" s="52">
        <f t="shared" si="18"/>
        <v>0.3779697624</v>
      </c>
      <c r="AZ294" s="52">
        <f t="shared" si="19"/>
        <v>0.3645240033</v>
      </c>
      <c r="BA294" s="52">
        <f t="shared" si="20"/>
        <v>0.3563968668</v>
      </c>
      <c r="BB294" s="52">
        <f t="shared" si="21"/>
        <v>0.3568585817</v>
      </c>
      <c r="BC294" s="52">
        <f t="shared" si="22"/>
        <v>-0.0004617148896</v>
      </c>
    </row>
    <row r="295" ht="12.75" customHeight="1">
      <c r="A295" s="94">
        <v>3418.0</v>
      </c>
      <c r="B295" s="61">
        <f t="shared" si="1"/>
        <v>184</v>
      </c>
      <c r="C295" s="62">
        <f t="shared" si="2"/>
        <v>203</v>
      </c>
      <c r="D295" s="61">
        <f t="shared" si="3"/>
        <v>97</v>
      </c>
      <c r="E295" s="62">
        <f t="shared" si="4"/>
        <v>111</v>
      </c>
      <c r="F295" s="79">
        <f t="shared" si="23"/>
        <v>294</v>
      </c>
      <c r="G295" s="64">
        <f t="shared" si="5"/>
        <v>0.4754521964</v>
      </c>
      <c r="H295" s="65">
        <f t="shared" si="6"/>
        <v>0.4663461538</v>
      </c>
      <c r="I295" s="66">
        <f t="shared" si="7"/>
        <v>0.4722689076</v>
      </c>
      <c r="J295" s="67">
        <f t="shared" si="8"/>
        <v>0.4957983193</v>
      </c>
      <c r="K295" s="68">
        <f t="shared" si="9"/>
        <v>0.5374677003</v>
      </c>
      <c r="L295" s="86"/>
      <c r="M295" s="86"/>
      <c r="N295" s="86"/>
      <c r="O295" s="81">
        <f t="shared" si="10"/>
        <v>294</v>
      </c>
      <c r="P295" s="81">
        <f t="shared" si="11"/>
        <v>0.4754521964</v>
      </c>
      <c r="Q295" s="82">
        <f t="shared" si="12"/>
        <v>0.4663461538</v>
      </c>
      <c r="R295" s="83"/>
      <c r="S295" s="73">
        <v>294.0</v>
      </c>
      <c r="T295" s="83">
        <v>0.6608996539792388</v>
      </c>
      <c r="U295" s="84">
        <v>0.40420560747663553</v>
      </c>
      <c r="V295" s="95">
        <v>0.55168986083499</v>
      </c>
      <c r="W295" s="95"/>
      <c r="X295" s="95"/>
      <c r="Y295" s="95"/>
      <c r="Z295" s="51"/>
      <c r="AA295" s="35">
        <v>184.0</v>
      </c>
      <c r="AB295" s="36">
        <v>111.0</v>
      </c>
      <c r="AC295" s="37">
        <v>97.0</v>
      </c>
      <c r="AD295" s="38">
        <v>203.0</v>
      </c>
      <c r="AE295" s="78"/>
      <c r="AF295" s="51"/>
      <c r="AG295" s="52"/>
      <c r="AH295" s="33">
        <v>3418.0</v>
      </c>
      <c r="AI295" s="35">
        <v>184.0</v>
      </c>
      <c r="AJ295" s="36">
        <v>111.0</v>
      </c>
      <c r="AK295" s="37">
        <v>97.0</v>
      </c>
      <c r="AL295" s="38">
        <v>203.0</v>
      </c>
      <c r="AM295" s="52">
        <f t="shared" si="13"/>
        <v>0.5336538462</v>
      </c>
      <c r="AN295" s="52">
        <f t="shared" si="14"/>
        <v>0.5277310924</v>
      </c>
      <c r="AO295" s="52">
        <f t="shared" si="15"/>
        <v>0.5245478036</v>
      </c>
      <c r="AP295" s="52">
        <f t="shared" si="16"/>
        <v>0.5237988342</v>
      </c>
      <c r="AQ295" s="52">
        <f t="shared" si="17"/>
        <v>0.0007489694673</v>
      </c>
      <c r="AR295" s="52"/>
      <c r="AS295" s="52"/>
      <c r="AT295" s="33">
        <v>7681.0</v>
      </c>
      <c r="AU295" s="35">
        <v>278.0</v>
      </c>
      <c r="AV295" s="36">
        <v>134.0</v>
      </c>
      <c r="AW295" s="37">
        <v>147.0</v>
      </c>
      <c r="AX295" s="38">
        <v>271.0</v>
      </c>
      <c r="AY295" s="52">
        <f t="shared" si="18"/>
        <v>0.4768683274</v>
      </c>
      <c r="AZ295" s="52">
        <f t="shared" si="19"/>
        <v>0.4879518072</v>
      </c>
      <c r="BA295" s="52">
        <f t="shared" si="20"/>
        <v>0.4936247723</v>
      </c>
      <c r="BB295" s="52">
        <f t="shared" si="21"/>
        <v>0.4940844704</v>
      </c>
      <c r="BC295" s="52">
        <f t="shared" si="22"/>
        <v>-0.0004596980833</v>
      </c>
    </row>
    <row r="296" ht="12.75" customHeight="1">
      <c r="A296" s="94">
        <v>3430.0</v>
      </c>
      <c r="B296" s="61">
        <f t="shared" si="1"/>
        <v>354</v>
      </c>
      <c r="C296" s="62">
        <f t="shared" si="2"/>
        <v>247</v>
      </c>
      <c r="D296" s="61">
        <f t="shared" si="3"/>
        <v>178</v>
      </c>
      <c r="E296" s="62">
        <f t="shared" si="4"/>
        <v>144</v>
      </c>
      <c r="F296" s="79">
        <f t="shared" si="23"/>
        <v>295</v>
      </c>
      <c r="G296" s="64">
        <f t="shared" si="5"/>
        <v>0.5890183028</v>
      </c>
      <c r="H296" s="65">
        <f t="shared" si="6"/>
        <v>0.5527950311</v>
      </c>
      <c r="I296" s="66">
        <f t="shared" si="7"/>
        <v>0.5763813651</v>
      </c>
      <c r="J296" s="67">
        <f t="shared" si="8"/>
        <v>0.5395449621</v>
      </c>
      <c r="K296" s="68">
        <f t="shared" si="9"/>
        <v>0.5357737105</v>
      </c>
      <c r="L296" s="86"/>
      <c r="M296" s="86"/>
      <c r="N296" s="86"/>
      <c r="O296" s="81">
        <f t="shared" si="10"/>
        <v>295</v>
      </c>
      <c r="P296" s="81">
        <f t="shared" si="11"/>
        <v>0.5890183028</v>
      </c>
      <c r="Q296" s="82">
        <f t="shared" si="12"/>
        <v>0.5527950311</v>
      </c>
      <c r="R296" s="83"/>
      <c r="S296" s="73">
        <v>295.0</v>
      </c>
      <c r="T296" s="83">
        <v>0.6619718309859155</v>
      </c>
      <c r="U296" s="84">
        <v>0.3633879781420765</v>
      </c>
      <c r="V296" s="95">
        <v>0.4938461538461538</v>
      </c>
      <c r="W296" s="95"/>
      <c r="X296" s="95"/>
      <c r="Y296" s="95"/>
      <c r="Z296" s="51"/>
      <c r="AA296" s="35">
        <v>354.0</v>
      </c>
      <c r="AB296" s="36">
        <v>144.0</v>
      </c>
      <c r="AC296" s="37">
        <v>178.0</v>
      </c>
      <c r="AD296" s="38">
        <v>247.0</v>
      </c>
      <c r="AE296" s="78"/>
      <c r="AF296" s="51"/>
      <c r="AG296" s="52"/>
      <c r="AH296" s="33">
        <v>3430.0</v>
      </c>
      <c r="AI296" s="35">
        <v>354.0</v>
      </c>
      <c r="AJ296" s="36">
        <v>144.0</v>
      </c>
      <c r="AK296" s="37">
        <v>178.0</v>
      </c>
      <c r="AL296" s="38">
        <v>247.0</v>
      </c>
      <c r="AM296" s="52">
        <f t="shared" si="13"/>
        <v>0.4472049689</v>
      </c>
      <c r="AN296" s="52">
        <f t="shared" si="14"/>
        <v>0.4236186349</v>
      </c>
      <c r="AO296" s="52">
        <f t="shared" si="15"/>
        <v>0.4109816972</v>
      </c>
      <c r="AP296" s="52">
        <f t="shared" si="16"/>
        <v>0.4098109245</v>
      </c>
      <c r="AQ296" s="52">
        <f t="shared" si="17"/>
        <v>0.001170772625</v>
      </c>
      <c r="AR296" s="52"/>
      <c r="AS296" s="52"/>
      <c r="AT296" s="18">
        <v>1652.0</v>
      </c>
      <c r="AU296" s="35">
        <v>660.0</v>
      </c>
      <c r="AV296" s="36">
        <v>217.0</v>
      </c>
      <c r="AW296" s="37">
        <v>351.0</v>
      </c>
      <c r="AX296" s="38">
        <v>307.0</v>
      </c>
      <c r="AY296" s="52">
        <f t="shared" si="18"/>
        <v>0.3820422535</v>
      </c>
      <c r="AZ296" s="52">
        <f t="shared" si="19"/>
        <v>0.3413680782</v>
      </c>
      <c r="BA296" s="52">
        <f t="shared" si="20"/>
        <v>0.3174767322</v>
      </c>
      <c r="BB296" s="52">
        <f t="shared" si="21"/>
        <v>0.3179333367</v>
      </c>
      <c r="BC296" s="52">
        <f t="shared" si="22"/>
        <v>-0.0004566045416</v>
      </c>
    </row>
    <row r="297" ht="12.75" customHeight="1">
      <c r="A297" s="94">
        <v>3431.0</v>
      </c>
      <c r="B297" s="61">
        <f t="shared" si="1"/>
        <v>313</v>
      </c>
      <c r="C297" s="62">
        <f t="shared" si="2"/>
        <v>300</v>
      </c>
      <c r="D297" s="61">
        <f t="shared" si="3"/>
        <v>164</v>
      </c>
      <c r="E297" s="62">
        <f t="shared" si="4"/>
        <v>143</v>
      </c>
      <c r="F297" s="79">
        <f t="shared" si="23"/>
        <v>296</v>
      </c>
      <c r="G297" s="64">
        <f t="shared" si="5"/>
        <v>0.5106035889</v>
      </c>
      <c r="H297" s="65">
        <f t="shared" si="6"/>
        <v>0.5342019544</v>
      </c>
      <c r="I297" s="66">
        <f t="shared" si="7"/>
        <v>0.5184782609</v>
      </c>
      <c r="J297" s="67">
        <f t="shared" si="8"/>
        <v>0.4956521739</v>
      </c>
      <c r="K297" s="68">
        <f t="shared" si="9"/>
        <v>0.5008156607</v>
      </c>
      <c r="L297" s="86"/>
      <c r="M297" s="86"/>
      <c r="N297" s="86"/>
      <c r="O297" s="81">
        <f t="shared" si="10"/>
        <v>296</v>
      </c>
      <c r="P297" s="81">
        <f t="shared" si="11"/>
        <v>0.5106035889</v>
      </c>
      <c r="Q297" s="82">
        <f t="shared" si="12"/>
        <v>0.5342019544</v>
      </c>
      <c r="R297" s="83"/>
      <c r="S297" s="73">
        <v>296.0</v>
      </c>
      <c r="T297" s="83">
        <v>0.6620450606585788</v>
      </c>
      <c r="U297" s="84">
        <v>0.3245341614906832</v>
      </c>
      <c r="V297" s="95">
        <v>0.48402948402948404</v>
      </c>
      <c r="W297" s="95"/>
      <c r="X297" s="95"/>
      <c r="Y297" s="95"/>
      <c r="Z297" s="51"/>
      <c r="AA297" s="35">
        <v>313.0</v>
      </c>
      <c r="AB297" s="36">
        <v>143.0</v>
      </c>
      <c r="AC297" s="37">
        <v>164.0</v>
      </c>
      <c r="AD297" s="38">
        <v>300.0</v>
      </c>
      <c r="AE297" s="78"/>
      <c r="AF297" s="51"/>
      <c r="AG297" s="52"/>
      <c r="AH297" s="33">
        <v>3431.0</v>
      </c>
      <c r="AI297" s="35">
        <v>313.0</v>
      </c>
      <c r="AJ297" s="36">
        <v>143.0</v>
      </c>
      <c r="AK297" s="37">
        <v>164.0</v>
      </c>
      <c r="AL297" s="38">
        <v>300.0</v>
      </c>
      <c r="AM297" s="52">
        <f t="shared" si="13"/>
        <v>0.4657980456</v>
      </c>
      <c r="AN297" s="52">
        <f t="shared" si="14"/>
        <v>0.4815217391</v>
      </c>
      <c r="AO297" s="52">
        <f t="shared" si="15"/>
        <v>0.4893964111</v>
      </c>
      <c r="AP297" s="52">
        <f t="shared" si="16"/>
        <v>0.4903830554</v>
      </c>
      <c r="AQ297" s="52">
        <f t="shared" si="17"/>
        <v>-0.0009866443249</v>
      </c>
      <c r="AR297" s="52"/>
      <c r="AS297" s="52"/>
      <c r="AT297" s="33">
        <v>3753.0</v>
      </c>
      <c r="AU297" s="35">
        <v>60.0</v>
      </c>
      <c r="AV297" s="36">
        <v>14.0</v>
      </c>
      <c r="AW297" s="37">
        <v>34.0</v>
      </c>
      <c r="AX297" s="38">
        <v>23.0</v>
      </c>
      <c r="AY297" s="52">
        <f t="shared" si="18"/>
        <v>0.2916666667</v>
      </c>
      <c r="AZ297" s="52">
        <f t="shared" si="19"/>
        <v>0.2824427481</v>
      </c>
      <c r="BA297" s="52">
        <f t="shared" si="20"/>
        <v>0.2771084337</v>
      </c>
      <c r="BB297" s="52">
        <f t="shared" si="21"/>
        <v>0.277563201</v>
      </c>
      <c r="BC297" s="52">
        <f t="shared" si="22"/>
        <v>-0.0004547672549</v>
      </c>
    </row>
    <row r="298" ht="12.75" customHeight="1">
      <c r="A298" s="94">
        <v>3435.0</v>
      </c>
      <c r="B298" s="61">
        <f t="shared" si="1"/>
        <v>422</v>
      </c>
      <c r="C298" s="62">
        <f t="shared" si="2"/>
        <v>359</v>
      </c>
      <c r="D298" s="61">
        <f t="shared" si="3"/>
        <v>267</v>
      </c>
      <c r="E298" s="62">
        <f t="shared" si="4"/>
        <v>155</v>
      </c>
      <c r="F298" s="79">
        <f t="shared" si="23"/>
        <v>297</v>
      </c>
      <c r="G298" s="64">
        <f t="shared" si="5"/>
        <v>0.5403329065</v>
      </c>
      <c r="H298" s="65">
        <f t="shared" si="6"/>
        <v>0.6327014218</v>
      </c>
      <c r="I298" s="66">
        <f t="shared" si="7"/>
        <v>0.5727348296</v>
      </c>
      <c r="J298" s="67">
        <f t="shared" si="8"/>
        <v>0.4796342477</v>
      </c>
      <c r="K298" s="68">
        <f t="shared" si="9"/>
        <v>0.5403329065</v>
      </c>
      <c r="L298" s="86"/>
      <c r="M298" s="86"/>
      <c r="N298" s="86"/>
      <c r="O298" s="81">
        <f t="shared" si="10"/>
        <v>297</v>
      </c>
      <c r="P298" s="81">
        <f t="shared" si="11"/>
        <v>0.5403329065</v>
      </c>
      <c r="Q298" s="82">
        <f t="shared" si="12"/>
        <v>0.6327014218</v>
      </c>
      <c r="R298" s="83"/>
      <c r="S298" s="73">
        <v>297.0</v>
      </c>
      <c r="T298" s="83">
        <v>0.6621923937360179</v>
      </c>
      <c r="U298" s="84">
        <v>0.3931034482758621</v>
      </c>
      <c r="V298" s="95">
        <v>0.5294784580498866</v>
      </c>
      <c r="W298" s="95"/>
      <c r="X298" s="95"/>
      <c r="Y298" s="95"/>
      <c r="Z298" s="51"/>
      <c r="AA298" s="35">
        <v>422.0</v>
      </c>
      <c r="AB298" s="36">
        <v>155.0</v>
      </c>
      <c r="AC298" s="37">
        <v>267.0</v>
      </c>
      <c r="AD298" s="38">
        <v>359.0</v>
      </c>
      <c r="AE298" s="78"/>
      <c r="AF298" s="51"/>
      <c r="AG298" s="52"/>
      <c r="AH298" s="33">
        <v>3435.0</v>
      </c>
      <c r="AI298" s="35">
        <v>422.0</v>
      </c>
      <c r="AJ298" s="36">
        <v>155.0</v>
      </c>
      <c r="AK298" s="37">
        <v>267.0</v>
      </c>
      <c r="AL298" s="38">
        <v>359.0</v>
      </c>
      <c r="AM298" s="52">
        <f t="shared" si="13"/>
        <v>0.3672985782</v>
      </c>
      <c r="AN298" s="52">
        <f t="shared" si="14"/>
        <v>0.4272651704</v>
      </c>
      <c r="AO298" s="52">
        <f t="shared" si="15"/>
        <v>0.4596670935</v>
      </c>
      <c r="AP298" s="52">
        <f t="shared" si="16"/>
        <v>0.4621152367</v>
      </c>
      <c r="AQ298" s="52">
        <f t="shared" si="17"/>
        <v>-0.0024481432</v>
      </c>
      <c r="AR298" s="52"/>
      <c r="AS298" s="52"/>
      <c r="AT298" s="33">
        <v>5625.0</v>
      </c>
      <c r="AU298" s="35">
        <v>234.0</v>
      </c>
      <c r="AV298" s="36">
        <v>77.0</v>
      </c>
      <c r="AW298" s="37">
        <v>134.0</v>
      </c>
      <c r="AX298" s="38">
        <v>146.0</v>
      </c>
      <c r="AY298" s="52">
        <f t="shared" si="18"/>
        <v>0.36492891</v>
      </c>
      <c r="AZ298" s="52">
        <f t="shared" si="19"/>
        <v>0.3773265651</v>
      </c>
      <c r="BA298" s="52">
        <f t="shared" si="20"/>
        <v>0.3842105263</v>
      </c>
      <c r="BB298" s="52">
        <f t="shared" si="21"/>
        <v>0.3846648404</v>
      </c>
      <c r="BC298" s="52">
        <f t="shared" si="22"/>
        <v>-0.0004543141207</v>
      </c>
    </row>
    <row r="299" ht="12.75" customHeight="1">
      <c r="A299" s="94">
        <v>3464.0</v>
      </c>
      <c r="B299" s="61">
        <f t="shared" si="1"/>
        <v>314</v>
      </c>
      <c r="C299" s="62">
        <f t="shared" si="2"/>
        <v>357</v>
      </c>
      <c r="D299" s="61">
        <f t="shared" si="3"/>
        <v>139</v>
      </c>
      <c r="E299" s="62">
        <f t="shared" si="4"/>
        <v>206</v>
      </c>
      <c r="F299" s="79">
        <f t="shared" si="23"/>
        <v>298</v>
      </c>
      <c r="G299" s="64">
        <f t="shared" si="5"/>
        <v>0.4679582712</v>
      </c>
      <c r="H299" s="65">
        <f t="shared" si="6"/>
        <v>0.4028985507</v>
      </c>
      <c r="I299" s="66">
        <f t="shared" si="7"/>
        <v>0.4458661417</v>
      </c>
      <c r="J299" s="67">
        <f t="shared" si="8"/>
        <v>0.5118110236</v>
      </c>
      <c r="K299" s="68">
        <f t="shared" si="9"/>
        <v>0.5141579732</v>
      </c>
      <c r="L299" s="86"/>
      <c r="M299" s="86"/>
      <c r="N299" s="86"/>
      <c r="O299" s="81">
        <f t="shared" si="10"/>
        <v>298</v>
      </c>
      <c r="P299" s="81">
        <f t="shared" si="11"/>
        <v>0.4679582712</v>
      </c>
      <c r="Q299" s="82">
        <f t="shared" si="12"/>
        <v>0.4028985507</v>
      </c>
      <c r="R299" s="83"/>
      <c r="S299" s="73">
        <v>298.0</v>
      </c>
      <c r="T299" s="83">
        <v>0.6622807017543859</v>
      </c>
      <c r="U299" s="84">
        <v>0.47282608695652173</v>
      </c>
      <c r="V299" s="95">
        <v>0.5776699029126213</v>
      </c>
      <c r="W299" s="95"/>
      <c r="X299" s="95"/>
      <c r="Y299" s="95"/>
      <c r="Z299" s="51"/>
      <c r="AA299" s="35">
        <v>314.0</v>
      </c>
      <c r="AB299" s="36">
        <v>206.0</v>
      </c>
      <c r="AC299" s="37">
        <v>139.0</v>
      </c>
      <c r="AD299" s="38">
        <v>357.0</v>
      </c>
      <c r="AE299" s="78"/>
      <c r="AF299" s="51"/>
      <c r="AG299" s="52"/>
      <c r="AH299" s="33">
        <v>3464.0</v>
      </c>
      <c r="AI299" s="35">
        <v>314.0</v>
      </c>
      <c r="AJ299" s="36">
        <v>206.0</v>
      </c>
      <c r="AK299" s="37">
        <v>139.0</v>
      </c>
      <c r="AL299" s="38">
        <v>357.0</v>
      </c>
      <c r="AM299" s="52">
        <f t="shared" si="13"/>
        <v>0.5971014493</v>
      </c>
      <c r="AN299" s="52">
        <f t="shared" si="14"/>
        <v>0.5541338583</v>
      </c>
      <c r="AO299" s="52">
        <f t="shared" si="15"/>
        <v>0.5320417288</v>
      </c>
      <c r="AP299" s="52">
        <f t="shared" si="16"/>
        <v>0.5285167548</v>
      </c>
      <c r="AQ299" s="52">
        <f t="shared" si="17"/>
        <v>0.003524973919</v>
      </c>
      <c r="AR299" s="52"/>
      <c r="AS299" s="52"/>
      <c r="AT299" s="18">
        <v>1525.0</v>
      </c>
      <c r="AU299" s="35">
        <v>551.0</v>
      </c>
      <c r="AV299" s="36">
        <v>444.0</v>
      </c>
      <c r="AW299" s="37">
        <v>107.0</v>
      </c>
      <c r="AX299" s="38">
        <v>388.0</v>
      </c>
      <c r="AY299" s="52">
        <f t="shared" si="18"/>
        <v>0.8058076225</v>
      </c>
      <c r="AZ299" s="52">
        <f t="shared" si="19"/>
        <v>0.5583892617</v>
      </c>
      <c r="BA299" s="52">
        <f t="shared" si="20"/>
        <v>0.4132055378</v>
      </c>
      <c r="BB299" s="52">
        <f t="shared" si="21"/>
        <v>0.4136560434</v>
      </c>
      <c r="BC299" s="52">
        <f t="shared" si="22"/>
        <v>-0.0004505056415</v>
      </c>
    </row>
    <row r="300" ht="12.75" customHeight="1">
      <c r="A300" s="94">
        <v>3465.0</v>
      </c>
      <c r="B300" s="61">
        <f t="shared" si="1"/>
        <v>286</v>
      </c>
      <c r="C300" s="62">
        <f t="shared" si="2"/>
        <v>243</v>
      </c>
      <c r="D300" s="61">
        <f t="shared" si="3"/>
        <v>144</v>
      </c>
      <c r="E300" s="62">
        <f t="shared" si="4"/>
        <v>180</v>
      </c>
      <c r="F300" s="79">
        <f t="shared" si="23"/>
        <v>299</v>
      </c>
      <c r="G300" s="64">
        <f t="shared" si="5"/>
        <v>0.5406427221</v>
      </c>
      <c r="H300" s="65">
        <f t="shared" si="6"/>
        <v>0.4444444444</v>
      </c>
      <c r="I300" s="66">
        <f t="shared" si="7"/>
        <v>0.5041031653</v>
      </c>
      <c r="J300" s="67">
        <f t="shared" si="8"/>
        <v>0.5463071512</v>
      </c>
      <c r="K300" s="68">
        <f t="shared" si="9"/>
        <v>0.6124763705</v>
      </c>
      <c r="L300" s="86"/>
      <c r="M300" s="86"/>
      <c r="N300" s="86"/>
      <c r="O300" s="81">
        <f t="shared" si="10"/>
        <v>299</v>
      </c>
      <c r="P300" s="81">
        <f t="shared" si="11"/>
        <v>0.5406427221</v>
      </c>
      <c r="Q300" s="82">
        <f t="shared" si="12"/>
        <v>0.4444444444</v>
      </c>
      <c r="R300" s="83"/>
      <c r="S300" s="73">
        <v>299.0</v>
      </c>
      <c r="T300" s="83">
        <v>0.662431941923775</v>
      </c>
      <c r="U300" s="84">
        <v>0.3585951940850277</v>
      </c>
      <c r="V300" s="95">
        <v>0.5119047619047619</v>
      </c>
      <c r="W300" s="95"/>
      <c r="X300" s="95"/>
      <c r="Y300" s="95"/>
      <c r="Z300" s="51"/>
      <c r="AA300" s="35">
        <v>286.0</v>
      </c>
      <c r="AB300" s="36">
        <v>180.0</v>
      </c>
      <c r="AC300" s="37">
        <v>144.0</v>
      </c>
      <c r="AD300" s="38">
        <v>243.0</v>
      </c>
      <c r="AE300" s="78"/>
      <c r="AF300" s="51"/>
      <c r="AG300" s="52"/>
      <c r="AH300" s="33">
        <v>3465.0</v>
      </c>
      <c r="AI300" s="35">
        <v>286.0</v>
      </c>
      <c r="AJ300" s="36">
        <v>180.0</v>
      </c>
      <c r="AK300" s="37">
        <v>144.0</v>
      </c>
      <c r="AL300" s="38">
        <v>243.0</v>
      </c>
      <c r="AM300" s="52">
        <f t="shared" si="13"/>
        <v>0.5555555556</v>
      </c>
      <c r="AN300" s="52">
        <f t="shared" si="14"/>
        <v>0.4958968347</v>
      </c>
      <c r="AO300" s="52">
        <f t="shared" si="15"/>
        <v>0.4593572779</v>
      </c>
      <c r="AP300" s="52">
        <f t="shared" si="16"/>
        <v>0.4607882726</v>
      </c>
      <c r="AQ300" s="52">
        <f t="shared" si="17"/>
        <v>-0.001430994705</v>
      </c>
      <c r="AR300" s="52"/>
      <c r="AS300" s="52"/>
      <c r="AT300" s="33">
        <v>5595.0</v>
      </c>
      <c r="AU300" s="35">
        <v>222.0</v>
      </c>
      <c r="AV300" s="36">
        <v>66.0</v>
      </c>
      <c r="AW300" s="37">
        <v>130.0</v>
      </c>
      <c r="AX300" s="38">
        <v>106.0</v>
      </c>
      <c r="AY300" s="52">
        <f t="shared" si="18"/>
        <v>0.3367346939</v>
      </c>
      <c r="AZ300" s="52">
        <f t="shared" si="19"/>
        <v>0.3282442748</v>
      </c>
      <c r="BA300" s="52">
        <f t="shared" si="20"/>
        <v>0.3231707317</v>
      </c>
      <c r="BB300" s="52">
        <f t="shared" si="21"/>
        <v>0.3236098184</v>
      </c>
      <c r="BC300" s="52">
        <f t="shared" si="22"/>
        <v>-0.0004390866835</v>
      </c>
    </row>
    <row r="301" ht="12.75" customHeight="1">
      <c r="A301" s="94">
        <v>3532.0</v>
      </c>
      <c r="B301" s="61">
        <f t="shared" si="1"/>
        <v>35</v>
      </c>
      <c r="C301" s="62">
        <f t="shared" si="2"/>
        <v>164</v>
      </c>
      <c r="D301" s="61">
        <f t="shared" si="3"/>
        <v>22</v>
      </c>
      <c r="E301" s="62">
        <f t="shared" si="4"/>
        <v>47</v>
      </c>
      <c r="F301" s="79">
        <f t="shared" si="23"/>
        <v>300</v>
      </c>
      <c r="G301" s="64">
        <f t="shared" si="5"/>
        <v>0.175879397</v>
      </c>
      <c r="H301" s="65">
        <f t="shared" si="6"/>
        <v>0.3188405797</v>
      </c>
      <c r="I301" s="66">
        <f t="shared" si="7"/>
        <v>0.2126865672</v>
      </c>
      <c r="J301" s="67">
        <f t="shared" si="8"/>
        <v>0.3059701493</v>
      </c>
      <c r="K301" s="68">
        <f t="shared" si="9"/>
        <v>0.3467336683</v>
      </c>
      <c r="L301" s="86"/>
      <c r="M301" s="86"/>
      <c r="N301" s="86"/>
      <c r="O301" s="81">
        <f t="shared" si="10"/>
        <v>300</v>
      </c>
      <c r="P301" s="81">
        <f t="shared" si="11"/>
        <v>0.175879397</v>
      </c>
      <c r="Q301" s="82">
        <f t="shared" si="12"/>
        <v>0.3188405797</v>
      </c>
      <c r="R301" s="83"/>
      <c r="S301" s="73">
        <v>300.0</v>
      </c>
      <c r="T301" s="83">
        <v>0.6625766871165644</v>
      </c>
      <c r="U301" s="84">
        <v>0.39635535307517084</v>
      </c>
      <c r="V301" s="95">
        <v>0.5366379310344828</v>
      </c>
      <c r="W301" s="95"/>
      <c r="X301" s="95"/>
      <c r="Y301" s="95"/>
      <c r="Z301" s="51"/>
      <c r="AA301" s="35">
        <v>35.0</v>
      </c>
      <c r="AB301" s="36">
        <v>47.0</v>
      </c>
      <c r="AC301" s="37">
        <v>22.0</v>
      </c>
      <c r="AD301" s="38">
        <v>164.0</v>
      </c>
      <c r="AE301" s="78"/>
      <c r="AF301" s="51"/>
      <c r="AG301" s="52"/>
      <c r="AH301" s="33">
        <v>3532.0</v>
      </c>
      <c r="AI301" s="35">
        <v>35.0</v>
      </c>
      <c r="AJ301" s="36">
        <v>47.0</v>
      </c>
      <c r="AK301" s="37">
        <v>22.0</v>
      </c>
      <c r="AL301" s="38">
        <v>164.0</v>
      </c>
      <c r="AM301" s="52">
        <f t="shared" si="13"/>
        <v>0.6811594203</v>
      </c>
      <c r="AN301" s="52">
        <f t="shared" si="14"/>
        <v>0.7873134328</v>
      </c>
      <c r="AO301" s="52">
        <f t="shared" si="15"/>
        <v>0.824120603</v>
      </c>
      <c r="AP301" s="52">
        <f t="shared" si="16"/>
        <v>0.847636909</v>
      </c>
      <c r="AQ301" s="52">
        <f t="shared" si="17"/>
        <v>-0.02351630599</v>
      </c>
      <c r="AR301" s="52"/>
      <c r="AS301" s="52"/>
      <c r="AT301" s="33">
        <v>7012.0</v>
      </c>
      <c r="AU301" s="35">
        <v>351.0</v>
      </c>
      <c r="AV301" s="36">
        <v>76.0</v>
      </c>
      <c r="AW301" s="37">
        <v>215.0</v>
      </c>
      <c r="AX301" s="38">
        <v>146.0</v>
      </c>
      <c r="AY301" s="52">
        <f t="shared" si="18"/>
        <v>0.2611683849</v>
      </c>
      <c r="AZ301" s="52">
        <f t="shared" si="19"/>
        <v>0.2817258883</v>
      </c>
      <c r="BA301" s="52">
        <f t="shared" si="20"/>
        <v>0.2937625755</v>
      </c>
      <c r="BB301" s="52">
        <f t="shared" si="21"/>
        <v>0.2941978346</v>
      </c>
      <c r="BC301" s="52">
        <f t="shared" si="22"/>
        <v>-0.0004352591197</v>
      </c>
    </row>
    <row r="302" ht="12.75" customHeight="1">
      <c r="A302" s="94">
        <v>3540.0</v>
      </c>
      <c r="B302" s="61">
        <f t="shared" si="1"/>
        <v>119</v>
      </c>
      <c r="C302" s="62">
        <f t="shared" si="2"/>
        <v>159</v>
      </c>
      <c r="D302" s="61">
        <f t="shared" si="3"/>
        <v>31</v>
      </c>
      <c r="E302" s="62">
        <f t="shared" si="4"/>
        <v>126</v>
      </c>
      <c r="F302" s="79">
        <f t="shared" si="23"/>
        <v>301</v>
      </c>
      <c r="G302" s="64">
        <f t="shared" si="5"/>
        <v>0.428057554</v>
      </c>
      <c r="H302" s="65">
        <f t="shared" si="6"/>
        <v>0.1974522293</v>
      </c>
      <c r="I302" s="66">
        <f t="shared" si="7"/>
        <v>0.3448275862</v>
      </c>
      <c r="J302" s="67">
        <f t="shared" si="8"/>
        <v>0.5632183908</v>
      </c>
      <c r="K302" s="68">
        <f t="shared" si="9"/>
        <v>0.5647482014</v>
      </c>
      <c r="L302" s="86"/>
      <c r="M302" s="86"/>
      <c r="N302" s="86"/>
      <c r="O302" s="81">
        <f t="shared" si="10"/>
        <v>301</v>
      </c>
      <c r="P302" s="81">
        <f t="shared" si="11"/>
        <v>0.428057554</v>
      </c>
      <c r="Q302" s="82">
        <f t="shared" si="12"/>
        <v>0.1974522293</v>
      </c>
      <c r="R302" s="83"/>
      <c r="S302" s="73">
        <v>301.0</v>
      </c>
      <c r="T302" s="83">
        <v>0.6627218934911243</v>
      </c>
      <c r="U302" s="84">
        <v>0.38434163701067614</v>
      </c>
      <c r="V302" s="95">
        <v>0.5363489499192245</v>
      </c>
      <c r="W302" s="95"/>
      <c r="X302" s="95"/>
      <c r="Y302" s="95"/>
      <c r="Z302" s="51"/>
      <c r="AA302" s="35">
        <v>119.0</v>
      </c>
      <c r="AB302" s="36">
        <v>126.0</v>
      </c>
      <c r="AC302" s="37">
        <v>31.0</v>
      </c>
      <c r="AD302" s="38">
        <v>159.0</v>
      </c>
      <c r="AE302" s="78"/>
      <c r="AF302" s="51"/>
      <c r="AG302" s="52"/>
      <c r="AH302" s="33">
        <v>3540.0</v>
      </c>
      <c r="AI302" s="35">
        <v>119.0</v>
      </c>
      <c r="AJ302" s="36">
        <v>126.0</v>
      </c>
      <c r="AK302" s="37">
        <v>31.0</v>
      </c>
      <c r="AL302" s="38">
        <v>159.0</v>
      </c>
      <c r="AM302" s="52">
        <f t="shared" si="13"/>
        <v>0.8025477707</v>
      </c>
      <c r="AN302" s="52">
        <f t="shared" si="14"/>
        <v>0.6551724138</v>
      </c>
      <c r="AO302" s="52">
        <f t="shared" si="15"/>
        <v>0.571942446</v>
      </c>
      <c r="AP302" s="52">
        <f t="shared" si="16"/>
        <v>0.5683324823</v>
      </c>
      <c r="AQ302" s="52">
        <f t="shared" si="17"/>
        <v>0.003609963783</v>
      </c>
      <c r="AR302" s="52"/>
      <c r="AS302" s="52"/>
      <c r="AT302" s="33">
        <v>6693.0</v>
      </c>
      <c r="AU302" s="35">
        <v>501.0</v>
      </c>
      <c r="AV302" s="36">
        <v>173.0</v>
      </c>
      <c r="AW302" s="37">
        <v>274.0</v>
      </c>
      <c r="AX302" s="38">
        <v>257.0</v>
      </c>
      <c r="AY302" s="52">
        <f t="shared" si="18"/>
        <v>0.3870246085</v>
      </c>
      <c r="AZ302" s="52">
        <f t="shared" si="19"/>
        <v>0.356846473</v>
      </c>
      <c r="BA302" s="52">
        <f t="shared" si="20"/>
        <v>0.3390501319</v>
      </c>
      <c r="BB302" s="52">
        <f t="shared" si="21"/>
        <v>0.3394644419</v>
      </c>
      <c r="BC302" s="52">
        <f t="shared" si="22"/>
        <v>-0.0004143099973</v>
      </c>
    </row>
    <row r="303" ht="12.75" customHeight="1">
      <c r="A303" s="94">
        <v>3544.0</v>
      </c>
      <c r="B303" s="61">
        <f t="shared" si="1"/>
        <v>276</v>
      </c>
      <c r="C303" s="62">
        <f t="shared" si="2"/>
        <v>425</v>
      </c>
      <c r="D303" s="61">
        <f t="shared" si="3"/>
        <v>213</v>
      </c>
      <c r="E303" s="62">
        <f t="shared" si="4"/>
        <v>192</v>
      </c>
      <c r="F303" s="79">
        <f t="shared" si="23"/>
        <v>302</v>
      </c>
      <c r="G303" s="64">
        <f t="shared" si="5"/>
        <v>0.3937232525</v>
      </c>
      <c r="H303" s="65">
        <f t="shared" si="6"/>
        <v>0.5259259259</v>
      </c>
      <c r="I303" s="66">
        <f t="shared" si="7"/>
        <v>0.4421338156</v>
      </c>
      <c r="J303" s="67">
        <f t="shared" si="8"/>
        <v>0.4231464738</v>
      </c>
      <c r="K303" s="68">
        <f t="shared" si="9"/>
        <v>0.577746077</v>
      </c>
      <c r="L303" s="86"/>
      <c r="M303" s="86"/>
      <c r="N303" s="86"/>
      <c r="O303" s="81">
        <f t="shared" si="10"/>
        <v>302</v>
      </c>
      <c r="P303" s="81">
        <f t="shared" si="11"/>
        <v>0.3937232525</v>
      </c>
      <c r="Q303" s="82">
        <f t="shared" si="12"/>
        <v>0.5259259259</v>
      </c>
      <c r="R303" s="83"/>
      <c r="S303" s="73">
        <v>302.0</v>
      </c>
      <c r="T303" s="83">
        <v>0.6630824372759857</v>
      </c>
      <c r="U303" s="84">
        <v>0.3268101761252446</v>
      </c>
      <c r="V303" s="95">
        <v>0.5023386342376053</v>
      </c>
      <c r="W303" s="95"/>
      <c r="X303" s="95"/>
      <c r="Y303" s="95"/>
      <c r="Z303" s="51"/>
      <c r="AA303" s="35">
        <v>276.0</v>
      </c>
      <c r="AB303" s="36">
        <v>192.0</v>
      </c>
      <c r="AC303" s="37">
        <v>213.0</v>
      </c>
      <c r="AD303" s="38">
        <v>425.0</v>
      </c>
      <c r="AE303" s="78"/>
      <c r="AF303" s="51"/>
      <c r="AG303" s="52"/>
      <c r="AH303" s="33">
        <v>3544.0</v>
      </c>
      <c r="AI303" s="35">
        <v>276.0</v>
      </c>
      <c r="AJ303" s="36">
        <v>192.0</v>
      </c>
      <c r="AK303" s="37">
        <v>213.0</v>
      </c>
      <c r="AL303" s="38">
        <v>425.0</v>
      </c>
      <c r="AM303" s="52">
        <f t="shared" si="13"/>
        <v>0.4740740741</v>
      </c>
      <c r="AN303" s="52">
        <f t="shared" si="14"/>
        <v>0.5578661844</v>
      </c>
      <c r="AO303" s="52">
        <f t="shared" si="15"/>
        <v>0.6062767475</v>
      </c>
      <c r="AP303" s="52">
        <f t="shared" si="16"/>
        <v>0.6060758605</v>
      </c>
      <c r="AQ303" s="52">
        <f t="shared" si="17"/>
        <v>0.0002008869673</v>
      </c>
      <c r="AR303" s="52"/>
      <c r="AS303" s="52"/>
      <c r="AT303" s="33">
        <v>7413.0</v>
      </c>
      <c r="AU303" s="35">
        <v>614.0</v>
      </c>
      <c r="AV303" s="36">
        <v>242.0</v>
      </c>
      <c r="AW303" s="37">
        <v>351.0</v>
      </c>
      <c r="AX303" s="38">
        <v>464.0</v>
      </c>
      <c r="AY303" s="52">
        <f t="shared" si="18"/>
        <v>0.4080944351</v>
      </c>
      <c r="AZ303" s="52">
        <f t="shared" si="19"/>
        <v>0.4225014961</v>
      </c>
      <c r="BA303" s="52">
        <f t="shared" si="20"/>
        <v>0.4304267161</v>
      </c>
      <c r="BB303" s="52">
        <f t="shared" si="21"/>
        <v>0.4308306114</v>
      </c>
      <c r="BC303" s="52">
        <f t="shared" si="22"/>
        <v>-0.0004038952307</v>
      </c>
    </row>
    <row r="304" ht="12.75" customHeight="1">
      <c r="A304" s="94">
        <v>3546.0</v>
      </c>
      <c r="B304" s="61">
        <f t="shared" si="1"/>
        <v>756</v>
      </c>
      <c r="C304" s="62">
        <f t="shared" si="2"/>
        <v>701</v>
      </c>
      <c r="D304" s="61">
        <f t="shared" si="3"/>
        <v>411</v>
      </c>
      <c r="E304" s="62">
        <f t="shared" si="4"/>
        <v>397</v>
      </c>
      <c r="F304" s="79">
        <f t="shared" si="23"/>
        <v>303</v>
      </c>
      <c r="G304" s="64">
        <f t="shared" si="5"/>
        <v>0.5188743995</v>
      </c>
      <c r="H304" s="65">
        <f t="shared" si="6"/>
        <v>0.5086633663</v>
      </c>
      <c r="I304" s="66">
        <f t="shared" si="7"/>
        <v>0.5152317881</v>
      </c>
      <c r="J304" s="67">
        <f t="shared" si="8"/>
        <v>0.5090507726</v>
      </c>
      <c r="K304" s="68">
        <f t="shared" si="9"/>
        <v>0.554564173</v>
      </c>
      <c r="L304" s="86"/>
      <c r="M304" s="86"/>
      <c r="N304" s="86"/>
      <c r="O304" s="81">
        <f t="shared" si="10"/>
        <v>303</v>
      </c>
      <c r="P304" s="81">
        <f t="shared" si="11"/>
        <v>0.5188743995</v>
      </c>
      <c r="Q304" s="82">
        <f t="shared" si="12"/>
        <v>0.5086633663</v>
      </c>
      <c r="R304" s="83"/>
      <c r="S304" s="73">
        <v>303.0</v>
      </c>
      <c r="T304" s="83">
        <v>0.6635514018691588</v>
      </c>
      <c r="U304" s="84">
        <v>0.3627450980392157</v>
      </c>
      <c r="V304" s="95">
        <v>0.5167464114832536</v>
      </c>
      <c r="W304" s="95"/>
      <c r="X304" s="95"/>
      <c r="Y304" s="95"/>
      <c r="Z304" s="51"/>
      <c r="AA304" s="35">
        <v>756.0</v>
      </c>
      <c r="AB304" s="36">
        <v>397.0</v>
      </c>
      <c r="AC304" s="37">
        <v>411.0</v>
      </c>
      <c r="AD304" s="38">
        <v>701.0</v>
      </c>
      <c r="AE304" s="78"/>
      <c r="AF304" s="51"/>
      <c r="AG304" s="52"/>
      <c r="AH304" s="33">
        <v>3546.0</v>
      </c>
      <c r="AI304" s="35">
        <v>756.0</v>
      </c>
      <c r="AJ304" s="36">
        <v>397.0</v>
      </c>
      <c r="AK304" s="37">
        <v>411.0</v>
      </c>
      <c r="AL304" s="38">
        <v>701.0</v>
      </c>
      <c r="AM304" s="52">
        <f t="shared" si="13"/>
        <v>0.4913366337</v>
      </c>
      <c r="AN304" s="52">
        <f t="shared" si="14"/>
        <v>0.4847682119</v>
      </c>
      <c r="AO304" s="52">
        <f t="shared" si="15"/>
        <v>0.4811256005</v>
      </c>
      <c r="AP304" s="52">
        <f t="shared" si="16"/>
        <v>0.4806307356</v>
      </c>
      <c r="AQ304" s="52">
        <f t="shared" si="17"/>
        <v>0.0004948649327</v>
      </c>
      <c r="AR304" s="52"/>
      <c r="AS304" s="52"/>
      <c r="AT304" s="33">
        <v>4614.0</v>
      </c>
      <c r="AU304" s="35">
        <v>52.0</v>
      </c>
      <c r="AV304" s="36">
        <v>16.0</v>
      </c>
      <c r="AW304" s="37">
        <v>23.0</v>
      </c>
      <c r="AX304" s="38">
        <v>15.0</v>
      </c>
      <c r="AY304" s="52">
        <f t="shared" si="18"/>
        <v>0.4102564103</v>
      </c>
      <c r="AZ304" s="52">
        <f t="shared" si="19"/>
        <v>0.2924528302</v>
      </c>
      <c r="BA304" s="52">
        <f t="shared" si="20"/>
        <v>0.223880597</v>
      </c>
      <c r="BB304" s="52">
        <f t="shared" si="21"/>
        <v>0.2242822982</v>
      </c>
      <c r="BC304" s="52">
        <f t="shared" si="22"/>
        <v>-0.0004017011837</v>
      </c>
    </row>
    <row r="305" ht="12.75" customHeight="1">
      <c r="A305" s="94">
        <v>3547.0</v>
      </c>
      <c r="B305" s="61">
        <f t="shared" si="1"/>
        <v>476</v>
      </c>
      <c r="C305" s="62">
        <f t="shared" si="2"/>
        <v>634</v>
      </c>
      <c r="D305" s="61">
        <f t="shared" si="3"/>
        <v>265</v>
      </c>
      <c r="E305" s="62">
        <f t="shared" si="4"/>
        <v>281</v>
      </c>
      <c r="F305" s="79">
        <f t="shared" si="23"/>
        <v>304</v>
      </c>
      <c r="G305" s="64">
        <f t="shared" si="5"/>
        <v>0.4288288288</v>
      </c>
      <c r="H305" s="65">
        <f t="shared" si="6"/>
        <v>0.4853479853</v>
      </c>
      <c r="I305" s="66">
        <f t="shared" si="7"/>
        <v>0.4474637681</v>
      </c>
      <c r="J305" s="67">
        <f t="shared" si="8"/>
        <v>0.4571256039</v>
      </c>
      <c r="K305" s="68">
        <f t="shared" si="9"/>
        <v>0.4918918919</v>
      </c>
      <c r="L305" s="86"/>
      <c r="M305" s="86"/>
      <c r="N305" s="86"/>
      <c r="O305" s="81">
        <f t="shared" si="10"/>
        <v>304</v>
      </c>
      <c r="P305" s="81">
        <f t="shared" si="11"/>
        <v>0.4288288288</v>
      </c>
      <c r="Q305" s="82">
        <f t="shared" si="12"/>
        <v>0.4853479853</v>
      </c>
      <c r="R305" s="83"/>
      <c r="S305" s="73">
        <v>304.0</v>
      </c>
      <c r="T305" s="83">
        <v>0.6638655462184874</v>
      </c>
      <c r="U305" s="84">
        <v>0.43854748603351956</v>
      </c>
      <c r="V305" s="95">
        <v>0.551048951048951</v>
      </c>
      <c r="W305" s="95"/>
      <c r="X305" s="95"/>
      <c r="Y305" s="95"/>
      <c r="Z305" s="51"/>
      <c r="AA305" s="35">
        <v>476.0</v>
      </c>
      <c r="AB305" s="36">
        <v>281.0</v>
      </c>
      <c r="AC305" s="37">
        <v>265.0</v>
      </c>
      <c r="AD305" s="38">
        <v>634.0</v>
      </c>
      <c r="AE305" s="78"/>
      <c r="AF305" s="51"/>
      <c r="AG305" s="52"/>
      <c r="AH305" s="33">
        <v>3547.0</v>
      </c>
      <c r="AI305" s="35">
        <v>476.0</v>
      </c>
      <c r="AJ305" s="36">
        <v>281.0</v>
      </c>
      <c r="AK305" s="37">
        <v>265.0</v>
      </c>
      <c r="AL305" s="38">
        <v>634.0</v>
      </c>
      <c r="AM305" s="52">
        <f t="shared" si="13"/>
        <v>0.5146520147</v>
      </c>
      <c r="AN305" s="52">
        <f t="shared" si="14"/>
        <v>0.5525362319</v>
      </c>
      <c r="AO305" s="52">
        <f t="shared" si="15"/>
        <v>0.5711711712</v>
      </c>
      <c r="AP305" s="52">
        <f t="shared" si="16"/>
        <v>0.5740242775</v>
      </c>
      <c r="AQ305" s="52">
        <f t="shared" si="17"/>
        <v>-0.002853106315</v>
      </c>
      <c r="AR305" s="52"/>
      <c r="AS305" s="52"/>
      <c r="AT305" s="33">
        <v>6735.0</v>
      </c>
      <c r="AU305" s="35">
        <v>758.0</v>
      </c>
      <c r="AV305" s="36">
        <v>352.0</v>
      </c>
      <c r="AW305" s="37">
        <v>425.0</v>
      </c>
      <c r="AX305" s="38">
        <v>533.0</v>
      </c>
      <c r="AY305" s="52">
        <f t="shared" si="18"/>
        <v>0.453024453</v>
      </c>
      <c r="AZ305" s="52">
        <f t="shared" si="19"/>
        <v>0.4279497099</v>
      </c>
      <c r="BA305" s="52">
        <f t="shared" si="20"/>
        <v>0.4128582494</v>
      </c>
      <c r="BB305" s="52">
        <f t="shared" si="21"/>
        <v>0.4132577242</v>
      </c>
      <c r="BC305" s="52">
        <f t="shared" si="22"/>
        <v>-0.0003994748256</v>
      </c>
    </row>
    <row r="306" ht="12.75" customHeight="1">
      <c r="A306" s="94">
        <v>3557.0</v>
      </c>
      <c r="B306" s="61">
        <f t="shared" si="1"/>
        <v>506</v>
      </c>
      <c r="C306" s="62">
        <f t="shared" si="2"/>
        <v>525</v>
      </c>
      <c r="D306" s="61">
        <f t="shared" si="3"/>
        <v>347</v>
      </c>
      <c r="E306" s="62">
        <f t="shared" si="4"/>
        <v>240</v>
      </c>
      <c r="F306" s="79">
        <f t="shared" si="23"/>
        <v>305</v>
      </c>
      <c r="G306" s="64">
        <f t="shared" si="5"/>
        <v>0.490785645</v>
      </c>
      <c r="H306" s="65">
        <f t="shared" si="6"/>
        <v>0.5911413969</v>
      </c>
      <c r="I306" s="66">
        <f t="shared" si="7"/>
        <v>0.5271940667</v>
      </c>
      <c r="J306" s="67">
        <f t="shared" si="8"/>
        <v>0.4610630408</v>
      </c>
      <c r="K306" s="68">
        <f t="shared" si="9"/>
        <v>0.5693501455</v>
      </c>
      <c r="L306" s="86"/>
      <c r="M306" s="86"/>
      <c r="N306" s="86"/>
      <c r="O306" s="81">
        <f t="shared" si="10"/>
        <v>305</v>
      </c>
      <c r="P306" s="81">
        <f t="shared" si="11"/>
        <v>0.490785645</v>
      </c>
      <c r="Q306" s="82">
        <f t="shared" si="12"/>
        <v>0.5911413969</v>
      </c>
      <c r="R306" s="83"/>
      <c r="S306" s="73">
        <v>305.0</v>
      </c>
      <c r="T306" s="83">
        <v>0.6645161290322581</v>
      </c>
      <c r="U306" s="84">
        <v>0.3776223776223776</v>
      </c>
      <c r="V306" s="95">
        <v>0.5268456375838926</v>
      </c>
      <c r="W306" s="95"/>
      <c r="X306" s="95"/>
      <c r="Y306" s="95"/>
      <c r="Z306" s="51"/>
      <c r="AA306" s="35">
        <v>506.0</v>
      </c>
      <c r="AB306" s="36">
        <v>240.0</v>
      </c>
      <c r="AC306" s="37">
        <v>347.0</v>
      </c>
      <c r="AD306" s="38">
        <v>525.0</v>
      </c>
      <c r="AE306" s="78"/>
      <c r="AF306" s="51"/>
      <c r="AG306" s="52"/>
      <c r="AH306" s="33">
        <v>3557.0</v>
      </c>
      <c r="AI306" s="35">
        <v>506.0</v>
      </c>
      <c r="AJ306" s="36">
        <v>240.0</v>
      </c>
      <c r="AK306" s="37">
        <v>347.0</v>
      </c>
      <c r="AL306" s="38">
        <v>525.0</v>
      </c>
      <c r="AM306" s="52">
        <f t="shared" si="13"/>
        <v>0.4088586031</v>
      </c>
      <c r="AN306" s="52">
        <f t="shared" si="14"/>
        <v>0.4728059333</v>
      </c>
      <c r="AO306" s="52">
        <f t="shared" si="15"/>
        <v>0.509214355</v>
      </c>
      <c r="AP306" s="52">
        <f t="shared" si="16"/>
        <v>0.509793749</v>
      </c>
      <c r="AQ306" s="52">
        <f t="shared" si="17"/>
        <v>-0.0005793939609</v>
      </c>
      <c r="AR306" s="52"/>
      <c r="AS306" s="52"/>
      <c r="AT306" s="33">
        <v>6654.0</v>
      </c>
      <c r="AU306" s="35">
        <v>359.0</v>
      </c>
      <c r="AV306" s="36">
        <v>133.0</v>
      </c>
      <c r="AW306" s="37">
        <v>186.0</v>
      </c>
      <c r="AX306" s="38">
        <v>267.0</v>
      </c>
      <c r="AY306" s="52">
        <f t="shared" si="18"/>
        <v>0.4169278997</v>
      </c>
      <c r="AZ306" s="52">
        <f t="shared" si="19"/>
        <v>0.4232804233</v>
      </c>
      <c r="BA306" s="52">
        <f t="shared" si="20"/>
        <v>0.4265175719</v>
      </c>
      <c r="BB306" s="52">
        <f t="shared" si="21"/>
        <v>0.4269144114</v>
      </c>
      <c r="BC306" s="52">
        <f t="shared" si="22"/>
        <v>-0.0003968395068</v>
      </c>
    </row>
    <row r="307" ht="12.75" customHeight="1">
      <c r="A307" s="94">
        <v>3564.0</v>
      </c>
      <c r="B307" s="61">
        <f t="shared" si="1"/>
        <v>56</v>
      </c>
      <c r="C307" s="62">
        <f t="shared" si="2"/>
        <v>140</v>
      </c>
      <c r="D307" s="61">
        <f t="shared" si="3"/>
        <v>26</v>
      </c>
      <c r="E307" s="62">
        <f t="shared" si="4"/>
        <v>73</v>
      </c>
      <c r="F307" s="79">
        <f t="shared" si="23"/>
        <v>306</v>
      </c>
      <c r="G307" s="64">
        <f t="shared" si="5"/>
        <v>0.2857142857</v>
      </c>
      <c r="H307" s="65">
        <f t="shared" si="6"/>
        <v>0.2626262626</v>
      </c>
      <c r="I307" s="66">
        <f t="shared" si="7"/>
        <v>0.2779661017</v>
      </c>
      <c r="J307" s="67">
        <f t="shared" si="8"/>
        <v>0.4372881356</v>
      </c>
      <c r="K307" s="68">
        <f t="shared" si="9"/>
        <v>0.5051020408</v>
      </c>
      <c r="L307" s="86"/>
      <c r="M307" s="86"/>
      <c r="N307" s="86"/>
      <c r="O307" s="81">
        <f t="shared" si="10"/>
        <v>306</v>
      </c>
      <c r="P307" s="81">
        <f t="shared" si="11"/>
        <v>0.2857142857</v>
      </c>
      <c r="Q307" s="82">
        <f t="shared" si="12"/>
        <v>0.2626262626</v>
      </c>
      <c r="R307" s="83"/>
      <c r="S307" s="73">
        <v>306.0</v>
      </c>
      <c r="T307" s="83">
        <v>0.6649369903632321</v>
      </c>
      <c r="U307" s="84">
        <v>0.4142752023546726</v>
      </c>
      <c r="V307" s="95">
        <v>0.5391432791728212</v>
      </c>
      <c r="W307" s="95"/>
      <c r="X307" s="95"/>
      <c r="Y307" s="95"/>
      <c r="Z307" s="51"/>
      <c r="AA307" s="35">
        <v>56.0</v>
      </c>
      <c r="AB307" s="36">
        <v>73.0</v>
      </c>
      <c r="AC307" s="37">
        <v>26.0</v>
      </c>
      <c r="AD307" s="38">
        <v>140.0</v>
      </c>
      <c r="AE307" s="78"/>
      <c r="AF307" s="51"/>
      <c r="AG307" s="52"/>
      <c r="AH307" s="33">
        <v>3564.0</v>
      </c>
      <c r="AI307" s="35">
        <v>56.0</v>
      </c>
      <c r="AJ307" s="36">
        <v>73.0</v>
      </c>
      <c r="AK307" s="37">
        <v>26.0</v>
      </c>
      <c r="AL307" s="38">
        <v>140.0</v>
      </c>
      <c r="AM307" s="52">
        <f t="shared" si="13"/>
        <v>0.7373737374</v>
      </c>
      <c r="AN307" s="52">
        <f t="shared" si="14"/>
        <v>0.7220338983</v>
      </c>
      <c r="AO307" s="52">
        <f t="shared" si="15"/>
        <v>0.7142857143</v>
      </c>
      <c r="AP307" s="52">
        <f t="shared" si="16"/>
        <v>0.711842955</v>
      </c>
      <c r="AQ307" s="52">
        <f t="shared" si="17"/>
        <v>0.002442759333</v>
      </c>
      <c r="AR307" s="52"/>
      <c r="AS307" s="52"/>
      <c r="AT307" s="33">
        <v>5623.0</v>
      </c>
      <c r="AU307" s="35">
        <v>346.0</v>
      </c>
      <c r="AV307" s="36">
        <v>113.0</v>
      </c>
      <c r="AW307" s="37">
        <v>210.0</v>
      </c>
      <c r="AX307" s="38">
        <v>180.0</v>
      </c>
      <c r="AY307" s="52">
        <f t="shared" si="18"/>
        <v>0.3498452012</v>
      </c>
      <c r="AZ307" s="52">
        <f t="shared" si="19"/>
        <v>0.3451118963</v>
      </c>
      <c r="BA307" s="52">
        <f t="shared" si="20"/>
        <v>0.3422053232</v>
      </c>
      <c r="BB307" s="52">
        <f t="shared" si="21"/>
        <v>0.3425989818</v>
      </c>
      <c r="BC307" s="52">
        <f t="shared" si="22"/>
        <v>-0.0003936586083</v>
      </c>
    </row>
    <row r="308" ht="12.75" customHeight="1">
      <c r="A308" s="94">
        <v>3565.0</v>
      </c>
      <c r="B308" s="61">
        <f t="shared" si="1"/>
        <v>308</v>
      </c>
      <c r="C308" s="62">
        <f t="shared" si="2"/>
        <v>322</v>
      </c>
      <c r="D308" s="61">
        <f t="shared" si="3"/>
        <v>194</v>
      </c>
      <c r="E308" s="62">
        <f t="shared" si="4"/>
        <v>164</v>
      </c>
      <c r="F308" s="79">
        <f t="shared" si="23"/>
        <v>307</v>
      </c>
      <c r="G308" s="64">
        <f t="shared" si="5"/>
        <v>0.4888888889</v>
      </c>
      <c r="H308" s="65">
        <f t="shared" si="6"/>
        <v>0.5418994413</v>
      </c>
      <c r="I308" s="66">
        <f t="shared" si="7"/>
        <v>0.508097166</v>
      </c>
      <c r="J308" s="67">
        <f t="shared" si="8"/>
        <v>0.4777327935</v>
      </c>
      <c r="K308" s="68">
        <f t="shared" si="9"/>
        <v>0.5682539683</v>
      </c>
      <c r="L308" s="86"/>
      <c r="M308" s="86"/>
      <c r="N308" s="86"/>
      <c r="O308" s="81">
        <f t="shared" si="10"/>
        <v>307</v>
      </c>
      <c r="P308" s="81">
        <f t="shared" si="11"/>
        <v>0.4888888889</v>
      </c>
      <c r="Q308" s="82">
        <f t="shared" si="12"/>
        <v>0.5418994413</v>
      </c>
      <c r="R308" s="83"/>
      <c r="S308" s="73">
        <v>307.0</v>
      </c>
      <c r="T308" s="83">
        <v>0.665</v>
      </c>
      <c r="U308" s="84">
        <v>0.25888324873096447</v>
      </c>
      <c r="V308" s="95">
        <v>0.4634760705289673</v>
      </c>
      <c r="W308" s="95"/>
      <c r="X308" s="95"/>
      <c r="Y308" s="95"/>
      <c r="Z308" s="51"/>
      <c r="AA308" s="35">
        <v>308.0</v>
      </c>
      <c r="AB308" s="36">
        <v>164.0</v>
      </c>
      <c r="AC308" s="37">
        <v>194.0</v>
      </c>
      <c r="AD308" s="38">
        <v>322.0</v>
      </c>
      <c r="AE308" s="78"/>
      <c r="AF308" s="51"/>
      <c r="AG308" s="52"/>
      <c r="AH308" s="33">
        <v>3565.0</v>
      </c>
      <c r="AI308" s="35">
        <v>308.0</v>
      </c>
      <c r="AJ308" s="36">
        <v>164.0</v>
      </c>
      <c r="AK308" s="37">
        <v>194.0</v>
      </c>
      <c r="AL308" s="38">
        <v>322.0</v>
      </c>
      <c r="AM308" s="52">
        <f t="shared" si="13"/>
        <v>0.4581005587</v>
      </c>
      <c r="AN308" s="52">
        <f t="shared" si="14"/>
        <v>0.491902834</v>
      </c>
      <c r="AO308" s="52">
        <f t="shared" si="15"/>
        <v>0.5111111111</v>
      </c>
      <c r="AP308" s="52">
        <f t="shared" si="16"/>
        <v>0.5112542135</v>
      </c>
      <c r="AQ308" s="52">
        <f t="shared" si="17"/>
        <v>-0.000143102361</v>
      </c>
      <c r="AR308" s="52"/>
      <c r="AS308" s="52"/>
      <c r="AT308" s="33">
        <v>5582.0</v>
      </c>
      <c r="AU308" s="35">
        <v>351.0</v>
      </c>
      <c r="AV308" s="36">
        <v>120.0</v>
      </c>
      <c r="AW308" s="37">
        <v>166.0</v>
      </c>
      <c r="AX308" s="38">
        <v>139.0</v>
      </c>
      <c r="AY308" s="52">
        <f t="shared" si="18"/>
        <v>0.4195804196</v>
      </c>
      <c r="AZ308" s="52">
        <f t="shared" si="19"/>
        <v>0.3337628866</v>
      </c>
      <c r="BA308" s="52">
        <f t="shared" si="20"/>
        <v>0.2836734694</v>
      </c>
      <c r="BB308" s="52">
        <f t="shared" si="21"/>
        <v>0.2840609321</v>
      </c>
      <c r="BC308" s="52">
        <f t="shared" si="22"/>
        <v>-0.000387462718</v>
      </c>
    </row>
    <row r="309" ht="12.75" customHeight="1">
      <c r="A309" s="94">
        <v>3576.0</v>
      </c>
      <c r="B309" s="61">
        <f t="shared" si="1"/>
        <v>165</v>
      </c>
      <c r="C309" s="62">
        <f t="shared" si="2"/>
        <v>280</v>
      </c>
      <c r="D309" s="61">
        <f t="shared" si="3"/>
        <v>138</v>
      </c>
      <c r="E309" s="62">
        <f t="shared" si="4"/>
        <v>113</v>
      </c>
      <c r="F309" s="79">
        <f t="shared" si="23"/>
        <v>308</v>
      </c>
      <c r="G309" s="64">
        <f t="shared" si="5"/>
        <v>0.3707865169</v>
      </c>
      <c r="H309" s="65">
        <f t="shared" si="6"/>
        <v>0.5498007968</v>
      </c>
      <c r="I309" s="66">
        <f t="shared" si="7"/>
        <v>0.4353448276</v>
      </c>
      <c r="J309" s="67">
        <f t="shared" si="8"/>
        <v>0.3994252874</v>
      </c>
      <c r="K309" s="68">
        <f t="shared" si="9"/>
        <v>0.5640449438</v>
      </c>
      <c r="L309" s="86"/>
      <c r="M309" s="86"/>
      <c r="N309" s="86"/>
      <c r="O309" s="81">
        <f t="shared" si="10"/>
        <v>308</v>
      </c>
      <c r="P309" s="81">
        <f t="shared" si="11"/>
        <v>0.3707865169</v>
      </c>
      <c r="Q309" s="82">
        <f t="shared" si="12"/>
        <v>0.5498007968</v>
      </c>
      <c r="R309" s="83"/>
      <c r="S309" s="73">
        <v>308.0</v>
      </c>
      <c r="T309" s="83">
        <v>0.665158371040724</v>
      </c>
      <c r="U309" s="84">
        <v>0.471875</v>
      </c>
      <c r="V309" s="95">
        <v>0.5508317929759704</v>
      </c>
      <c r="W309" s="95"/>
      <c r="X309" s="95"/>
      <c r="Y309" s="95"/>
      <c r="Z309" s="51"/>
      <c r="AA309" s="35">
        <v>165.0</v>
      </c>
      <c r="AB309" s="36">
        <v>113.0</v>
      </c>
      <c r="AC309" s="37">
        <v>138.0</v>
      </c>
      <c r="AD309" s="38">
        <v>280.0</v>
      </c>
      <c r="AE309" s="78"/>
      <c r="AF309" s="51"/>
      <c r="AG309" s="52"/>
      <c r="AH309" s="33">
        <v>3576.0</v>
      </c>
      <c r="AI309" s="35">
        <v>165.0</v>
      </c>
      <c r="AJ309" s="36">
        <v>113.0</v>
      </c>
      <c r="AK309" s="37">
        <v>138.0</v>
      </c>
      <c r="AL309" s="38">
        <v>280.0</v>
      </c>
      <c r="AM309" s="52">
        <f t="shared" si="13"/>
        <v>0.4501992032</v>
      </c>
      <c r="AN309" s="52">
        <f t="shared" si="14"/>
        <v>0.5646551724</v>
      </c>
      <c r="AO309" s="52">
        <f t="shared" si="15"/>
        <v>0.6292134831</v>
      </c>
      <c r="AP309" s="52">
        <f t="shared" si="16"/>
        <v>0.6307005319</v>
      </c>
      <c r="AQ309" s="52">
        <f t="shared" si="17"/>
        <v>-0.001487048765</v>
      </c>
      <c r="AR309" s="52"/>
      <c r="AS309" s="52"/>
      <c r="AT309" s="33">
        <v>4505.0</v>
      </c>
      <c r="AU309" s="35">
        <v>394.0</v>
      </c>
      <c r="AV309" s="36">
        <v>107.0</v>
      </c>
      <c r="AW309" s="37">
        <v>227.0</v>
      </c>
      <c r="AX309" s="38">
        <v>177.0</v>
      </c>
      <c r="AY309" s="52">
        <f t="shared" si="18"/>
        <v>0.3203592814</v>
      </c>
      <c r="AZ309" s="52">
        <f t="shared" si="19"/>
        <v>0.3138121547</v>
      </c>
      <c r="BA309" s="52">
        <f t="shared" si="20"/>
        <v>0.3099824869</v>
      </c>
      <c r="BB309" s="52">
        <f t="shared" si="21"/>
        <v>0.3103671393</v>
      </c>
      <c r="BC309" s="52">
        <f t="shared" si="22"/>
        <v>-0.0003846524102</v>
      </c>
    </row>
    <row r="310" ht="12.75" customHeight="1">
      <c r="A310" s="94">
        <v>3587.0</v>
      </c>
      <c r="B310" s="61">
        <f t="shared" si="1"/>
        <v>301</v>
      </c>
      <c r="C310" s="62">
        <f t="shared" si="2"/>
        <v>306</v>
      </c>
      <c r="D310" s="61">
        <f t="shared" si="3"/>
        <v>135</v>
      </c>
      <c r="E310" s="62">
        <f t="shared" si="4"/>
        <v>179</v>
      </c>
      <c r="F310" s="79">
        <f t="shared" si="23"/>
        <v>309</v>
      </c>
      <c r="G310" s="64">
        <f t="shared" si="5"/>
        <v>0.4958813839</v>
      </c>
      <c r="H310" s="65">
        <f t="shared" si="6"/>
        <v>0.4299363057</v>
      </c>
      <c r="I310" s="66">
        <f t="shared" si="7"/>
        <v>0.4733984799</v>
      </c>
      <c r="J310" s="67">
        <f t="shared" si="8"/>
        <v>0.5211726384</v>
      </c>
      <c r="K310" s="68">
        <f t="shared" si="9"/>
        <v>0.5172981878</v>
      </c>
      <c r="L310" s="86"/>
      <c r="M310" s="86"/>
      <c r="N310" s="86"/>
      <c r="O310" s="81">
        <f t="shared" si="10"/>
        <v>309</v>
      </c>
      <c r="P310" s="81">
        <f t="shared" si="11"/>
        <v>0.4958813839</v>
      </c>
      <c r="Q310" s="82">
        <f t="shared" si="12"/>
        <v>0.4299363057</v>
      </c>
      <c r="R310" s="83"/>
      <c r="S310" s="73">
        <v>309.0</v>
      </c>
      <c r="T310" s="83">
        <v>0.665406427221172</v>
      </c>
      <c r="U310" s="84">
        <v>0.3968565815324165</v>
      </c>
      <c r="V310" s="95">
        <v>0.5337186897880539</v>
      </c>
      <c r="W310" s="95"/>
      <c r="X310" s="95"/>
      <c r="Y310" s="95"/>
      <c r="Z310" s="51"/>
      <c r="AA310" s="35">
        <v>301.0</v>
      </c>
      <c r="AB310" s="36">
        <v>179.0</v>
      </c>
      <c r="AC310" s="37">
        <v>135.0</v>
      </c>
      <c r="AD310" s="38">
        <v>306.0</v>
      </c>
      <c r="AE310" s="78"/>
      <c r="AF310" s="51"/>
      <c r="AG310" s="52"/>
      <c r="AH310" s="33">
        <v>3587.0</v>
      </c>
      <c r="AI310" s="35">
        <v>301.0</v>
      </c>
      <c r="AJ310" s="36">
        <v>179.0</v>
      </c>
      <c r="AK310" s="37">
        <v>135.0</v>
      </c>
      <c r="AL310" s="38">
        <v>306.0</v>
      </c>
      <c r="AM310" s="52">
        <f t="shared" si="13"/>
        <v>0.5700636943</v>
      </c>
      <c r="AN310" s="52">
        <f t="shared" si="14"/>
        <v>0.5266015201</v>
      </c>
      <c r="AO310" s="52">
        <f t="shared" si="15"/>
        <v>0.5041186161</v>
      </c>
      <c r="AP310" s="52">
        <f t="shared" si="16"/>
        <v>0.5008058284</v>
      </c>
      <c r="AQ310" s="52">
        <f t="shared" si="17"/>
        <v>0.00331278772</v>
      </c>
      <c r="AR310" s="52"/>
      <c r="AS310" s="52"/>
      <c r="AT310" s="33">
        <v>3807.0</v>
      </c>
      <c r="AU310" s="35">
        <v>367.0</v>
      </c>
      <c r="AV310" s="36">
        <v>184.0</v>
      </c>
      <c r="AW310" s="37">
        <v>213.0</v>
      </c>
      <c r="AX310" s="38">
        <v>358.0</v>
      </c>
      <c r="AY310" s="52">
        <f t="shared" si="18"/>
        <v>0.4634760705</v>
      </c>
      <c r="AZ310" s="52">
        <f t="shared" si="19"/>
        <v>0.4830659537</v>
      </c>
      <c r="BA310" s="52">
        <f t="shared" si="20"/>
        <v>0.4937931034</v>
      </c>
      <c r="BB310" s="52">
        <f t="shared" si="21"/>
        <v>0.4941733076</v>
      </c>
      <c r="BC310" s="52">
        <f t="shared" si="22"/>
        <v>-0.0003802041803</v>
      </c>
    </row>
    <row r="311" ht="12.75" customHeight="1">
      <c r="A311" s="94">
        <v>3588.0</v>
      </c>
      <c r="B311" s="61">
        <f t="shared" si="1"/>
        <v>286</v>
      </c>
      <c r="C311" s="62">
        <f t="shared" si="2"/>
        <v>343</v>
      </c>
      <c r="D311" s="61">
        <f t="shared" si="3"/>
        <v>195</v>
      </c>
      <c r="E311" s="62">
        <f t="shared" si="4"/>
        <v>149</v>
      </c>
      <c r="F311" s="79">
        <f t="shared" si="23"/>
        <v>310</v>
      </c>
      <c r="G311" s="64">
        <f t="shared" si="5"/>
        <v>0.4546899841</v>
      </c>
      <c r="H311" s="65">
        <f t="shared" si="6"/>
        <v>0.5668604651</v>
      </c>
      <c r="I311" s="66">
        <f t="shared" si="7"/>
        <v>0.4943473792</v>
      </c>
      <c r="J311" s="67">
        <f t="shared" si="8"/>
        <v>0.4470709147</v>
      </c>
      <c r="K311" s="68">
        <f t="shared" si="9"/>
        <v>0.546899841</v>
      </c>
      <c r="L311" s="86"/>
      <c r="M311" s="86"/>
      <c r="N311" s="86"/>
      <c r="O311" s="81">
        <f t="shared" si="10"/>
        <v>310</v>
      </c>
      <c r="P311" s="81">
        <f t="shared" si="11"/>
        <v>0.4546899841</v>
      </c>
      <c r="Q311" s="82">
        <f t="shared" si="12"/>
        <v>0.5668604651</v>
      </c>
      <c r="R311" s="83"/>
      <c r="S311" s="73">
        <v>310.0</v>
      </c>
      <c r="T311" s="83">
        <v>0.6655574043261231</v>
      </c>
      <c r="U311" s="84">
        <v>0.47717842323651455</v>
      </c>
      <c r="V311" s="95">
        <v>0.5626888217522659</v>
      </c>
      <c r="W311" s="95"/>
      <c r="X311" s="95"/>
      <c r="Y311" s="95"/>
      <c r="Z311" s="51"/>
      <c r="AA311" s="35">
        <v>286.0</v>
      </c>
      <c r="AB311" s="36">
        <v>149.0</v>
      </c>
      <c r="AC311" s="37">
        <v>195.0</v>
      </c>
      <c r="AD311" s="38">
        <v>343.0</v>
      </c>
      <c r="AE311" s="78"/>
      <c r="AF311" s="51"/>
      <c r="AG311" s="52"/>
      <c r="AH311" s="33">
        <v>3588.0</v>
      </c>
      <c r="AI311" s="35">
        <v>286.0</v>
      </c>
      <c r="AJ311" s="36">
        <v>149.0</v>
      </c>
      <c r="AK311" s="37">
        <v>195.0</v>
      </c>
      <c r="AL311" s="38">
        <v>343.0</v>
      </c>
      <c r="AM311" s="52">
        <f t="shared" si="13"/>
        <v>0.4331395349</v>
      </c>
      <c r="AN311" s="52">
        <f t="shared" si="14"/>
        <v>0.5056526208</v>
      </c>
      <c r="AO311" s="52">
        <f t="shared" si="15"/>
        <v>0.5453100159</v>
      </c>
      <c r="AP311" s="52">
        <f t="shared" si="16"/>
        <v>0.5474996035</v>
      </c>
      <c r="AQ311" s="52">
        <f t="shared" si="17"/>
        <v>-0.002189587635</v>
      </c>
      <c r="AR311" s="52"/>
      <c r="AS311" s="52"/>
      <c r="AT311" s="33">
        <v>7500.0</v>
      </c>
      <c r="AU311" s="35">
        <v>503.0</v>
      </c>
      <c r="AV311" s="36">
        <v>209.0</v>
      </c>
      <c r="AW311" s="37">
        <v>274.0</v>
      </c>
      <c r="AX311" s="38">
        <v>408.0</v>
      </c>
      <c r="AY311" s="52">
        <f t="shared" si="18"/>
        <v>0.4327122153</v>
      </c>
      <c r="AZ311" s="52">
        <f t="shared" si="19"/>
        <v>0.4426111908</v>
      </c>
      <c r="BA311" s="52">
        <f t="shared" si="20"/>
        <v>0.4478594951</v>
      </c>
      <c r="BB311" s="52">
        <f t="shared" si="21"/>
        <v>0.4482342049</v>
      </c>
      <c r="BC311" s="52">
        <f t="shared" si="22"/>
        <v>-0.0003747098614</v>
      </c>
    </row>
    <row r="312" ht="12.75" customHeight="1">
      <c r="A312" s="94">
        <v>3602.0</v>
      </c>
      <c r="B312" s="61">
        <f t="shared" si="1"/>
        <v>509</v>
      </c>
      <c r="C312" s="62">
        <f t="shared" si="2"/>
        <v>527</v>
      </c>
      <c r="D312" s="61">
        <f t="shared" si="3"/>
        <v>341</v>
      </c>
      <c r="E312" s="62">
        <f t="shared" si="4"/>
        <v>290</v>
      </c>
      <c r="F312" s="79">
        <f t="shared" si="23"/>
        <v>311</v>
      </c>
      <c r="G312" s="64">
        <f t="shared" si="5"/>
        <v>0.4913127413</v>
      </c>
      <c r="H312" s="65">
        <f t="shared" si="6"/>
        <v>0.5404120444</v>
      </c>
      <c r="I312" s="66">
        <f t="shared" si="7"/>
        <v>0.5098980204</v>
      </c>
      <c r="J312" s="67">
        <f t="shared" si="8"/>
        <v>0.4793041392</v>
      </c>
      <c r="K312" s="68">
        <f t="shared" si="9"/>
        <v>0.6090733591</v>
      </c>
      <c r="L312" s="86"/>
      <c r="M312" s="86"/>
      <c r="N312" s="86"/>
      <c r="O312" s="81">
        <f t="shared" si="10"/>
        <v>311</v>
      </c>
      <c r="P312" s="81">
        <f t="shared" si="11"/>
        <v>0.4913127413</v>
      </c>
      <c r="Q312" s="82">
        <f t="shared" si="12"/>
        <v>0.5404120444</v>
      </c>
      <c r="R312" s="83"/>
      <c r="S312" s="73">
        <v>311.0</v>
      </c>
      <c r="T312" s="83">
        <v>0.6658986175115207</v>
      </c>
      <c r="U312" s="84">
        <v>0.4</v>
      </c>
      <c r="V312" s="95">
        <v>0.5392038600723763</v>
      </c>
      <c r="W312" s="95"/>
      <c r="X312" s="95"/>
      <c r="Y312" s="95"/>
      <c r="Z312" s="51"/>
      <c r="AA312" s="35">
        <v>509.0</v>
      </c>
      <c r="AB312" s="36">
        <v>290.0</v>
      </c>
      <c r="AC312" s="37">
        <v>341.0</v>
      </c>
      <c r="AD312" s="38">
        <v>527.0</v>
      </c>
      <c r="AE312" s="78"/>
      <c r="AF312" s="51"/>
      <c r="AG312" s="52"/>
      <c r="AH312" s="33">
        <v>3602.0</v>
      </c>
      <c r="AI312" s="35">
        <v>509.0</v>
      </c>
      <c r="AJ312" s="36">
        <v>290.0</v>
      </c>
      <c r="AK312" s="37">
        <v>341.0</v>
      </c>
      <c r="AL312" s="38">
        <v>527.0</v>
      </c>
      <c r="AM312" s="52">
        <f t="shared" si="13"/>
        <v>0.4595879556</v>
      </c>
      <c r="AN312" s="52">
        <f t="shared" si="14"/>
        <v>0.4901019796</v>
      </c>
      <c r="AO312" s="52">
        <f t="shared" si="15"/>
        <v>0.5086872587</v>
      </c>
      <c r="AP312" s="52">
        <f t="shared" si="16"/>
        <v>0.50754501</v>
      </c>
      <c r="AQ312" s="52">
        <f t="shared" si="17"/>
        <v>0.001142248691</v>
      </c>
      <c r="AR312" s="52"/>
      <c r="AS312" s="52"/>
      <c r="AT312" s="33">
        <v>6708.0</v>
      </c>
      <c r="AU312" s="35">
        <v>336.0</v>
      </c>
      <c r="AV312" s="36">
        <v>140.0</v>
      </c>
      <c r="AW312" s="37">
        <v>188.0</v>
      </c>
      <c r="AX312" s="38">
        <v>270.0</v>
      </c>
      <c r="AY312" s="52">
        <f t="shared" si="18"/>
        <v>0.4268292683</v>
      </c>
      <c r="AZ312" s="52">
        <f t="shared" si="19"/>
        <v>0.4389721627</v>
      </c>
      <c r="BA312" s="52">
        <f t="shared" si="20"/>
        <v>0.4455445545</v>
      </c>
      <c r="BB312" s="52">
        <f t="shared" si="21"/>
        <v>0.4459168081</v>
      </c>
      <c r="BC312" s="52">
        <f t="shared" si="22"/>
        <v>-0.0003722536636</v>
      </c>
    </row>
    <row r="313" ht="12.75" customHeight="1">
      <c r="A313" s="94">
        <v>3604.0</v>
      </c>
      <c r="B313" s="61">
        <f t="shared" si="1"/>
        <v>659</v>
      </c>
      <c r="C313" s="62">
        <f t="shared" si="2"/>
        <v>449</v>
      </c>
      <c r="D313" s="61">
        <f t="shared" si="3"/>
        <v>401</v>
      </c>
      <c r="E313" s="62">
        <f t="shared" si="4"/>
        <v>218</v>
      </c>
      <c r="F313" s="79">
        <f t="shared" si="23"/>
        <v>312</v>
      </c>
      <c r="G313" s="64">
        <f t="shared" si="5"/>
        <v>0.594765343</v>
      </c>
      <c r="H313" s="65">
        <f t="shared" si="6"/>
        <v>0.647819063</v>
      </c>
      <c r="I313" s="66">
        <f t="shared" si="7"/>
        <v>0.6137811233</v>
      </c>
      <c r="J313" s="67">
        <f t="shared" si="8"/>
        <v>0.5078170237</v>
      </c>
      <c r="K313" s="68">
        <f t="shared" si="9"/>
        <v>0.5586642599</v>
      </c>
      <c r="L313" s="86"/>
      <c r="M313" s="86"/>
      <c r="N313" s="86"/>
      <c r="O313" s="81">
        <f t="shared" si="10"/>
        <v>312</v>
      </c>
      <c r="P313" s="81">
        <f t="shared" si="11"/>
        <v>0.594765343</v>
      </c>
      <c r="Q313" s="82">
        <f t="shared" si="12"/>
        <v>0.647819063</v>
      </c>
      <c r="R313" s="83"/>
      <c r="S313" s="73">
        <v>312.0</v>
      </c>
      <c r="T313" s="83">
        <v>0.6660617059891107</v>
      </c>
      <c r="U313" s="84">
        <v>0.37302977232924694</v>
      </c>
      <c r="V313" s="95">
        <v>0.5169340463458111</v>
      </c>
      <c r="W313" s="95"/>
      <c r="X313" s="95"/>
      <c r="Y313" s="95"/>
      <c r="Z313" s="51"/>
      <c r="AA313" s="35">
        <v>659.0</v>
      </c>
      <c r="AB313" s="36">
        <v>218.0</v>
      </c>
      <c r="AC313" s="37">
        <v>401.0</v>
      </c>
      <c r="AD313" s="38">
        <v>449.0</v>
      </c>
      <c r="AE313" s="78"/>
      <c r="AF313" s="51"/>
      <c r="AG313" s="52"/>
      <c r="AH313" s="33">
        <v>3604.0</v>
      </c>
      <c r="AI313" s="35">
        <v>659.0</v>
      </c>
      <c r="AJ313" s="36">
        <v>218.0</v>
      </c>
      <c r="AK313" s="37">
        <v>401.0</v>
      </c>
      <c r="AL313" s="38">
        <v>449.0</v>
      </c>
      <c r="AM313" s="52">
        <f t="shared" si="13"/>
        <v>0.352180937</v>
      </c>
      <c r="AN313" s="52">
        <f t="shared" si="14"/>
        <v>0.3862188767</v>
      </c>
      <c r="AO313" s="52">
        <f t="shared" si="15"/>
        <v>0.405234657</v>
      </c>
      <c r="AP313" s="52">
        <f t="shared" si="16"/>
        <v>0.4061279445</v>
      </c>
      <c r="AQ313" s="52">
        <f t="shared" si="17"/>
        <v>-0.0008932874241</v>
      </c>
      <c r="AR313" s="52"/>
      <c r="AS313" s="52"/>
      <c r="AT313" s="33">
        <v>6533.0</v>
      </c>
      <c r="AU313" s="35">
        <v>349.0</v>
      </c>
      <c r="AV313" s="36">
        <v>114.0</v>
      </c>
      <c r="AW313" s="37">
        <v>184.0</v>
      </c>
      <c r="AX313" s="38">
        <v>223.0</v>
      </c>
      <c r="AY313" s="52">
        <f t="shared" si="18"/>
        <v>0.3825503356</v>
      </c>
      <c r="AZ313" s="52">
        <f t="shared" si="19"/>
        <v>0.3873563218</v>
      </c>
      <c r="BA313" s="52">
        <f t="shared" si="20"/>
        <v>0.3898601399</v>
      </c>
      <c r="BB313" s="52">
        <f t="shared" si="21"/>
        <v>0.3902323065</v>
      </c>
      <c r="BC313" s="52">
        <f t="shared" si="22"/>
        <v>-0.0003721666033</v>
      </c>
    </row>
    <row r="314" ht="12.75" customHeight="1">
      <c r="A314" s="94">
        <v>3605.0</v>
      </c>
      <c r="B314" s="61">
        <f t="shared" si="1"/>
        <v>63</v>
      </c>
      <c r="C314" s="62">
        <f t="shared" si="2"/>
        <v>68</v>
      </c>
      <c r="D314" s="61">
        <f t="shared" si="3"/>
        <v>4</v>
      </c>
      <c r="E314" s="62">
        <f t="shared" si="4"/>
        <v>70</v>
      </c>
      <c r="F314" s="79">
        <f t="shared" si="23"/>
        <v>313</v>
      </c>
      <c r="G314" s="64">
        <f t="shared" si="5"/>
        <v>0.4809160305</v>
      </c>
      <c r="H314" s="65">
        <f t="shared" si="6"/>
        <v>0.05405405405</v>
      </c>
      <c r="I314" s="66">
        <f t="shared" si="7"/>
        <v>0.3268292683</v>
      </c>
      <c r="J314" s="67">
        <f t="shared" si="8"/>
        <v>0.6487804878</v>
      </c>
      <c r="K314" s="68">
        <f t="shared" si="9"/>
        <v>0.5648854962</v>
      </c>
      <c r="L314" s="86"/>
      <c r="M314" s="86"/>
      <c r="N314" s="86"/>
      <c r="O314" s="81">
        <f t="shared" si="10"/>
        <v>313</v>
      </c>
      <c r="P314" s="81">
        <f t="shared" si="11"/>
        <v>0.4809160305</v>
      </c>
      <c r="Q314" s="82">
        <f t="shared" si="12"/>
        <v>0.05405405405</v>
      </c>
      <c r="R314" s="83"/>
      <c r="S314" s="73">
        <v>313.0</v>
      </c>
      <c r="T314" s="83">
        <v>0.6676923076923077</v>
      </c>
      <c r="U314" s="84">
        <v>0.4712041884816754</v>
      </c>
      <c r="V314" s="95">
        <v>0.5949612403100775</v>
      </c>
      <c r="W314" s="95"/>
      <c r="X314" s="95"/>
      <c r="Y314" s="95"/>
      <c r="Z314" s="51"/>
      <c r="AA314" s="35">
        <v>63.0</v>
      </c>
      <c r="AB314" s="36">
        <v>70.0</v>
      </c>
      <c r="AC314" s="37">
        <v>4.0</v>
      </c>
      <c r="AD314" s="38">
        <v>68.0</v>
      </c>
      <c r="AE314" s="78"/>
      <c r="AF314" s="51"/>
      <c r="AG314" s="52"/>
      <c r="AH314" s="33">
        <v>3605.0</v>
      </c>
      <c r="AI314" s="35">
        <v>63.0</v>
      </c>
      <c r="AJ314" s="36">
        <v>70.0</v>
      </c>
      <c r="AK314" s="37">
        <v>4.0</v>
      </c>
      <c r="AL314" s="38">
        <v>68.0</v>
      </c>
      <c r="AM314" s="52">
        <f t="shared" si="13"/>
        <v>0.9459459459</v>
      </c>
      <c r="AN314" s="52">
        <f t="shared" si="14"/>
        <v>0.6731707317</v>
      </c>
      <c r="AO314" s="52">
        <f t="shared" si="15"/>
        <v>0.5190839695</v>
      </c>
      <c r="AP314" s="52">
        <f t="shared" si="16"/>
        <v>0.5132097302</v>
      </c>
      <c r="AQ314" s="52">
        <f t="shared" si="17"/>
        <v>0.005874239223</v>
      </c>
      <c r="AR314" s="52"/>
      <c r="AS314" s="52"/>
      <c r="AT314" s="33">
        <v>3785.0</v>
      </c>
      <c r="AU314" s="35">
        <v>267.0</v>
      </c>
      <c r="AV314" s="36">
        <v>73.0</v>
      </c>
      <c r="AW314" s="37">
        <v>171.0</v>
      </c>
      <c r="AX314" s="38">
        <v>115.0</v>
      </c>
      <c r="AY314" s="52">
        <f t="shared" si="18"/>
        <v>0.2991803279</v>
      </c>
      <c r="AZ314" s="52">
        <f t="shared" si="19"/>
        <v>0.3003194888</v>
      </c>
      <c r="BA314" s="52">
        <f t="shared" si="20"/>
        <v>0.3010471204</v>
      </c>
      <c r="BB314" s="52">
        <f t="shared" si="21"/>
        <v>0.3014056579</v>
      </c>
      <c r="BC314" s="52">
        <f t="shared" si="22"/>
        <v>-0.0003585374433</v>
      </c>
    </row>
    <row r="315" ht="12.75" customHeight="1">
      <c r="A315" s="94">
        <v>3606.0</v>
      </c>
      <c r="B315" s="61">
        <f t="shared" si="1"/>
        <v>278</v>
      </c>
      <c r="C315" s="62">
        <f t="shared" si="2"/>
        <v>305</v>
      </c>
      <c r="D315" s="61">
        <f t="shared" si="3"/>
        <v>186</v>
      </c>
      <c r="E315" s="62">
        <f t="shared" si="4"/>
        <v>124</v>
      </c>
      <c r="F315" s="79">
        <f t="shared" si="23"/>
        <v>314</v>
      </c>
      <c r="G315" s="64">
        <f t="shared" si="5"/>
        <v>0.4768439108</v>
      </c>
      <c r="H315" s="65">
        <f t="shared" si="6"/>
        <v>0.6</v>
      </c>
      <c r="I315" s="66">
        <f t="shared" si="7"/>
        <v>0.5195968645</v>
      </c>
      <c r="J315" s="67">
        <f t="shared" si="8"/>
        <v>0.4501679731</v>
      </c>
      <c r="K315" s="68">
        <f t="shared" si="9"/>
        <v>0.5317324185</v>
      </c>
      <c r="L315" s="86"/>
      <c r="M315" s="86"/>
      <c r="N315" s="86"/>
      <c r="O315" s="81">
        <f t="shared" si="10"/>
        <v>314</v>
      </c>
      <c r="P315" s="81">
        <f t="shared" si="11"/>
        <v>0.4768439108</v>
      </c>
      <c r="Q315" s="82">
        <f t="shared" si="12"/>
        <v>0.6</v>
      </c>
      <c r="R315" s="83"/>
      <c r="S315" s="73">
        <v>314.0</v>
      </c>
      <c r="T315" s="83">
        <v>0.6680327868852459</v>
      </c>
      <c r="U315" s="84">
        <v>0.3558951965065502</v>
      </c>
      <c r="V315" s="95">
        <v>0.5169133192389006</v>
      </c>
      <c r="W315" s="95"/>
      <c r="X315" s="95"/>
      <c r="Y315" s="95"/>
      <c r="Z315" s="51"/>
      <c r="AA315" s="35">
        <v>278.0</v>
      </c>
      <c r="AB315" s="36">
        <v>124.0</v>
      </c>
      <c r="AC315" s="37">
        <v>186.0</v>
      </c>
      <c r="AD315" s="38">
        <v>305.0</v>
      </c>
      <c r="AE315" s="78"/>
      <c r="AF315" s="51"/>
      <c r="AG315" s="52"/>
      <c r="AH315" s="33">
        <v>3606.0</v>
      </c>
      <c r="AI315" s="35">
        <v>278.0</v>
      </c>
      <c r="AJ315" s="36">
        <v>124.0</v>
      </c>
      <c r="AK315" s="37">
        <v>186.0</v>
      </c>
      <c r="AL315" s="38">
        <v>305.0</v>
      </c>
      <c r="AM315" s="52">
        <f t="shared" si="13"/>
        <v>0.4</v>
      </c>
      <c r="AN315" s="52">
        <f t="shared" si="14"/>
        <v>0.4804031355</v>
      </c>
      <c r="AO315" s="52">
        <f t="shared" si="15"/>
        <v>0.5231560892</v>
      </c>
      <c r="AP315" s="52">
        <f t="shared" si="16"/>
        <v>0.5269467688</v>
      </c>
      <c r="AQ315" s="52">
        <f t="shared" si="17"/>
        <v>-0.003790679582</v>
      </c>
      <c r="AR315" s="52"/>
      <c r="AS315" s="52"/>
      <c r="AT315" s="34">
        <v>2383.0</v>
      </c>
      <c r="AU315" s="35">
        <v>508.0</v>
      </c>
      <c r="AV315" s="36">
        <v>170.0</v>
      </c>
      <c r="AW315" s="37">
        <v>295.0</v>
      </c>
      <c r="AX315" s="38">
        <v>318.0</v>
      </c>
      <c r="AY315" s="52">
        <f t="shared" si="18"/>
        <v>0.3655913978</v>
      </c>
      <c r="AZ315" s="52">
        <f t="shared" si="19"/>
        <v>0.3780015492</v>
      </c>
      <c r="BA315" s="52">
        <f t="shared" si="20"/>
        <v>0.3849878935</v>
      </c>
      <c r="BB315" s="52">
        <f t="shared" si="21"/>
        <v>0.3853444188</v>
      </c>
      <c r="BC315" s="52">
        <f t="shared" si="22"/>
        <v>-0.0003565253686</v>
      </c>
    </row>
    <row r="316" ht="12.75" customHeight="1">
      <c r="A316" s="94">
        <v>3607.0</v>
      </c>
      <c r="B316" s="61">
        <f t="shared" si="1"/>
        <v>499</v>
      </c>
      <c r="C316" s="62">
        <f t="shared" si="2"/>
        <v>271</v>
      </c>
      <c r="D316" s="61">
        <f t="shared" si="3"/>
        <v>238</v>
      </c>
      <c r="E316" s="62">
        <f t="shared" si="4"/>
        <v>152</v>
      </c>
      <c r="F316" s="79">
        <f t="shared" si="23"/>
        <v>315</v>
      </c>
      <c r="G316" s="64">
        <f t="shared" si="5"/>
        <v>0.6480519481</v>
      </c>
      <c r="H316" s="65">
        <f t="shared" si="6"/>
        <v>0.6102564103</v>
      </c>
      <c r="I316" s="66">
        <f t="shared" si="7"/>
        <v>0.6353448276</v>
      </c>
      <c r="J316" s="67">
        <f t="shared" si="8"/>
        <v>0.5612068966</v>
      </c>
      <c r="K316" s="68">
        <f t="shared" si="9"/>
        <v>0.5064935065</v>
      </c>
      <c r="L316" s="86"/>
      <c r="M316" s="86"/>
      <c r="N316" s="86"/>
      <c r="O316" s="81">
        <f t="shared" si="10"/>
        <v>315</v>
      </c>
      <c r="P316" s="81">
        <f t="shared" si="11"/>
        <v>0.6480519481</v>
      </c>
      <c r="Q316" s="82">
        <f t="shared" si="12"/>
        <v>0.6102564103</v>
      </c>
      <c r="R316" s="83"/>
      <c r="S316" s="73">
        <v>315.0</v>
      </c>
      <c r="T316" s="83">
        <v>0.6682134570765661</v>
      </c>
      <c r="U316" s="84">
        <v>0.3950617283950617</v>
      </c>
      <c r="V316" s="95">
        <v>0.5358851674641149</v>
      </c>
      <c r="W316" s="95"/>
      <c r="X316" s="95"/>
      <c r="Y316" s="95"/>
      <c r="Z316" s="51"/>
      <c r="AA316" s="35">
        <v>499.0</v>
      </c>
      <c r="AB316" s="36">
        <v>152.0</v>
      </c>
      <c r="AC316" s="37">
        <v>238.0</v>
      </c>
      <c r="AD316" s="38">
        <v>271.0</v>
      </c>
      <c r="AE316" s="78"/>
      <c r="AF316" s="51"/>
      <c r="AG316" s="52"/>
      <c r="AH316" s="33">
        <v>3607.0</v>
      </c>
      <c r="AI316" s="35">
        <v>499.0</v>
      </c>
      <c r="AJ316" s="36">
        <v>152.0</v>
      </c>
      <c r="AK316" s="37">
        <v>238.0</v>
      </c>
      <c r="AL316" s="38">
        <v>271.0</v>
      </c>
      <c r="AM316" s="52">
        <f t="shared" si="13"/>
        <v>0.3897435897</v>
      </c>
      <c r="AN316" s="52">
        <f t="shared" si="14"/>
        <v>0.3646551724</v>
      </c>
      <c r="AO316" s="52">
        <f t="shared" si="15"/>
        <v>0.3519480519</v>
      </c>
      <c r="AP316" s="52">
        <f t="shared" si="16"/>
        <v>0.3502070041</v>
      </c>
      <c r="AQ316" s="52">
        <f t="shared" si="17"/>
        <v>0.001741047848</v>
      </c>
      <c r="AR316" s="52"/>
      <c r="AS316" s="52"/>
      <c r="AT316" s="33">
        <v>6538.0</v>
      </c>
      <c r="AU316" s="35">
        <v>300.0</v>
      </c>
      <c r="AV316" s="36">
        <v>109.0</v>
      </c>
      <c r="AW316" s="37">
        <v>187.0</v>
      </c>
      <c r="AX316" s="38">
        <v>217.0</v>
      </c>
      <c r="AY316" s="52">
        <f t="shared" si="18"/>
        <v>0.3682432432</v>
      </c>
      <c r="AZ316" s="52">
        <f t="shared" si="19"/>
        <v>0.4009840098</v>
      </c>
      <c r="BA316" s="52">
        <f t="shared" si="20"/>
        <v>0.419729207</v>
      </c>
      <c r="BB316" s="52">
        <f t="shared" si="21"/>
        <v>0.4200786973</v>
      </c>
      <c r="BC316" s="52">
        <f t="shared" si="22"/>
        <v>-0.0003494903336</v>
      </c>
    </row>
    <row r="317" ht="12.75" customHeight="1">
      <c r="A317" s="94">
        <v>3608.0</v>
      </c>
      <c r="B317" s="61">
        <f t="shared" si="1"/>
        <v>255</v>
      </c>
      <c r="C317" s="62">
        <f t="shared" si="2"/>
        <v>664</v>
      </c>
      <c r="D317" s="61">
        <f t="shared" si="3"/>
        <v>194</v>
      </c>
      <c r="E317" s="62">
        <f t="shared" si="4"/>
        <v>238</v>
      </c>
      <c r="F317" s="79">
        <f t="shared" si="23"/>
        <v>316</v>
      </c>
      <c r="G317" s="64">
        <f t="shared" si="5"/>
        <v>0.2774755169</v>
      </c>
      <c r="H317" s="65">
        <f t="shared" si="6"/>
        <v>0.4490740741</v>
      </c>
      <c r="I317" s="66">
        <f t="shared" si="7"/>
        <v>0.3323464101</v>
      </c>
      <c r="J317" s="67">
        <f t="shared" si="8"/>
        <v>0.3649148779</v>
      </c>
      <c r="K317" s="68">
        <f t="shared" si="9"/>
        <v>0.4700761697</v>
      </c>
      <c r="L317" s="86"/>
      <c r="M317" s="86"/>
      <c r="N317" s="86"/>
      <c r="O317" s="81">
        <f t="shared" si="10"/>
        <v>316</v>
      </c>
      <c r="P317" s="81">
        <f t="shared" si="11"/>
        <v>0.2774755169</v>
      </c>
      <c r="Q317" s="82">
        <f t="shared" si="12"/>
        <v>0.4490740741</v>
      </c>
      <c r="R317" s="83"/>
      <c r="S317" s="73">
        <v>316.0</v>
      </c>
      <c r="T317" s="83">
        <v>0.6686046511627907</v>
      </c>
      <c r="U317" s="84">
        <v>0.4349315068493151</v>
      </c>
      <c r="V317" s="95">
        <v>0.5613207547169812</v>
      </c>
      <c r="W317" s="95"/>
      <c r="X317" s="95"/>
      <c r="Y317" s="95"/>
      <c r="Z317" s="51"/>
      <c r="AA317" s="35">
        <v>255.0</v>
      </c>
      <c r="AB317" s="36">
        <v>238.0</v>
      </c>
      <c r="AC317" s="37">
        <v>194.0</v>
      </c>
      <c r="AD317" s="38">
        <v>664.0</v>
      </c>
      <c r="AE317" s="78"/>
      <c r="AF317" s="51"/>
      <c r="AG317" s="52"/>
      <c r="AH317" s="33">
        <v>3608.0</v>
      </c>
      <c r="AI317" s="35">
        <v>255.0</v>
      </c>
      <c r="AJ317" s="36">
        <v>238.0</v>
      </c>
      <c r="AK317" s="37">
        <v>194.0</v>
      </c>
      <c r="AL317" s="38">
        <v>664.0</v>
      </c>
      <c r="AM317" s="52">
        <f t="shared" si="13"/>
        <v>0.5509259259</v>
      </c>
      <c r="AN317" s="52">
        <f t="shared" si="14"/>
        <v>0.6676535899</v>
      </c>
      <c r="AO317" s="52">
        <f t="shared" si="15"/>
        <v>0.7225244831</v>
      </c>
      <c r="AP317" s="52">
        <f t="shared" si="16"/>
        <v>0.7346125618</v>
      </c>
      <c r="AQ317" s="52">
        <f t="shared" si="17"/>
        <v>-0.01208807871</v>
      </c>
      <c r="AR317" s="52"/>
      <c r="AS317" s="52"/>
      <c r="AT317" s="33">
        <v>3855.0</v>
      </c>
      <c r="AU317" s="35">
        <v>469.0</v>
      </c>
      <c r="AV317" s="36">
        <v>110.0</v>
      </c>
      <c r="AW317" s="37">
        <v>256.0</v>
      </c>
      <c r="AX317" s="38">
        <v>167.0</v>
      </c>
      <c r="AY317" s="52">
        <f t="shared" si="18"/>
        <v>0.3005464481</v>
      </c>
      <c r="AZ317" s="52">
        <f t="shared" si="19"/>
        <v>0.2764471058</v>
      </c>
      <c r="BA317" s="52">
        <f t="shared" si="20"/>
        <v>0.2625786164</v>
      </c>
      <c r="BB317" s="52">
        <f t="shared" si="21"/>
        <v>0.2629259936</v>
      </c>
      <c r="BC317" s="52">
        <f t="shared" si="22"/>
        <v>-0.0003473772249</v>
      </c>
    </row>
    <row r="318" ht="12.75" customHeight="1">
      <c r="A318" s="94">
        <v>3609.0</v>
      </c>
      <c r="B318" s="61">
        <f t="shared" si="1"/>
        <v>223</v>
      </c>
      <c r="C318" s="62">
        <f t="shared" si="2"/>
        <v>561</v>
      </c>
      <c r="D318" s="61">
        <f t="shared" si="3"/>
        <v>186</v>
      </c>
      <c r="E318" s="62">
        <f t="shared" si="4"/>
        <v>208</v>
      </c>
      <c r="F318" s="79">
        <f t="shared" si="23"/>
        <v>317</v>
      </c>
      <c r="G318" s="64">
        <f t="shared" si="5"/>
        <v>0.2844387755</v>
      </c>
      <c r="H318" s="65">
        <f t="shared" si="6"/>
        <v>0.4720812183</v>
      </c>
      <c r="I318" s="66">
        <f t="shared" si="7"/>
        <v>0.3471986418</v>
      </c>
      <c r="J318" s="67">
        <f t="shared" si="8"/>
        <v>0.3658743633</v>
      </c>
      <c r="K318" s="68">
        <f t="shared" si="9"/>
        <v>0.5025510204</v>
      </c>
      <c r="L318" s="86"/>
      <c r="M318" s="86"/>
      <c r="N318" s="86"/>
      <c r="O318" s="81">
        <f t="shared" si="10"/>
        <v>317</v>
      </c>
      <c r="P318" s="81">
        <f t="shared" si="11"/>
        <v>0.2844387755</v>
      </c>
      <c r="Q318" s="82">
        <f t="shared" si="12"/>
        <v>0.4720812183</v>
      </c>
      <c r="R318" s="83"/>
      <c r="S318" s="73">
        <v>317.0</v>
      </c>
      <c r="T318" s="83">
        <v>0.6688963210702341</v>
      </c>
      <c r="U318" s="84">
        <v>0.37544696066746125</v>
      </c>
      <c r="V318" s="95">
        <v>0.527073732718894</v>
      </c>
      <c r="W318" s="95"/>
      <c r="X318" s="95"/>
      <c r="Y318" s="95"/>
      <c r="Z318" s="51"/>
      <c r="AA318" s="35">
        <v>223.0</v>
      </c>
      <c r="AB318" s="36">
        <v>208.0</v>
      </c>
      <c r="AC318" s="37">
        <v>186.0</v>
      </c>
      <c r="AD318" s="38">
        <v>561.0</v>
      </c>
      <c r="AE318" s="78"/>
      <c r="AF318" s="51"/>
      <c r="AG318" s="52"/>
      <c r="AH318" s="33">
        <v>3609.0</v>
      </c>
      <c r="AI318" s="35">
        <v>223.0</v>
      </c>
      <c r="AJ318" s="36">
        <v>208.0</v>
      </c>
      <c r="AK318" s="37">
        <v>186.0</v>
      </c>
      <c r="AL318" s="38">
        <v>561.0</v>
      </c>
      <c r="AM318" s="52">
        <f t="shared" si="13"/>
        <v>0.5279187817</v>
      </c>
      <c r="AN318" s="52">
        <f t="shared" si="14"/>
        <v>0.6528013582</v>
      </c>
      <c r="AO318" s="52">
        <f t="shared" si="15"/>
        <v>0.7155612245</v>
      </c>
      <c r="AP318" s="52">
        <f t="shared" si="16"/>
        <v>0.724569912</v>
      </c>
      <c r="AQ318" s="52">
        <f t="shared" si="17"/>
        <v>-0.009008687526</v>
      </c>
      <c r="AR318" s="52"/>
      <c r="AS318" s="52"/>
      <c r="AT318" s="33">
        <v>5535.0</v>
      </c>
      <c r="AU318" s="35">
        <v>176.0</v>
      </c>
      <c r="AV318" s="36">
        <v>51.0</v>
      </c>
      <c r="AW318" s="37">
        <v>101.0</v>
      </c>
      <c r="AX318" s="38">
        <v>92.0</v>
      </c>
      <c r="AY318" s="52">
        <f t="shared" si="18"/>
        <v>0.3355263158</v>
      </c>
      <c r="AZ318" s="52">
        <f t="shared" si="19"/>
        <v>0.3404761905</v>
      </c>
      <c r="BA318" s="52">
        <f t="shared" si="20"/>
        <v>0.3432835821</v>
      </c>
      <c r="BB318" s="52">
        <f t="shared" si="21"/>
        <v>0.3436224819</v>
      </c>
      <c r="BC318" s="52">
        <f t="shared" si="22"/>
        <v>-0.000338899819</v>
      </c>
    </row>
    <row r="319" ht="12.75" customHeight="1">
      <c r="A319" s="94">
        <v>3610.0</v>
      </c>
      <c r="B319" s="61">
        <f t="shared" si="1"/>
        <v>398</v>
      </c>
      <c r="C319" s="62">
        <f t="shared" si="2"/>
        <v>366</v>
      </c>
      <c r="D319" s="61">
        <f t="shared" si="3"/>
        <v>164</v>
      </c>
      <c r="E319" s="62">
        <f t="shared" si="4"/>
        <v>179</v>
      </c>
      <c r="F319" s="79">
        <f t="shared" si="23"/>
        <v>318</v>
      </c>
      <c r="G319" s="64">
        <f t="shared" si="5"/>
        <v>0.5209424084</v>
      </c>
      <c r="H319" s="65">
        <f t="shared" si="6"/>
        <v>0.4781341108</v>
      </c>
      <c r="I319" s="66">
        <f t="shared" si="7"/>
        <v>0.5076784101</v>
      </c>
      <c r="J319" s="67">
        <f t="shared" si="8"/>
        <v>0.5212285456</v>
      </c>
      <c r="K319" s="68">
        <f t="shared" si="9"/>
        <v>0.4489528796</v>
      </c>
      <c r="L319" s="86"/>
      <c r="M319" s="86"/>
      <c r="N319" s="86"/>
      <c r="O319" s="81">
        <f t="shared" si="10"/>
        <v>318</v>
      </c>
      <c r="P319" s="81">
        <f t="shared" si="11"/>
        <v>0.5209424084</v>
      </c>
      <c r="Q319" s="82">
        <f t="shared" si="12"/>
        <v>0.4781341108</v>
      </c>
      <c r="R319" s="83"/>
      <c r="S319" s="73">
        <v>318.0</v>
      </c>
      <c r="T319" s="83">
        <v>0.6689655172413793</v>
      </c>
      <c r="U319" s="84">
        <v>0.3816793893129771</v>
      </c>
      <c r="V319" s="95">
        <v>0.532608695652174</v>
      </c>
      <c r="W319" s="95"/>
      <c r="X319" s="95"/>
      <c r="Y319" s="95"/>
      <c r="Z319" s="51"/>
      <c r="AA319" s="35">
        <v>398.0</v>
      </c>
      <c r="AB319" s="36">
        <v>179.0</v>
      </c>
      <c r="AC319" s="37">
        <v>164.0</v>
      </c>
      <c r="AD319" s="38">
        <v>366.0</v>
      </c>
      <c r="AE319" s="78"/>
      <c r="AF319" s="51"/>
      <c r="AG319" s="52"/>
      <c r="AH319" s="33">
        <v>3610.0</v>
      </c>
      <c r="AI319" s="35">
        <v>398.0</v>
      </c>
      <c r="AJ319" s="36">
        <v>179.0</v>
      </c>
      <c r="AK319" s="37">
        <v>164.0</v>
      </c>
      <c r="AL319" s="38">
        <v>366.0</v>
      </c>
      <c r="AM319" s="52">
        <f t="shared" si="13"/>
        <v>0.5218658892</v>
      </c>
      <c r="AN319" s="52">
        <f t="shared" si="14"/>
        <v>0.4923215899</v>
      </c>
      <c r="AO319" s="52">
        <f t="shared" si="15"/>
        <v>0.4790575916</v>
      </c>
      <c r="AP319" s="52">
        <f t="shared" si="16"/>
        <v>0.4747698746</v>
      </c>
      <c r="AQ319" s="52">
        <f t="shared" si="17"/>
        <v>0.004287716988</v>
      </c>
      <c r="AR319" s="52"/>
      <c r="AS319" s="52"/>
      <c r="AT319" s="33">
        <v>7395.0</v>
      </c>
      <c r="AU319" s="35">
        <v>343.0</v>
      </c>
      <c r="AV319" s="36">
        <v>145.0</v>
      </c>
      <c r="AW319" s="37">
        <v>162.0</v>
      </c>
      <c r="AX319" s="38">
        <v>181.0</v>
      </c>
      <c r="AY319" s="52">
        <f t="shared" si="18"/>
        <v>0.4723127036</v>
      </c>
      <c r="AZ319" s="52">
        <f t="shared" si="19"/>
        <v>0.3922984356</v>
      </c>
      <c r="BA319" s="52">
        <f t="shared" si="20"/>
        <v>0.3454198473</v>
      </c>
      <c r="BB319" s="52">
        <f t="shared" si="21"/>
        <v>0.3457442188</v>
      </c>
      <c r="BC319" s="52">
        <f t="shared" si="22"/>
        <v>-0.0003243714991</v>
      </c>
    </row>
    <row r="320" ht="12.75" customHeight="1">
      <c r="A320" s="94">
        <v>3613.0</v>
      </c>
      <c r="B320" s="61">
        <f t="shared" si="1"/>
        <v>384</v>
      </c>
      <c r="C320" s="62">
        <f t="shared" si="2"/>
        <v>226</v>
      </c>
      <c r="D320" s="61">
        <f t="shared" si="3"/>
        <v>199</v>
      </c>
      <c r="E320" s="62">
        <f t="shared" si="4"/>
        <v>122</v>
      </c>
      <c r="F320" s="79">
        <f t="shared" si="23"/>
        <v>319</v>
      </c>
      <c r="G320" s="64">
        <f t="shared" si="5"/>
        <v>0.6295081967</v>
      </c>
      <c r="H320" s="65">
        <f t="shared" si="6"/>
        <v>0.6199376947</v>
      </c>
      <c r="I320" s="66">
        <f t="shared" si="7"/>
        <v>0.6262083781</v>
      </c>
      <c r="J320" s="67">
        <f t="shared" si="8"/>
        <v>0.5435016112</v>
      </c>
      <c r="K320" s="68">
        <f t="shared" si="9"/>
        <v>0.5262295082</v>
      </c>
      <c r="L320" s="86"/>
      <c r="M320" s="86"/>
      <c r="N320" s="86"/>
      <c r="O320" s="81">
        <f t="shared" si="10"/>
        <v>319</v>
      </c>
      <c r="P320" s="81">
        <f t="shared" si="11"/>
        <v>0.6295081967</v>
      </c>
      <c r="Q320" s="82">
        <f t="shared" si="12"/>
        <v>0.6199376947</v>
      </c>
      <c r="R320" s="83"/>
      <c r="S320" s="73">
        <v>319.0</v>
      </c>
      <c r="T320" s="83">
        <v>0.6695278969957081</v>
      </c>
      <c r="U320" s="84">
        <v>0.41333333333333333</v>
      </c>
      <c r="V320" s="95">
        <v>0.5338042381432896</v>
      </c>
      <c r="W320" s="95"/>
      <c r="X320" s="95"/>
      <c r="Y320" s="95"/>
      <c r="Z320" s="51"/>
      <c r="AA320" s="35">
        <v>384.0</v>
      </c>
      <c r="AB320" s="36">
        <v>122.0</v>
      </c>
      <c r="AC320" s="37">
        <v>199.0</v>
      </c>
      <c r="AD320" s="38">
        <v>226.0</v>
      </c>
      <c r="AE320" s="78"/>
      <c r="AF320" s="51"/>
      <c r="AG320" s="52"/>
      <c r="AH320" s="33">
        <v>3613.0</v>
      </c>
      <c r="AI320" s="35">
        <v>384.0</v>
      </c>
      <c r="AJ320" s="36">
        <v>122.0</v>
      </c>
      <c r="AK320" s="37">
        <v>199.0</v>
      </c>
      <c r="AL320" s="38">
        <v>226.0</v>
      </c>
      <c r="AM320" s="52">
        <f t="shared" si="13"/>
        <v>0.3800623053</v>
      </c>
      <c r="AN320" s="52">
        <f t="shared" si="14"/>
        <v>0.3737916219</v>
      </c>
      <c r="AO320" s="52">
        <f t="shared" si="15"/>
        <v>0.3704918033</v>
      </c>
      <c r="AP320" s="52">
        <f t="shared" si="16"/>
        <v>0.3702690479</v>
      </c>
      <c r="AQ320" s="52">
        <f t="shared" si="17"/>
        <v>0.0002227553351</v>
      </c>
      <c r="AR320" s="52"/>
      <c r="AS320" s="52"/>
      <c r="AT320" s="33">
        <v>7562.0</v>
      </c>
      <c r="AU320" s="35">
        <v>179.0</v>
      </c>
      <c r="AV320" s="36">
        <v>156.0</v>
      </c>
      <c r="AW320" s="37">
        <v>93.0</v>
      </c>
      <c r="AX320" s="38">
        <v>328.0</v>
      </c>
      <c r="AY320" s="52">
        <f t="shared" si="18"/>
        <v>0.6265060241</v>
      </c>
      <c r="AZ320" s="52">
        <f t="shared" si="19"/>
        <v>0.6402116402</v>
      </c>
      <c r="BA320" s="52">
        <f t="shared" si="20"/>
        <v>0.6469428008</v>
      </c>
      <c r="BB320" s="52">
        <f t="shared" si="21"/>
        <v>0.6472660995</v>
      </c>
      <c r="BC320" s="52">
        <f t="shared" si="22"/>
        <v>-0.0003232987221</v>
      </c>
    </row>
    <row r="321" ht="12.75" customHeight="1">
      <c r="A321" s="94">
        <v>3702.0</v>
      </c>
      <c r="B321" s="61">
        <f t="shared" si="1"/>
        <v>504</v>
      </c>
      <c r="C321" s="62">
        <f t="shared" si="2"/>
        <v>311</v>
      </c>
      <c r="D321" s="61">
        <f t="shared" si="3"/>
        <v>241</v>
      </c>
      <c r="E321" s="62">
        <f t="shared" si="4"/>
        <v>177</v>
      </c>
      <c r="F321" s="79">
        <f t="shared" si="23"/>
        <v>320</v>
      </c>
      <c r="G321" s="64">
        <f t="shared" si="5"/>
        <v>0.618404908</v>
      </c>
      <c r="H321" s="65">
        <f t="shared" si="6"/>
        <v>0.5765550239</v>
      </c>
      <c r="I321" s="66">
        <f t="shared" si="7"/>
        <v>0.604217356</v>
      </c>
      <c r="J321" s="67">
        <f t="shared" si="8"/>
        <v>0.5523114355</v>
      </c>
      <c r="K321" s="68">
        <f t="shared" si="9"/>
        <v>0.5128834356</v>
      </c>
      <c r="L321" s="86"/>
      <c r="M321" s="86"/>
      <c r="N321" s="86"/>
      <c r="O321" s="81">
        <f t="shared" si="10"/>
        <v>320</v>
      </c>
      <c r="P321" s="81">
        <f t="shared" si="11"/>
        <v>0.618404908</v>
      </c>
      <c r="Q321" s="82">
        <f t="shared" si="12"/>
        <v>0.5765550239</v>
      </c>
      <c r="R321" s="83"/>
      <c r="S321" s="73">
        <v>320.0</v>
      </c>
      <c r="T321" s="83">
        <v>0.6700507614213198</v>
      </c>
      <c r="U321" s="84">
        <v>0.3375</v>
      </c>
      <c r="V321" s="95">
        <v>0.4874141876430206</v>
      </c>
      <c r="W321" s="95"/>
      <c r="X321" s="95"/>
      <c r="Y321" s="95"/>
      <c r="Z321" s="51"/>
      <c r="AA321" s="35">
        <v>504.0</v>
      </c>
      <c r="AB321" s="36">
        <v>177.0</v>
      </c>
      <c r="AC321" s="37">
        <v>241.0</v>
      </c>
      <c r="AD321" s="38">
        <v>311.0</v>
      </c>
      <c r="AE321" s="78"/>
      <c r="AF321" s="51"/>
      <c r="AG321" s="52"/>
      <c r="AH321" s="33">
        <v>3702.0</v>
      </c>
      <c r="AI321" s="35">
        <v>504.0</v>
      </c>
      <c r="AJ321" s="36">
        <v>177.0</v>
      </c>
      <c r="AK321" s="37">
        <v>241.0</v>
      </c>
      <c r="AL321" s="38">
        <v>311.0</v>
      </c>
      <c r="AM321" s="52">
        <f t="shared" si="13"/>
        <v>0.4234449761</v>
      </c>
      <c r="AN321" s="52">
        <f t="shared" si="14"/>
        <v>0.395782644</v>
      </c>
      <c r="AO321" s="52">
        <f t="shared" si="15"/>
        <v>0.381595092</v>
      </c>
      <c r="AP321" s="52">
        <f t="shared" si="16"/>
        <v>0.3797112633</v>
      </c>
      <c r="AQ321" s="52">
        <f t="shared" si="17"/>
        <v>0.001883828753</v>
      </c>
      <c r="AR321" s="52"/>
      <c r="AS321" s="52"/>
      <c r="AT321" s="33">
        <v>4415.0</v>
      </c>
      <c r="AU321" s="35">
        <v>154.0</v>
      </c>
      <c r="AV321" s="36">
        <v>17.0</v>
      </c>
      <c r="AW321" s="37">
        <v>101.0</v>
      </c>
      <c r="AX321" s="38">
        <v>30.0</v>
      </c>
      <c r="AY321" s="52">
        <f t="shared" si="18"/>
        <v>0.1440677966</v>
      </c>
      <c r="AZ321" s="52">
        <f t="shared" si="19"/>
        <v>0.1556291391</v>
      </c>
      <c r="BA321" s="52">
        <f t="shared" si="20"/>
        <v>0.1630434783</v>
      </c>
      <c r="BB321" s="52">
        <f t="shared" si="21"/>
        <v>0.163362138</v>
      </c>
      <c r="BC321" s="52">
        <f t="shared" si="22"/>
        <v>-0.0003186597294</v>
      </c>
    </row>
    <row r="322" ht="12.75" customHeight="1">
      <c r="A322" s="94">
        <v>3704.0</v>
      </c>
      <c r="B322" s="61">
        <f t="shared" si="1"/>
        <v>221</v>
      </c>
      <c r="C322" s="62">
        <f t="shared" si="2"/>
        <v>153</v>
      </c>
      <c r="D322" s="61">
        <f t="shared" si="3"/>
        <v>131</v>
      </c>
      <c r="E322" s="62">
        <f t="shared" si="4"/>
        <v>83</v>
      </c>
      <c r="F322" s="79">
        <f t="shared" si="23"/>
        <v>321</v>
      </c>
      <c r="G322" s="64">
        <f t="shared" si="5"/>
        <v>0.5909090909</v>
      </c>
      <c r="H322" s="65">
        <f t="shared" si="6"/>
        <v>0.6121495327</v>
      </c>
      <c r="I322" s="66">
        <f t="shared" si="7"/>
        <v>0.5986394558</v>
      </c>
      <c r="J322" s="67">
        <f t="shared" si="8"/>
        <v>0.5170068027</v>
      </c>
      <c r="K322" s="68">
        <f t="shared" si="9"/>
        <v>0.5721925134</v>
      </c>
      <c r="L322" s="86"/>
      <c r="M322" s="86"/>
      <c r="N322" s="86"/>
      <c r="O322" s="81">
        <f t="shared" si="10"/>
        <v>321</v>
      </c>
      <c r="P322" s="81">
        <f t="shared" si="11"/>
        <v>0.5909090909</v>
      </c>
      <c r="Q322" s="82">
        <f t="shared" si="12"/>
        <v>0.6121495327</v>
      </c>
      <c r="R322" s="83"/>
      <c r="S322" s="73">
        <v>321.0</v>
      </c>
      <c r="T322" s="83">
        <v>0.6702508960573477</v>
      </c>
      <c r="U322" s="84">
        <v>0.462406015037594</v>
      </c>
      <c r="V322" s="95">
        <v>0.5688073394495413</v>
      </c>
      <c r="W322" s="95"/>
      <c r="X322" s="95"/>
      <c r="Y322" s="95"/>
      <c r="Z322" s="51"/>
      <c r="AA322" s="35">
        <v>221.0</v>
      </c>
      <c r="AB322" s="36">
        <v>83.0</v>
      </c>
      <c r="AC322" s="37">
        <v>131.0</v>
      </c>
      <c r="AD322" s="38">
        <v>153.0</v>
      </c>
      <c r="AE322" s="78"/>
      <c r="AF322" s="51"/>
      <c r="AG322" s="52"/>
      <c r="AH322" s="33">
        <v>3704.0</v>
      </c>
      <c r="AI322" s="35">
        <v>221.0</v>
      </c>
      <c r="AJ322" s="36">
        <v>83.0</v>
      </c>
      <c r="AK322" s="37">
        <v>131.0</v>
      </c>
      <c r="AL322" s="38">
        <v>153.0</v>
      </c>
      <c r="AM322" s="52">
        <f t="shared" si="13"/>
        <v>0.3878504673</v>
      </c>
      <c r="AN322" s="52">
        <f t="shared" si="14"/>
        <v>0.4013605442</v>
      </c>
      <c r="AO322" s="52">
        <f t="shared" si="15"/>
        <v>0.4090909091</v>
      </c>
      <c r="AP322" s="52">
        <f t="shared" si="16"/>
        <v>0.409251235</v>
      </c>
      <c r="AQ322" s="52">
        <f t="shared" si="17"/>
        <v>-0.0001603259294</v>
      </c>
      <c r="AR322" s="52"/>
      <c r="AS322" s="52"/>
      <c r="AT322" s="33">
        <v>3812.0</v>
      </c>
      <c r="AU322" s="35">
        <v>85.0</v>
      </c>
      <c r="AV322" s="36">
        <v>23.0</v>
      </c>
      <c r="AW322" s="37">
        <v>48.0</v>
      </c>
      <c r="AX322" s="38">
        <v>38.0</v>
      </c>
      <c r="AY322" s="52">
        <f t="shared" si="18"/>
        <v>0.323943662</v>
      </c>
      <c r="AZ322" s="52">
        <f t="shared" si="19"/>
        <v>0.3144329897</v>
      </c>
      <c r="BA322" s="52">
        <f t="shared" si="20"/>
        <v>0.3089430894</v>
      </c>
      <c r="BB322" s="52">
        <f t="shared" si="21"/>
        <v>0.3092591435</v>
      </c>
      <c r="BC322" s="52">
        <f t="shared" si="22"/>
        <v>-0.0003160540406</v>
      </c>
    </row>
    <row r="323" ht="12.75" customHeight="1">
      <c r="A323" s="94">
        <v>3705.0</v>
      </c>
      <c r="B323" s="61">
        <f t="shared" si="1"/>
        <v>248</v>
      </c>
      <c r="C323" s="62">
        <f t="shared" si="2"/>
        <v>358</v>
      </c>
      <c r="D323" s="61">
        <f t="shared" si="3"/>
        <v>167</v>
      </c>
      <c r="E323" s="62">
        <f t="shared" si="4"/>
        <v>154</v>
      </c>
      <c r="F323" s="79">
        <f t="shared" si="23"/>
        <v>322</v>
      </c>
      <c r="G323" s="64">
        <f t="shared" si="5"/>
        <v>0.4092409241</v>
      </c>
      <c r="H323" s="65">
        <f t="shared" si="6"/>
        <v>0.5202492212</v>
      </c>
      <c r="I323" s="66">
        <f t="shared" si="7"/>
        <v>0.4476806904</v>
      </c>
      <c r="J323" s="67">
        <f t="shared" si="8"/>
        <v>0.4336569579</v>
      </c>
      <c r="K323" s="68">
        <f t="shared" si="9"/>
        <v>0.5297029703</v>
      </c>
      <c r="L323" s="86"/>
      <c r="M323" s="86"/>
      <c r="N323" s="86"/>
      <c r="O323" s="81">
        <f t="shared" si="10"/>
        <v>322</v>
      </c>
      <c r="P323" s="81">
        <f t="shared" si="11"/>
        <v>0.4092409241</v>
      </c>
      <c r="Q323" s="82">
        <f t="shared" si="12"/>
        <v>0.5202492212</v>
      </c>
      <c r="R323" s="83"/>
      <c r="S323" s="73">
        <v>322.0</v>
      </c>
      <c r="T323" s="83">
        <v>0.6706730769230769</v>
      </c>
      <c r="U323" s="84">
        <v>0.3611111111111111</v>
      </c>
      <c r="V323" s="95">
        <v>0.49581589958158995</v>
      </c>
      <c r="W323" s="95"/>
      <c r="X323" s="95"/>
      <c r="Y323" s="95"/>
      <c r="Z323" s="51"/>
      <c r="AA323" s="35">
        <v>248.0</v>
      </c>
      <c r="AB323" s="36">
        <v>154.0</v>
      </c>
      <c r="AC323" s="37">
        <v>167.0</v>
      </c>
      <c r="AD323" s="38">
        <v>358.0</v>
      </c>
      <c r="AE323" s="78"/>
      <c r="AF323" s="51"/>
      <c r="AG323" s="52"/>
      <c r="AH323" s="33">
        <v>3705.0</v>
      </c>
      <c r="AI323" s="35">
        <v>248.0</v>
      </c>
      <c r="AJ323" s="36">
        <v>154.0</v>
      </c>
      <c r="AK323" s="37">
        <v>167.0</v>
      </c>
      <c r="AL323" s="38">
        <v>358.0</v>
      </c>
      <c r="AM323" s="52">
        <f t="shared" si="13"/>
        <v>0.4797507788</v>
      </c>
      <c r="AN323" s="52">
        <f t="shared" si="14"/>
        <v>0.5523193096</v>
      </c>
      <c r="AO323" s="52">
        <f t="shared" si="15"/>
        <v>0.5907590759</v>
      </c>
      <c r="AP323" s="52">
        <f t="shared" si="16"/>
        <v>0.5940129527</v>
      </c>
      <c r="AQ323" s="52">
        <f t="shared" si="17"/>
        <v>-0.003253876834</v>
      </c>
      <c r="AR323" s="52"/>
      <c r="AS323" s="52"/>
      <c r="AT323" s="33">
        <v>6612.0</v>
      </c>
      <c r="AU323" s="35">
        <v>363.0</v>
      </c>
      <c r="AV323" s="36">
        <v>130.0</v>
      </c>
      <c r="AW323" s="37">
        <v>208.0</v>
      </c>
      <c r="AX323" s="38">
        <v>243.0</v>
      </c>
      <c r="AY323" s="52">
        <f t="shared" si="18"/>
        <v>0.3846153846</v>
      </c>
      <c r="AZ323" s="52">
        <f t="shared" si="19"/>
        <v>0.3951271186</v>
      </c>
      <c r="BA323" s="52">
        <f t="shared" si="20"/>
        <v>0.400990099</v>
      </c>
      <c r="BB323" s="52">
        <f t="shared" si="21"/>
        <v>0.401295974</v>
      </c>
      <c r="BC323" s="52">
        <f t="shared" si="22"/>
        <v>-0.0003058750053</v>
      </c>
    </row>
    <row r="324" ht="12.75" customHeight="1">
      <c r="A324" s="94">
        <v>3706.0</v>
      </c>
      <c r="B324" s="61">
        <f t="shared" si="1"/>
        <v>897</v>
      </c>
      <c r="C324" s="62">
        <f t="shared" si="2"/>
        <v>796</v>
      </c>
      <c r="D324" s="61">
        <f t="shared" si="3"/>
        <v>563</v>
      </c>
      <c r="E324" s="62">
        <f t="shared" si="4"/>
        <v>452</v>
      </c>
      <c r="F324" s="79">
        <f t="shared" si="23"/>
        <v>323</v>
      </c>
      <c r="G324" s="64">
        <f t="shared" si="5"/>
        <v>0.5298287064</v>
      </c>
      <c r="H324" s="65">
        <f t="shared" si="6"/>
        <v>0.554679803</v>
      </c>
      <c r="I324" s="66">
        <f t="shared" si="7"/>
        <v>0.5391432792</v>
      </c>
      <c r="J324" s="67">
        <f t="shared" si="8"/>
        <v>0.4981536189</v>
      </c>
      <c r="K324" s="68">
        <f t="shared" si="9"/>
        <v>0.599527466</v>
      </c>
      <c r="L324" s="86"/>
      <c r="M324" s="86"/>
      <c r="N324" s="86"/>
      <c r="O324" s="81">
        <f t="shared" si="10"/>
        <v>323</v>
      </c>
      <c r="P324" s="81">
        <f t="shared" si="11"/>
        <v>0.5298287064</v>
      </c>
      <c r="Q324" s="82">
        <f t="shared" si="12"/>
        <v>0.554679803</v>
      </c>
      <c r="R324" s="83"/>
      <c r="S324" s="73">
        <v>323.0</v>
      </c>
      <c r="T324" s="83">
        <v>0.670926517571885</v>
      </c>
      <c r="U324" s="84">
        <v>0.4488517745302714</v>
      </c>
      <c r="V324" s="95">
        <v>0.5366161616161617</v>
      </c>
      <c r="W324" s="95"/>
      <c r="X324" s="95"/>
      <c r="Y324" s="95"/>
      <c r="Z324" s="51"/>
      <c r="AA324" s="35">
        <v>897.0</v>
      </c>
      <c r="AB324" s="36">
        <v>452.0</v>
      </c>
      <c r="AC324" s="37">
        <v>563.0</v>
      </c>
      <c r="AD324" s="38">
        <v>796.0</v>
      </c>
      <c r="AE324" s="78"/>
      <c r="AF324" s="51"/>
      <c r="AG324" s="52"/>
      <c r="AH324" s="33">
        <v>3706.0</v>
      </c>
      <c r="AI324" s="35">
        <v>897.0</v>
      </c>
      <c r="AJ324" s="36">
        <v>452.0</v>
      </c>
      <c r="AK324" s="37">
        <v>563.0</v>
      </c>
      <c r="AL324" s="38">
        <v>796.0</v>
      </c>
      <c r="AM324" s="52">
        <f t="shared" si="13"/>
        <v>0.445320197</v>
      </c>
      <c r="AN324" s="52">
        <f t="shared" si="14"/>
        <v>0.4608567208</v>
      </c>
      <c r="AO324" s="52">
        <f t="shared" si="15"/>
        <v>0.4701712936</v>
      </c>
      <c r="AP324" s="52">
        <f t="shared" si="16"/>
        <v>0.4696912092</v>
      </c>
      <c r="AQ324" s="52">
        <f t="shared" si="17"/>
        <v>0.0004800843226</v>
      </c>
      <c r="AR324" s="52"/>
      <c r="AS324" s="52"/>
      <c r="AT324" s="33">
        <v>6362.0</v>
      </c>
      <c r="AU324" s="35">
        <v>270.0</v>
      </c>
      <c r="AV324" s="36">
        <v>59.0</v>
      </c>
      <c r="AW324" s="37">
        <v>168.0</v>
      </c>
      <c r="AX324" s="38">
        <v>102.0</v>
      </c>
      <c r="AY324" s="52">
        <f t="shared" si="18"/>
        <v>0.2599118943</v>
      </c>
      <c r="AZ324" s="52">
        <f t="shared" si="19"/>
        <v>0.2687813022</v>
      </c>
      <c r="BA324" s="52">
        <f t="shared" si="20"/>
        <v>0.2741935484</v>
      </c>
      <c r="BB324" s="52">
        <f t="shared" si="21"/>
        <v>0.2744960477</v>
      </c>
      <c r="BC324" s="52">
        <f t="shared" si="22"/>
        <v>-0.0003024992893</v>
      </c>
    </row>
    <row r="325" ht="12.75" customHeight="1">
      <c r="A325" s="94">
        <v>3707.0</v>
      </c>
      <c r="B325" s="61">
        <f t="shared" si="1"/>
        <v>428</v>
      </c>
      <c r="C325" s="62">
        <f t="shared" si="2"/>
        <v>390</v>
      </c>
      <c r="D325" s="61">
        <f t="shared" si="3"/>
        <v>252</v>
      </c>
      <c r="E325" s="62">
        <f t="shared" si="4"/>
        <v>222</v>
      </c>
      <c r="F325" s="79">
        <f t="shared" si="23"/>
        <v>324</v>
      </c>
      <c r="G325" s="64">
        <f t="shared" si="5"/>
        <v>0.5232273839</v>
      </c>
      <c r="H325" s="65">
        <f t="shared" si="6"/>
        <v>0.5316455696</v>
      </c>
      <c r="I325" s="66">
        <f t="shared" si="7"/>
        <v>0.5263157895</v>
      </c>
      <c r="J325" s="67">
        <f t="shared" si="8"/>
        <v>0.5030959752</v>
      </c>
      <c r="K325" s="68">
        <f t="shared" si="9"/>
        <v>0.5794621027</v>
      </c>
      <c r="L325" s="86"/>
      <c r="M325" s="86"/>
      <c r="N325" s="86"/>
      <c r="O325" s="81">
        <f t="shared" si="10"/>
        <v>324</v>
      </c>
      <c r="P325" s="81">
        <f t="shared" si="11"/>
        <v>0.5232273839</v>
      </c>
      <c r="Q325" s="82">
        <f t="shared" si="12"/>
        <v>0.5316455696</v>
      </c>
      <c r="R325" s="83"/>
      <c r="S325" s="73">
        <v>324.0</v>
      </c>
      <c r="T325" s="83">
        <v>0.6710280373831776</v>
      </c>
      <c r="U325" s="84">
        <v>0.4018264840182648</v>
      </c>
      <c r="V325" s="95">
        <v>0.5498458376156218</v>
      </c>
      <c r="W325" s="95"/>
      <c r="X325" s="95"/>
      <c r="Y325" s="95"/>
      <c r="Z325" s="51"/>
      <c r="AA325" s="35">
        <v>428.0</v>
      </c>
      <c r="AB325" s="36">
        <v>222.0</v>
      </c>
      <c r="AC325" s="37">
        <v>252.0</v>
      </c>
      <c r="AD325" s="38">
        <v>390.0</v>
      </c>
      <c r="AE325" s="78"/>
      <c r="AF325" s="51"/>
      <c r="AG325" s="52"/>
      <c r="AH325" s="33">
        <v>3707.0</v>
      </c>
      <c r="AI325" s="35">
        <v>428.0</v>
      </c>
      <c r="AJ325" s="36">
        <v>222.0</v>
      </c>
      <c r="AK325" s="37">
        <v>252.0</v>
      </c>
      <c r="AL325" s="38">
        <v>390.0</v>
      </c>
      <c r="AM325" s="52">
        <f t="shared" si="13"/>
        <v>0.4683544304</v>
      </c>
      <c r="AN325" s="52">
        <f t="shared" si="14"/>
        <v>0.4736842105</v>
      </c>
      <c r="AO325" s="52">
        <f t="shared" si="15"/>
        <v>0.4767726161</v>
      </c>
      <c r="AP325" s="52">
        <f t="shared" si="16"/>
        <v>0.4765219134</v>
      </c>
      <c r="AQ325" s="52">
        <f t="shared" si="17"/>
        <v>0.0002507027432</v>
      </c>
      <c r="AR325" s="52"/>
      <c r="AS325" s="52"/>
      <c r="AT325" s="33">
        <v>7594.0</v>
      </c>
      <c r="AU325" s="35">
        <v>453.0</v>
      </c>
      <c r="AV325" s="36">
        <v>288.0</v>
      </c>
      <c r="AW325" s="37">
        <v>230.0</v>
      </c>
      <c r="AX325" s="38">
        <v>603.0</v>
      </c>
      <c r="AY325" s="52">
        <f t="shared" si="18"/>
        <v>0.555984556</v>
      </c>
      <c r="AZ325" s="52">
        <f t="shared" si="19"/>
        <v>0.5660736976</v>
      </c>
      <c r="BA325" s="52">
        <f t="shared" si="20"/>
        <v>0.5710227273</v>
      </c>
      <c r="BB325" s="52">
        <f t="shared" si="21"/>
        <v>0.571316361</v>
      </c>
      <c r="BC325" s="52">
        <f t="shared" si="22"/>
        <v>-0.0002936337732</v>
      </c>
    </row>
    <row r="326" ht="12.75" customHeight="1">
      <c r="A326" s="94">
        <v>3708.0</v>
      </c>
      <c r="B326" s="61">
        <f t="shared" si="1"/>
        <v>271</v>
      </c>
      <c r="C326" s="62">
        <f t="shared" si="2"/>
        <v>342</v>
      </c>
      <c r="D326" s="61">
        <f t="shared" si="3"/>
        <v>131</v>
      </c>
      <c r="E326" s="62">
        <f t="shared" si="4"/>
        <v>150</v>
      </c>
      <c r="F326" s="79">
        <f t="shared" si="23"/>
        <v>325</v>
      </c>
      <c r="G326" s="64">
        <f t="shared" si="5"/>
        <v>0.4420880914</v>
      </c>
      <c r="H326" s="65">
        <f t="shared" si="6"/>
        <v>0.4661921708</v>
      </c>
      <c r="I326" s="66">
        <f t="shared" si="7"/>
        <v>0.4496644295</v>
      </c>
      <c r="J326" s="67">
        <f t="shared" si="8"/>
        <v>0.470917226</v>
      </c>
      <c r="K326" s="68">
        <f t="shared" si="9"/>
        <v>0.4584013051</v>
      </c>
      <c r="L326" s="86"/>
      <c r="M326" s="86"/>
      <c r="N326" s="86"/>
      <c r="O326" s="81">
        <f t="shared" si="10"/>
        <v>325</v>
      </c>
      <c r="P326" s="81">
        <f t="shared" si="11"/>
        <v>0.4420880914</v>
      </c>
      <c r="Q326" s="82">
        <f t="shared" si="12"/>
        <v>0.4661921708</v>
      </c>
      <c r="R326" s="83"/>
      <c r="S326" s="73">
        <v>325.0</v>
      </c>
      <c r="T326" s="83">
        <v>0.6710526315789473</v>
      </c>
      <c r="U326" s="84">
        <v>0.40625</v>
      </c>
      <c r="V326" s="95">
        <v>0.5925925925925926</v>
      </c>
      <c r="W326" s="95"/>
      <c r="X326" s="95"/>
      <c r="Y326" s="95"/>
      <c r="Z326" s="51"/>
      <c r="AA326" s="35">
        <v>271.0</v>
      </c>
      <c r="AB326" s="36">
        <v>150.0</v>
      </c>
      <c r="AC326" s="37">
        <v>131.0</v>
      </c>
      <c r="AD326" s="38">
        <v>342.0</v>
      </c>
      <c r="AE326" s="78"/>
      <c r="AF326" s="51"/>
      <c r="AG326" s="52"/>
      <c r="AH326" s="33">
        <v>3708.0</v>
      </c>
      <c r="AI326" s="35">
        <v>271.0</v>
      </c>
      <c r="AJ326" s="36">
        <v>150.0</v>
      </c>
      <c r="AK326" s="37">
        <v>131.0</v>
      </c>
      <c r="AL326" s="38">
        <v>342.0</v>
      </c>
      <c r="AM326" s="52">
        <f t="shared" si="13"/>
        <v>0.5338078292</v>
      </c>
      <c r="AN326" s="52">
        <f t="shared" si="14"/>
        <v>0.5503355705</v>
      </c>
      <c r="AO326" s="52">
        <f t="shared" si="15"/>
        <v>0.5579119086</v>
      </c>
      <c r="AP326" s="52">
        <f t="shared" si="16"/>
        <v>0.5593915321</v>
      </c>
      <c r="AQ326" s="52">
        <f t="shared" si="17"/>
        <v>-0.001479623475</v>
      </c>
      <c r="AR326" s="52"/>
      <c r="AS326" s="52"/>
      <c r="AT326" s="33">
        <v>7522.0</v>
      </c>
      <c r="AU326" s="35">
        <v>797.0</v>
      </c>
      <c r="AV326" s="36">
        <v>225.0</v>
      </c>
      <c r="AW326" s="37">
        <v>478.0</v>
      </c>
      <c r="AX326" s="38">
        <v>384.0</v>
      </c>
      <c r="AY326" s="52">
        <f t="shared" si="18"/>
        <v>0.320056899</v>
      </c>
      <c r="AZ326" s="52">
        <f t="shared" si="19"/>
        <v>0.3232484076</v>
      </c>
      <c r="BA326" s="52">
        <f t="shared" si="20"/>
        <v>0.3251481795</v>
      </c>
      <c r="BB326" s="52">
        <f t="shared" si="21"/>
        <v>0.3254389254</v>
      </c>
      <c r="BC326" s="52">
        <f t="shared" si="22"/>
        <v>-0.0002907458439</v>
      </c>
    </row>
    <row r="327" ht="12.75" customHeight="1">
      <c r="A327" s="94">
        <v>3709.0</v>
      </c>
      <c r="B327" s="61">
        <f t="shared" si="1"/>
        <v>649</v>
      </c>
      <c r="C327" s="62">
        <f t="shared" si="2"/>
        <v>549</v>
      </c>
      <c r="D327" s="61">
        <f t="shared" si="3"/>
        <v>350</v>
      </c>
      <c r="E327" s="62">
        <f t="shared" si="4"/>
        <v>255</v>
      </c>
      <c r="F327" s="79">
        <f t="shared" si="23"/>
        <v>326</v>
      </c>
      <c r="G327" s="64">
        <f t="shared" si="5"/>
        <v>0.541736227</v>
      </c>
      <c r="H327" s="65">
        <f t="shared" si="6"/>
        <v>0.5785123967</v>
      </c>
      <c r="I327" s="66">
        <f t="shared" si="7"/>
        <v>0.5540765391</v>
      </c>
      <c r="J327" s="67">
        <f t="shared" si="8"/>
        <v>0.5013865779</v>
      </c>
      <c r="K327" s="68">
        <f t="shared" si="9"/>
        <v>0.5050083472</v>
      </c>
      <c r="L327" s="86"/>
      <c r="M327" s="86"/>
      <c r="N327" s="86"/>
      <c r="O327" s="81">
        <f t="shared" si="10"/>
        <v>326</v>
      </c>
      <c r="P327" s="81">
        <f t="shared" si="11"/>
        <v>0.541736227</v>
      </c>
      <c r="Q327" s="82">
        <f t="shared" si="12"/>
        <v>0.5785123967</v>
      </c>
      <c r="R327" s="83"/>
      <c r="S327" s="73">
        <v>326.0</v>
      </c>
      <c r="T327" s="83">
        <v>0.6716417910447762</v>
      </c>
      <c r="U327" s="84">
        <v>0.4084507042253521</v>
      </c>
      <c r="V327" s="95">
        <v>0.5362318840579711</v>
      </c>
      <c r="W327" s="95"/>
      <c r="X327" s="95"/>
      <c r="Y327" s="95"/>
      <c r="Z327" s="51"/>
      <c r="AA327" s="35">
        <v>649.0</v>
      </c>
      <c r="AB327" s="36">
        <v>255.0</v>
      </c>
      <c r="AC327" s="37">
        <v>350.0</v>
      </c>
      <c r="AD327" s="38">
        <v>549.0</v>
      </c>
      <c r="AE327" s="78"/>
      <c r="AF327" s="51"/>
      <c r="AG327" s="52"/>
      <c r="AH327" s="33">
        <v>3709.0</v>
      </c>
      <c r="AI327" s="35">
        <v>649.0</v>
      </c>
      <c r="AJ327" s="36">
        <v>255.0</v>
      </c>
      <c r="AK327" s="37">
        <v>350.0</v>
      </c>
      <c r="AL327" s="38">
        <v>549.0</v>
      </c>
      <c r="AM327" s="52">
        <f t="shared" si="13"/>
        <v>0.4214876033</v>
      </c>
      <c r="AN327" s="52">
        <f t="shared" si="14"/>
        <v>0.4459234609</v>
      </c>
      <c r="AO327" s="52">
        <f t="shared" si="15"/>
        <v>0.458263773</v>
      </c>
      <c r="AP327" s="52">
        <f t="shared" si="16"/>
        <v>0.460001503</v>
      </c>
      <c r="AQ327" s="52">
        <f t="shared" si="17"/>
        <v>-0.001737730047</v>
      </c>
      <c r="AR327" s="52"/>
      <c r="AS327" s="52"/>
      <c r="AT327" s="33">
        <v>5403.0</v>
      </c>
      <c r="AU327" s="35">
        <v>194.0</v>
      </c>
      <c r="AV327" s="36">
        <v>58.0</v>
      </c>
      <c r="AW327" s="37">
        <v>112.0</v>
      </c>
      <c r="AX327" s="38">
        <v>97.0</v>
      </c>
      <c r="AY327" s="52">
        <f t="shared" si="18"/>
        <v>0.3411764706</v>
      </c>
      <c r="AZ327" s="52">
        <f t="shared" si="19"/>
        <v>0.3362255965</v>
      </c>
      <c r="BA327" s="52">
        <f t="shared" si="20"/>
        <v>0.3333333333</v>
      </c>
      <c r="BB327" s="52">
        <f t="shared" si="21"/>
        <v>0.3336212902</v>
      </c>
      <c r="BC327" s="52">
        <f t="shared" si="22"/>
        <v>-0.0002879568895</v>
      </c>
    </row>
    <row r="328" ht="12.75" customHeight="1">
      <c r="A328" s="94">
        <v>3710.0</v>
      </c>
      <c r="B328" s="61">
        <f t="shared" si="1"/>
        <v>41</v>
      </c>
      <c r="C328" s="62">
        <f t="shared" si="2"/>
        <v>85</v>
      </c>
      <c r="D328" s="61">
        <f t="shared" si="3"/>
        <v>41</v>
      </c>
      <c r="E328" s="62">
        <f t="shared" si="4"/>
        <v>38</v>
      </c>
      <c r="F328" s="79">
        <f t="shared" si="23"/>
        <v>327</v>
      </c>
      <c r="G328" s="64">
        <f t="shared" si="5"/>
        <v>0.3253968254</v>
      </c>
      <c r="H328" s="65">
        <f t="shared" si="6"/>
        <v>0.5189873418</v>
      </c>
      <c r="I328" s="66">
        <f t="shared" si="7"/>
        <v>0.4</v>
      </c>
      <c r="J328" s="67">
        <f t="shared" si="8"/>
        <v>0.3853658537</v>
      </c>
      <c r="K328" s="68">
        <f t="shared" si="9"/>
        <v>0.626984127</v>
      </c>
      <c r="L328" s="86"/>
      <c r="M328" s="86"/>
      <c r="N328" s="86"/>
      <c r="O328" s="81">
        <f t="shared" si="10"/>
        <v>327</v>
      </c>
      <c r="P328" s="81">
        <f t="shared" si="11"/>
        <v>0.3253968254</v>
      </c>
      <c r="Q328" s="82">
        <f t="shared" si="12"/>
        <v>0.5189873418</v>
      </c>
      <c r="R328" s="83"/>
      <c r="S328" s="73">
        <v>327.0</v>
      </c>
      <c r="T328" s="83">
        <v>0.6719492868462758</v>
      </c>
      <c r="U328" s="84">
        <v>0.2845953002610966</v>
      </c>
      <c r="V328" s="95">
        <v>0.4595561918396564</v>
      </c>
      <c r="W328" s="95"/>
      <c r="X328" s="95"/>
      <c r="Y328" s="95"/>
      <c r="Z328" s="51"/>
      <c r="AA328" s="35">
        <v>41.0</v>
      </c>
      <c r="AB328" s="36">
        <v>38.0</v>
      </c>
      <c r="AC328" s="37">
        <v>41.0</v>
      </c>
      <c r="AD328" s="38">
        <v>85.0</v>
      </c>
      <c r="AE328" s="78"/>
      <c r="AF328" s="51"/>
      <c r="AG328" s="52"/>
      <c r="AH328" s="33">
        <v>3710.0</v>
      </c>
      <c r="AI328" s="35">
        <v>41.0</v>
      </c>
      <c r="AJ328" s="36">
        <v>38.0</v>
      </c>
      <c r="AK328" s="37">
        <v>41.0</v>
      </c>
      <c r="AL328" s="38">
        <v>85.0</v>
      </c>
      <c r="AM328" s="52">
        <f t="shared" si="13"/>
        <v>0.4810126582</v>
      </c>
      <c r="AN328" s="52">
        <f t="shared" si="14"/>
        <v>0.6</v>
      </c>
      <c r="AO328" s="52">
        <f t="shared" si="15"/>
        <v>0.6746031746</v>
      </c>
      <c r="AP328" s="52">
        <f t="shared" si="16"/>
        <v>0.6685444304</v>
      </c>
      <c r="AQ328" s="52">
        <f t="shared" si="17"/>
        <v>0.006058744222</v>
      </c>
      <c r="AR328" s="52"/>
      <c r="AS328" s="52"/>
      <c r="AT328" s="33">
        <v>5410.0</v>
      </c>
      <c r="AU328" s="35">
        <v>372.0</v>
      </c>
      <c r="AV328" s="36">
        <v>109.0</v>
      </c>
      <c r="AW328" s="37">
        <v>218.0</v>
      </c>
      <c r="AX328" s="38">
        <v>187.0</v>
      </c>
      <c r="AY328" s="52">
        <f t="shared" si="18"/>
        <v>0.3333333333</v>
      </c>
      <c r="AZ328" s="52">
        <f t="shared" si="19"/>
        <v>0.3340857788</v>
      </c>
      <c r="BA328" s="52">
        <f t="shared" si="20"/>
        <v>0.3345259392</v>
      </c>
      <c r="BB328" s="52">
        <f t="shared" si="21"/>
        <v>0.3348123527</v>
      </c>
      <c r="BC328" s="52">
        <f t="shared" si="22"/>
        <v>-0.0002864135073</v>
      </c>
    </row>
    <row r="329" ht="12.75" customHeight="1">
      <c r="A329" s="94">
        <v>3711.0</v>
      </c>
      <c r="B329" s="61">
        <f t="shared" si="1"/>
        <v>37</v>
      </c>
      <c r="C329" s="62">
        <f t="shared" si="2"/>
        <v>101</v>
      </c>
      <c r="D329" s="61">
        <f t="shared" si="3"/>
        <v>43</v>
      </c>
      <c r="E329" s="62">
        <f t="shared" si="4"/>
        <v>39</v>
      </c>
      <c r="F329" s="79">
        <f t="shared" si="23"/>
        <v>328</v>
      </c>
      <c r="G329" s="64">
        <f t="shared" si="5"/>
        <v>0.268115942</v>
      </c>
      <c r="H329" s="65">
        <f t="shared" si="6"/>
        <v>0.5243902439</v>
      </c>
      <c r="I329" s="66">
        <f t="shared" si="7"/>
        <v>0.3636363636</v>
      </c>
      <c r="J329" s="67">
        <f t="shared" si="8"/>
        <v>0.3454545455</v>
      </c>
      <c r="K329" s="68">
        <f t="shared" si="9"/>
        <v>0.5942028986</v>
      </c>
      <c r="L329" s="86"/>
      <c r="M329" s="86"/>
      <c r="N329" s="86"/>
      <c r="O329" s="81">
        <f t="shared" si="10"/>
        <v>328</v>
      </c>
      <c r="P329" s="81">
        <f t="shared" si="11"/>
        <v>0.268115942</v>
      </c>
      <c r="Q329" s="82">
        <f t="shared" si="12"/>
        <v>0.5243902439</v>
      </c>
      <c r="R329" s="83"/>
      <c r="S329" s="73">
        <v>328.0</v>
      </c>
      <c r="T329" s="83">
        <v>0.672360248447205</v>
      </c>
      <c r="U329" s="84">
        <v>0.3411513859275053</v>
      </c>
      <c r="V329" s="95">
        <v>0.5327942497753818</v>
      </c>
      <c r="W329" s="95"/>
      <c r="X329" s="95"/>
      <c r="Y329" s="95"/>
      <c r="Z329" s="51"/>
      <c r="AA329" s="35">
        <v>37.0</v>
      </c>
      <c r="AB329" s="36">
        <v>39.0</v>
      </c>
      <c r="AC329" s="37">
        <v>43.0</v>
      </c>
      <c r="AD329" s="38">
        <v>101.0</v>
      </c>
      <c r="AE329" s="78"/>
      <c r="AF329" s="51"/>
      <c r="AG329" s="52"/>
      <c r="AH329" s="33">
        <v>3711.0</v>
      </c>
      <c r="AI329" s="35">
        <v>37.0</v>
      </c>
      <c r="AJ329" s="36">
        <v>39.0</v>
      </c>
      <c r="AK329" s="37">
        <v>43.0</v>
      </c>
      <c r="AL329" s="38">
        <v>101.0</v>
      </c>
      <c r="AM329" s="52">
        <f t="shared" si="13"/>
        <v>0.4756097561</v>
      </c>
      <c r="AN329" s="52">
        <f t="shared" si="14"/>
        <v>0.6363636364</v>
      </c>
      <c r="AO329" s="52">
        <f t="shared" si="15"/>
        <v>0.731884058</v>
      </c>
      <c r="AP329" s="52">
        <f t="shared" si="16"/>
        <v>0.7290937735</v>
      </c>
      <c r="AQ329" s="52">
        <f t="shared" si="17"/>
        <v>0.002790284451</v>
      </c>
      <c r="AR329" s="52"/>
      <c r="AS329" s="52"/>
      <c r="AT329" s="34">
        <v>2607.0</v>
      </c>
      <c r="AU329" s="35">
        <v>514.0</v>
      </c>
      <c r="AV329" s="36">
        <v>145.0</v>
      </c>
      <c r="AW329" s="37">
        <v>291.0</v>
      </c>
      <c r="AX329" s="38">
        <v>241.0</v>
      </c>
      <c r="AY329" s="52">
        <f t="shared" si="18"/>
        <v>0.3325688073</v>
      </c>
      <c r="AZ329" s="52">
        <f t="shared" si="19"/>
        <v>0.3240973971</v>
      </c>
      <c r="BA329" s="52">
        <f t="shared" si="20"/>
        <v>0.319205298</v>
      </c>
      <c r="BB329" s="52">
        <f t="shared" si="21"/>
        <v>0.3194905101</v>
      </c>
      <c r="BC329" s="52">
        <f t="shared" si="22"/>
        <v>-0.0002852120991</v>
      </c>
    </row>
    <row r="330" ht="12.75" customHeight="1">
      <c r="A330" s="94">
        <v>3715.0</v>
      </c>
      <c r="B330" s="61">
        <f t="shared" si="1"/>
        <v>38</v>
      </c>
      <c r="C330" s="62">
        <f t="shared" si="2"/>
        <v>93</v>
      </c>
      <c r="D330" s="61">
        <f t="shared" si="3"/>
        <v>24</v>
      </c>
      <c r="E330" s="62">
        <f t="shared" si="4"/>
        <v>16</v>
      </c>
      <c r="F330" s="79">
        <f t="shared" si="23"/>
        <v>329</v>
      </c>
      <c r="G330" s="64">
        <f t="shared" si="5"/>
        <v>0.2900763359</v>
      </c>
      <c r="H330" s="65">
        <f t="shared" si="6"/>
        <v>0.6</v>
      </c>
      <c r="I330" s="66">
        <f t="shared" si="7"/>
        <v>0.3625730994</v>
      </c>
      <c r="J330" s="67">
        <f t="shared" si="8"/>
        <v>0.3157894737</v>
      </c>
      <c r="K330" s="68">
        <f t="shared" si="9"/>
        <v>0.3053435115</v>
      </c>
      <c r="L330" s="86"/>
      <c r="M330" s="86"/>
      <c r="N330" s="86"/>
      <c r="O330" s="81">
        <f t="shared" si="10"/>
        <v>329</v>
      </c>
      <c r="P330" s="81">
        <f t="shared" si="11"/>
        <v>0.2900763359</v>
      </c>
      <c r="Q330" s="82">
        <f t="shared" si="12"/>
        <v>0.6</v>
      </c>
      <c r="R330" s="83"/>
      <c r="S330" s="73">
        <v>329.0</v>
      </c>
      <c r="T330" s="83">
        <v>0.6725274725274726</v>
      </c>
      <c r="U330" s="84">
        <v>0.3950617283950617</v>
      </c>
      <c r="V330" s="95">
        <v>0.541860465116279</v>
      </c>
      <c r="W330" s="95"/>
      <c r="X330" s="95"/>
      <c r="Y330" s="95"/>
      <c r="Z330" s="51"/>
      <c r="AA330" s="35">
        <v>38.0</v>
      </c>
      <c r="AB330" s="36">
        <v>16.0</v>
      </c>
      <c r="AC330" s="37">
        <v>24.0</v>
      </c>
      <c r="AD330" s="38">
        <v>93.0</v>
      </c>
      <c r="AE330" s="78"/>
      <c r="AF330" s="51"/>
      <c r="AG330" s="52"/>
      <c r="AH330" s="33">
        <v>3715.0</v>
      </c>
      <c r="AI330" s="35">
        <v>38.0</v>
      </c>
      <c r="AJ330" s="36">
        <v>16.0</v>
      </c>
      <c r="AK330" s="37">
        <v>24.0</v>
      </c>
      <c r="AL330" s="38">
        <v>93.0</v>
      </c>
      <c r="AM330" s="52">
        <f t="shared" si="13"/>
        <v>0.4</v>
      </c>
      <c r="AN330" s="52">
        <f t="shared" si="14"/>
        <v>0.6374269006</v>
      </c>
      <c r="AO330" s="52">
        <f t="shared" si="15"/>
        <v>0.7099236641</v>
      </c>
      <c r="AP330" s="52">
        <f t="shared" si="16"/>
        <v>0.7748173227</v>
      </c>
      <c r="AQ330" s="52">
        <f t="shared" si="17"/>
        <v>-0.06489365859</v>
      </c>
      <c r="AR330" s="52"/>
      <c r="AS330" s="52"/>
      <c r="AT330" s="34">
        <v>2705.0</v>
      </c>
      <c r="AU330" s="35">
        <v>272.0</v>
      </c>
      <c r="AV330" s="36">
        <v>140.0</v>
      </c>
      <c r="AW330" s="37">
        <v>146.0</v>
      </c>
      <c r="AX330" s="38">
        <v>278.0</v>
      </c>
      <c r="AY330" s="52">
        <f t="shared" si="18"/>
        <v>0.4895104895</v>
      </c>
      <c r="AZ330" s="52">
        <f t="shared" si="19"/>
        <v>0.5</v>
      </c>
      <c r="BA330" s="52">
        <f t="shared" si="20"/>
        <v>0.5054545455</v>
      </c>
      <c r="BB330" s="52">
        <f t="shared" si="21"/>
        <v>0.5057387296</v>
      </c>
      <c r="BC330" s="52">
        <f t="shared" si="22"/>
        <v>-0.0002841841666</v>
      </c>
    </row>
    <row r="331" ht="12.75" customHeight="1">
      <c r="A331" s="94">
        <v>3716.0</v>
      </c>
      <c r="B331" s="61">
        <f t="shared" si="1"/>
        <v>171</v>
      </c>
      <c r="C331" s="62">
        <f t="shared" si="2"/>
        <v>234</v>
      </c>
      <c r="D331" s="61">
        <f t="shared" si="3"/>
        <v>93</v>
      </c>
      <c r="E331" s="62">
        <f t="shared" si="4"/>
        <v>119</v>
      </c>
      <c r="F331" s="79">
        <f t="shared" si="23"/>
        <v>330</v>
      </c>
      <c r="G331" s="64">
        <f t="shared" si="5"/>
        <v>0.4222222222</v>
      </c>
      <c r="H331" s="65">
        <f t="shared" si="6"/>
        <v>0.4386792453</v>
      </c>
      <c r="I331" s="66">
        <f t="shared" si="7"/>
        <v>0.4278768233</v>
      </c>
      <c r="J331" s="67">
        <f t="shared" si="8"/>
        <v>0.4700162075</v>
      </c>
      <c r="K331" s="68">
        <f t="shared" si="9"/>
        <v>0.5234567901</v>
      </c>
      <c r="L331" s="86"/>
      <c r="M331" s="86"/>
      <c r="N331" s="86"/>
      <c r="O331" s="81">
        <f t="shared" si="10"/>
        <v>330</v>
      </c>
      <c r="P331" s="81">
        <f t="shared" si="11"/>
        <v>0.4222222222</v>
      </c>
      <c r="Q331" s="82">
        <f t="shared" si="12"/>
        <v>0.4386792453</v>
      </c>
      <c r="R331" s="83"/>
      <c r="S331" s="73">
        <v>330.0</v>
      </c>
      <c r="T331" s="83">
        <v>0.6728538283062645</v>
      </c>
      <c r="U331" s="84">
        <v>0.3803680981595092</v>
      </c>
      <c r="V331" s="95">
        <v>0.5173913043478261</v>
      </c>
      <c r="W331" s="95"/>
      <c r="X331" s="95"/>
      <c r="Y331" s="95"/>
      <c r="Z331" s="51"/>
      <c r="AA331" s="35">
        <v>171.0</v>
      </c>
      <c r="AB331" s="36">
        <v>119.0</v>
      </c>
      <c r="AC331" s="37">
        <v>93.0</v>
      </c>
      <c r="AD331" s="38">
        <v>234.0</v>
      </c>
      <c r="AE331" s="78"/>
      <c r="AF331" s="51"/>
      <c r="AG331" s="52"/>
      <c r="AH331" s="33">
        <v>3716.0</v>
      </c>
      <c r="AI331" s="35">
        <v>171.0</v>
      </c>
      <c r="AJ331" s="36">
        <v>119.0</v>
      </c>
      <c r="AK331" s="37">
        <v>93.0</v>
      </c>
      <c r="AL331" s="38">
        <v>234.0</v>
      </c>
      <c r="AM331" s="52">
        <f t="shared" si="13"/>
        <v>0.5613207547</v>
      </c>
      <c r="AN331" s="52">
        <f t="shared" si="14"/>
        <v>0.5721231767</v>
      </c>
      <c r="AO331" s="52">
        <f t="shared" si="15"/>
        <v>0.5777777778</v>
      </c>
      <c r="AP331" s="52">
        <f t="shared" si="16"/>
        <v>0.5777572844</v>
      </c>
      <c r="AQ331" s="52">
        <f t="shared" si="17"/>
        <v>0.00002049335099</v>
      </c>
      <c r="AR331" s="52"/>
      <c r="AS331" s="52"/>
      <c r="AT331" s="33">
        <v>3364.0</v>
      </c>
      <c r="AU331" s="35">
        <v>362.0</v>
      </c>
      <c r="AV331" s="36">
        <v>369.0</v>
      </c>
      <c r="AW331" s="37">
        <v>248.0</v>
      </c>
      <c r="AX331" s="38">
        <v>509.0</v>
      </c>
      <c r="AY331" s="52">
        <f t="shared" si="18"/>
        <v>0.5980551053</v>
      </c>
      <c r="AZ331" s="52">
        <f t="shared" si="19"/>
        <v>0.5900537634</v>
      </c>
      <c r="BA331" s="52">
        <f t="shared" si="20"/>
        <v>0.5843857635</v>
      </c>
      <c r="BB331" s="52">
        <f t="shared" si="21"/>
        <v>0.5846627434</v>
      </c>
      <c r="BC331" s="52">
        <f t="shared" si="22"/>
        <v>-0.000276979894</v>
      </c>
    </row>
    <row r="332" ht="12.75" customHeight="1">
      <c r="A332" s="94">
        <v>3717.0</v>
      </c>
      <c r="B332" s="61">
        <f t="shared" si="1"/>
        <v>87</v>
      </c>
      <c r="C332" s="62">
        <f t="shared" si="2"/>
        <v>276</v>
      </c>
      <c r="D332" s="61">
        <f t="shared" si="3"/>
        <v>67</v>
      </c>
      <c r="E332" s="62">
        <f t="shared" si="4"/>
        <v>71</v>
      </c>
      <c r="F332" s="79">
        <f t="shared" si="23"/>
        <v>331</v>
      </c>
      <c r="G332" s="64">
        <f t="shared" si="5"/>
        <v>0.2396694215</v>
      </c>
      <c r="H332" s="65">
        <f t="shared" si="6"/>
        <v>0.4855072464</v>
      </c>
      <c r="I332" s="66">
        <f t="shared" si="7"/>
        <v>0.3073852295</v>
      </c>
      <c r="J332" s="67">
        <f t="shared" si="8"/>
        <v>0.3153692615</v>
      </c>
      <c r="K332" s="68">
        <f t="shared" si="9"/>
        <v>0.3801652893</v>
      </c>
      <c r="L332" s="86"/>
      <c r="M332" s="86"/>
      <c r="N332" s="86"/>
      <c r="O332" s="81">
        <f t="shared" si="10"/>
        <v>331</v>
      </c>
      <c r="P332" s="81">
        <f t="shared" si="11"/>
        <v>0.2396694215</v>
      </c>
      <c r="Q332" s="82">
        <f t="shared" si="12"/>
        <v>0.4855072464</v>
      </c>
      <c r="R332" s="83"/>
      <c r="S332" s="73">
        <v>331.0</v>
      </c>
      <c r="T332" s="83">
        <v>0.6736474694589878</v>
      </c>
      <c r="U332" s="84">
        <v>0.3651685393258427</v>
      </c>
      <c r="V332" s="95">
        <v>0.5248419150858176</v>
      </c>
      <c r="W332" s="95"/>
      <c r="X332" s="95"/>
      <c r="Y332" s="95"/>
      <c r="Z332" s="51"/>
      <c r="AA332" s="35">
        <v>87.0</v>
      </c>
      <c r="AB332" s="36">
        <v>71.0</v>
      </c>
      <c r="AC332" s="37">
        <v>67.0</v>
      </c>
      <c r="AD332" s="38">
        <v>276.0</v>
      </c>
      <c r="AE332" s="78"/>
      <c r="AF332" s="51"/>
      <c r="AG332" s="52"/>
      <c r="AH332" s="33">
        <v>3717.0</v>
      </c>
      <c r="AI332" s="35">
        <v>87.0</v>
      </c>
      <c r="AJ332" s="36">
        <v>71.0</v>
      </c>
      <c r="AK332" s="37">
        <v>67.0</v>
      </c>
      <c r="AL332" s="38">
        <v>276.0</v>
      </c>
      <c r="AM332" s="52">
        <f t="shared" si="13"/>
        <v>0.5144927536</v>
      </c>
      <c r="AN332" s="52">
        <f t="shared" si="14"/>
        <v>0.6926147705</v>
      </c>
      <c r="AO332" s="52">
        <f t="shared" si="15"/>
        <v>0.7603305785</v>
      </c>
      <c r="AP332" s="52">
        <f t="shared" si="16"/>
        <v>0.7952386444</v>
      </c>
      <c r="AQ332" s="52">
        <f t="shared" si="17"/>
        <v>-0.03490806589</v>
      </c>
      <c r="AR332" s="52"/>
      <c r="AS332" s="52"/>
      <c r="AT332" s="33">
        <v>7722.0</v>
      </c>
      <c r="AU332" s="35">
        <v>221.0</v>
      </c>
      <c r="AV332" s="36">
        <v>100.0</v>
      </c>
      <c r="AW332" s="37">
        <v>140.0</v>
      </c>
      <c r="AX332" s="38">
        <v>200.0</v>
      </c>
      <c r="AY332" s="52">
        <f t="shared" si="18"/>
        <v>0.4166666667</v>
      </c>
      <c r="AZ332" s="52">
        <f t="shared" si="19"/>
        <v>0.4538577912</v>
      </c>
      <c r="BA332" s="52">
        <f t="shared" si="20"/>
        <v>0.4750593824</v>
      </c>
      <c r="BB332" s="52">
        <f t="shared" si="21"/>
        <v>0.4753346265</v>
      </c>
      <c r="BC332" s="52">
        <f t="shared" si="22"/>
        <v>-0.0002752441024</v>
      </c>
    </row>
    <row r="333" ht="12.75" customHeight="1">
      <c r="A333" s="94">
        <v>3718.0</v>
      </c>
      <c r="B333" s="61">
        <f t="shared" si="1"/>
        <v>133</v>
      </c>
      <c r="C333" s="62">
        <f t="shared" si="2"/>
        <v>454</v>
      </c>
      <c r="D333" s="61">
        <f t="shared" si="3"/>
        <v>99</v>
      </c>
      <c r="E333" s="62">
        <f t="shared" si="4"/>
        <v>142</v>
      </c>
      <c r="F333" s="79">
        <f t="shared" si="23"/>
        <v>332</v>
      </c>
      <c r="G333" s="64">
        <f t="shared" si="5"/>
        <v>0.2265758092</v>
      </c>
      <c r="H333" s="65">
        <f t="shared" si="6"/>
        <v>0.4107883817</v>
      </c>
      <c r="I333" s="66">
        <f t="shared" si="7"/>
        <v>0.2801932367</v>
      </c>
      <c r="J333" s="67">
        <f t="shared" si="8"/>
        <v>0.3321256039</v>
      </c>
      <c r="K333" s="68">
        <f t="shared" si="9"/>
        <v>0.4105621806</v>
      </c>
      <c r="L333" s="86"/>
      <c r="M333" s="86"/>
      <c r="N333" s="86"/>
      <c r="O333" s="81">
        <f t="shared" si="10"/>
        <v>332</v>
      </c>
      <c r="P333" s="81">
        <f t="shared" si="11"/>
        <v>0.2265758092</v>
      </c>
      <c r="Q333" s="82">
        <f t="shared" si="12"/>
        <v>0.4107883817</v>
      </c>
      <c r="R333" s="83"/>
      <c r="S333" s="73">
        <v>332.0</v>
      </c>
      <c r="T333" s="83">
        <v>0.6742081447963801</v>
      </c>
      <c r="U333" s="84">
        <v>0.4575</v>
      </c>
      <c r="V333" s="95">
        <v>0.5712589073634204</v>
      </c>
      <c r="W333" s="95"/>
      <c r="X333" s="95"/>
      <c r="Y333" s="95"/>
      <c r="Z333" s="51"/>
      <c r="AA333" s="35">
        <v>133.0</v>
      </c>
      <c r="AB333" s="36">
        <v>142.0</v>
      </c>
      <c r="AC333" s="37">
        <v>99.0</v>
      </c>
      <c r="AD333" s="38">
        <v>454.0</v>
      </c>
      <c r="AE333" s="78"/>
      <c r="AF333" s="51"/>
      <c r="AG333" s="52"/>
      <c r="AH333" s="33">
        <v>3718.0</v>
      </c>
      <c r="AI333" s="35">
        <v>133.0</v>
      </c>
      <c r="AJ333" s="36">
        <v>142.0</v>
      </c>
      <c r="AK333" s="37">
        <v>99.0</v>
      </c>
      <c r="AL333" s="38">
        <v>454.0</v>
      </c>
      <c r="AM333" s="52">
        <f t="shared" si="13"/>
        <v>0.5892116183</v>
      </c>
      <c r="AN333" s="52">
        <f t="shared" si="14"/>
        <v>0.7198067633</v>
      </c>
      <c r="AO333" s="52">
        <f t="shared" si="15"/>
        <v>0.7734241908</v>
      </c>
      <c r="AP333" s="52">
        <f t="shared" si="16"/>
        <v>0.7946365284</v>
      </c>
      <c r="AQ333" s="52">
        <f t="shared" si="17"/>
        <v>-0.0212123376</v>
      </c>
      <c r="AR333" s="52"/>
      <c r="AS333" s="52"/>
      <c r="AT333" s="34">
        <v>1689.0</v>
      </c>
      <c r="AU333" s="35">
        <v>318.0</v>
      </c>
      <c r="AV333" s="36">
        <v>165.0</v>
      </c>
      <c r="AW333" s="37">
        <v>167.0</v>
      </c>
      <c r="AX333" s="38">
        <v>241.0</v>
      </c>
      <c r="AY333" s="52">
        <f t="shared" si="18"/>
        <v>0.4969879518</v>
      </c>
      <c r="AZ333" s="52">
        <f t="shared" si="19"/>
        <v>0.455667789</v>
      </c>
      <c r="BA333" s="52">
        <f t="shared" si="20"/>
        <v>0.4311270125</v>
      </c>
      <c r="BB333" s="52">
        <f t="shared" si="21"/>
        <v>0.4314020596</v>
      </c>
      <c r="BC333" s="52">
        <f t="shared" si="22"/>
        <v>-0.0002750470707</v>
      </c>
    </row>
    <row r="334" ht="12.75" customHeight="1">
      <c r="A334" s="94">
        <v>3719.0</v>
      </c>
      <c r="B334" s="61">
        <f t="shared" si="1"/>
        <v>444</v>
      </c>
      <c r="C334" s="62">
        <f t="shared" si="2"/>
        <v>358</v>
      </c>
      <c r="D334" s="61">
        <f t="shared" si="3"/>
        <v>253</v>
      </c>
      <c r="E334" s="62">
        <f t="shared" si="4"/>
        <v>204</v>
      </c>
      <c r="F334" s="79">
        <f t="shared" si="23"/>
        <v>333</v>
      </c>
      <c r="G334" s="64">
        <f t="shared" si="5"/>
        <v>0.5536159601</v>
      </c>
      <c r="H334" s="65">
        <f t="shared" si="6"/>
        <v>0.5536105033</v>
      </c>
      <c r="I334" s="66">
        <f t="shared" si="7"/>
        <v>0.5536139793</v>
      </c>
      <c r="J334" s="67">
        <f t="shared" si="8"/>
        <v>0.5146942017</v>
      </c>
      <c r="K334" s="68">
        <f t="shared" si="9"/>
        <v>0.5698254364</v>
      </c>
      <c r="L334" s="86"/>
      <c r="M334" s="86"/>
      <c r="N334" s="86"/>
      <c r="O334" s="81">
        <f t="shared" si="10"/>
        <v>333</v>
      </c>
      <c r="P334" s="81">
        <f t="shared" si="11"/>
        <v>0.5536159601</v>
      </c>
      <c r="Q334" s="82">
        <f t="shared" si="12"/>
        <v>0.5536105033</v>
      </c>
      <c r="R334" s="83"/>
      <c r="S334" s="73">
        <v>333.0</v>
      </c>
      <c r="T334" s="83">
        <v>0.6742712294043093</v>
      </c>
      <c r="U334" s="84">
        <v>0.4199655765920826</v>
      </c>
      <c r="V334" s="95">
        <v>0.5664233576642336</v>
      </c>
      <c r="W334" s="95"/>
      <c r="X334" s="95"/>
      <c r="Y334" s="95"/>
      <c r="Z334" s="51"/>
      <c r="AA334" s="35">
        <v>444.0</v>
      </c>
      <c r="AB334" s="36">
        <v>204.0</v>
      </c>
      <c r="AC334" s="37">
        <v>253.0</v>
      </c>
      <c r="AD334" s="38">
        <v>358.0</v>
      </c>
      <c r="AE334" s="78"/>
      <c r="AF334" s="51"/>
      <c r="AG334" s="52"/>
      <c r="AH334" s="33">
        <v>3719.0</v>
      </c>
      <c r="AI334" s="35">
        <v>444.0</v>
      </c>
      <c r="AJ334" s="36">
        <v>204.0</v>
      </c>
      <c r="AK334" s="37">
        <v>253.0</v>
      </c>
      <c r="AL334" s="38">
        <v>358.0</v>
      </c>
      <c r="AM334" s="52">
        <f t="shared" si="13"/>
        <v>0.4463894967</v>
      </c>
      <c r="AN334" s="52">
        <f t="shared" si="14"/>
        <v>0.4463860207</v>
      </c>
      <c r="AO334" s="52">
        <f t="shared" si="15"/>
        <v>0.4463840399</v>
      </c>
      <c r="AP334" s="52">
        <f t="shared" si="16"/>
        <v>0.4462255203</v>
      </c>
      <c r="AQ334" s="52">
        <f t="shared" si="17"/>
        <v>0.0001585196212</v>
      </c>
      <c r="AR334" s="52"/>
      <c r="AS334" s="52"/>
      <c r="AT334" s="18">
        <v>1641.0</v>
      </c>
      <c r="AU334" s="35">
        <v>304.0</v>
      </c>
      <c r="AV334" s="36">
        <v>140.0</v>
      </c>
      <c r="AW334" s="37">
        <v>137.0</v>
      </c>
      <c r="AX334" s="38">
        <v>169.0</v>
      </c>
      <c r="AY334" s="52">
        <f t="shared" si="18"/>
        <v>0.5054151625</v>
      </c>
      <c r="AZ334" s="52">
        <f t="shared" si="19"/>
        <v>0.412</v>
      </c>
      <c r="BA334" s="52">
        <f t="shared" si="20"/>
        <v>0.3572938689</v>
      </c>
      <c r="BB334" s="52">
        <f t="shared" si="21"/>
        <v>0.3575609567</v>
      </c>
      <c r="BC334" s="52">
        <f t="shared" si="22"/>
        <v>-0.0002670877681</v>
      </c>
    </row>
    <row r="335" ht="12.75" customHeight="1">
      <c r="A335" s="94">
        <v>3720.0</v>
      </c>
      <c r="B335" s="61">
        <f t="shared" si="1"/>
        <v>242</v>
      </c>
      <c r="C335" s="62">
        <f t="shared" si="2"/>
        <v>141</v>
      </c>
      <c r="D335" s="61">
        <f t="shared" si="3"/>
        <v>99</v>
      </c>
      <c r="E335" s="62">
        <f t="shared" si="4"/>
        <v>106</v>
      </c>
      <c r="F335" s="79">
        <f t="shared" si="23"/>
        <v>334</v>
      </c>
      <c r="G335" s="64">
        <f t="shared" si="5"/>
        <v>0.6318537859</v>
      </c>
      <c r="H335" s="65">
        <f t="shared" si="6"/>
        <v>0.4829268293</v>
      </c>
      <c r="I335" s="66">
        <f t="shared" si="7"/>
        <v>0.5799319728</v>
      </c>
      <c r="J335" s="67">
        <f t="shared" si="8"/>
        <v>0.5918367347</v>
      </c>
      <c r="K335" s="68">
        <f t="shared" si="9"/>
        <v>0.5352480418</v>
      </c>
      <c r="L335" s="86"/>
      <c r="M335" s="86"/>
      <c r="N335" s="86"/>
      <c r="O335" s="81">
        <f t="shared" si="10"/>
        <v>334</v>
      </c>
      <c r="P335" s="81">
        <f t="shared" si="11"/>
        <v>0.6318537859</v>
      </c>
      <c r="Q335" s="82">
        <f t="shared" si="12"/>
        <v>0.4829268293</v>
      </c>
      <c r="R335" s="83"/>
      <c r="S335" s="73">
        <v>334.0</v>
      </c>
      <c r="T335" s="83">
        <v>0.6743589743589744</v>
      </c>
      <c r="U335" s="84">
        <v>0.5394736842105263</v>
      </c>
      <c r="V335" s="95">
        <v>0.6245954692556634</v>
      </c>
      <c r="W335" s="95"/>
      <c r="X335" s="95"/>
      <c r="Y335" s="95"/>
      <c r="Z335" s="51"/>
      <c r="AA335" s="35">
        <v>242.0</v>
      </c>
      <c r="AB335" s="36">
        <v>106.0</v>
      </c>
      <c r="AC335" s="37">
        <v>99.0</v>
      </c>
      <c r="AD335" s="38">
        <v>141.0</v>
      </c>
      <c r="AE335" s="78"/>
      <c r="AF335" s="51"/>
      <c r="AG335" s="52"/>
      <c r="AH335" s="33">
        <v>3720.0</v>
      </c>
      <c r="AI335" s="35">
        <v>242.0</v>
      </c>
      <c r="AJ335" s="36">
        <v>106.0</v>
      </c>
      <c r="AK335" s="37">
        <v>99.0</v>
      </c>
      <c r="AL335" s="38">
        <v>141.0</v>
      </c>
      <c r="AM335" s="52">
        <f t="shared" si="13"/>
        <v>0.5170731707</v>
      </c>
      <c r="AN335" s="52">
        <f t="shared" si="14"/>
        <v>0.4200680272</v>
      </c>
      <c r="AO335" s="52">
        <f t="shared" si="15"/>
        <v>0.3681462141</v>
      </c>
      <c r="AP335" s="52">
        <f t="shared" si="16"/>
        <v>0.3635056095</v>
      </c>
      <c r="AQ335" s="52">
        <f t="shared" si="17"/>
        <v>0.004640604566</v>
      </c>
      <c r="AR335" s="52"/>
      <c r="AS335" s="52"/>
      <c r="AT335" s="33">
        <v>7524.0</v>
      </c>
      <c r="AU335" s="35">
        <v>305.0</v>
      </c>
      <c r="AV335" s="36">
        <v>93.0</v>
      </c>
      <c r="AW335" s="37">
        <v>163.0</v>
      </c>
      <c r="AX335" s="38">
        <v>176.0</v>
      </c>
      <c r="AY335" s="52">
        <f t="shared" si="18"/>
        <v>0.36328125</v>
      </c>
      <c r="AZ335" s="52">
        <f t="shared" si="19"/>
        <v>0.3649932157</v>
      </c>
      <c r="BA335" s="52">
        <f t="shared" si="20"/>
        <v>0.3659043659</v>
      </c>
      <c r="BB335" s="52">
        <f t="shared" si="21"/>
        <v>0.3661557928</v>
      </c>
      <c r="BC335" s="52">
        <f t="shared" si="22"/>
        <v>-0.0002514268902</v>
      </c>
    </row>
    <row r="336" ht="12.75" customHeight="1">
      <c r="A336" s="94">
        <v>3721.0</v>
      </c>
      <c r="B336" s="61">
        <f t="shared" si="1"/>
        <v>255</v>
      </c>
      <c r="C336" s="62">
        <f t="shared" si="2"/>
        <v>282</v>
      </c>
      <c r="D336" s="61">
        <f t="shared" si="3"/>
        <v>159</v>
      </c>
      <c r="E336" s="62">
        <f t="shared" si="4"/>
        <v>140</v>
      </c>
      <c r="F336" s="79">
        <f t="shared" si="23"/>
        <v>335</v>
      </c>
      <c r="G336" s="64">
        <f t="shared" si="5"/>
        <v>0.4748603352</v>
      </c>
      <c r="H336" s="65">
        <f t="shared" si="6"/>
        <v>0.5317725753</v>
      </c>
      <c r="I336" s="66">
        <f t="shared" si="7"/>
        <v>0.495215311</v>
      </c>
      <c r="J336" s="67">
        <f t="shared" si="8"/>
        <v>0.4724880383</v>
      </c>
      <c r="K336" s="68">
        <f t="shared" si="9"/>
        <v>0.5567970205</v>
      </c>
      <c r="L336" s="86"/>
      <c r="M336" s="86"/>
      <c r="N336" s="86"/>
      <c r="O336" s="81">
        <f t="shared" si="10"/>
        <v>335</v>
      </c>
      <c r="P336" s="81">
        <f t="shared" si="11"/>
        <v>0.4748603352</v>
      </c>
      <c r="Q336" s="82">
        <f t="shared" si="12"/>
        <v>0.5317725753</v>
      </c>
      <c r="R336" s="83"/>
      <c r="S336" s="73">
        <v>335.0</v>
      </c>
      <c r="T336" s="83">
        <v>0.6746411483253588</v>
      </c>
      <c r="U336" s="84">
        <v>0.42448979591836733</v>
      </c>
      <c r="V336" s="95">
        <v>0.539647577092511</v>
      </c>
      <c r="W336" s="95"/>
      <c r="X336" s="95"/>
      <c r="Y336" s="95"/>
      <c r="Z336" s="51"/>
      <c r="AA336" s="35">
        <v>255.0</v>
      </c>
      <c r="AB336" s="36">
        <v>140.0</v>
      </c>
      <c r="AC336" s="37">
        <v>159.0</v>
      </c>
      <c r="AD336" s="38">
        <v>282.0</v>
      </c>
      <c r="AE336" s="78"/>
      <c r="AF336" s="51"/>
      <c r="AG336" s="52"/>
      <c r="AH336" s="33">
        <v>3721.0</v>
      </c>
      <c r="AI336" s="35">
        <v>255.0</v>
      </c>
      <c r="AJ336" s="36">
        <v>140.0</v>
      </c>
      <c r="AK336" s="37">
        <v>159.0</v>
      </c>
      <c r="AL336" s="38">
        <v>282.0</v>
      </c>
      <c r="AM336" s="52">
        <f t="shared" si="13"/>
        <v>0.4682274247</v>
      </c>
      <c r="AN336" s="52">
        <f t="shared" si="14"/>
        <v>0.504784689</v>
      </c>
      <c r="AO336" s="52">
        <f t="shared" si="15"/>
        <v>0.5251396648</v>
      </c>
      <c r="AP336" s="52">
        <f t="shared" si="16"/>
        <v>0.5256896951</v>
      </c>
      <c r="AQ336" s="52">
        <f t="shared" si="17"/>
        <v>-0.0005500303411</v>
      </c>
      <c r="AR336" s="52"/>
      <c r="AS336" s="52"/>
      <c r="AT336" s="33">
        <v>5372.0</v>
      </c>
      <c r="AU336" s="35">
        <v>266.0</v>
      </c>
      <c r="AV336" s="36">
        <v>56.0</v>
      </c>
      <c r="AW336" s="37">
        <v>179.0</v>
      </c>
      <c r="AX336" s="38">
        <v>87.0</v>
      </c>
      <c r="AY336" s="52">
        <f t="shared" si="18"/>
        <v>0.2382978723</v>
      </c>
      <c r="AZ336" s="52">
        <f t="shared" si="19"/>
        <v>0.2431972789</v>
      </c>
      <c r="BA336" s="52">
        <f t="shared" si="20"/>
        <v>0.2464589235</v>
      </c>
      <c r="BB336" s="52">
        <f t="shared" si="21"/>
        <v>0.2467011424</v>
      </c>
      <c r="BC336" s="52">
        <f t="shared" si="22"/>
        <v>-0.0002422188549</v>
      </c>
    </row>
    <row r="337" ht="12.75" customHeight="1">
      <c r="A337" s="94">
        <v>3722.0</v>
      </c>
      <c r="B337" s="61">
        <f t="shared" si="1"/>
        <v>217</v>
      </c>
      <c r="C337" s="62">
        <f t="shared" si="2"/>
        <v>170</v>
      </c>
      <c r="D337" s="61">
        <f t="shared" si="3"/>
        <v>120</v>
      </c>
      <c r="E337" s="62">
        <f t="shared" si="4"/>
        <v>71</v>
      </c>
      <c r="F337" s="79">
        <f t="shared" si="23"/>
        <v>336</v>
      </c>
      <c r="G337" s="64">
        <f t="shared" si="5"/>
        <v>0.5607235142</v>
      </c>
      <c r="H337" s="65">
        <f t="shared" si="6"/>
        <v>0.6282722513</v>
      </c>
      <c r="I337" s="66">
        <f t="shared" si="7"/>
        <v>0.5830449827</v>
      </c>
      <c r="J337" s="67">
        <f t="shared" si="8"/>
        <v>0.4982698962</v>
      </c>
      <c r="K337" s="68">
        <f t="shared" si="9"/>
        <v>0.4935400517</v>
      </c>
      <c r="L337" s="86"/>
      <c r="M337" s="86"/>
      <c r="N337" s="86"/>
      <c r="O337" s="81">
        <f t="shared" si="10"/>
        <v>336</v>
      </c>
      <c r="P337" s="81">
        <f t="shared" si="11"/>
        <v>0.5607235142</v>
      </c>
      <c r="Q337" s="82">
        <f t="shared" si="12"/>
        <v>0.6282722513</v>
      </c>
      <c r="R337" s="83"/>
      <c r="S337" s="73">
        <v>336.0</v>
      </c>
      <c r="T337" s="83">
        <v>0.6746987951807228</v>
      </c>
      <c r="U337" s="84">
        <v>0.42028985507246375</v>
      </c>
      <c r="V337" s="95">
        <v>0.5486187845303867</v>
      </c>
      <c r="W337" s="95"/>
      <c r="X337" s="95"/>
      <c r="Y337" s="95"/>
      <c r="Z337" s="51"/>
      <c r="AA337" s="35">
        <v>217.0</v>
      </c>
      <c r="AB337" s="36">
        <v>71.0</v>
      </c>
      <c r="AC337" s="37">
        <v>120.0</v>
      </c>
      <c r="AD337" s="38">
        <v>170.0</v>
      </c>
      <c r="AE337" s="78"/>
      <c r="AF337" s="51"/>
      <c r="AG337" s="52"/>
      <c r="AH337" s="33">
        <v>3722.0</v>
      </c>
      <c r="AI337" s="35">
        <v>217.0</v>
      </c>
      <c r="AJ337" s="36">
        <v>71.0</v>
      </c>
      <c r="AK337" s="37">
        <v>120.0</v>
      </c>
      <c r="AL337" s="38">
        <v>170.0</v>
      </c>
      <c r="AM337" s="52">
        <f t="shared" si="13"/>
        <v>0.3717277487</v>
      </c>
      <c r="AN337" s="52">
        <f t="shared" si="14"/>
        <v>0.4169550173</v>
      </c>
      <c r="AO337" s="52">
        <f t="shared" si="15"/>
        <v>0.4392764858</v>
      </c>
      <c r="AP337" s="52">
        <f t="shared" si="16"/>
        <v>0.4432599641</v>
      </c>
      <c r="AQ337" s="52">
        <f t="shared" si="17"/>
        <v>-0.00398347833</v>
      </c>
      <c r="AR337" s="52"/>
      <c r="AS337" s="52"/>
      <c r="AT337" s="33">
        <v>5596.0</v>
      </c>
      <c r="AU337" s="35">
        <v>389.0</v>
      </c>
      <c r="AV337" s="36">
        <v>84.0</v>
      </c>
      <c r="AW337" s="37">
        <v>256.0</v>
      </c>
      <c r="AX337" s="38">
        <v>134.0</v>
      </c>
      <c r="AY337" s="52">
        <f t="shared" si="18"/>
        <v>0.2470588235</v>
      </c>
      <c r="AZ337" s="52">
        <f t="shared" si="19"/>
        <v>0.2526071842</v>
      </c>
      <c r="BA337" s="52">
        <f t="shared" si="20"/>
        <v>0.2562141491</v>
      </c>
      <c r="BB337" s="52">
        <f t="shared" si="21"/>
        <v>0.2564516523</v>
      </c>
      <c r="BC337" s="52">
        <f t="shared" si="22"/>
        <v>-0.0002375031377</v>
      </c>
    </row>
    <row r="338" ht="12.75" customHeight="1">
      <c r="A338" s="94">
        <v>3723.0</v>
      </c>
      <c r="B338" s="61">
        <f t="shared" si="1"/>
        <v>319</v>
      </c>
      <c r="C338" s="62">
        <f t="shared" si="2"/>
        <v>361</v>
      </c>
      <c r="D338" s="61">
        <f t="shared" si="3"/>
        <v>182</v>
      </c>
      <c r="E338" s="62">
        <f t="shared" si="4"/>
        <v>168</v>
      </c>
      <c r="F338" s="79">
        <f t="shared" si="23"/>
        <v>337</v>
      </c>
      <c r="G338" s="64">
        <f t="shared" si="5"/>
        <v>0.4691176471</v>
      </c>
      <c r="H338" s="65">
        <f t="shared" si="6"/>
        <v>0.52</v>
      </c>
      <c r="I338" s="66">
        <f t="shared" si="7"/>
        <v>0.486407767</v>
      </c>
      <c r="J338" s="67">
        <f t="shared" si="8"/>
        <v>0.472815534</v>
      </c>
      <c r="K338" s="68">
        <f t="shared" si="9"/>
        <v>0.5147058824</v>
      </c>
      <c r="L338" s="86"/>
      <c r="M338" s="86"/>
      <c r="N338" s="86"/>
      <c r="O338" s="81">
        <f t="shared" si="10"/>
        <v>337</v>
      </c>
      <c r="P338" s="81">
        <f t="shared" si="11"/>
        <v>0.4691176471</v>
      </c>
      <c r="Q338" s="82">
        <f t="shared" si="12"/>
        <v>0.52</v>
      </c>
      <c r="R338" s="83"/>
      <c r="S338" s="73">
        <v>337.0</v>
      </c>
      <c r="T338" s="83">
        <v>0.6747572815533981</v>
      </c>
      <c r="U338" s="84">
        <v>0.35167464114832536</v>
      </c>
      <c r="V338" s="95">
        <v>0.5120481927710844</v>
      </c>
      <c r="W338" s="95"/>
      <c r="X338" s="95"/>
      <c r="Y338" s="95"/>
      <c r="Z338" s="51"/>
      <c r="AA338" s="35">
        <v>319.0</v>
      </c>
      <c r="AB338" s="36">
        <v>168.0</v>
      </c>
      <c r="AC338" s="37">
        <v>182.0</v>
      </c>
      <c r="AD338" s="38">
        <v>361.0</v>
      </c>
      <c r="AE338" s="78"/>
      <c r="AF338" s="51"/>
      <c r="AG338" s="52"/>
      <c r="AH338" s="33">
        <v>3723.0</v>
      </c>
      <c r="AI338" s="35">
        <v>319.0</v>
      </c>
      <c r="AJ338" s="36">
        <v>168.0</v>
      </c>
      <c r="AK338" s="37">
        <v>182.0</v>
      </c>
      <c r="AL338" s="38">
        <v>361.0</v>
      </c>
      <c r="AM338" s="52">
        <f t="shared" si="13"/>
        <v>0.48</v>
      </c>
      <c r="AN338" s="52">
        <f t="shared" si="14"/>
        <v>0.513592233</v>
      </c>
      <c r="AO338" s="52">
        <f t="shared" si="15"/>
        <v>0.5308823529</v>
      </c>
      <c r="AP338" s="52">
        <f t="shared" si="16"/>
        <v>0.5327349765</v>
      </c>
      <c r="AQ338" s="52">
        <f t="shared" si="17"/>
        <v>-0.001852623577</v>
      </c>
      <c r="AR338" s="52"/>
      <c r="AS338" s="52"/>
      <c r="AT338" s="33">
        <v>7684.0</v>
      </c>
      <c r="AU338" s="35">
        <v>238.0</v>
      </c>
      <c r="AV338" s="36">
        <v>98.0</v>
      </c>
      <c r="AW338" s="37">
        <v>142.0</v>
      </c>
      <c r="AX338" s="38">
        <v>186.0</v>
      </c>
      <c r="AY338" s="52">
        <f t="shared" si="18"/>
        <v>0.4083333333</v>
      </c>
      <c r="AZ338" s="52">
        <f t="shared" si="19"/>
        <v>0.4277108434</v>
      </c>
      <c r="BA338" s="52">
        <f t="shared" si="20"/>
        <v>0.4386792453</v>
      </c>
      <c r="BB338" s="52">
        <f t="shared" si="21"/>
        <v>0.4389146834</v>
      </c>
      <c r="BC338" s="52">
        <f t="shared" si="22"/>
        <v>-0.000235438125</v>
      </c>
    </row>
    <row r="339" ht="12.75" customHeight="1">
      <c r="A339" s="94">
        <v>3724.0</v>
      </c>
      <c r="B339" s="61">
        <f t="shared" si="1"/>
        <v>327</v>
      </c>
      <c r="C339" s="62">
        <f t="shared" si="2"/>
        <v>222</v>
      </c>
      <c r="D339" s="61">
        <f t="shared" si="3"/>
        <v>162</v>
      </c>
      <c r="E339" s="62">
        <f t="shared" si="4"/>
        <v>134</v>
      </c>
      <c r="F339" s="79">
        <f t="shared" si="23"/>
        <v>338</v>
      </c>
      <c r="G339" s="64">
        <f t="shared" si="5"/>
        <v>0.5956284153</v>
      </c>
      <c r="H339" s="65">
        <f t="shared" si="6"/>
        <v>0.5472972973</v>
      </c>
      <c r="I339" s="66">
        <f t="shared" si="7"/>
        <v>0.5786982249</v>
      </c>
      <c r="J339" s="67">
        <f t="shared" si="8"/>
        <v>0.5455621302</v>
      </c>
      <c r="K339" s="68">
        <f t="shared" si="9"/>
        <v>0.5391621129</v>
      </c>
      <c r="L339" s="86"/>
      <c r="M339" s="86"/>
      <c r="N339" s="86"/>
      <c r="O339" s="81">
        <f t="shared" si="10"/>
        <v>338</v>
      </c>
      <c r="P339" s="81">
        <f t="shared" si="11"/>
        <v>0.5956284153</v>
      </c>
      <c r="Q339" s="82">
        <f t="shared" si="12"/>
        <v>0.5472972973</v>
      </c>
      <c r="R339" s="83"/>
      <c r="S339" s="73">
        <v>338.0</v>
      </c>
      <c r="T339" s="83">
        <v>0.6748704663212435</v>
      </c>
      <c r="U339" s="84">
        <v>0.49892008639308855</v>
      </c>
      <c r="V339" s="95">
        <v>0.6089068825910932</v>
      </c>
      <c r="W339" s="95"/>
      <c r="X339" s="95"/>
      <c r="Y339" s="95"/>
      <c r="Z339" s="51"/>
      <c r="AA339" s="35">
        <v>327.0</v>
      </c>
      <c r="AB339" s="36">
        <v>134.0</v>
      </c>
      <c r="AC339" s="37">
        <v>162.0</v>
      </c>
      <c r="AD339" s="38">
        <v>222.0</v>
      </c>
      <c r="AE339" s="78"/>
      <c r="AF339" s="51"/>
      <c r="AG339" s="52"/>
      <c r="AH339" s="33">
        <v>3724.0</v>
      </c>
      <c r="AI339" s="35">
        <v>327.0</v>
      </c>
      <c r="AJ339" s="36">
        <v>134.0</v>
      </c>
      <c r="AK339" s="37">
        <v>162.0</v>
      </c>
      <c r="AL339" s="38">
        <v>222.0</v>
      </c>
      <c r="AM339" s="52">
        <f t="shared" si="13"/>
        <v>0.4527027027</v>
      </c>
      <c r="AN339" s="52">
        <f t="shared" si="14"/>
        <v>0.4213017751</v>
      </c>
      <c r="AO339" s="52">
        <f t="shared" si="15"/>
        <v>0.4043715847</v>
      </c>
      <c r="AP339" s="52">
        <f t="shared" si="16"/>
        <v>0.4029510277</v>
      </c>
      <c r="AQ339" s="52">
        <f t="shared" si="17"/>
        <v>0.001420557025</v>
      </c>
      <c r="AR339" s="52"/>
      <c r="AS339" s="52"/>
      <c r="AT339" s="33">
        <v>6657.0</v>
      </c>
      <c r="AU339" s="35">
        <v>398.0</v>
      </c>
      <c r="AV339" s="36">
        <v>237.0</v>
      </c>
      <c r="AW339" s="37">
        <v>196.0</v>
      </c>
      <c r="AX339" s="38">
        <v>333.0</v>
      </c>
      <c r="AY339" s="52">
        <f t="shared" si="18"/>
        <v>0.5473441109</v>
      </c>
      <c r="AZ339" s="52">
        <f t="shared" si="19"/>
        <v>0.4896907216</v>
      </c>
      <c r="BA339" s="52">
        <f t="shared" si="20"/>
        <v>0.4555403557</v>
      </c>
      <c r="BB339" s="52">
        <f t="shared" si="21"/>
        <v>0.4557750177</v>
      </c>
      <c r="BC339" s="52">
        <f t="shared" si="22"/>
        <v>-0.0002346620657</v>
      </c>
    </row>
    <row r="340" ht="12.75" customHeight="1">
      <c r="A340" s="94">
        <v>3726.0</v>
      </c>
      <c r="B340" s="61">
        <f t="shared" si="1"/>
        <v>495</v>
      </c>
      <c r="C340" s="62">
        <f t="shared" si="2"/>
        <v>341</v>
      </c>
      <c r="D340" s="61">
        <f t="shared" si="3"/>
        <v>265</v>
      </c>
      <c r="E340" s="62">
        <f t="shared" si="4"/>
        <v>185</v>
      </c>
      <c r="F340" s="79">
        <f t="shared" si="23"/>
        <v>339</v>
      </c>
      <c r="G340" s="64">
        <f t="shared" si="5"/>
        <v>0.5921052632</v>
      </c>
      <c r="H340" s="65">
        <f t="shared" si="6"/>
        <v>0.5888888889</v>
      </c>
      <c r="I340" s="66">
        <f t="shared" si="7"/>
        <v>0.5909797823</v>
      </c>
      <c r="J340" s="67">
        <f t="shared" si="8"/>
        <v>0.5287713841</v>
      </c>
      <c r="K340" s="68">
        <f t="shared" si="9"/>
        <v>0.538277512</v>
      </c>
      <c r="L340" s="86"/>
      <c r="M340" s="86"/>
      <c r="N340" s="86"/>
      <c r="O340" s="81">
        <f t="shared" si="10"/>
        <v>339</v>
      </c>
      <c r="P340" s="81">
        <f t="shared" si="11"/>
        <v>0.5921052632</v>
      </c>
      <c r="Q340" s="82">
        <f t="shared" si="12"/>
        <v>0.5888888889</v>
      </c>
      <c r="R340" s="83"/>
      <c r="S340" s="73">
        <v>339.0</v>
      </c>
      <c r="T340" s="83">
        <v>0.675</v>
      </c>
      <c r="U340" s="84">
        <v>0.46938775510204084</v>
      </c>
      <c r="V340" s="95">
        <v>0.5617977528089888</v>
      </c>
      <c r="W340" s="95"/>
      <c r="X340" s="95"/>
      <c r="Y340" s="95"/>
      <c r="Z340" s="51"/>
      <c r="AA340" s="35">
        <v>495.0</v>
      </c>
      <c r="AB340" s="36">
        <v>185.0</v>
      </c>
      <c r="AC340" s="37">
        <v>265.0</v>
      </c>
      <c r="AD340" s="38">
        <v>341.0</v>
      </c>
      <c r="AE340" s="78"/>
      <c r="AF340" s="51"/>
      <c r="AG340" s="52"/>
      <c r="AH340" s="33">
        <v>3726.0</v>
      </c>
      <c r="AI340" s="35">
        <v>495.0</v>
      </c>
      <c r="AJ340" s="36">
        <v>185.0</v>
      </c>
      <c r="AK340" s="37">
        <v>265.0</v>
      </c>
      <c r="AL340" s="38">
        <v>341.0</v>
      </c>
      <c r="AM340" s="52">
        <f t="shared" si="13"/>
        <v>0.4111111111</v>
      </c>
      <c r="AN340" s="52">
        <f t="shared" si="14"/>
        <v>0.4090202177</v>
      </c>
      <c r="AO340" s="52">
        <f t="shared" si="15"/>
        <v>0.4078947368</v>
      </c>
      <c r="AP340" s="52">
        <f t="shared" si="16"/>
        <v>0.4077923688</v>
      </c>
      <c r="AQ340" s="52">
        <f t="shared" si="17"/>
        <v>0.0001023680363</v>
      </c>
      <c r="AR340" s="52"/>
      <c r="AS340" s="52"/>
      <c r="AT340" s="18">
        <v>1604.0</v>
      </c>
      <c r="AU340" s="35">
        <v>308.0</v>
      </c>
      <c r="AV340" s="36">
        <v>140.0</v>
      </c>
      <c r="AW340" s="37">
        <v>184.0</v>
      </c>
      <c r="AX340" s="38">
        <v>220.0</v>
      </c>
      <c r="AY340" s="52">
        <f t="shared" si="18"/>
        <v>0.4320987654</v>
      </c>
      <c r="AZ340" s="52">
        <f t="shared" si="19"/>
        <v>0.4225352113</v>
      </c>
      <c r="BA340" s="52">
        <f t="shared" si="20"/>
        <v>0.4166666667</v>
      </c>
      <c r="BB340" s="52">
        <f t="shared" si="21"/>
        <v>0.4169005336</v>
      </c>
      <c r="BC340" s="52">
        <f t="shared" si="22"/>
        <v>-0.0002338669778</v>
      </c>
    </row>
    <row r="341" ht="12.75" customHeight="1">
      <c r="A341" s="94">
        <v>3727.0</v>
      </c>
      <c r="B341" s="61">
        <f t="shared" si="1"/>
        <v>423</v>
      </c>
      <c r="C341" s="62">
        <f t="shared" si="2"/>
        <v>372</v>
      </c>
      <c r="D341" s="61">
        <f t="shared" si="3"/>
        <v>125</v>
      </c>
      <c r="E341" s="62">
        <f t="shared" si="4"/>
        <v>313</v>
      </c>
      <c r="F341" s="79">
        <f t="shared" si="23"/>
        <v>340</v>
      </c>
      <c r="G341" s="64">
        <f t="shared" si="5"/>
        <v>0.5320754717</v>
      </c>
      <c r="H341" s="65">
        <f t="shared" si="6"/>
        <v>0.2853881279</v>
      </c>
      <c r="I341" s="66">
        <f t="shared" si="7"/>
        <v>0.4444444444</v>
      </c>
      <c r="J341" s="67">
        <f t="shared" si="8"/>
        <v>0.596918086</v>
      </c>
      <c r="K341" s="68">
        <f t="shared" si="9"/>
        <v>0.5509433962</v>
      </c>
      <c r="L341" s="86"/>
      <c r="M341" s="86"/>
      <c r="N341" s="86"/>
      <c r="O341" s="81">
        <f t="shared" si="10"/>
        <v>340</v>
      </c>
      <c r="P341" s="81">
        <f t="shared" si="11"/>
        <v>0.5320754717</v>
      </c>
      <c r="Q341" s="82">
        <f t="shared" si="12"/>
        <v>0.2853881279</v>
      </c>
      <c r="R341" s="83"/>
      <c r="S341" s="73">
        <v>340.0</v>
      </c>
      <c r="T341" s="83">
        <v>0.6758448060075094</v>
      </c>
      <c r="U341" s="84">
        <v>0.3905635648754915</v>
      </c>
      <c r="V341" s="95">
        <v>0.5364916773367477</v>
      </c>
      <c r="W341" s="95"/>
      <c r="X341" s="95"/>
      <c r="Y341" s="95"/>
      <c r="Z341" s="51"/>
      <c r="AA341" s="35">
        <v>423.0</v>
      </c>
      <c r="AB341" s="36">
        <v>313.0</v>
      </c>
      <c r="AC341" s="37">
        <v>125.0</v>
      </c>
      <c r="AD341" s="38">
        <v>372.0</v>
      </c>
      <c r="AE341" s="78"/>
      <c r="AF341" s="51"/>
      <c r="AG341" s="52"/>
      <c r="AH341" s="33">
        <v>3727.0</v>
      </c>
      <c r="AI341" s="35">
        <v>423.0</v>
      </c>
      <c r="AJ341" s="36">
        <v>313.0</v>
      </c>
      <c r="AK341" s="37">
        <v>125.0</v>
      </c>
      <c r="AL341" s="38">
        <v>372.0</v>
      </c>
      <c r="AM341" s="52">
        <f t="shared" si="13"/>
        <v>0.7146118721</v>
      </c>
      <c r="AN341" s="52">
        <f t="shared" si="14"/>
        <v>0.5555555556</v>
      </c>
      <c r="AO341" s="52">
        <f t="shared" si="15"/>
        <v>0.4679245283</v>
      </c>
      <c r="AP341" s="52">
        <f t="shared" si="16"/>
        <v>0.4623073587</v>
      </c>
      <c r="AQ341" s="52">
        <f t="shared" si="17"/>
        <v>0.005617169572</v>
      </c>
      <c r="AR341" s="52"/>
      <c r="AS341" s="52"/>
      <c r="AT341" s="18">
        <v>1063.0</v>
      </c>
      <c r="AU341" s="35">
        <v>388.0</v>
      </c>
      <c r="AV341" s="36">
        <v>166.0</v>
      </c>
      <c r="AW341" s="37">
        <v>215.0</v>
      </c>
      <c r="AX341" s="38">
        <v>317.0</v>
      </c>
      <c r="AY341" s="52">
        <f t="shared" si="18"/>
        <v>0.4356955381</v>
      </c>
      <c r="AZ341" s="52">
        <f t="shared" si="19"/>
        <v>0.4447513812</v>
      </c>
      <c r="BA341" s="52">
        <f t="shared" si="20"/>
        <v>0.4496453901</v>
      </c>
      <c r="BB341" s="52">
        <f t="shared" si="21"/>
        <v>0.4498747299</v>
      </c>
      <c r="BC341" s="52">
        <f t="shared" si="22"/>
        <v>-0.0002293398014</v>
      </c>
    </row>
    <row r="342" ht="12.75" customHeight="1">
      <c r="A342" s="94">
        <v>3728.0</v>
      </c>
      <c r="B342" s="61">
        <f t="shared" si="1"/>
        <v>459</v>
      </c>
      <c r="C342" s="62">
        <f t="shared" si="2"/>
        <v>326</v>
      </c>
      <c r="D342" s="61">
        <f t="shared" si="3"/>
        <v>146</v>
      </c>
      <c r="E342" s="62">
        <f t="shared" si="4"/>
        <v>288</v>
      </c>
      <c r="F342" s="79">
        <f t="shared" si="23"/>
        <v>341</v>
      </c>
      <c r="G342" s="64">
        <f t="shared" si="5"/>
        <v>0.5847133758</v>
      </c>
      <c r="H342" s="65">
        <f t="shared" si="6"/>
        <v>0.33640553</v>
      </c>
      <c r="I342" s="66">
        <f t="shared" si="7"/>
        <v>0.4963084495</v>
      </c>
      <c r="J342" s="67">
        <f t="shared" si="8"/>
        <v>0.6127973749</v>
      </c>
      <c r="K342" s="68">
        <f t="shared" si="9"/>
        <v>0.552866242</v>
      </c>
      <c r="L342" s="86"/>
      <c r="M342" s="86"/>
      <c r="N342" s="86"/>
      <c r="O342" s="81">
        <f t="shared" si="10"/>
        <v>341</v>
      </c>
      <c r="P342" s="81">
        <f t="shared" si="11"/>
        <v>0.5847133758</v>
      </c>
      <c r="Q342" s="82">
        <f t="shared" si="12"/>
        <v>0.33640553</v>
      </c>
      <c r="R342" s="83"/>
      <c r="S342" s="73">
        <v>341.0</v>
      </c>
      <c r="T342" s="83">
        <v>0.6760925449871465</v>
      </c>
      <c r="U342" s="84">
        <v>0.3114406779661017</v>
      </c>
      <c r="V342" s="95">
        <v>0.47619047619047616</v>
      </c>
      <c r="W342" s="95"/>
      <c r="X342" s="95"/>
      <c r="Y342" s="95"/>
      <c r="Z342" s="51"/>
      <c r="AA342" s="35">
        <v>459.0</v>
      </c>
      <c r="AB342" s="36">
        <v>288.0</v>
      </c>
      <c r="AC342" s="37">
        <v>146.0</v>
      </c>
      <c r="AD342" s="38">
        <v>326.0</v>
      </c>
      <c r="AE342" s="78"/>
      <c r="AF342" s="51"/>
      <c r="AG342" s="52"/>
      <c r="AH342" s="33">
        <v>3728.0</v>
      </c>
      <c r="AI342" s="35">
        <v>459.0</v>
      </c>
      <c r="AJ342" s="36">
        <v>288.0</v>
      </c>
      <c r="AK342" s="37">
        <v>146.0</v>
      </c>
      <c r="AL342" s="38">
        <v>326.0</v>
      </c>
      <c r="AM342" s="52">
        <f t="shared" si="13"/>
        <v>0.66359447</v>
      </c>
      <c r="AN342" s="52">
        <f t="shared" si="14"/>
        <v>0.5036915505</v>
      </c>
      <c r="AO342" s="52">
        <f t="shared" si="15"/>
        <v>0.4152866242</v>
      </c>
      <c r="AP342" s="52">
        <f t="shared" si="16"/>
        <v>0.4101564928</v>
      </c>
      <c r="AQ342" s="52">
        <f t="shared" si="17"/>
        <v>0.005130131429</v>
      </c>
      <c r="AR342" s="52"/>
      <c r="AS342" s="52"/>
      <c r="AT342" s="18">
        <v>1356.0</v>
      </c>
      <c r="AU342" s="35">
        <v>552.0</v>
      </c>
      <c r="AV342" s="36">
        <v>231.0</v>
      </c>
      <c r="AW342" s="37">
        <v>329.0</v>
      </c>
      <c r="AX342" s="38">
        <v>367.0</v>
      </c>
      <c r="AY342" s="52">
        <f t="shared" si="18"/>
        <v>0.4125</v>
      </c>
      <c r="AZ342" s="52">
        <f t="shared" si="19"/>
        <v>0.4043272481</v>
      </c>
      <c r="BA342" s="52">
        <f t="shared" si="20"/>
        <v>0.3993471164</v>
      </c>
      <c r="BB342" s="52">
        <f t="shared" si="21"/>
        <v>0.3995751883</v>
      </c>
      <c r="BC342" s="52">
        <f t="shared" si="22"/>
        <v>-0.0002280719153</v>
      </c>
    </row>
    <row r="343" ht="12.75" customHeight="1">
      <c r="A343" s="94">
        <v>3729.0</v>
      </c>
      <c r="B343" s="61">
        <f t="shared" si="1"/>
        <v>308</v>
      </c>
      <c r="C343" s="62">
        <f t="shared" si="2"/>
        <v>284</v>
      </c>
      <c r="D343" s="61">
        <f t="shared" si="3"/>
        <v>165</v>
      </c>
      <c r="E343" s="62">
        <f t="shared" si="4"/>
        <v>146</v>
      </c>
      <c r="F343" s="79">
        <f t="shared" si="23"/>
        <v>342</v>
      </c>
      <c r="G343" s="64">
        <f t="shared" si="5"/>
        <v>0.5202702703</v>
      </c>
      <c r="H343" s="65">
        <f t="shared" si="6"/>
        <v>0.5305466238</v>
      </c>
      <c r="I343" s="66">
        <f t="shared" si="7"/>
        <v>0.5238095238</v>
      </c>
      <c r="J343" s="67">
        <f t="shared" si="8"/>
        <v>0.5027685493</v>
      </c>
      <c r="K343" s="68">
        <f t="shared" si="9"/>
        <v>0.5253378378</v>
      </c>
      <c r="L343" s="86"/>
      <c r="M343" s="86"/>
      <c r="N343" s="86"/>
      <c r="O343" s="81">
        <f t="shared" si="10"/>
        <v>342</v>
      </c>
      <c r="P343" s="81">
        <f t="shared" si="11"/>
        <v>0.5202702703</v>
      </c>
      <c r="Q343" s="82">
        <f t="shared" si="12"/>
        <v>0.5305466238</v>
      </c>
      <c r="R343" s="83"/>
      <c r="S343" s="73">
        <v>342.0</v>
      </c>
      <c r="T343" s="83">
        <v>0.6761658031088082</v>
      </c>
      <c r="U343" s="84">
        <v>0.4353312302839117</v>
      </c>
      <c r="V343" s="95">
        <v>0.5675675675675675</v>
      </c>
      <c r="W343" s="95"/>
      <c r="X343" s="95"/>
      <c r="Y343" s="95"/>
      <c r="Z343" s="51"/>
      <c r="AA343" s="35">
        <v>308.0</v>
      </c>
      <c r="AB343" s="36">
        <v>146.0</v>
      </c>
      <c r="AC343" s="37">
        <v>165.0</v>
      </c>
      <c r="AD343" s="38">
        <v>284.0</v>
      </c>
      <c r="AE343" s="78"/>
      <c r="AF343" s="51"/>
      <c r="AG343" s="52"/>
      <c r="AH343" s="33">
        <v>3729.0</v>
      </c>
      <c r="AI343" s="35">
        <v>308.0</v>
      </c>
      <c r="AJ343" s="36">
        <v>146.0</v>
      </c>
      <c r="AK343" s="37">
        <v>165.0</v>
      </c>
      <c r="AL343" s="38">
        <v>284.0</v>
      </c>
      <c r="AM343" s="52">
        <f t="shared" si="13"/>
        <v>0.4694533762</v>
      </c>
      <c r="AN343" s="52">
        <f t="shared" si="14"/>
        <v>0.4761904762</v>
      </c>
      <c r="AO343" s="52">
        <f t="shared" si="15"/>
        <v>0.4797297297</v>
      </c>
      <c r="AP343" s="52">
        <f t="shared" si="16"/>
        <v>0.4798380186</v>
      </c>
      <c r="AQ343" s="52">
        <f t="shared" si="17"/>
        <v>-0.0001082888414</v>
      </c>
      <c r="AR343" s="52"/>
      <c r="AS343" s="52"/>
      <c r="AT343" s="33">
        <v>3761.0</v>
      </c>
      <c r="AU343" s="35">
        <v>368.0</v>
      </c>
      <c r="AV343" s="36">
        <v>123.0</v>
      </c>
      <c r="AW343" s="37">
        <v>186.0</v>
      </c>
      <c r="AX343" s="38">
        <v>163.0</v>
      </c>
      <c r="AY343" s="52">
        <f t="shared" si="18"/>
        <v>0.3980582524</v>
      </c>
      <c r="AZ343" s="52">
        <f t="shared" si="19"/>
        <v>0.3404761905</v>
      </c>
      <c r="BA343" s="52">
        <f t="shared" si="20"/>
        <v>0.3069679849</v>
      </c>
      <c r="BB343" s="52">
        <f t="shared" si="21"/>
        <v>0.307195606</v>
      </c>
      <c r="BC343" s="52">
        <f t="shared" si="22"/>
        <v>-0.000227621067</v>
      </c>
    </row>
    <row r="344" ht="12.75" customHeight="1">
      <c r="A344" s="94">
        <v>3730.0</v>
      </c>
      <c r="B344" s="61">
        <f t="shared" si="1"/>
        <v>473</v>
      </c>
      <c r="C344" s="62">
        <f t="shared" si="2"/>
        <v>376</v>
      </c>
      <c r="D344" s="61">
        <f t="shared" si="3"/>
        <v>275</v>
      </c>
      <c r="E344" s="62">
        <f t="shared" si="4"/>
        <v>203</v>
      </c>
      <c r="F344" s="79">
        <f t="shared" si="23"/>
        <v>343</v>
      </c>
      <c r="G344" s="64">
        <f t="shared" si="5"/>
        <v>0.5571260306</v>
      </c>
      <c r="H344" s="65">
        <f t="shared" si="6"/>
        <v>0.5753138075</v>
      </c>
      <c r="I344" s="66">
        <f t="shared" si="7"/>
        <v>0.563677468</v>
      </c>
      <c r="J344" s="67">
        <f t="shared" si="8"/>
        <v>0.5094197438</v>
      </c>
      <c r="K344" s="68">
        <f t="shared" si="9"/>
        <v>0.5630153121</v>
      </c>
      <c r="L344" s="86"/>
      <c r="M344" s="86"/>
      <c r="N344" s="86"/>
      <c r="O344" s="81">
        <f t="shared" si="10"/>
        <v>343</v>
      </c>
      <c r="P344" s="81">
        <f t="shared" si="11"/>
        <v>0.5571260306</v>
      </c>
      <c r="Q344" s="82">
        <f t="shared" si="12"/>
        <v>0.5753138075</v>
      </c>
      <c r="R344" s="83"/>
      <c r="S344" s="73">
        <v>343.0</v>
      </c>
      <c r="T344" s="83">
        <v>0.6761658031088082</v>
      </c>
      <c r="U344" s="84">
        <v>0.36666666666666664</v>
      </c>
      <c r="V344" s="95">
        <v>0.5148883374689827</v>
      </c>
      <c r="W344" s="95"/>
      <c r="X344" s="95"/>
      <c r="Y344" s="95"/>
      <c r="Z344" s="51"/>
      <c r="AA344" s="35">
        <v>473.0</v>
      </c>
      <c r="AB344" s="36">
        <v>203.0</v>
      </c>
      <c r="AC344" s="37">
        <v>275.0</v>
      </c>
      <c r="AD344" s="38">
        <v>376.0</v>
      </c>
      <c r="AE344" s="78"/>
      <c r="AF344" s="51"/>
      <c r="AG344" s="52"/>
      <c r="AH344" s="33">
        <v>3730.0</v>
      </c>
      <c r="AI344" s="35">
        <v>473.0</v>
      </c>
      <c r="AJ344" s="36">
        <v>203.0</v>
      </c>
      <c r="AK344" s="37">
        <v>275.0</v>
      </c>
      <c r="AL344" s="38">
        <v>376.0</v>
      </c>
      <c r="AM344" s="52">
        <f t="shared" si="13"/>
        <v>0.4246861925</v>
      </c>
      <c r="AN344" s="52">
        <f t="shared" si="14"/>
        <v>0.436322532</v>
      </c>
      <c r="AO344" s="52">
        <f t="shared" si="15"/>
        <v>0.4428739694</v>
      </c>
      <c r="AP344" s="52">
        <f t="shared" si="16"/>
        <v>0.4429826329</v>
      </c>
      <c r="AQ344" s="52">
        <f t="shared" si="17"/>
        <v>-0.0001086635372</v>
      </c>
      <c r="AR344" s="52"/>
      <c r="AS344" s="52"/>
      <c r="AT344" s="33">
        <v>6602.0</v>
      </c>
      <c r="AU344" s="35">
        <v>392.0</v>
      </c>
      <c r="AV344" s="36">
        <v>168.0</v>
      </c>
      <c r="AW344" s="37">
        <v>212.0</v>
      </c>
      <c r="AX344" s="38">
        <v>252.0</v>
      </c>
      <c r="AY344" s="52">
        <f t="shared" si="18"/>
        <v>0.4421052632</v>
      </c>
      <c r="AZ344" s="52">
        <f t="shared" si="19"/>
        <v>0.41015625</v>
      </c>
      <c r="BA344" s="52">
        <f t="shared" si="20"/>
        <v>0.3913043478</v>
      </c>
      <c r="BB344" s="52">
        <f t="shared" si="21"/>
        <v>0.3915305614</v>
      </c>
      <c r="BC344" s="52">
        <f t="shared" si="22"/>
        <v>-0.000226213527</v>
      </c>
    </row>
    <row r="345" ht="12.75" customHeight="1">
      <c r="A345" s="94">
        <v>3732.0</v>
      </c>
      <c r="B345" s="61">
        <f t="shared" si="1"/>
        <v>194</v>
      </c>
      <c r="C345" s="62">
        <f t="shared" si="2"/>
        <v>126</v>
      </c>
      <c r="D345" s="61">
        <f t="shared" si="3"/>
        <v>119</v>
      </c>
      <c r="E345" s="62">
        <f t="shared" si="4"/>
        <v>57</v>
      </c>
      <c r="F345" s="79">
        <f t="shared" si="23"/>
        <v>344</v>
      </c>
      <c r="G345" s="64">
        <f t="shared" si="5"/>
        <v>0.60625</v>
      </c>
      <c r="H345" s="65">
        <f t="shared" si="6"/>
        <v>0.6761363636</v>
      </c>
      <c r="I345" s="66">
        <f t="shared" si="7"/>
        <v>0.6310483871</v>
      </c>
      <c r="J345" s="67">
        <f t="shared" si="8"/>
        <v>0.5060483871</v>
      </c>
      <c r="K345" s="68">
        <f t="shared" si="9"/>
        <v>0.55</v>
      </c>
      <c r="L345" s="86"/>
      <c r="M345" s="86"/>
      <c r="N345" s="86"/>
      <c r="O345" s="81">
        <f t="shared" si="10"/>
        <v>344</v>
      </c>
      <c r="P345" s="81">
        <f t="shared" si="11"/>
        <v>0.60625</v>
      </c>
      <c r="Q345" s="82">
        <f t="shared" si="12"/>
        <v>0.6761363636</v>
      </c>
      <c r="R345" s="83"/>
      <c r="S345" s="73">
        <v>344.0</v>
      </c>
      <c r="T345" s="83">
        <v>0.6762402088772846</v>
      </c>
      <c r="U345" s="84">
        <v>0.337696335078534</v>
      </c>
      <c r="V345" s="95">
        <v>0.5071895424836601</v>
      </c>
      <c r="W345" s="95"/>
      <c r="X345" s="95"/>
      <c r="Y345" s="95"/>
      <c r="Z345" s="51"/>
      <c r="AA345" s="35">
        <v>194.0</v>
      </c>
      <c r="AB345" s="36">
        <v>57.0</v>
      </c>
      <c r="AC345" s="37">
        <v>119.0</v>
      </c>
      <c r="AD345" s="38">
        <v>126.0</v>
      </c>
      <c r="AE345" s="78"/>
      <c r="AF345" s="51"/>
      <c r="AG345" s="52"/>
      <c r="AH345" s="33">
        <v>3732.0</v>
      </c>
      <c r="AI345" s="35">
        <v>194.0</v>
      </c>
      <c r="AJ345" s="36">
        <v>57.0</v>
      </c>
      <c r="AK345" s="37">
        <v>119.0</v>
      </c>
      <c r="AL345" s="38">
        <v>126.0</v>
      </c>
      <c r="AM345" s="52">
        <f t="shared" si="13"/>
        <v>0.3238636364</v>
      </c>
      <c r="AN345" s="52">
        <f t="shared" si="14"/>
        <v>0.3689516129</v>
      </c>
      <c r="AO345" s="52">
        <f t="shared" si="15"/>
        <v>0.39375</v>
      </c>
      <c r="AP345" s="52">
        <f t="shared" si="16"/>
        <v>0.3953663731</v>
      </c>
      <c r="AQ345" s="52">
        <f t="shared" si="17"/>
        <v>-0.001616373065</v>
      </c>
      <c r="AR345" s="52"/>
      <c r="AS345" s="52"/>
      <c r="AT345" s="33">
        <v>6424.0</v>
      </c>
      <c r="AU345" s="35">
        <v>328.0</v>
      </c>
      <c r="AV345" s="36">
        <v>108.0</v>
      </c>
      <c r="AW345" s="37">
        <v>192.0</v>
      </c>
      <c r="AX345" s="38">
        <v>181.0</v>
      </c>
      <c r="AY345" s="52">
        <f t="shared" si="18"/>
        <v>0.36</v>
      </c>
      <c r="AZ345" s="52">
        <f t="shared" si="19"/>
        <v>0.3572311496</v>
      </c>
      <c r="BA345" s="52">
        <f t="shared" si="20"/>
        <v>0.3555992141</v>
      </c>
      <c r="BB345" s="52">
        <f t="shared" si="21"/>
        <v>0.3558143834</v>
      </c>
      <c r="BC345" s="52">
        <f t="shared" si="22"/>
        <v>-0.000215169275</v>
      </c>
    </row>
    <row r="346" ht="12.75" customHeight="1">
      <c r="A346" s="94">
        <v>3733.0</v>
      </c>
      <c r="B346" s="61">
        <f t="shared" si="1"/>
        <v>333</v>
      </c>
      <c r="C346" s="62">
        <f t="shared" si="2"/>
        <v>234</v>
      </c>
      <c r="D346" s="61">
        <f t="shared" si="3"/>
        <v>156</v>
      </c>
      <c r="E346" s="62">
        <f t="shared" si="4"/>
        <v>148</v>
      </c>
      <c r="F346" s="79">
        <f t="shared" si="23"/>
        <v>345</v>
      </c>
      <c r="G346" s="64">
        <f t="shared" si="5"/>
        <v>0.5873015873</v>
      </c>
      <c r="H346" s="65">
        <f t="shared" si="6"/>
        <v>0.5131578947</v>
      </c>
      <c r="I346" s="66">
        <f t="shared" si="7"/>
        <v>0.561423651</v>
      </c>
      <c r="J346" s="67">
        <f t="shared" si="8"/>
        <v>0.552238806</v>
      </c>
      <c r="K346" s="68">
        <f t="shared" si="9"/>
        <v>0.5361552028</v>
      </c>
      <c r="L346" s="86"/>
      <c r="M346" s="86"/>
      <c r="N346" s="86"/>
      <c r="O346" s="81">
        <f t="shared" si="10"/>
        <v>345</v>
      </c>
      <c r="P346" s="81">
        <f t="shared" si="11"/>
        <v>0.5873015873</v>
      </c>
      <c r="Q346" s="82">
        <f t="shared" si="12"/>
        <v>0.5131578947</v>
      </c>
      <c r="R346" s="83"/>
      <c r="S346" s="73">
        <v>345.0</v>
      </c>
      <c r="T346" s="83">
        <v>0.6766917293233082</v>
      </c>
      <c r="U346" s="84">
        <v>0.3423913043478261</v>
      </c>
      <c r="V346" s="95">
        <v>0.48264984227129337</v>
      </c>
      <c r="W346" s="95"/>
      <c r="X346" s="95"/>
      <c r="Y346" s="95"/>
      <c r="Z346" s="51"/>
      <c r="AA346" s="35">
        <v>333.0</v>
      </c>
      <c r="AB346" s="36">
        <v>148.0</v>
      </c>
      <c r="AC346" s="37">
        <v>156.0</v>
      </c>
      <c r="AD346" s="38">
        <v>234.0</v>
      </c>
      <c r="AE346" s="78"/>
      <c r="AF346" s="51"/>
      <c r="AG346" s="52"/>
      <c r="AH346" s="33">
        <v>3733.0</v>
      </c>
      <c r="AI346" s="35">
        <v>333.0</v>
      </c>
      <c r="AJ346" s="36">
        <v>148.0</v>
      </c>
      <c r="AK346" s="37">
        <v>156.0</v>
      </c>
      <c r="AL346" s="38">
        <v>234.0</v>
      </c>
      <c r="AM346" s="52">
        <f t="shared" si="13"/>
        <v>0.4868421053</v>
      </c>
      <c r="AN346" s="52">
        <f t="shared" si="14"/>
        <v>0.438576349</v>
      </c>
      <c r="AO346" s="52">
        <f t="shared" si="15"/>
        <v>0.4126984127</v>
      </c>
      <c r="AP346" s="52">
        <f t="shared" si="16"/>
        <v>0.4103325758</v>
      </c>
      <c r="AQ346" s="52">
        <f t="shared" si="17"/>
        <v>0.002365836922</v>
      </c>
      <c r="AR346" s="52"/>
      <c r="AS346" s="52"/>
      <c r="AT346" s="33">
        <v>6724.0</v>
      </c>
      <c r="AU346" s="35">
        <v>498.0</v>
      </c>
      <c r="AV346" s="36">
        <v>155.0</v>
      </c>
      <c r="AW346" s="37">
        <v>305.0</v>
      </c>
      <c r="AX346" s="38">
        <v>293.0</v>
      </c>
      <c r="AY346" s="52">
        <f t="shared" si="18"/>
        <v>0.3369565217</v>
      </c>
      <c r="AZ346" s="52">
        <f t="shared" si="19"/>
        <v>0.3581135092</v>
      </c>
      <c r="BA346" s="52">
        <f t="shared" si="20"/>
        <v>0.3704171934</v>
      </c>
      <c r="BB346" s="52">
        <f t="shared" si="21"/>
        <v>0.3706308076</v>
      </c>
      <c r="BC346" s="52">
        <f t="shared" si="22"/>
        <v>-0.0002136141652</v>
      </c>
    </row>
    <row r="347" ht="12.75" customHeight="1">
      <c r="A347" s="94">
        <v>3734.0</v>
      </c>
      <c r="B347" s="61">
        <f t="shared" si="1"/>
        <v>339</v>
      </c>
      <c r="C347" s="62">
        <f t="shared" si="2"/>
        <v>424</v>
      </c>
      <c r="D347" s="61">
        <f t="shared" si="3"/>
        <v>234</v>
      </c>
      <c r="E347" s="62">
        <f t="shared" si="4"/>
        <v>189</v>
      </c>
      <c r="F347" s="79">
        <f t="shared" si="23"/>
        <v>346</v>
      </c>
      <c r="G347" s="64">
        <f t="shared" si="5"/>
        <v>0.4442988204</v>
      </c>
      <c r="H347" s="65">
        <f t="shared" si="6"/>
        <v>0.5531914894</v>
      </c>
      <c r="I347" s="66">
        <f t="shared" si="7"/>
        <v>0.4831365936</v>
      </c>
      <c r="J347" s="67">
        <f t="shared" si="8"/>
        <v>0.4451939292</v>
      </c>
      <c r="K347" s="68">
        <f t="shared" si="9"/>
        <v>0.5543905636</v>
      </c>
      <c r="L347" s="86"/>
      <c r="M347" s="86"/>
      <c r="N347" s="86"/>
      <c r="O347" s="81">
        <f t="shared" si="10"/>
        <v>346</v>
      </c>
      <c r="P347" s="81">
        <f t="shared" si="11"/>
        <v>0.4442988204</v>
      </c>
      <c r="Q347" s="82">
        <f t="shared" si="12"/>
        <v>0.5531914894</v>
      </c>
      <c r="R347" s="83"/>
      <c r="S347" s="73">
        <v>346.0</v>
      </c>
      <c r="T347" s="83">
        <v>0.6767068273092369</v>
      </c>
      <c r="U347" s="84">
        <v>0.3644859813084112</v>
      </c>
      <c r="V347" s="95">
        <v>0.5323974082073434</v>
      </c>
      <c r="W347" s="95"/>
      <c r="X347" s="95"/>
      <c r="Y347" s="95"/>
      <c r="Z347" s="51"/>
      <c r="AA347" s="35">
        <v>339.0</v>
      </c>
      <c r="AB347" s="36">
        <v>189.0</v>
      </c>
      <c r="AC347" s="37">
        <v>234.0</v>
      </c>
      <c r="AD347" s="38">
        <v>424.0</v>
      </c>
      <c r="AE347" s="78"/>
      <c r="AF347" s="51"/>
      <c r="AG347" s="52"/>
      <c r="AH347" s="33">
        <v>3734.0</v>
      </c>
      <c r="AI347" s="35">
        <v>339.0</v>
      </c>
      <c r="AJ347" s="36">
        <v>189.0</v>
      </c>
      <c r="AK347" s="37">
        <v>234.0</v>
      </c>
      <c r="AL347" s="38">
        <v>424.0</v>
      </c>
      <c r="AM347" s="52">
        <f t="shared" si="13"/>
        <v>0.4468085106</v>
      </c>
      <c r="AN347" s="52">
        <f t="shared" si="14"/>
        <v>0.5168634064</v>
      </c>
      <c r="AO347" s="52">
        <f t="shared" si="15"/>
        <v>0.5557011796</v>
      </c>
      <c r="AP347" s="52">
        <f t="shared" si="16"/>
        <v>0.5572338179</v>
      </c>
      <c r="AQ347" s="52">
        <f t="shared" si="17"/>
        <v>-0.001532638346</v>
      </c>
      <c r="AR347" s="52"/>
      <c r="AS347" s="52"/>
      <c r="AT347" s="33">
        <v>2738.0</v>
      </c>
      <c r="AU347" s="35">
        <v>354.0</v>
      </c>
      <c r="AV347" s="36">
        <v>112.0</v>
      </c>
      <c r="AW347" s="37">
        <v>208.0</v>
      </c>
      <c r="AX347" s="38">
        <v>196.0</v>
      </c>
      <c r="AY347" s="52">
        <f t="shared" si="18"/>
        <v>0.35</v>
      </c>
      <c r="AZ347" s="52">
        <f t="shared" si="19"/>
        <v>0.3540229885</v>
      </c>
      <c r="BA347" s="52">
        <f t="shared" si="20"/>
        <v>0.3563636364</v>
      </c>
      <c r="BB347" s="52">
        <f t="shared" si="21"/>
        <v>0.3565754502</v>
      </c>
      <c r="BC347" s="52">
        <f t="shared" si="22"/>
        <v>-0.0002118138097</v>
      </c>
    </row>
    <row r="348" ht="12.75" customHeight="1">
      <c r="A348" s="94">
        <v>3739.0</v>
      </c>
      <c r="B348" s="61">
        <f t="shared" si="1"/>
        <v>306</v>
      </c>
      <c r="C348" s="62">
        <f t="shared" si="2"/>
        <v>245</v>
      </c>
      <c r="D348" s="61">
        <f t="shared" si="3"/>
        <v>160</v>
      </c>
      <c r="E348" s="62">
        <f t="shared" si="4"/>
        <v>149</v>
      </c>
      <c r="F348" s="79">
        <f t="shared" si="23"/>
        <v>347</v>
      </c>
      <c r="G348" s="64">
        <f t="shared" si="5"/>
        <v>0.555353902</v>
      </c>
      <c r="H348" s="65">
        <f t="shared" si="6"/>
        <v>0.5177993528</v>
      </c>
      <c r="I348" s="66">
        <f t="shared" si="7"/>
        <v>0.5418604651</v>
      </c>
      <c r="J348" s="67">
        <f t="shared" si="8"/>
        <v>0.5290697674</v>
      </c>
      <c r="K348" s="68">
        <f t="shared" si="9"/>
        <v>0.5607985481</v>
      </c>
      <c r="L348" s="86"/>
      <c r="M348" s="86"/>
      <c r="N348" s="86"/>
      <c r="O348" s="81">
        <f t="shared" si="10"/>
        <v>347</v>
      </c>
      <c r="P348" s="81">
        <f t="shared" si="11"/>
        <v>0.555353902</v>
      </c>
      <c r="Q348" s="82">
        <f t="shared" si="12"/>
        <v>0.5177993528</v>
      </c>
      <c r="R348" s="83"/>
      <c r="S348" s="73">
        <v>347.0</v>
      </c>
      <c r="T348" s="83">
        <v>0.6771523178807947</v>
      </c>
      <c r="U348" s="84">
        <v>0.34439834024896265</v>
      </c>
      <c r="V348" s="95">
        <v>0.5294659300184162</v>
      </c>
      <c r="W348" s="95"/>
      <c r="X348" s="95"/>
      <c r="Y348" s="95"/>
      <c r="Z348" s="51"/>
      <c r="AA348" s="35">
        <v>306.0</v>
      </c>
      <c r="AB348" s="36">
        <v>149.0</v>
      </c>
      <c r="AC348" s="37">
        <v>160.0</v>
      </c>
      <c r="AD348" s="38">
        <v>245.0</v>
      </c>
      <c r="AE348" s="78"/>
      <c r="AF348" s="51"/>
      <c r="AG348" s="52"/>
      <c r="AH348" s="33">
        <v>3739.0</v>
      </c>
      <c r="AI348" s="35">
        <v>306.0</v>
      </c>
      <c r="AJ348" s="36">
        <v>149.0</v>
      </c>
      <c r="AK348" s="37">
        <v>160.0</v>
      </c>
      <c r="AL348" s="38">
        <v>245.0</v>
      </c>
      <c r="AM348" s="52">
        <f t="shared" si="13"/>
        <v>0.4822006472</v>
      </c>
      <c r="AN348" s="52">
        <f t="shared" si="14"/>
        <v>0.4581395349</v>
      </c>
      <c r="AO348" s="52">
        <f t="shared" si="15"/>
        <v>0.444646098</v>
      </c>
      <c r="AP348" s="52">
        <f t="shared" si="16"/>
        <v>0.4439179282</v>
      </c>
      <c r="AQ348" s="52">
        <f t="shared" si="17"/>
        <v>0.0007281698405</v>
      </c>
      <c r="AR348" s="52"/>
      <c r="AS348" s="52"/>
      <c r="AT348" s="33">
        <v>3783.0</v>
      </c>
      <c r="AU348" s="35">
        <v>349.0</v>
      </c>
      <c r="AV348" s="36">
        <v>112.0</v>
      </c>
      <c r="AW348" s="37">
        <v>206.0</v>
      </c>
      <c r="AX348" s="38">
        <v>199.0</v>
      </c>
      <c r="AY348" s="52">
        <f t="shared" si="18"/>
        <v>0.3522012579</v>
      </c>
      <c r="AZ348" s="52">
        <f t="shared" si="19"/>
        <v>0.3591224018</v>
      </c>
      <c r="BA348" s="52">
        <f t="shared" si="20"/>
        <v>0.3631386861</v>
      </c>
      <c r="BB348" s="52">
        <f t="shared" si="21"/>
        <v>0.3633428476</v>
      </c>
      <c r="BC348" s="52">
        <f t="shared" si="22"/>
        <v>-0.0002041614547</v>
      </c>
    </row>
    <row r="349" ht="12.75" customHeight="1">
      <c r="A349" s="94">
        <v>3740.0</v>
      </c>
      <c r="B349" s="61">
        <f t="shared" si="1"/>
        <v>1015</v>
      </c>
      <c r="C349" s="62">
        <f t="shared" si="2"/>
        <v>1127</v>
      </c>
      <c r="D349" s="61">
        <f t="shared" si="3"/>
        <v>666</v>
      </c>
      <c r="E349" s="62">
        <f t="shared" si="4"/>
        <v>561</v>
      </c>
      <c r="F349" s="79">
        <f t="shared" si="23"/>
        <v>348</v>
      </c>
      <c r="G349" s="64">
        <f t="shared" si="5"/>
        <v>0.4738562092</v>
      </c>
      <c r="H349" s="65">
        <f t="shared" si="6"/>
        <v>0.5427872861</v>
      </c>
      <c r="I349" s="66">
        <f t="shared" si="7"/>
        <v>0.4989611161</v>
      </c>
      <c r="J349" s="67">
        <f t="shared" si="8"/>
        <v>0.4677945978</v>
      </c>
      <c r="K349" s="68">
        <f t="shared" si="9"/>
        <v>0.5728291317</v>
      </c>
      <c r="L349" s="86"/>
      <c r="M349" s="86"/>
      <c r="N349" s="86"/>
      <c r="O349" s="81">
        <f t="shared" si="10"/>
        <v>348</v>
      </c>
      <c r="P349" s="81">
        <f t="shared" si="11"/>
        <v>0.4738562092</v>
      </c>
      <c r="Q349" s="82">
        <f t="shared" si="12"/>
        <v>0.5427872861</v>
      </c>
      <c r="R349" s="83"/>
      <c r="S349" s="73">
        <v>348.0</v>
      </c>
      <c r="T349" s="83">
        <v>0.6782178217821783</v>
      </c>
      <c r="U349" s="84">
        <v>0.3789237668161435</v>
      </c>
      <c r="V349" s="95">
        <v>0.5211764705882352</v>
      </c>
      <c r="W349" s="95"/>
      <c r="X349" s="95"/>
      <c r="Y349" s="95"/>
      <c r="Z349" s="51"/>
      <c r="AA349" s="35">
        <v>1015.0</v>
      </c>
      <c r="AB349" s="36">
        <v>561.0</v>
      </c>
      <c r="AC349" s="37">
        <v>666.0</v>
      </c>
      <c r="AD349" s="38">
        <v>1127.0</v>
      </c>
      <c r="AE349" s="78"/>
      <c r="AF349" s="51"/>
      <c r="AG349" s="52"/>
      <c r="AH349" s="33">
        <v>3740.0</v>
      </c>
      <c r="AI349" s="35">
        <v>1015.0</v>
      </c>
      <c r="AJ349" s="36">
        <v>561.0</v>
      </c>
      <c r="AK349" s="37">
        <v>666.0</v>
      </c>
      <c r="AL349" s="38">
        <v>1127.0</v>
      </c>
      <c r="AM349" s="52">
        <f t="shared" si="13"/>
        <v>0.4572127139</v>
      </c>
      <c r="AN349" s="52">
        <f t="shared" si="14"/>
        <v>0.5010388839</v>
      </c>
      <c r="AO349" s="52">
        <f t="shared" si="15"/>
        <v>0.5261437908</v>
      </c>
      <c r="AP349" s="52">
        <f t="shared" si="16"/>
        <v>0.5261931635</v>
      </c>
      <c r="AQ349" s="52">
        <f t="shared" si="17"/>
        <v>-0.00004937263738</v>
      </c>
      <c r="AR349" s="52"/>
      <c r="AS349" s="52"/>
      <c r="AT349" s="34">
        <v>2700.0</v>
      </c>
      <c r="AU349" s="35">
        <v>282.0</v>
      </c>
      <c r="AV349" s="36">
        <v>125.0</v>
      </c>
      <c r="AW349" s="37">
        <v>169.0</v>
      </c>
      <c r="AX349" s="38">
        <v>238.0</v>
      </c>
      <c r="AY349" s="52">
        <f t="shared" si="18"/>
        <v>0.425170068</v>
      </c>
      <c r="AZ349" s="52">
        <f t="shared" si="19"/>
        <v>0.4459459459</v>
      </c>
      <c r="BA349" s="52">
        <f t="shared" si="20"/>
        <v>0.4576923077</v>
      </c>
      <c r="BB349" s="52">
        <f t="shared" si="21"/>
        <v>0.457891842</v>
      </c>
      <c r="BC349" s="52">
        <f t="shared" si="22"/>
        <v>-0.0001995343574</v>
      </c>
    </row>
    <row r="350" ht="12.75" customHeight="1">
      <c r="A350" s="94">
        <v>3741.0</v>
      </c>
      <c r="B350" s="61">
        <f t="shared" si="1"/>
        <v>89</v>
      </c>
      <c r="C350" s="62">
        <f t="shared" si="2"/>
        <v>155</v>
      </c>
      <c r="D350" s="61">
        <f t="shared" si="3"/>
        <v>57</v>
      </c>
      <c r="E350" s="62">
        <f t="shared" si="4"/>
        <v>86</v>
      </c>
      <c r="F350" s="79">
        <f t="shared" si="23"/>
        <v>349</v>
      </c>
      <c r="G350" s="64">
        <f t="shared" si="5"/>
        <v>0.3647540984</v>
      </c>
      <c r="H350" s="65">
        <f t="shared" si="6"/>
        <v>0.3986013986</v>
      </c>
      <c r="I350" s="66">
        <f t="shared" si="7"/>
        <v>0.3772609819</v>
      </c>
      <c r="J350" s="67">
        <f t="shared" si="8"/>
        <v>0.4521963824</v>
      </c>
      <c r="K350" s="68">
        <f t="shared" si="9"/>
        <v>0.5860655738</v>
      </c>
      <c r="L350" s="86"/>
      <c r="M350" s="86"/>
      <c r="N350" s="86"/>
      <c r="O350" s="81">
        <f t="shared" si="10"/>
        <v>349</v>
      </c>
      <c r="P350" s="81">
        <f t="shared" si="11"/>
        <v>0.3647540984</v>
      </c>
      <c r="Q350" s="82">
        <f t="shared" si="12"/>
        <v>0.3986013986</v>
      </c>
      <c r="R350" s="83"/>
      <c r="S350" s="73">
        <v>349.0</v>
      </c>
      <c r="T350" s="83">
        <v>0.67828418230563</v>
      </c>
      <c r="U350" s="84">
        <v>0.39793577981651373</v>
      </c>
      <c r="V350" s="95">
        <v>0.5271940667490729</v>
      </c>
      <c r="W350" s="95"/>
      <c r="X350" s="95"/>
      <c r="Y350" s="95"/>
      <c r="Z350" s="51"/>
      <c r="AA350" s="35">
        <v>89.0</v>
      </c>
      <c r="AB350" s="36">
        <v>86.0</v>
      </c>
      <c r="AC350" s="37">
        <v>57.0</v>
      </c>
      <c r="AD350" s="38">
        <v>155.0</v>
      </c>
      <c r="AE350" s="78"/>
      <c r="AF350" s="51"/>
      <c r="AG350" s="52"/>
      <c r="AH350" s="33">
        <v>3741.0</v>
      </c>
      <c r="AI350" s="35">
        <v>89.0</v>
      </c>
      <c r="AJ350" s="36">
        <v>86.0</v>
      </c>
      <c r="AK350" s="37">
        <v>57.0</v>
      </c>
      <c r="AL350" s="38">
        <v>155.0</v>
      </c>
      <c r="AM350" s="52">
        <f t="shared" si="13"/>
        <v>0.6013986014</v>
      </c>
      <c r="AN350" s="52">
        <f t="shared" si="14"/>
        <v>0.6227390181</v>
      </c>
      <c r="AO350" s="52">
        <f t="shared" si="15"/>
        <v>0.6352459016</v>
      </c>
      <c r="AP350" s="52">
        <f t="shared" si="16"/>
        <v>0.634310501</v>
      </c>
      <c r="AQ350" s="52">
        <f t="shared" si="17"/>
        <v>0.0009354006025</v>
      </c>
      <c r="AR350" s="52"/>
      <c r="AS350" s="52"/>
      <c r="AT350" s="33">
        <v>3764.0</v>
      </c>
      <c r="AU350" s="35">
        <v>499.0</v>
      </c>
      <c r="AV350" s="36">
        <v>145.0</v>
      </c>
      <c r="AW350" s="37">
        <v>278.0</v>
      </c>
      <c r="AX350" s="38">
        <v>238.0</v>
      </c>
      <c r="AY350" s="52">
        <f t="shared" si="18"/>
        <v>0.3427895981</v>
      </c>
      <c r="AZ350" s="52">
        <f t="shared" si="19"/>
        <v>0.3301724138</v>
      </c>
      <c r="BA350" s="52">
        <f t="shared" si="20"/>
        <v>0.3229308005</v>
      </c>
      <c r="BB350" s="52">
        <f t="shared" si="21"/>
        <v>0.3231263131</v>
      </c>
      <c r="BC350" s="52">
        <f t="shared" si="22"/>
        <v>-0.0001955125266</v>
      </c>
    </row>
    <row r="351" ht="12.75" customHeight="1">
      <c r="A351" s="94">
        <v>3742.0</v>
      </c>
      <c r="B351" s="61">
        <f t="shared" si="1"/>
        <v>386</v>
      </c>
      <c r="C351" s="62">
        <f t="shared" si="2"/>
        <v>188</v>
      </c>
      <c r="D351" s="61">
        <f t="shared" si="3"/>
        <v>194</v>
      </c>
      <c r="E351" s="62">
        <f t="shared" si="4"/>
        <v>126</v>
      </c>
      <c r="F351" s="79">
        <f t="shared" si="23"/>
        <v>350</v>
      </c>
      <c r="G351" s="64">
        <f t="shared" si="5"/>
        <v>0.6724738676</v>
      </c>
      <c r="H351" s="65">
        <f t="shared" si="6"/>
        <v>0.60625</v>
      </c>
      <c r="I351" s="66">
        <f t="shared" si="7"/>
        <v>0.6487695749</v>
      </c>
      <c r="J351" s="67">
        <f t="shared" si="8"/>
        <v>0.5727069351</v>
      </c>
      <c r="K351" s="68">
        <f t="shared" si="9"/>
        <v>0.5574912892</v>
      </c>
      <c r="L351" s="86"/>
      <c r="M351" s="86"/>
      <c r="N351" s="86"/>
      <c r="O351" s="81">
        <f t="shared" si="10"/>
        <v>350</v>
      </c>
      <c r="P351" s="81">
        <f t="shared" si="11"/>
        <v>0.6724738676</v>
      </c>
      <c r="Q351" s="82">
        <f t="shared" si="12"/>
        <v>0.60625</v>
      </c>
      <c r="R351" s="83"/>
      <c r="S351" s="73">
        <v>350.0</v>
      </c>
      <c r="T351" s="83">
        <v>0.6784140969162996</v>
      </c>
      <c r="U351" s="84">
        <v>0.3674832962138085</v>
      </c>
      <c r="V351" s="95">
        <v>0.5238095238095238</v>
      </c>
      <c r="W351" s="95"/>
      <c r="X351" s="95"/>
      <c r="Y351" s="95"/>
      <c r="Z351" s="51"/>
      <c r="AA351" s="35">
        <v>386.0</v>
      </c>
      <c r="AB351" s="36">
        <v>126.0</v>
      </c>
      <c r="AC351" s="37">
        <v>194.0</v>
      </c>
      <c r="AD351" s="38">
        <v>188.0</v>
      </c>
      <c r="AE351" s="78"/>
      <c r="AF351" s="51"/>
      <c r="AG351" s="52"/>
      <c r="AH351" s="33">
        <v>3742.0</v>
      </c>
      <c r="AI351" s="35">
        <v>386.0</v>
      </c>
      <c r="AJ351" s="36">
        <v>126.0</v>
      </c>
      <c r="AK351" s="37">
        <v>194.0</v>
      </c>
      <c r="AL351" s="38">
        <v>188.0</v>
      </c>
      <c r="AM351" s="52">
        <f t="shared" si="13"/>
        <v>0.39375</v>
      </c>
      <c r="AN351" s="52">
        <f t="shared" si="14"/>
        <v>0.3512304251</v>
      </c>
      <c r="AO351" s="52">
        <f t="shared" si="15"/>
        <v>0.3275261324</v>
      </c>
      <c r="AP351" s="52">
        <f t="shared" si="16"/>
        <v>0.3266814466</v>
      </c>
      <c r="AQ351" s="52">
        <f t="shared" si="17"/>
        <v>0.000844685776</v>
      </c>
      <c r="AR351" s="52"/>
      <c r="AS351" s="52"/>
      <c r="AT351" s="18">
        <v>1072.0</v>
      </c>
      <c r="AU351" s="35">
        <v>36.0</v>
      </c>
      <c r="AV351" s="36">
        <v>47.0</v>
      </c>
      <c r="AW351" s="37">
        <v>17.0</v>
      </c>
      <c r="AX351" s="38">
        <v>69.0</v>
      </c>
      <c r="AY351" s="52">
        <f t="shared" si="18"/>
        <v>0.734375</v>
      </c>
      <c r="AZ351" s="52">
        <f t="shared" si="19"/>
        <v>0.6863905325</v>
      </c>
      <c r="BA351" s="52">
        <f t="shared" si="20"/>
        <v>0.6571428571</v>
      </c>
      <c r="BB351" s="52">
        <f t="shared" si="21"/>
        <v>0.6573248249</v>
      </c>
      <c r="BC351" s="52">
        <f t="shared" si="22"/>
        <v>-0.0001819677866</v>
      </c>
    </row>
    <row r="352" ht="12.75" customHeight="1">
      <c r="A352" s="94">
        <v>3743.0</v>
      </c>
      <c r="B352" s="61">
        <f t="shared" si="1"/>
        <v>359</v>
      </c>
      <c r="C352" s="62">
        <f t="shared" si="2"/>
        <v>262</v>
      </c>
      <c r="D352" s="61">
        <f t="shared" si="3"/>
        <v>176</v>
      </c>
      <c r="E352" s="62">
        <f t="shared" si="4"/>
        <v>176</v>
      </c>
      <c r="F352" s="79">
        <f t="shared" si="23"/>
        <v>351</v>
      </c>
      <c r="G352" s="64">
        <f t="shared" si="5"/>
        <v>0.578099839</v>
      </c>
      <c r="H352" s="65">
        <f t="shared" si="6"/>
        <v>0.5</v>
      </c>
      <c r="I352" s="66">
        <f t="shared" si="7"/>
        <v>0.5498458376</v>
      </c>
      <c r="J352" s="67">
        <f t="shared" si="8"/>
        <v>0.5498458376</v>
      </c>
      <c r="K352" s="68">
        <f t="shared" si="9"/>
        <v>0.5668276973</v>
      </c>
      <c r="L352" s="86"/>
      <c r="M352" s="86"/>
      <c r="N352" s="86"/>
      <c r="O352" s="81">
        <f t="shared" si="10"/>
        <v>351</v>
      </c>
      <c r="P352" s="81">
        <f t="shared" si="11"/>
        <v>0.578099839</v>
      </c>
      <c r="Q352" s="82">
        <f t="shared" si="12"/>
        <v>0.5</v>
      </c>
      <c r="R352" s="83"/>
      <c r="S352" s="73">
        <v>351.0</v>
      </c>
      <c r="T352" s="83">
        <v>0.6785714285714286</v>
      </c>
      <c r="U352" s="84">
        <v>0.3620689655172414</v>
      </c>
      <c r="V352" s="95">
        <v>0.5230024213075061</v>
      </c>
      <c r="W352" s="95"/>
      <c r="X352" s="95"/>
      <c r="Y352" s="95"/>
      <c r="Z352" s="51"/>
      <c r="AA352" s="35">
        <v>359.0</v>
      </c>
      <c r="AB352" s="36">
        <v>176.0</v>
      </c>
      <c r="AC352" s="37">
        <v>176.0</v>
      </c>
      <c r="AD352" s="38">
        <v>262.0</v>
      </c>
      <c r="AE352" s="78"/>
      <c r="AF352" s="51"/>
      <c r="AG352" s="52"/>
      <c r="AH352" s="33">
        <v>3743.0</v>
      </c>
      <c r="AI352" s="35">
        <v>359.0</v>
      </c>
      <c r="AJ352" s="36">
        <v>176.0</v>
      </c>
      <c r="AK352" s="37">
        <v>176.0</v>
      </c>
      <c r="AL352" s="38">
        <v>262.0</v>
      </c>
      <c r="AM352" s="52">
        <f t="shared" si="13"/>
        <v>0.5</v>
      </c>
      <c r="AN352" s="52">
        <f t="shared" si="14"/>
        <v>0.4501541624</v>
      </c>
      <c r="AO352" s="52">
        <f t="shared" si="15"/>
        <v>0.421900161</v>
      </c>
      <c r="AP352" s="52">
        <f t="shared" si="16"/>
        <v>0.4209438846</v>
      </c>
      <c r="AQ352" s="52">
        <f t="shared" si="17"/>
        <v>0.0009562764539</v>
      </c>
      <c r="AR352" s="52"/>
      <c r="AS352" s="52"/>
      <c r="AT352" s="33">
        <v>7312.0</v>
      </c>
      <c r="AU352" s="35">
        <v>343.0</v>
      </c>
      <c r="AV352" s="36">
        <v>66.0</v>
      </c>
      <c r="AW352" s="37">
        <v>221.0</v>
      </c>
      <c r="AX352" s="38">
        <v>142.0</v>
      </c>
      <c r="AY352" s="52">
        <f t="shared" si="18"/>
        <v>0.2299651568</v>
      </c>
      <c r="AZ352" s="52">
        <f t="shared" si="19"/>
        <v>0.2694300518</v>
      </c>
      <c r="BA352" s="52">
        <f t="shared" si="20"/>
        <v>0.2927835052</v>
      </c>
      <c r="BB352" s="52">
        <f t="shared" si="21"/>
        <v>0.2929650776</v>
      </c>
      <c r="BC352" s="52">
        <f t="shared" si="22"/>
        <v>-0.0001815724341</v>
      </c>
    </row>
    <row r="353" ht="12.75" customHeight="1">
      <c r="A353" s="94">
        <v>3746.0</v>
      </c>
      <c r="B353" s="61">
        <f t="shared" si="1"/>
        <v>402</v>
      </c>
      <c r="C353" s="62">
        <f t="shared" si="2"/>
        <v>435</v>
      </c>
      <c r="D353" s="61">
        <f t="shared" si="3"/>
        <v>255</v>
      </c>
      <c r="E353" s="62">
        <f t="shared" si="4"/>
        <v>234</v>
      </c>
      <c r="F353" s="79">
        <f t="shared" si="23"/>
        <v>352</v>
      </c>
      <c r="G353" s="64">
        <f t="shared" si="5"/>
        <v>0.4802867384</v>
      </c>
      <c r="H353" s="65">
        <f t="shared" si="6"/>
        <v>0.5214723926</v>
      </c>
      <c r="I353" s="66">
        <f t="shared" si="7"/>
        <v>0.4954751131</v>
      </c>
      <c r="J353" s="67">
        <f t="shared" si="8"/>
        <v>0.479638009</v>
      </c>
      <c r="K353" s="68">
        <f t="shared" si="9"/>
        <v>0.5842293907</v>
      </c>
      <c r="L353" s="86"/>
      <c r="M353" s="86"/>
      <c r="N353" s="86"/>
      <c r="O353" s="81">
        <f t="shared" si="10"/>
        <v>352</v>
      </c>
      <c r="P353" s="81">
        <f t="shared" si="11"/>
        <v>0.4802867384</v>
      </c>
      <c r="Q353" s="82">
        <f t="shared" si="12"/>
        <v>0.5214723926</v>
      </c>
      <c r="R353" s="83"/>
      <c r="S353" s="73">
        <v>352.0</v>
      </c>
      <c r="T353" s="83">
        <v>0.6795774647887324</v>
      </c>
      <c r="U353" s="84">
        <v>0.42125237191650855</v>
      </c>
      <c r="V353" s="95">
        <v>0.5552511415525114</v>
      </c>
      <c r="W353" s="95"/>
      <c r="X353" s="95"/>
      <c r="Y353" s="95"/>
      <c r="Z353" s="51"/>
      <c r="AA353" s="35">
        <v>402.0</v>
      </c>
      <c r="AB353" s="36">
        <v>234.0</v>
      </c>
      <c r="AC353" s="37">
        <v>255.0</v>
      </c>
      <c r="AD353" s="38">
        <v>435.0</v>
      </c>
      <c r="AE353" s="78"/>
      <c r="AF353" s="51"/>
      <c r="AG353" s="52"/>
      <c r="AH353" s="33">
        <v>3746.0</v>
      </c>
      <c r="AI353" s="35">
        <v>402.0</v>
      </c>
      <c r="AJ353" s="36">
        <v>234.0</v>
      </c>
      <c r="AK353" s="37">
        <v>255.0</v>
      </c>
      <c r="AL353" s="38">
        <v>435.0</v>
      </c>
      <c r="AM353" s="52">
        <f t="shared" si="13"/>
        <v>0.4785276074</v>
      </c>
      <c r="AN353" s="52">
        <f t="shared" si="14"/>
        <v>0.5045248869</v>
      </c>
      <c r="AO353" s="52">
        <f t="shared" si="15"/>
        <v>0.5197132616</v>
      </c>
      <c r="AP353" s="52">
        <f t="shared" si="16"/>
        <v>0.5192793938</v>
      </c>
      <c r="AQ353" s="52">
        <f t="shared" si="17"/>
        <v>0.0004338678442</v>
      </c>
      <c r="AR353" s="52"/>
      <c r="AS353" s="52"/>
      <c r="AT353" s="33">
        <v>7625.0</v>
      </c>
      <c r="AU353" s="35">
        <v>238.0</v>
      </c>
      <c r="AV353" s="36">
        <v>125.0</v>
      </c>
      <c r="AW353" s="37">
        <v>128.0</v>
      </c>
      <c r="AX353" s="38">
        <v>246.0</v>
      </c>
      <c r="AY353" s="52">
        <f t="shared" si="18"/>
        <v>0.4940711462</v>
      </c>
      <c r="AZ353" s="52">
        <f t="shared" si="19"/>
        <v>0.5033921303</v>
      </c>
      <c r="BA353" s="52">
        <f t="shared" si="20"/>
        <v>0.5082644628</v>
      </c>
      <c r="BB353" s="52">
        <f t="shared" si="21"/>
        <v>0.5084366617</v>
      </c>
      <c r="BC353" s="52">
        <f t="shared" si="22"/>
        <v>-0.0001721988477</v>
      </c>
    </row>
    <row r="354" ht="12.75" customHeight="1">
      <c r="A354" s="94">
        <v>3747.0</v>
      </c>
      <c r="B354" s="61">
        <f t="shared" si="1"/>
        <v>290</v>
      </c>
      <c r="C354" s="62">
        <f t="shared" si="2"/>
        <v>228</v>
      </c>
      <c r="D354" s="61">
        <f t="shared" si="3"/>
        <v>148</v>
      </c>
      <c r="E354" s="62">
        <f t="shared" si="4"/>
        <v>111</v>
      </c>
      <c r="F354" s="79">
        <f t="shared" si="23"/>
        <v>353</v>
      </c>
      <c r="G354" s="64">
        <f t="shared" si="5"/>
        <v>0.5598455598</v>
      </c>
      <c r="H354" s="65">
        <f t="shared" si="6"/>
        <v>0.5714285714</v>
      </c>
      <c r="I354" s="66">
        <f t="shared" si="7"/>
        <v>0.5637065637</v>
      </c>
      <c r="J354" s="67">
        <f t="shared" si="8"/>
        <v>0.5160875161</v>
      </c>
      <c r="K354" s="68">
        <f t="shared" si="9"/>
        <v>0.5</v>
      </c>
      <c r="L354" s="86"/>
      <c r="M354" s="86"/>
      <c r="N354" s="86"/>
      <c r="O354" s="81">
        <f t="shared" si="10"/>
        <v>353</v>
      </c>
      <c r="P354" s="81">
        <f t="shared" si="11"/>
        <v>0.5598455598</v>
      </c>
      <c r="Q354" s="82">
        <f t="shared" si="12"/>
        <v>0.5714285714</v>
      </c>
      <c r="R354" s="83"/>
      <c r="S354" s="73">
        <v>353.0</v>
      </c>
      <c r="T354" s="83">
        <v>0.68</v>
      </c>
      <c r="U354" s="84">
        <v>0.4172661870503597</v>
      </c>
      <c r="V354" s="95">
        <v>0.5536332179930796</v>
      </c>
      <c r="W354" s="95"/>
      <c r="X354" s="95"/>
      <c r="Y354" s="95"/>
      <c r="Z354" s="51"/>
      <c r="AA354" s="35">
        <v>290.0</v>
      </c>
      <c r="AB354" s="36">
        <v>111.0</v>
      </c>
      <c r="AC354" s="37">
        <v>148.0</v>
      </c>
      <c r="AD354" s="38">
        <v>228.0</v>
      </c>
      <c r="AE354" s="78"/>
      <c r="AF354" s="51"/>
      <c r="AG354" s="52"/>
      <c r="AH354" s="33">
        <v>3747.0</v>
      </c>
      <c r="AI354" s="35">
        <v>290.0</v>
      </c>
      <c r="AJ354" s="36">
        <v>111.0</v>
      </c>
      <c r="AK354" s="37">
        <v>148.0</v>
      </c>
      <c r="AL354" s="38">
        <v>228.0</v>
      </c>
      <c r="AM354" s="52">
        <f t="shared" si="13"/>
        <v>0.4285714286</v>
      </c>
      <c r="AN354" s="52">
        <f t="shared" si="14"/>
        <v>0.4362934363</v>
      </c>
      <c r="AO354" s="52">
        <f t="shared" si="15"/>
        <v>0.4401544402</v>
      </c>
      <c r="AP354" s="52">
        <f t="shared" si="16"/>
        <v>0.440673428</v>
      </c>
      <c r="AQ354" s="52">
        <f t="shared" si="17"/>
        <v>-0.0005189878487</v>
      </c>
      <c r="AR354" s="52"/>
      <c r="AS354" s="52"/>
      <c r="AT354" s="33">
        <v>6604.0</v>
      </c>
      <c r="AU354" s="35">
        <v>474.0</v>
      </c>
      <c r="AV354" s="36">
        <v>158.0</v>
      </c>
      <c r="AW354" s="37">
        <v>265.0</v>
      </c>
      <c r="AX354" s="38">
        <v>254.0</v>
      </c>
      <c r="AY354" s="52">
        <f t="shared" si="18"/>
        <v>0.3735224586</v>
      </c>
      <c r="AZ354" s="52">
        <f t="shared" si="19"/>
        <v>0.357949609</v>
      </c>
      <c r="BA354" s="52">
        <f t="shared" si="20"/>
        <v>0.3489010989</v>
      </c>
      <c r="BB354" s="52">
        <f t="shared" si="21"/>
        <v>0.3490712412</v>
      </c>
      <c r="BC354" s="52">
        <f t="shared" si="22"/>
        <v>-0.0001701422851</v>
      </c>
    </row>
    <row r="355" ht="12.75" customHeight="1">
      <c r="A355" s="94">
        <v>3748.0</v>
      </c>
      <c r="B355" s="61">
        <f t="shared" si="1"/>
        <v>329</v>
      </c>
      <c r="C355" s="62">
        <f t="shared" si="2"/>
        <v>330</v>
      </c>
      <c r="D355" s="61">
        <f t="shared" si="3"/>
        <v>182</v>
      </c>
      <c r="E355" s="62">
        <f t="shared" si="4"/>
        <v>199</v>
      </c>
      <c r="F355" s="79">
        <f t="shared" si="23"/>
        <v>354</v>
      </c>
      <c r="G355" s="64">
        <f t="shared" si="5"/>
        <v>0.4992412747</v>
      </c>
      <c r="H355" s="65">
        <f t="shared" si="6"/>
        <v>0.4776902887</v>
      </c>
      <c r="I355" s="66">
        <f t="shared" si="7"/>
        <v>0.4913461538</v>
      </c>
      <c r="J355" s="67">
        <f t="shared" si="8"/>
        <v>0.5076923077</v>
      </c>
      <c r="K355" s="68">
        <f t="shared" si="9"/>
        <v>0.5781487102</v>
      </c>
      <c r="L355" s="86"/>
      <c r="M355" s="86"/>
      <c r="N355" s="86"/>
      <c r="O355" s="81">
        <f t="shared" si="10"/>
        <v>354</v>
      </c>
      <c r="P355" s="81">
        <f t="shared" si="11"/>
        <v>0.4992412747</v>
      </c>
      <c r="Q355" s="82">
        <f t="shared" si="12"/>
        <v>0.4776902887</v>
      </c>
      <c r="R355" s="83"/>
      <c r="S355" s="73">
        <v>354.0</v>
      </c>
      <c r="T355" s="83">
        <v>0.680998613037448</v>
      </c>
      <c r="U355" s="84">
        <v>0.4230769230769231</v>
      </c>
      <c r="V355" s="95">
        <v>0.5491525423728814</v>
      </c>
      <c r="W355" s="95"/>
      <c r="X355" s="95"/>
      <c r="Y355" s="95"/>
      <c r="Z355" s="51"/>
      <c r="AA355" s="35">
        <v>329.0</v>
      </c>
      <c r="AB355" s="36">
        <v>199.0</v>
      </c>
      <c r="AC355" s="37">
        <v>182.0</v>
      </c>
      <c r="AD355" s="38">
        <v>330.0</v>
      </c>
      <c r="AE355" s="78"/>
      <c r="AF355" s="51"/>
      <c r="AG355" s="52"/>
      <c r="AH355" s="33">
        <v>3748.0</v>
      </c>
      <c r="AI355" s="35">
        <v>329.0</v>
      </c>
      <c r="AJ355" s="36">
        <v>199.0</v>
      </c>
      <c r="AK355" s="37">
        <v>182.0</v>
      </c>
      <c r="AL355" s="38">
        <v>330.0</v>
      </c>
      <c r="AM355" s="52">
        <f t="shared" si="13"/>
        <v>0.5223097113</v>
      </c>
      <c r="AN355" s="52">
        <f t="shared" si="14"/>
        <v>0.5086538462</v>
      </c>
      <c r="AO355" s="52">
        <f t="shared" si="15"/>
        <v>0.5007587253</v>
      </c>
      <c r="AP355" s="52">
        <f t="shared" si="16"/>
        <v>0.5002926888</v>
      </c>
      <c r="AQ355" s="52">
        <f t="shared" si="17"/>
        <v>0.0004660365619</v>
      </c>
      <c r="AR355" s="52"/>
      <c r="AS355" s="52"/>
      <c r="AT355" s="33">
        <v>7671.0</v>
      </c>
      <c r="AU355" s="35">
        <v>248.0</v>
      </c>
      <c r="AV355" s="36">
        <v>156.0</v>
      </c>
      <c r="AW355" s="37">
        <v>136.0</v>
      </c>
      <c r="AX355" s="38">
        <v>237.0</v>
      </c>
      <c r="AY355" s="52">
        <f t="shared" si="18"/>
        <v>0.5342465753</v>
      </c>
      <c r="AZ355" s="52">
        <f t="shared" si="19"/>
        <v>0.5057915058</v>
      </c>
      <c r="BA355" s="52">
        <f t="shared" si="20"/>
        <v>0.4886597938</v>
      </c>
      <c r="BB355" s="52">
        <f t="shared" si="21"/>
        <v>0.4888207194</v>
      </c>
      <c r="BC355" s="52">
        <f t="shared" si="22"/>
        <v>-0.0001609255635</v>
      </c>
    </row>
    <row r="356" ht="12.75" customHeight="1">
      <c r="A356" s="94">
        <v>3749.0</v>
      </c>
      <c r="B356" s="61">
        <f t="shared" si="1"/>
        <v>439</v>
      </c>
      <c r="C356" s="62">
        <f t="shared" si="2"/>
        <v>295</v>
      </c>
      <c r="D356" s="61">
        <f t="shared" si="3"/>
        <v>215</v>
      </c>
      <c r="E356" s="62">
        <f t="shared" si="4"/>
        <v>187</v>
      </c>
      <c r="F356" s="79">
        <f t="shared" si="23"/>
        <v>355</v>
      </c>
      <c r="G356" s="64">
        <f t="shared" si="5"/>
        <v>0.5980926431</v>
      </c>
      <c r="H356" s="65">
        <f t="shared" si="6"/>
        <v>0.5348258706</v>
      </c>
      <c r="I356" s="66">
        <f t="shared" si="7"/>
        <v>0.5757042254</v>
      </c>
      <c r="J356" s="67">
        <f t="shared" si="8"/>
        <v>0.551056338</v>
      </c>
      <c r="K356" s="68">
        <f t="shared" si="9"/>
        <v>0.5476839237</v>
      </c>
      <c r="L356" s="86"/>
      <c r="M356" s="86"/>
      <c r="N356" s="86"/>
      <c r="O356" s="81">
        <f t="shared" si="10"/>
        <v>355</v>
      </c>
      <c r="P356" s="81">
        <f t="shared" si="11"/>
        <v>0.5980926431</v>
      </c>
      <c r="Q356" s="82">
        <f t="shared" si="12"/>
        <v>0.5348258706</v>
      </c>
      <c r="R356" s="83"/>
      <c r="S356" s="73">
        <v>355.0</v>
      </c>
      <c r="T356" s="83">
        <v>0.6811023622047244</v>
      </c>
      <c r="U356" s="84">
        <v>0.4396135265700483</v>
      </c>
      <c r="V356" s="95">
        <v>0.5726681127982647</v>
      </c>
      <c r="W356" s="95"/>
      <c r="X356" s="95"/>
      <c r="Y356" s="95"/>
      <c r="Z356" s="51"/>
      <c r="AA356" s="35">
        <v>439.0</v>
      </c>
      <c r="AB356" s="36">
        <v>187.0</v>
      </c>
      <c r="AC356" s="37">
        <v>215.0</v>
      </c>
      <c r="AD356" s="38">
        <v>295.0</v>
      </c>
      <c r="AE356" s="78"/>
      <c r="AF356" s="51"/>
      <c r="AG356" s="52"/>
      <c r="AH356" s="33">
        <v>3749.0</v>
      </c>
      <c r="AI356" s="35">
        <v>439.0</v>
      </c>
      <c r="AJ356" s="36">
        <v>187.0</v>
      </c>
      <c r="AK356" s="37">
        <v>215.0</v>
      </c>
      <c r="AL356" s="38">
        <v>295.0</v>
      </c>
      <c r="AM356" s="52">
        <f t="shared" si="13"/>
        <v>0.4651741294</v>
      </c>
      <c r="AN356" s="52">
        <f t="shared" si="14"/>
        <v>0.4242957746</v>
      </c>
      <c r="AO356" s="52">
        <f t="shared" si="15"/>
        <v>0.4019073569</v>
      </c>
      <c r="AP356" s="52">
        <f t="shared" si="16"/>
        <v>0.4004122093</v>
      </c>
      <c r="AQ356" s="52">
        <f t="shared" si="17"/>
        <v>0.001495147672</v>
      </c>
      <c r="AR356" s="52"/>
      <c r="AS356" s="52"/>
      <c r="AT356" s="33">
        <v>3704.0</v>
      </c>
      <c r="AU356" s="35">
        <v>221.0</v>
      </c>
      <c r="AV356" s="36">
        <v>83.0</v>
      </c>
      <c r="AW356" s="37">
        <v>131.0</v>
      </c>
      <c r="AX356" s="38">
        <v>153.0</v>
      </c>
      <c r="AY356" s="52">
        <f t="shared" si="18"/>
        <v>0.3878504673</v>
      </c>
      <c r="AZ356" s="52">
        <f t="shared" si="19"/>
        <v>0.4013605442</v>
      </c>
      <c r="BA356" s="52">
        <f t="shared" si="20"/>
        <v>0.4090909091</v>
      </c>
      <c r="BB356" s="52">
        <f t="shared" si="21"/>
        <v>0.409251235</v>
      </c>
      <c r="BC356" s="52">
        <f t="shared" si="22"/>
        <v>-0.0001603259294</v>
      </c>
    </row>
    <row r="357" ht="12.75" customHeight="1">
      <c r="A357" s="94">
        <v>3751.0</v>
      </c>
      <c r="B357" s="61">
        <f t="shared" si="1"/>
        <v>289</v>
      </c>
      <c r="C357" s="62">
        <f t="shared" si="2"/>
        <v>112</v>
      </c>
      <c r="D357" s="61">
        <f t="shared" si="3"/>
        <v>169</v>
      </c>
      <c r="E357" s="62">
        <f t="shared" si="4"/>
        <v>53</v>
      </c>
      <c r="F357" s="79">
        <f t="shared" si="23"/>
        <v>356</v>
      </c>
      <c r="G357" s="64">
        <f t="shared" si="5"/>
        <v>0.7206982544</v>
      </c>
      <c r="H357" s="65">
        <f t="shared" si="6"/>
        <v>0.7612612613</v>
      </c>
      <c r="I357" s="66">
        <f t="shared" si="7"/>
        <v>0.735152488</v>
      </c>
      <c r="J357" s="67">
        <f t="shared" si="8"/>
        <v>0.5489566613</v>
      </c>
      <c r="K357" s="68">
        <f t="shared" si="9"/>
        <v>0.5536159601</v>
      </c>
      <c r="L357" s="86"/>
      <c r="M357" s="86"/>
      <c r="N357" s="86"/>
      <c r="O357" s="81">
        <f t="shared" si="10"/>
        <v>356</v>
      </c>
      <c r="P357" s="81">
        <f t="shared" si="11"/>
        <v>0.7206982544</v>
      </c>
      <c r="Q357" s="82">
        <f t="shared" si="12"/>
        <v>0.7612612613</v>
      </c>
      <c r="R357" s="83"/>
      <c r="S357" s="73">
        <v>356.0</v>
      </c>
      <c r="T357" s="83">
        <v>0.6813186813186813</v>
      </c>
      <c r="U357" s="84">
        <v>0.3824626865671642</v>
      </c>
      <c r="V357" s="95">
        <v>0.5447570332480819</v>
      </c>
      <c r="W357" s="95"/>
      <c r="X357" s="95"/>
      <c r="Y357" s="95"/>
      <c r="Z357" s="51"/>
      <c r="AA357" s="35">
        <v>289.0</v>
      </c>
      <c r="AB357" s="36">
        <v>53.0</v>
      </c>
      <c r="AC357" s="37">
        <v>169.0</v>
      </c>
      <c r="AD357" s="38">
        <v>112.0</v>
      </c>
      <c r="AE357" s="78"/>
      <c r="AF357" s="51"/>
      <c r="AG357" s="52"/>
      <c r="AH357" s="33">
        <v>3751.0</v>
      </c>
      <c r="AI357" s="35">
        <v>289.0</v>
      </c>
      <c r="AJ357" s="36">
        <v>53.0</v>
      </c>
      <c r="AK357" s="37">
        <v>169.0</v>
      </c>
      <c r="AL357" s="38">
        <v>112.0</v>
      </c>
      <c r="AM357" s="52">
        <f t="shared" si="13"/>
        <v>0.2387387387</v>
      </c>
      <c r="AN357" s="52">
        <f t="shared" si="14"/>
        <v>0.264847512</v>
      </c>
      <c r="AO357" s="52">
        <f t="shared" si="15"/>
        <v>0.2793017456</v>
      </c>
      <c r="AP357" s="52">
        <f t="shared" si="16"/>
        <v>0.280620394</v>
      </c>
      <c r="AQ357" s="52">
        <f t="shared" si="17"/>
        <v>-0.001318648372</v>
      </c>
      <c r="AR357" s="52"/>
      <c r="AS357" s="52"/>
      <c r="AT357" s="34">
        <v>1683.0</v>
      </c>
      <c r="AU357" s="35">
        <v>427.0</v>
      </c>
      <c r="AV357" s="36">
        <v>158.0</v>
      </c>
      <c r="AW357" s="37">
        <v>255.0</v>
      </c>
      <c r="AX357" s="38">
        <v>292.0</v>
      </c>
      <c r="AY357" s="52">
        <f t="shared" si="18"/>
        <v>0.382566586</v>
      </c>
      <c r="AZ357" s="52">
        <f t="shared" si="19"/>
        <v>0.3975265018</v>
      </c>
      <c r="BA357" s="52">
        <f t="shared" si="20"/>
        <v>0.4061196106</v>
      </c>
      <c r="BB357" s="52">
        <f t="shared" si="21"/>
        <v>0.4062770223</v>
      </c>
      <c r="BC357" s="52">
        <f t="shared" si="22"/>
        <v>-0.0001574117045</v>
      </c>
    </row>
    <row r="358" ht="12.75" customHeight="1">
      <c r="A358" s="94">
        <v>3752.0</v>
      </c>
      <c r="B358" s="61">
        <f t="shared" si="1"/>
        <v>329</v>
      </c>
      <c r="C358" s="62">
        <f t="shared" si="2"/>
        <v>110</v>
      </c>
      <c r="D358" s="61">
        <f t="shared" si="3"/>
        <v>197</v>
      </c>
      <c r="E358" s="62">
        <f t="shared" si="4"/>
        <v>67</v>
      </c>
      <c r="F358" s="79">
        <f t="shared" si="23"/>
        <v>357</v>
      </c>
      <c r="G358" s="64">
        <f t="shared" si="5"/>
        <v>0.7494305239</v>
      </c>
      <c r="H358" s="65">
        <f t="shared" si="6"/>
        <v>0.7462121212</v>
      </c>
      <c r="I358" s="66">
        <f t="shared" si="7"/>
        <v>0.7482219061</v>
      </c>
      <c r="J358" s="67">
        <f t="shared" si="8"/>
        <v>0.5633001422</v>
      </c>
      <c r="K358" s="68">
        <f t="shared" si="9"/>
        <v>0.6013667426</v>
      </c>
      <c r="L358" s="86"/>
      <c r="M358" s="86"/>
      <c r="N358" s="86"/>
      <c r="O358" s="81">
        <f t="shared" si="10"/>
        <v>357</v>
      </c>
      <c r="P358" s="81">
        <f t="shared" si="11"/>
        <v>0.7494305239</v>
      </c>
      <c r="Q358" s="82">
        <f t="shared" si="12"/>
        <v>0.7462121212</v>
      </c>
      <c r="R358" s="83"/>
      <c r="S358" s="73">
        <v>357.0</v>
      </c>
      <c r="T358" s="83">
        <v>0.6817155756207675</v>
      </c>
      <c r="U358" s="84">
        <v>0.40487804878048783</v>
      </c>
      <c r="V358" s="95">
        <v>0.5486518171160609</v>
      </c>
      <c r="W358" s="95"/>
      <c r="X358" s="95"/>
      <c r="Y358" s="95"/>
      <c r="Z358" s="51"/>
      <c r="AA358" s="35">
        <v>329.0</v>
      </c>
      <c r="AB358" s="36">
        <v>67.0</v>
      </c>
      <c r="AC358" s="37">
        <v>197.0</v>
      </c>
      <c r="AD358" s="38">
        <v>110.0</v>
      </c>
      <c r="AE358" s="78"/>
      <c r="AF358" s="51"/>
      <c r="AG358" s="52"/>
      <c r="AH358" s="33">
        <v>3752.0</v>
      </c>
      <c r="AI358" s="35">
        <v>329.0</v>
      </c>
      <c r="AJ358" s="36">
        <v>67.0</v>
      </c>
      <c r="AK358" s="37">
        <v>197.0</v>
      </c>
      <c r="AL358" s="38">
        <v>110.0</v>
      </c>
      <c r="AM358" s="52">
        <f t="shared" si="13"/>
        <v>0.2537878788</v>
      </c>
      <c r="AN358" s="52">
        <f t="shared" si="14"/>
        <v>0.2517780939</v>
      </c>
      <c r="AO358" s="52">
        <f t="shared" si="15"/>
        <v>0.2505694761</v>
      </c>
      <c r="AP358" s="52">
        <f t="shared" si="16"/>
        <v>0.2512229957</v>
      </c>
      <c r="AQ358" s="52">
        <f t="shared" si="17"/>
        <v>-0.0006535196072</v>
      </c>
      <c r="AR358" s="52"/>
      <c r="AS358" s="52"/>
      <c r="AT358" s="18">
        <v>1352.0</v>
      </c>
      <c r="AU358" s="35">
        <v>377.0</v>
      </c>
      <c r="AV358" s="36">
        <v>142.0</v>
      </c>
      <c r="AW358" s="37">
        <v>206.0</v>
      </c>
      <c r="AX358" s="38">
        <v>267.0</v>
      </c>
      <c r="AY358" s="52">
        <f t="shared" si="18"/>
        <v>0.408045977</v>
      </c>
      <c r="AZ358" s="52">
        <f t="shared" si="19"/>
        <v>0.4122983871</v>
      </c>
      <c r="BA358" s="52">
        <f t="shared" si="20"/>
        <v>0.4145962733</v>
      </c>
      <c r="BB358" s="52">
        <f t="shared" si="21"/>
        <v>0.4147526772</v>
      </c>
      <c r="BC358" s="52">
        <f t="shared" si="22"/>
        <v>-0.0001564039303</v>
      </c>
    </row>
    <row r="359" ht="12.75" customHeight="1">
      <c r="A359" s="94">
        <v>3753.0</v>
      </c>
      <c r="B359" s="61">
        <f t="shared" si="1"/>
        <v>60</v>
      </c>
      <c r="C359" s="62">
        <f t="shared" si="2"/>
        <v>23</v>
      </c>
      <c r="D359" s="61">
        <f t="shared" si="3"/>
        <v>34</v>
      </c>
      <c r="E359" s="62">
        <f t="shared" si="4"/>
        <v>14</v>
      </c>
      <c r="F359" s="79">
        <f t="shared" si="23"/>
        <v>358</v>
      </c>
      <c r="G359" s="64">
        <f t="shared" si="5"/>
        <v>0.7228915663</v>
      </c>
      <c r="H359" s="65">
        <f t="shared" si="6"/>
        <v>0.7083333333</v>
      </c>
      <c r="I359" s="66">
        <f t="shared" si="7"/>
        <v>0.7175572519</v>
      </c>
      <c r="J359" s="67">
        <f t="shared" si="8"/>
        <v>0.5648854962</v>
      </c>
      <c r="K359" s="68">
        <f t="shared" si="9"/>
        <v>0.578313253</v>
      </c>
      <c r="L359" s="86"/>
      <c r="M359" s="86"/>
      <c r="N359" s="86"/>
      <c r="O359" s="81">
        <f t="shared" si="10"/>
        <v>358</v>
      </c>
      <c r="P359" s="81">
        <f t="shared" si="11"/>
        <v>0.7228915663</v>
      </c>
      <c r="Q359" s="82">
        <f t="shared" si="12"/>
        <v>0.7083333333</v>
      </c>
      <c r="R359" s="83"/>
      <c r="S359" s="73">
        <v>358.0</v>
      </c>
      <c r="T359" s="83">
        <v>0.6820276497695853</v>
      </c>
      <c r="U359" s="84">
        <v>0.3795620437956204</v>
      </c>
      <c r="V359" s="95">
        <v>0.5349112426035503</v>
      </c>
      <c r="W359" s="95"/>
      <c r="X359" s="95"/>
      <c r="Y359" s="95"/>
      <c r="Z359" s="51"/>
      <c r="AA359" s="35">
        <v>60.0</v>
      </c>
      <c r="AB359" s="36">
        <v>14.0</v>
      </c>
      <c r="AC359" s="37">
        <v>34.0</v>
      </c>
      <c r="AD359" s="38">
        <v>23.0</v>
      </c>
      <c r="AE359" s="78"/>
      <c r="AF359" s="51"/>
      <c r="AG359" s="52"/>
      <c r="AH359" s="33">
        <v>3753.0</v>
      </c>
      <c r="AI359" s="35">
        <v>60.0</v>
      </c>
      <c r="AJ359" s="36">
        <v>14.0</v>
      </c>
      <c r="AK359" s="37">
        <v>34.0</v>
      </c>
      <c r="AL359" s="38">
        <v>23.0</v>
      </c>
      <c r="AM359" s="52">
        <f t="shared" si="13"/>
        <v>0.2916666667</v>
      </c>
      <c r="AN359" s="52">
        <f t="shared" si="14"/>
        <v>0.2824427481</v>
      </c>
      <c r="AO359" s="52">
        <f t="shared" si="15"/>
        <v>0.2771084337</v>
      </c>
      <c r="AP359" s="52">
        <f t="shared" si="16"/>
        <v>0.277563201</v>
      </c>
      <c r="AQ359" s="52">
        <f t="shared" si="17"/>
        <v>-0.0004547672549</v>
      </c>
      <c r="AR359" s="52"/>
      <c r="AS359" s="52"/>
      <c r="AT359" s="33">
        <v>7507.0</v>
      </c>
      <c r="AU359" s="35">
        <v>415.0</v>
      </c>
      <c r="AV359" s="36">
        <v>153.0</v>
      </c>
      <c r="AW359" s="37">
        <v>261.0</v>
      </c>
      <c r="AX359" s="38">
        <v>243.0</v>
      </c>
      <c r="AY359" s="52">
        <f t="shared" si="18"/>
        <v>0.3695652174</v>
      </c>
      <c r="AZ359" s="52">
        <f t="shared" si="19"/>
        <v>0.3694029851</v>
      </c>
      <c r="BA359" s="52">
        <f t="shared" si="20"/>
        <v>0.3693009119</v>
      </c>
      <c r="BB359" s="52">
        <f t="shared" si="21"/>
        <v>0.3694562393</v>
      </c>
      <c r="BC359" s="52">
        <f t="shared" si="22"/>
        <v>-0.0001553274073</v>
      </c>
    </row>
    <row r="360" ht="12.75" customHeight="1">
      <c r="A360" s="94">
        <v>3754.0</v>
      </c>
      <c r="B360" s="61">
        <f t="shared" si="1"/>
        <v>634</v>
      </c>
      <c r="C360" s="62">
        <f t="shared" si="2"/>
        <v>309</v>
      </c>
      <c r="D360" s="61">
        <f t="shared" si="3"/>
        <v>371</v>
      </c>
      <c r="E360" s="62">
        <f t="shared" si="4"/>
        <v>162</v>
      </c>
      <c r="F360" s="79">
        <f t="shared" si="23"/>
        <v>359</v>
      </c>
      <c r="G360" s="64">
        <f t="shared" si="5"/>
        <v>0.6723223754</v>
      </c>
      <c r="H360" s="65">
        <f t="shared" si="6"/>
        <v>0.6960600375</v>
      </c>
      <c r="I360" s="66">
        <f t="shared" si="7"/>
        <v>0.6808943089</v>
      </c>
      <c r="J360" s="67">
        <f t="shared" si="8"/>
        <v>0.539295393</v>
      </c>
      <c r="K360" s="68">
        <f t="shared" si="9"/>
        <v>0.5652173913</v>
      </c>
      <c r="L360" s="86"/>
      <c r="M360" s="86"/>
      <c r="N360" s="86"/>
      <c r="O360" s="81">
        <f t="shared" si="10"/>
        <v>359</v>
      </c>
      <c r="P360" s="81">
        <f t="shared" si="11"/>
        <v>0.6723223754</v>
      </c>
      <c r="Q360" s="82">
        <f t="shared" si="12"/>
        <v>0.6960600375</v>
      </c>
      <c r="R360" s="83"/>
      <c r="S360" s="73">
        <v>359.0</v>
      </c>
      <c r="T360" s="83">
        <v>0.6823266219239373</v>
      </c>
      <c r="U360" s="84">
        <v>0.35130434782608694</v>
      </c>
      <c r="V360" s="95">
        <v>0.49608610567514677</v>
      </c>
      <c r="W360" s="95"/>
      <c r="X360" s="95"/>
      <c r="Y360" s="95"/>
      <c r="Z360" s="51"/>
      <c r="AA360" s="35">
        <v>634.0</v>
      </c>
      <c r="AB360" s="36">
        <v>162.0</v>
      </c>
      <c r="AC360" s="37">
        <v>371.0</v>
      </c>
      <c r="AD360" s="38">
        <v>309.0</v>
      </c>
      <c r="AE360" s="78"/>
      <c r="AF360" s="51"/>
      <c r="AG360" s="52"/>
      <c r="AH360" s="33">
        <v>3754.0</v>
      </c>
      <c r="AI360" s="35">
        <v>634.0</v>
      </c>
      <c r="AJ360" s="36">
        <v>162.0</v>
      </c>
      <c r="AK360" s="37">
        <v>371.0</v>
      </c>
      <c r="AL360" s="38">
        <v>309.0</v>
      </c>
      <c r="AM360" s="52">
        <f t="shared" si="13"/>
        <v>0.3039399625</v>
      </c>
      <c r="AN360" s="52">
        <f t="shared" si="14"/>
        <v>0.3191056911</v>
      </c>
      <c r="AO360" s="52">
        <f t="shared" si="15"/>
        <v>0.3276776246</v>
      </c>
      <c r="AP360" s="52">
        <f t="shared" si="16"/>
        <v>0.3282880588</v>
      </c>
      <c r="AQ360" s="52">
        <f t="shared" si="17"/>
        <v>-0.000610434177</v>
      </c>
      <c r="AR360" s="52"/>
      <c r="AS360" s="52"/>
      <c r="AT360" s="18">
        <v>1368.0</v>
      </c>
      <c r="AU360" s="35">
        <v>532.0</v>
      </c>
      <c r="AV360" s="36">
        <v>180.0</v>
      </c>
      <c r="AW360" s="37">
        <v>282.0</v>
      </c>
      <c r="AX360" s="38">
        <v>343.0</v>
      </c>
      <c r="AY360" s="52">
        <f t="shared" si="18"/>
        <v>0.3896103896</v>
      </c>
      <c r="AZ360" s="52">
        <f t="shared" si="19"/>
        <v>0.3911742708</v>
      </c>
      <c r="BA360" s="52">
        <f t="shared" si="20"/>
        <v>0.392</v>
      </c>
      <c r="BB360" s="52">
        <f t="shared" si="21"/>
        <v>0.3921464366</v>
      </c>
      <c r="BC360" s="52">
        <f t="shared" si="22"/>
        <v>-0.0001464366311</v>
      </c>
    </row>
    <row r="361" ht="12.75" customHeight="1">
      <c r="A361" s="94">
        <v>3755.0</v>
      </c>
      <c r="B361" s="61">
        <f t="shared" si="1"/>
        <v>272</v>
      </c>
      <c r="C361" s="62">
        <f t="shared" si="2"/>
        <v>172</v>
      </c>
      <c r="D361" s="61">
        <f t="shared" si="3"/>
        <v>150</v>
      </c>
      <c r="E361" s="62">
        <f t="shared" si="4"/>
        <v>120</v>
      </c>
      <c r="F361" s="79">
        <f t="shared" si="23"/>
        <v>360</v>
      </c>
      <c r="G361" s="64">
        <f t="shared" si="5"/>
        <v>0.6126126126</v>
      </c>
      <c r="H361" s="65">
        <f t="shared" si="6"/>
        <v>0.5555555556</v>
      </c>
      <c r="I361" s="66">
        <f t="shared" si="7"/>
        <v>0.5910364146</v>
      </c>
      <c r="J361" s="67">
        <f t="shared" si="8"/>
        <v>0.5490196078</v>
      </c>
      <c r="K361" s="68">
        <f t="shared" si="9"/>
        <v>0.6081081081</v>
      </c>
      <c r="L361" s="86"/>
      <c r="M361" s="86"/>
      <c r="N361" s="86"/>
      <c r="O361" s="81">
        <f t="shared" si="10"/>
        <v>360</v>
      </c>
      <c r="P361" s="81">
        <f t="shared" si="11"/>
        <v>0.6126126126</v>
      </c>
      <c r="Q361" s="82">
        <f t="shared" si="12"/>
        <v>0.5555555556</v>
      </c>
      <c r="R361" s="83"/>
      <c r="S361" s="73">
        <v>360.0</v>
      </c>
      <c r="T361" s="83">
        <v>0.6829971181556196</v>
      </c>
      <c r="U361" s="84">
        <v>0.38366336633663367</v>
      </c>
      <c r="V361" s="95">
        <v>0.521970705725699</v>
      </c>
      <c r="W361" s="95"/>
      <c r="X361" s="95"/>
      <c r="Y361" s="95"/>
      <c r="Z361" s="51"/>
      <c r="AA361" s="35">
        <v>272.0</v>
      </c>
      <c r="AB361" s="36">
        <v>120.0</v>
      </c>
      <c r="AC361" s="37">
        <v>150.0</v>
      </c>
      <c r="AD361" s="38">
        <v>172.0</v>
      </c>
      <c r="AE361" s="78"/>
      <c r="AF361" s="51"/>
      <c r="AG361" s="52"/>
      <c r="AH361" s="33">
        <v>3755.0</v>
      </c>
      <c r="AI361" s="35">
        <v>272.0</v>
      </c>
      <c r="AJ361" s="36">
        <v>120.0</v>
      </c>
      <c r="AK361" s="37">
        <v>150.0</v>
      </c>
      <c r="AL361" s="38">
        <v>172.0</v>
      </c>
      <c r="AM361" s="52">
        <f t="shared" si="13"/>
        <v>0.4444444444</v>
      </c>
      <c r="AN361" s="52">
        <f t="shared" si="14"/>
        <v>0.4089635854</v>
      </c>
      <c r="AO361" s="52">
        <f t="shared" si="15"/>
        <v>0.3873873874</v>
      </c>
      <c r="AP361" s="52">
        <f t="shared" si="16"/>
        <v>0.3882852267</v>
      </c>
      <c r="AQ361" s="52">
        <f t="shared" si="17"/>
        <v>-0.0008978393093</v>
      </c>
      <c r="AR361" s="52"/>
      <c r="AS361" s="52"/>
      <c r="AT361" s="33">
        <v>3565.0</v>
      </c>
      <c r="AU361" s="35">
        <v>308.0</v>
      </c>
      <c r="AV361" s="36">
        <v>164.0</v>
      </c>
      <c r="AW361" s="37">
        <v>194.0</v>
      </c>
      <c r="AX361" s="38">
        <v>322.0</v>
      </c>
      <c r="AY361" s="52">
        <f t="shared" si="18"/>
        <v>0.4581005587</v>
      </c>
      <c r="AZ361" s="52">
        <f t="shared" si="19"/>
        <v>0.491902834</v>
      </c>
      <c r="BA361" s="52">
        <f t="shared" si="20"/>
        <v>0.5111111111</v>
      </c>
      <c r="BB361" s="52">
        <f t="shared" si="21"/>
        <v>0.5112542135</v>
      </c>
      <c r="BC361" s="52">
        <f t="shared" si="22"/>
        <v>-0.000143102361</v>
      </c>
    </row>
    <row r="362" ht="12.75" customHeight="1">
      <c r="A362" s="94">
        <v>3756.0</v>
      </c>
      <c r="B362" s="61">
        <f t="shared" si="1"/>
        <v>98</v>
      </c>
      <c r="C362" s="62">
        <f t="shared" si="2"/>
        <v>265</v>
      </c>
      <c r="D362" s="61">
        <f t="shared" si="3"/>
        <v>81</v>
      </c>
      <c r="E362" s="62">
        <f t="shared" si="4"/>
        <v>82</v>
      </c>
      <c r="F362" s="79">
        <f t="shared" si="23"/>
        <v>361</v>
      </c>
      <c r="G362" s="64">
        <f t="shared" si="5"/>
        <v>0.2699724518</v>
      </c>
      <c r="H362" s="65">
        <f t="shared" si="6"/>
        <v>0.4969325153</v>
      </c>
      <c r="I362" s="66">
        <f t="shared" si="7"/>
        <v>0.3403041825</v>
      </c>
      <c r="J362" s="67">
        <f t="shared" si="8"/>
        <v>0.3422053232</v>
      </c>
      <c r="K362" s="68">
        <f t="shared" si="9"/>
        <v>0.4490358127</v>
      </c>
      <c r="L362" s="86"/>
      <c r="M362" s="86"/>
      <c r="N362" s="86"/>
      <c r="O362" s="81">
        <f t="shared" si="10"/>
        <v>361</v>
      </c>
      <c r="P362" s="81">
        <f t="shared" si="11"/>
        <v>0.2699724518</v>
      </c>
      <c r="Q362" s="82">
        <f t="shared" si="12"/>
        <v>0.4969325153</v>
      </c>
      <c r="R362" s="83"/>
      <c r="S362" s="73">
        <v>361.0</v>
      </c>
      <c r="T362" s="83">
        <v>0.683291770573566</v>
      </c>
      <c r="U362" s="84">
        <v>0.37267080745341613</v>
      </c>
      <c r="V362" s="95">
        <v>0.5449515905947441</v>
      </c>
      <c r="W362" s="95"/>
      <c r="X362" s="95"/>
      <c r="Y362" s="95"/>
      <c r="Z362" s="51"/>
      <c r="AA362" s="35">
        <v>98.0</v>
      </c>
      <c r="AB362" s="36">
        <v>82.0</v>
      </c>
      <c r="AC362" s="37">
        <v>81.0</v>
      </c>
      <c r="AD362" s="38">
        <v>265.0</v>
      </c>
      <c r="AE362" s="78"/>
      <c r="AF362" s="51"/>
      <c r="AG362" s="52"/>
      <c r="AH362" s="33">
        <v>3756.0</v>
      </c>
      <c r="AI362" s="35">
        <v>98.0</v>
      </c>
      <c r="AJ362" s="36">
        <v>82.0</v>
      </c>
      <c r="AK362" s="37">
        <v>81.0</v>
      </c>
      <c r="AL362" s="38">
        <v>265.0</v>
      </c>
      <c r="AM362" s="52">
        <f t="shared" si="13"/>
        <v>0.5030674847</v>
      </c>
      <c r="AN362" s="52">
        <f t="shared" si="14"/>
        <v>0.6596958175</v>
      </c>
      <c r="AO362" s="52">
        <f t="shared" si="15"/>
        <v>0.7300275482</v>
      </c>
      <c r="AP362" s="52">
        <f t="shared" si="16"/>
        <v>0.7499298754</v>
      </c>
      <c r="AQ362" s="52">
        <f t="shared" si="17"/>
        <v>-0.01990232718</v>
      </c>
      <c r="AR362" s="52"/>
      <c r="AS362" s="52"/>
      <c r="AT362" s="33">
        <v>3730.0</v>
      </c>
      <c r="AU362" s="35">
        <v>473.0</v>
      </c>
      <c r="AV362" s="36">
        <v>203.0</v>
      </c>
      <c r="AW362" s="37">
        <v>275.0</v>
      </c>
      <c r="AX362" s="38">
        <v>376.0</v>
      </c>
      <c r="AY362" s="52">
        <f t="shared" si="18"/>
        <v>0.4246861925</v>
      </c>
      <c r="AZ362" s="52">
        <f t="shared" si="19"/>
        <v>0.436322532</v>
      </c>
      <c r="BA362" s="52">
        <f t="shared" si="20"/>
        <v>0.4428739694</v>
      </c>
      <c r="BB362" s="52">
        <f t="shared" si="21"/>
        <v>0.4429826329</v>
      </c>
      <c r="BC362" s="52">
        <f t="shared" si="22"/>
        <v>-0.0001086635372</v>
      </c>
    </row>
    <row r="363" ht="12.75" customHeight="1">
      <c r="A363" s="94">
        <v>3757.0</v>
      </c>
      <c r="B363" s="61">
        <f t="shared" si="1"/>
        <v>181</v>
      </c>
      <c r="C363" s="62">
        <f t="shared" si="2"/>
        <v>378</v>
      </c>
      <c r="D363" s="61">
        <f t="shared" si="3"/>
        <v>131</v>
      </c>
      <c r="E363" s="62">
        <f t="shared" si="4"/>
        <v>168</v>
      </c>
      <c r="F363" s="79">
        <f t="shared" si="23"/>
        <v>362</v>
      </c>
      <c r="G363" s="64">
        <f t="shared" si="5"/>
        <v>0.3237924866</v>
      </c>
      <c r="H363" s="65">
        <f t="shared" si="6"/>
        <v>0.4381270903</v>
      </c>
      <c r="I363" s="66">
        <f t="shared" si="7"/>
        <v>0.3636363636</v>
      </c>
      <c r="J363" s="67">
        <f t="shared" si="8"/>
        <v>0.4067599068</v>
      </c>
      <c r="K363" s="68">
        <f t="shared" si="9"/>
        <v>0.5348837209</v>
      </c>
      <c r="L363" s="86"/>
      <c r="M363" s="86"/>
      <c r="N363" s="86"/>
      <c r="O363" s="81">
        <f t="shared" si="10"/>
        <v>362</v>
      </c>
      <c r="P363" s="81">
        <f t="shared" si="11"/>
        <v>0.3237924866</v>
      </c>
      <c r="Q363" s="82">
        <f t="shared" si="12"/>
        <v>0.4381270903</v>
      </c>
      <c r="R363" s="83"/>
      <c r="S363" s="73">
        <v>362.0</v>
      </c>
      <c r="T363" s="83">
        <v>0.6832971800433839</v>
      </c>
      <c r="U363" s="84">
        <v>0.4199623352165725</v>
      </c>
      <c r="V363" s="95">
        <v>0.5423387096774194</v>
      </c>
      <c r="W363" s="95"/>
      <c r="X363" s="95"/>
      <c r="Y363" s="95"/>
      <c r="Z363" s="51"/>
      <c r="AA363" s="35">
        <v>181.0</v>
      </c>
      <c r="AB363" s="36">
        <v>168.0</v>
      </c>
      <c r="AC363" s="37">
        <v>131.0</v>
      </c>
      <c r="AD363" s="38">
        <v>378.0</v>
      </c>
      <c r="AE363" s="78"/>
      <c r="AF363" s="51"/>
      <c r="AG363" s="52"/>
      <c r="AH363" s="33">
        <v>3757.0</v>
      </c>
      <c r="AI363" s="35">
        <v>181.0</v>
      </c>
      <c r="AJ363" s="36">
        <v>168.0</v>
      </c>
      <c r="AK363" s="37">
        <v>131.0</v>
      </c>
      <c r="AL363" s="38">
        <v>378.0</v>
      </c>
      <c r="AM363" s="52">
        <f t="shared" si="13"/>
        <v>0.5618729097</v>
      </c>
      <c r="AN363" s="52">
        <f t="shared" si="14"/>
        <v>0.6363636364</v>
      </c>
      <c r="AO363" s="52">
        <f t="shared" si="15"/>
        <v>0.6762075134</v>
      </c>
      <c r="AP363" s="52">
        <f t="shared" si="16"/>
        <v>0.6788426961</v>
      </c>
      <c r="AQ363" s="52">
        <f t="shared" si="17"/>
        <v>-0.002635182644</v>
      </c>
      <c r="AR363" s="52"/>
      <c r="AS363" s="52"/>
      <c r="AT363" s="33">
        <v>3729.0</v>
      </c>
      <c r="AU363" s="35">
        <v>308.0</v>
      </c>
      <c r="AV363" s="36">
        <v>146.0</v>
      </c>
      <c r="AW363" s="37">
        <v>165.0</v>
      </c>
      <c r="AX363" s="38">
        <v>284.0</v>
      </c>
      <c r="AY363" s="52">
        <f t="shared" si="18"/>
        <v>0.4694533762</v>
      </c>
      <c r="AZ363" s="52">
        <f t="shared" si="19"/>
        <v>0.4761904762</v>
      </c>
      <c r="BA363" s="52">
        <f t="shared" si="20"/>
        <v>0.4797297297</v>
      </c>
      <c r="BB363" s="52">
        <f t="shared" si="21"/>
        <v>0.4798380186</v>
      </c>
      <c r="BC363" s="52">
        <f t="shared" si="22"/>
        <v>-0.0001082888414</v>
      </c>
    </row>
    <row r="364" ht="12.75" customHeight="1">
      <c r="A364" s="94">
        <v>3758.0</v>
      </c>
      <c r="B364" s="61">
        <f t="shared" si="1"/>
        <v>178</v>
      </c>
      <c r="C364" s="62">
        <f t="shared" si="2"/>
        <v>469</v>
      </c>
      <c r="D364" s="61">
        <f t="shared" si="3"/>
        <v>149</v>
      </c>
      <c r="E364" s="62">
        <f t="shared" si="4"/>
        <v>163</v>
      </c>
      <c r="F364" s="79">
        <f t="shared" si="23"/>
        <v>363</v>
      </c>
      <c r="G364" s="64">
        <f t="shared" si="5"/>
        <v>0.2751159196</v>
      </c>
      <c r="H364" s="65">
        <f t="shared" si="6"/>
        <v>0.4775641026</v>
      </c>
      <c r="I364" s="66">
        <f t="shared" si="7"/>
        <v>0.3409801877</v>
      </c>
      <c r="J364" s="67">
        <f t="shared" si="8"/>
        <v>0.3555787278</v>
      </c>
      <c r="K364" s="68">
        <f t="shared" si="9"/>
        <v>0.4822256569</v>
      </c>
      <c r="L364" s="86"/>
      <c r="M364" s="86"/>
      <c r="N364" s="86"/>
      <c r="O364" s="81">
        <f t="shared" si="10"/>
        <v>363</v>
      </c>
      <c r="P364" s="81">
        <f t="shared" si="11"/>
        <v>0.2751159196</v>
      </c>
      <c r="Q364" s="82">
        <f t="shared" si="12"/>
        <v>0.4775641026</v>
      </c>
      <c r="R364" s="83"/>
      <c r="S364" s="73">
        <v>363.0</v>
      </c>
      <c r="T364" s="83">
        <v>0.683698296836983</v>
      </c>
      <c r="U364" s="84">
        <v>0.49517684887459806</v>
      </c>
      <c r="V364" s="95">
        <v>0.6024930747922438</v>
      </c>
      <c r="W364" s="95"/>
      <c r="X364" s="95"/>
      <c r="Y364" s="95"/>
      <c r="Z364" s="51"/>
      <c r="AA364" s="35">
        <v>178.0</v>
      </c>
      <c r="AB364" s="36">
        <v>163.0</v>
      </c>
      <c r="AC364" s="37">
        <v>149.0</v>
      </c>
      <c r="AD364" s="38">
        <v>469.0</v>
      </c>
      <c r="AE364" s="78"/>
      <c r="AF364" s="51"/>
      <c r="AG364" s="52"/>
      <c r="AH364" s="33">
        <v>3758.0</v>
      </c>
      <c r="AI364" s="35">
        <v>178.0</v>
      </c>
      <c r="AJ364" s="36">
        <v>163.0</v>
      </c>
      <c r="AK364" s="37">
        <v>149.0</v>
      </c>
      <c r="AL364" s="38">
        <v>469.0</v>
      </c>
      <c r="AM364" s="52">
        <f t="shared" si="13"/>
        <v>0.5224358974</v>
      </c>
      <c r="AN364" s="52">
        <f t="shared" si="14"/>
        <v>0.6590198123</v>
      </c>
      <c r="AO364" s="52">
        <f t="shared" si="15"/>
        <v>0.7248840804</v>
      </c>
      <c r="AP364" s="52">
        <f t="shared" si="16"/>
        <v>0.7375800375</v>
      </c>
      <c r="AQ364" s="52">
        <f t="shared" si="17"/>
        <v>-0.01269595709</v>
      </c>
      <c r="AR364" s="52"/>
      <c r="AS364" s="52"/>
      <c r="AT364" s="33">
        <v>4546.0</v>
      </c>
      <c r="AU364" s="35">
        <v>288.0</v>
      </c>
      <c r="AV364" s="36">
        <v>67.0</v>
      </c>
      <c r="AW364" s="37">
        <v>152.0</v>
      </c>
      <c r="AX364" s="38">
        <v>96.0</v>
      </c>
      <c r="AY364" s="52">
        <f t="shared" si="18"/>
        <v>0.3059360731</v>
      </c>
      <c r="AZ364" s="52">
        <f t="shared" si="19"/>
        <v>0.2703150912</v>
      </c>
      <c r="BA364" s="52">
        <f t="shared" si="20"/>
        <v>0.25</v>
      </c>
      <c r="BB364" s="52">
        <f t="shared" si="21"/>
        <v>0.2501066441</v>
      </c>
      <c r="BC364" s="52">
        <f t="shared" si="22"/>
        <v>-0.0001066441443</v>
      </c>
    </row>
    <row r="365" ht="12.75" customHeight="1">
      <c r="A365" s="94">
        <v>3759.0</v>
      </c>
      <c r="B365" s="61">
        <f t="shared" si="1"/>
        <v>355</v>
      </c>
      <c r="C365" s="62">
        <f t="shared" si="2"/>
        <v>405</v>
      </c>
      <c r="D365" s="61">
        <f t="shared" si="3"/>
        <v>211</v>
      </c>
      <c r="E365" s="62">
        <f t="shared" si="4"/>
        <v>215</v>
      </c>
      <c r="F365" s="79">
        <f t="shared" si="23"/>
        <v>364</v>
      </c>
      <c r="G365" s="64">
        <f t="shared" si="5"/>
        <v>0.4671052632</v>
      </c>
      <c r="H365" s="65">
        <f t="shared" si="6"/>
        <v>0.4953051643</v>
      </c>
      <c r="I365" s="66">
        <f t="shared" si="7"/>
        <v>0.4772344013</v>
      </c>
      <c r="J365" s="67">
        <f t="shared" si="8"/>
        <v>0.4806070826</v>
      </c>
      <c r="K365" s="68">
        <f t="shared" si="9"/>
        <v>0.5605263158</v>
      </c>
      <c r="L365" s="86"/>
      <c r="M365" s="86"/>
      <c r="N365" s="86"/>
      <c r="O365" s="81">
        <f t="shared" si="10"/>
        <v>364</v>
      </c>
      <c r="P365" s="81">
        <f t="shared" si="11"/>
        <v>0.4671052632</v>
      </c>
      <c r="Q365" s="82">
        <f t="shared" si="12"/>
        <v>0.4953051643</v>
      </c>
      <c r="R365" s="83"/>
      <c r="S365" s="73">
        <v>364.0</v>
      </c>
      <c r="T365" s="83">
        <v>0.6837748344370861</v>
      </c>
      <c r="U365" s="84">
        <v>0.45879732739420936</v>
      </c>
      <c r="V365" s="95">
        <v>0.5878442545109211</v>
      </c>
      <c r="W365" s="95"/>
      <c r="X365" s="95"/>
      <c r="Y365" s="95"/>
      <c r="Z365" s="51"/>
      <c r="AA365" s="35">
        <v>355.0</v>
      </c>
      <c r="AB365" s="36">
        <v>215.0</v>
      </c>
      <c r="AC365" s="37">
        <v>211.0</v>
      </c>
      <c r="AD365" s="38">
        <v>405.0</v>
      </c>
      <c r="AE365" s="78"/>
      <c r="AF365" s="51"/>
      <c r="AG365" s="52"/>
      <c r="AH365" s="33">
        <v>3759.0</v>
      </c>
      <c r="AI365" s="35">
        <v>355.0</v>
      </c>
      <c r="AJ365" s="36">
        <v>215.0</v>
      </c>
      <c r="AK365" s="37">
        <v>211.0</v>
      </c>
      <c r="AL365" s="38">
        <v>405.0</v>
      </c>
      <c r="AM365" s="52">
        <f t="shared" si="13"/>
        <v>0.5046948357</v>
      </c>
      <c r="AN365" s="52">
        <f t="shared" si="14"/>
        <v>0.5227655987</v>
      </c>
      <c r="AO365" s="52">
        <f t="shared" si="15"/>
        <v>0.5328947368</v>
      </c>
      <c r="AP365" s="52">
        <f t="shared" si="16"/>
        <v>0.5328300925</v>
      </c>
      <c r="AQ365" s="52">
        <f t="shared" si="17"/>
        <v>0.00006464433172</v>
      </c>
      <c r="AR365" s="52"/>
      <c r="AS365" s="52"/>
      <c r="AT365" s="33">
        <v>3760.0</v>
      </c>
      <c r="AU365" s="35">
        <v>506.0</v>
      </c>
      <c r="AV365" s="36">
        <v>183.0</v>
      </c>
      <c r="AW365" s="37">
        <v>301.0</v>
      </c>
      <c r="AX365" s="38">
        <v>311.0</v>
      </c>
      <c r="AY365" s="52">
        <f t="shared" si="18"/>
        <v>0.3780991736</v>
      </c>
      <c r="AZ365" s="52">
        <f t="shared" si="19"/>
        <v>0.379707917</v>
      </c>
      <c r="BA365" s="52">
        <f t="shared" si="20"/>
        <v>0.3806609547</v>
      </c>
      <c r="BB365" s="52">
        <f t="shared" si="21"/>
        <v>0.3807518293</v>
      </c>
      <c r="BC365" s="52">
        <f t="shared" si="22"/>
        <v>-0.00009087454737</v>
      </c>
    </row>
    <row r="366" ht="12.75" customHeight="1">
      <c r="A366" s="94">
        <v>3760.0</v>
      </c>
      <c r="B366" s="61">
        <f t="shared" si="1"/>
        <v>506</v>
      </c>
      <c r="C366" s="62">
        <f t="shared" si="2"/>
        <v>311</v>
      </c>
      <c r="D366" s="61">
        <f t="shared" si="3"/>
        <v>301</v>
      </c>
      <c r="E366" s="62">
        <f t="shared" si="4"/>
        <v>183</v>
      </c>
      <c r="F366" s="79">
        <f t="shared" si="23"/>
        <v>365</v>
      </c>
      <c r="G366" s="64">
        <f t="shared" si="5"/>
        <v>0.6193390453</v>
      </c>
      <c r="H366" s="65">
        <f t="shared" si="6"/>
        <v>0.6219008264</v>
      </c>
      <c r="I366" s="66">
        <f t="shared" si="7"/>
        <v>0.620292083</v>
      </c>
      <c r="J366" s="67">
        <f t="shared" si="8"/>
        <v>0.5295926211</v>
      </c>
      <c r="K366" s="68">
        <f t="shared" si="9"/>
        <v>0.5924112607</v>
      </c>
      <c r="L366" s="86"/>
      <c r="M366" s="86"/>
      <c r="N366" s="86"/>
      <c r="O366" s="81">
        <f t="shared" si="10"/>
        <v>365</v>
      </c>
      <c r="P366" s="81">
        <f t="shared" si="11"/>
        <v>0.6193390453</v>
      </c>
      <c r="Q366" s="82">
        <f t="shared" si="12"/>
        <v>0.6219008264</v>
      </c>
      <c r="R366" s="83"/>
      <c r="S366" s="73">
        <v>365.0</v>
      </c>
      <c r="T366" s="83">
        <v>0.6838602329450915</v>
      </c>
      <c r="U366" s="84">
        <v>0.41360294117647056</v>
      </c>
      <c r="V366" s="95">
        <v>0.5554585152838428</v>
      </c>
      <c r="W366" s="95"/>
      <c r="X366" s="95"/>
      <c r="Y366" s="95"/>
      <c r="Z366" s="51"/>
      <c r="AA366" s="35">
        <v>506.0</v>
      </c>
      <c r="AB366" s="36">
        <v>183.0</v>
      </c>
      <c r="AC366" s="37">
        <v>301.0</v>
      </c>
      <c r="AD366" s="38">
        <v>311.0</v>
      </c>
      <c r="AE366" s="78"/>
      <c r="AF366" s="51"/>
      <c r="AG366" s="52"/>
      <c r="AH366" s="33">
        <v>3760.0</v>
      </c>
      <c r="AI366" s="35">
        <v>506.0</v>
      </c>
      <c r="AJ366" s="36">
        <v>183.0</v>
      </c>
      <c r="AK366" s="37">
        <v>301.0</v>
      </c>
      <c r="AL366" s="38">
        <v>311.0</v>
      </c>
      <c r="AM366" s="52">
        <f t="shared" si="13"/>
        <v>0.3780991736</v>
      </c>
      <c r="AN366" s="52">
        <f t="shared" si="14"/>
        <v>0.379707917</v>
      </c>
      <c r="AO366" s="52">
        <f t="shared" si="15"/>
        <v>0.3806609547</v>
      </c>
      <c r="AP366" s="52">
        <f t="shared" si="16"/>
        <v>0.3807518293</v>
      </c>
      <c r="AQ366" s="52">
        <f t="shared" si="17"/>
        <v>-0.00009087454737</v>
      </c>
      <c r="AR366" s="52"/>
      <c r="AS366" s="52"/>
      <c r="AT366" s="33">
        <v>5601.0</v>
      </c>
      <c r="AU366" s="35">
        <v>370.0</v>
      </c>
      <c r="AV366" s="36">
        <v>129.0</v>
      </c>
      <c r="AW366" s="37">
        <v>225.0</v>
      </c>
      <c r="AX366" s="38">
        <v>217.0</v>
      </c>
      <c r="AY366" s="52">
        <f t="shared" si="18"/>
        <v>0.3644067797</v>
      </c>
      <c r="AZ366" s="52">
        <f t="shared" si="19"/>
        <v>0.3676939426</v>
      </c>
      <c r="BA366" s="52">
        <f t="shared" si="20"/>
        <v>0.3696763203</v>
      </c>
      <c r="BB366" s="52">
        <f t="shared" si="21"/>
        <v>0.3697633796</v>
      </c>
      <c r="BC366" s="52">
        <f t="shared" si="22"/>
        <v>-0.00008705935352</v>
      </c>
    </row>
    <row r="367" ht="12.75" customHeight="1">
      <c r="A367" s="94">
        <v>3761.0</v>
      </c>
      <c r="B367" s="61">
        <f t="shared" si="1"/>
        <v>368</v>
      </c>
      <c r="C367" s="62">
        <f t="shared" si="2"/>
        <v>163</v>
      </c>
      <c r="D367" s="61">
        <f t="shared" si="3"/>
        <v>186</v>
      </c>
      <c r="E367" s="62">
        <f t="shared" si="4"/>
        <v>123</v>
      </c>
      <c r="F367" s="79">
        <f t="shared" si="23"/>
        <v>366</v>
      </c>
      <c r="G367" s="64">
        <f t="shared" si="5"/>
        <v>0.6930320151</v>
      </c>
      <c r="H367" s="65">
        <f t="shared" si="6"/>
        <v>0.6019417476</v>
      </c>
      <c r="I367" s="66">
        <f t="shared" si="7"/>
        <v>0.6595238095</v>
      </c>
      <c r="J367" s="67">
        <f t="shared" si="8"/>
        <v>0.5845238095</v>
      </c>
      <c r="K367" s="68">
        <f t="shared" si="9"/>
        <v>0.581920904</v>
      </c>
      <c r="L367" s="86"/>
      <c r="M367" s="86"/>
      <c r="N367" s="86"/>
      <c r="O367" s="81">
        <f t="shared" si="10"/>
        <v>366</v>
      </c>
      <c r="P367" s="81">
        <f t="shared" si="11"/>
        <v>0.6930320151</v>
      </c>
      <c r="Q367" s="82">
        <f t="shared" si="12"/>
        <v>0.6019417476</v>
      </c>
      <c r="R367" s="83"/>
      <c r="S367" s="73">
        <v>366.0</v>
      </c>
      <c r="T367" s="83">
        <v>0.6839186691312384</v>
      </c>
      <c r="U367" s="84">
        <v>0.40118577075098816</v>
      </c>
      <c r="V367" s="95">
        <v>0.5472779369627507</v>
      </c>
      <c r="W367" s="95"/>
      <c r="X367" s="95"/>
      <c r="Y367" s="95"/>
      <c r="Z367" s="51"/>
      <c r="AA367" s="35">
        <v>368.0</v>
      </c>
      <c r="AB367" s="36">
        <v>123.0</v>
      </c>
      <c r="AC367" s="37">
        <v>186.0</v>
      </c>
      <c r="AD367" s="38">
        <v>163.0</v>
      </c>
      <c r="AE367" s="78"/>
      <c r="AF367" s="51"/>
      <c r="AG367" s="52"/>
      <c r="AH367" s="33">
        <v>3761.0</v>
      </c>
      <c r="AI367" s="35">
        <v>368.0</v>
      </c>
      <c r="AJ367" s="36">
        <v>123.0</v>
      </c>
      <c r="AK367" s="37">
        <v>186.0</v>
      </c>
      <c r="AL367" s="38">
        <v>163.0</v>
      </c>
      <c r="AM367" s="52">
        <f t="shared" si="13"/>
        <v>0.3980582524</v>
      </c>
      <c r="AN367" s="52">
        <f t="shared" si="14"/>
        <v>0.3404761905</v>
      </c>
      <c r="AO367" s="52">
        <f t="shared" si="15"/>
        <v>0.3069679849</v>
      </c>
      <c r="AP367" s="52">
        <f t="shared" si="16"/>
        <v>0.307195606</v>
      </c>
      <c r="AQ367" s="52">
        <f t="shared" si="17"/>
        <v>-0.000227621067</v>
      </c>
      <c r="AR367" s="52"/>
      <c r="AS367" s="52"/>
      <c r="AT367" s="33">
        <v>3417.0</v>
      </c>
      <c r="AU367" s="35">
        <v>612.0</v>
      </c>
      <c r="AV367" s="36">
        <v>222.0</v>
      </c>
      <c r="AW367" s="37">
        <v>351.0</v>
      </c>
      <c r="AX367" s="38">
        <v>376.0</v>
      </c>
      <c r="AY367" s="52">
        <f t="shared" si="18"/>
        <v>0.387434555</v>
      </c>
      <c r="AZ367" s="52">
        <f t="shared" si="19"/>
        <v>0.3830877643</v>
      </c>
      <c r="BA367" s="52">
        <f t="shared" si="20"/>
        <v>0.3805668016</v>
      </c>
      <c r="BB367" s="52">
        <f t="shared" si="21"/>
        <v>0.3806489403</v>
      </c>
      <c r="BC367" s="52">
        <f t="shared" si="22"/>
        <v>-0.00008213872265</v>
      </c>
    </row>
    <row r="368" ht="12.75" customHeight="1">
      <c r="A368" s="94">
        <v>3762.0</v>
      </c>
      <c r="B368" s="61">
        <f t="shared" si="1"/>
        <v>321</v>
      </c>
      <c r="C368" s="62">
        <f t="shared" si="2"/>
        <v>214</v>
      </c>
      <c r="D368" s="61">
        <f t="shared" si="3"/>
        <v>163</v>
      </c>
      <c r="E368" s="62">
        <f t="shared" si="4"/>
        <v>113</v>
      </c>
      <c r="F368" s="79">
        <f t="shared" si="23"/>
        <v>367</v>
      </c>
      <c r="G368" s="64">
        <f t="shared" si="5"/>
        <v>0.6</v>
      </c>
      <c r="H368" s="65">
        <f t="shared" si="6"/>
        <v>0.5905797101</v>
      </c>
      <c r="I368" s="66">
        <f t="shared" si="7"/>
        <v>0.5967940814</v>
      </c>
      <c r="J368" s="67">
        <f t="shared" si="8"/>
        <v>0.5351418002</v>
      </c>
      <c r="K368" s="68">
        <f t="shared" si="9"/>
        <v>0.5158878505</v>
      </c>
      <c r="L368" s="86"/>
      <c r="M368" s="86"/>
      <c r="N368" s="86"/>
      <c r="O368" s="81">
        <f t="shared" si="10"/>
        <v>367</v>
      </c>
      <c r="P368" s="81">
        <f t="shared" si="11"/>
        <v>0.6</v>
      </c>
      <c r="Q368" s="82">
        <f t="shared" si="12"/>
        <v>0.5905797101</v>
      </c>
      <c r="R368" s="83"/>
      <c r="S368" s="73">
        <v>367.0</v>
      </c>
      <c r="T368" s="83">
        <v>0.6846473029045643</v>
      </c>
      <c r="U368" s="84">
        <v>0.3924050632911392</v>
      </c>
      <c r="V368" s="95">
        <v>0.548339483394834</v>
      </c>
      <c r="W368" s="95"/>
      <c r="X368" s="95"/>
      <c r="Y368" s="95"/>
      <c r="Z368" s="51"/>
      <c r="AA368" s="35">
        <v>321.0</v>
      </c>
      <c r="AB368" s="36">
        <v>113.0</v>
      </c>
      <c r="AC368" s="37">
        <v>163.0</v>
      </c>
      <c r="AD368" s="38">
        <v>214.0</v>
      </c>
      <c r="AE368" s="78"/>
      <c r="AF368" s="51"/>
      <c r="AG368" s="52"/>
      <c r="AH368" s="33">
        <v>3762.0</v>
      </c>
      <c r="AI368" s="35">
        <v>321.0</v>
      </c>
      <c r="AJ368" s="36">
        <v>113.0</v>
      </c>
      <c r="AK368" s="37">
        <v>163.0</v>
      </c>
      <c r="AL368" s="38">
        <v>214.0</v>
      </c>
      <c r="AM368" s="52">
        <f t="shared" si="13"/>
        <v>0.4094202899</v>
      </c>
      <c r="AN368" s="52">
        <f t="shared" si="14"/>
        <v>0.4032059186</v>
      </c>
      <c r="AO368" s="52">
        <f t="shared" si="15"/>
        <v>0.4</v>
      </c>
      <c r="AP368" s="52">
        <f t="shared" si="16"/>
        <v>0.3995991395</v>
      </c>
      <c r="AQ368" s="52">
        <f t="shared" si="17"/>
        <v>0.0004008605109</v>
      </c>
      <c r="AR368" s="52"/>
      <c r="AS368" s="52"/>
      <c r="AT368" s="33">
        <v>5333.0</v>
      </c>
      <c r="AU368" s="35">
        <v>308.0</v>
      </c>
      <c r="AV368" s="36">
        <v>82.0</v>
      </c>
      <c r="AW368" s="37">
        <v>192.0</v>
      </c>
      <c r="AX368" s="38">
        <v>150.0</v>
      </c>
      <c r="AY368" s="52">
        <f t="shared" si="18"/>
        <v>0.299270073</v>
      </c>
      <c r="AZ368" s="52">
        <f t="shared" si="19"/>
        <v>0.3169398907</v>
      </c>
      <c r="BA368" s="52">
        <f t="shared" si="20"/>
        <v>0.327510917</v>
      </c>
      <c r="BB368" s="52">
        <f t="shared" si="21"/>
        <v>0.3275895868</v>
      </c>
      <c r="BC368" s="52">
        <f t="shared" si="22"/>
        <v>-0.00007866978907</v>
      </c>
    </row>
    <row r="369" ht="12.75" customHeight="1">
      <c r="A369" s="94">
        <v>3764.0</v>
      </c>
      <c r="B369" s="61">
        <f t="shared" si="1"/>
        <v>499</v>
      </c>
      <c r="C369" s="62">
        <f t="shared" si="2"/>
        <v>238</v>
      </c>
      <c r="D369" s="61">
        <f t="shared" si="3"/>
        <v>278</v>
      </c>
      <c r="E369" s="62">
        <f t="shared" si="4"/>
        <v>145</v>
      </c>
      <c r="F369" s="79">
        <f t="shared" si="23"/>
        <v>368</v>
      </c>
      <c r="G369" s="64">
        <f t="shared" si="5"/>
        <v>0.6770691995</v>
      </c>
      <c r="H369" s="65">
        <f t="shared" si="6"/>
        <v>0.6572104019</v>
      </c>
      <c r="I369" s="66">
        <f t="shared" si="7"/>
        <v>0.6698275862</v>
      </c>
      <c r="J369" s="67">
        <f t="shared" si="8"/>
        <v>0.5551724138</v>
      </c>
      <c r="K369" s="68">
        <f t="shared" si="9"/>
        <v>0.5739484396</v>
      </c>
      <c r="L369" s="86"/>
      <c r="M369" s="86"/>
      <c r="N369" s="86"/>
      <c r="O369" s="81">
        <f t="shared" si="10"/>
        <v>368</v>
      </c>
      <c r="P369" s="81">
        <f t="shared" si="11"/>
        <v>0.6770691995</v>
      </c>
      <c r="Q369" s="82">
        <f t="shared" si="12"/>
        <v>0.6572104019</v>
      </c>
      <c r="R369" s="83"/>
      <c r="S369" s="73">
        <v>368.0</v>
      </c>
      <c r="T369" s="83">
        <v>0.6846590909090909</v>
      </c>
      <c r="U369" s="84">
        <v>0.38419618528610355</v>
      </c>
      <c r="V369" s="95">
        <v>0.5312934631432545</v>
      </c>
      <c r="W369" s="95"/>
      <c r="X369" s="95"/>
      <c r="Y369" s="95"/>
      <c r="Z369" s="51"/>
      <c r="AA369" s="35">
        <v>499.0</v>
      </c>
      <c r="AB369" s="36">
        <v>145.0</v>
      </c>
      <c r="AC369" s="37">
        <v>278.0</v>
      </c>
      <c r="AD369" s="38">
        <v>238.0</v>
      </c>
      <c r="AE369" s="78"/>
      <c r="AF369" s="51"/>
      <c r="AG369" s="52"/>
      <c r="AH369" s="33">
        <v>3764.0</v>
      </c>
      <c r="AI369" s="35">
        <v>499.0</v>
      </c>
      <c r="AJ369" s="36">
        <v>145.0</v>
      </c>
      <c r="AK369" s="37">
        <v>278.0</v>
      </c>
      <c r="AL369" s="38">
        <v>238.0</v>
      </c>
      <c r="AM369" s="52">
        <f t="shared" si="13"/>
        <v>0.3427895981</v>
      </c>
      <c r="AN369" s="52">
        <f t="shared" si="14"/>
        <v>0.3301724138</v>
      </c>
      <c r="AO369" s="52">
        <f t="shared" si="15"/>
        <v>0.3229308005</v>
      </c>
      <c r="AP369" s="52">
        <f t="shared" si="16"/>
        <v>0.3231263131</v>
      </c>
      <c r="AQ369" s="52">
        <f t="shared" si="17"/>
        <v>-0.0001955125266</v>
      </c>
      <c r="AR369" s="52"/>
      <c r="AS369" s="52"/>
      <c r="AT369" s="18">
        <v>1346.0</v>
      </c>
      <c r="AU369" s="35">
        <v>322.0</v>
      </c>
      <c r="AV369" s="36">
        <v>203.0</v>
      </c>
      <c r="AW369" s="37">
        <v>183.0</v>
      </c>
      <c r="AX369" s="38">
        <v>391.0</v>
      </c>
      <c r="AY369" s="52">
        <f t="shared" si="18"/>
        <v>0.5259067358</v>
      </c>
      <c r="AZ369" s="52">
        <f t="shared" si="19"/>
        <v>0.5404913558</v>
      </c>
      <c r="BA369" s="52">
        <f t="shared" si="20"/>
        <v>0.5483870968</v>
      </c>
      <c r="BB369" s="52">
        <f t="shared" si="21"/>
        <v>0.5484545463</v>
      </c>
      <c r="BC369" s="52">
        <f t="shared" si="22"/>
        <v>-0.00006744952625</v>
      </c>
    </row>
    <row r="370" ht="12.75" customHeight="1">
      <c r="A370" s="94">
        <v>3765.0</v>
      </c>
      <c r="B370" s="61">
        <f t="shared" si="1"/>
        <v>469</v>
      </c>
      <c r="C370" s="62">
        <f t="shared" si="2"/>
        <v>292</v>
      </c>
      <c r="D370" s="61">
        <f t="shared" si="3"/>
        <v>260</v>
      </c>
      <c r="E370" s="62">
        <f t="shared" si="4"/>
        <v>139</v>
      </c>
      <c r="F370" s="79">
        <f t="shared" si="23"/>
        <v>369</v>
      </c>
      <c r="G370" s="64">
        <f t="shared" si="5"/>
        <v>0.6162943495</v>
      </c>
      <c r="H370" s="65">
        <f t="shared" si="6"/>
        <v>0.6516290727</v>
      </c>
      <c r="I370" s="66">
        <f t="shared" si="7"/>
        <v>0.6284482759</v>
      </c>
      <c r="J370" s="67">
        <f t="shared" si="8"/>
        <v>0.524137931</v>
      </c>
      <c r="K370" s="68">
        <f t="shared" si="9"/>
        <v>0.5243101183</v>
      </c>
      <c r="L370" s="86"/>
      <c r="M370" s="86"/>
      <c r="N370" s="86"/>
      <c r="O370" s="81">
        <f t="shared" si="10"/>
        <v>369</v>
      </c>
      <c r="P370" s="81">
        <f t="shared" si="11"/>
        <v>0.6162943495</v>
      </c>
      <c r="Q370" s="82">
        <f t="shared" si="12"/>
        <v>0.6516290727</v>
      </c>
      <c r="R370" s="83"/>
      <c r="S370" s="73">
        <v>369.0</v>
      </c>
      <c r="T370" s="83">
        <v>0.6846846846846847</v>
      </c>
      <c r="U370" s="84">
        <v>0.4477124183006536</v>
      </c>
      <c r="V370" s="95">
        <v>0.588</v>
      </c>
      <c r="W370" s="95"/>
      <c r="X370" s="95"/>
      <c r="Y370" s="95"/>
      <c r="Z370" s="51"/>
      <c r="AA370" s="35">
        <v>469.0</v>
      </c>
      <c r="AB370" s="36">
        <v>139.0</v>
      </c>
      <c r="AC370" s="37">
        <v>260.0</v>
      </c>
      <c r="AD370" s="38">
        <v>292.0</v>
      </c>
      <c r="AE370" s="78"/>
      <c r="AF370" s="51"/>
      <c r="AG370" s="52"/>
      <c r="AH370" s="33">
        <v>3765.0</v>
      </c>
      <c r="AI370" s="35">
        <v>469.0</v>
      </c>
      <c r="AJ370" s="36">
        <v>139.0</v>
      </c>
      <c r="AK370" s="37">
        <v>260.0</v>
      </c>
      <c r="AL370" s="38">
        <v>292.0</v>
      </c>
      <c r="AM370" s="52">
        <f t="shared" si="13"/>
        <v>0.3483709273</v>
      </c>
      <c r="AN370" s="52">
        <f t="shared" si="14"/>
        <v>0.3715517241</v>
      </c>
      <c r="AO370" s="52">
        <f t="shared" si="15"/>
        <v>0.3837056505</v>
      </c>
      <c r="AP370" s="52">
        <f t="shared" si="16"/>
        <v>0.3851945003</v>
      </c>
      <c r="AQ370" s="52">
        <f t="shared" si="17"/>
        <v>-0.001488849858</v>
      </c>
      <c r="AR370" s="52"/>
      <c r="AS370" s="52"/>
      <c r="AT370" s="33">
        <v>6703.0</v>
      </c>
      <c r="AU370" s="35">
        <v>482.0</v>
      </c>
      <c r="AV370" s="36">
        <v>179.0</v>
      </c>
      <c r="AW370" s="37">
        <v>241.0</v>
      </c>
      <c r="AX370" s="38">
        <v>241.0</v>
      </c>
      <c r="AY370" s="52">
        <f t="shared" si="18"/>
        <v>0.4261904762</v>
      </c>
      <c r="AZ370" s="52">
        <f t="shared" si="19"/>
        <v>0.3674540682</v>
      </c>
      <c r="BA370" s="52">
        <f t="shared" si="20"/>
        <v>0.3333333333</v>
      </c>
      <c r="BB370" s="52">
        <f t="shared" si="21"/>
        <v>0.333393723</v>
      </c>
      <c r="BC370" s="52">
        <f t="shared" si="22"/>
        <v>-0.00006038970831</v>
      </c>
    </row>
    <row r="371" ht="12.75" customHeight="1">
      <c r="A371" s="94">
        <v>3766.0</v>
      </c>
      <c r="B371" s="61">
        <f t="shared" si="1"/>
        <v>191</v>
      </c>
      <c r="C371" s="62">
        <f t="shared" si="2"/>
        <v>240</v>
      </c>
      <c r="D371" s="61">
        <f t="shared" si="3"/>
        <v>103</v>
      </c>
      <c r="E371" s="62">
        <f t="shared" si="4"/>
        <v>109</v>
      </c>
      <c r="F371" s="79">
        <f t="shared" si="23"/>
        <v>370</v>
      </c>
      <c r="G371" s="64">
        <f t="shared" si="5"/>
        <v>0.4431554524</v>
      </c>
      <c r="H371" s="65">
        <f t="shared" si="6"/>
        <v>0.4858490566</v>
      </c>
      <c r="I371" s="66">
        <f t="shared" si="7"/>
        <v>0.4572317263</v>
      </c>
      <c r="J371" s="67">
        <f t="shared" si="8"/>
        <v>0.466562986</v>
      </c>
      <c r="K371" s="68">
        <f t="shared" si="9"/>
        <v>0.4918793503</v>
      </c>
      <c r="L371" s="86"/>
      <c r="M371" s="86"/>
      <c r="N371" s="86"/>
      <c r="O371" s="81">
        <f t="shared" si="10"/>
        <v>370</v>
      </c>
      <c r="P371" s="81">
        <f t="shared" si="11"/>
        <v>0.4431554524</v>
      </c>
      <c r="Q371" s="82">
        <f t="shared" si="12"/>
        <v>0.4858490566</v>
      </c>
      <c r="R371" s="83"/>
      <c r="S371" s="73">
        <v>370.0</v>
      </c>
      <c r="T371" s="83">
        <v>0.6850393700787402</v>
      </c>
      <c r="U371" s="84">
        <v>0.3664259927797834</v>
      </c>
      <c r="V371" s="95">
        <v>0.5188323917137476</v>
      </c>
      <c r="W371" s="95"/>
      <c r="X371" s="95"/>
      <c r="Y371" s="95"/>
      <c r="Z371" s="51"/>
      <c r="AA371" s="35">
        <v>191.0</v>
      </c>
      <c r="AB371" s="36">
        <v>109.0</v>
      </c>
      <c r="AC371" s="37">
        <v>103.0</v>
      </c>
      <c r="AD371" s="38">
        <v>240.0</v>
      </c>
      <c r="AE371" s="78"/>
      <c r="AF371" s="51"/>
      <c r="AG371" s="52"/>
      <c r="AH371" s="33">
        <v>3766.0</v>
      </c>
      <c r="AI371" s="35">
        <v>191.0</v>
      </c>
      <c r="AJ371" s="36">
        <v>109.0</v>
      </c>
      <c r="AK371" s="37">
        <v>103.0</v>
      </c>
      <c r="AL371" s="38">
        <v>240.0</v>
      </c>
      <c r="AM371" s="52">
        <f t="shared" si="13"/>
        <v>0.5141509434</v>
      </c>
      <c r="AN371" s="52">
        <f t="shared" si="14"/>
        <v>0.5427682737</v>
      </c>
      <c r="AO371" s="52">
        <f t="shared" si="15"/>
        <v>0.5568445476</v>
      </c>
      <c r="AP371" s="52">
        <f t="shared" si="16"/>
        <v>0.5588969144</v>
      </c>
      <c r="AQ371" s="52">
        <f t="shared" si="17"/>
        <v>-0.002052366878</v>
      </c>
      <c r="AR371" s="52"/>
      <c r="AS371" s="52"/>
      <c r="AT371" s="33">
        <v>6621.0</v>
      </c>
      <c r="AU371" s="35">
        <v>304.0</v>
      </c>
      <c r="AV371" s="36">
        <v>124.0</v>
      </c>
      <c r="AW371" s="37">
        <v>173.0</v>
      </c>
      <c r="AX371" s="38">
        <v>226.0</v>
      </c>
      <c r="AY371" s="52">
        <f t="shared" si="18"/>
        <v>0.4175084175</v>
      </c>
      <c r="AZ371" s="52">
        <f t="shared" si="19"/>
        <v>0.423216445</v>
      </c>
      <c r="BA371" s="52">
        <f t="shared" si="20"/>
        <v>0.4264150943</v>
      </c>
      <c r="BB371" s="52">
        <f t="shared" si="21"/>
        <v>0.4264752478</v>
      </c>
      <c r="BC371" s="52">
        <f t="shared" si="22"/>
        <v>-0.00006015341788</v>
      </c>
    </row>
    <row r="372" ht="12.75" customHeight="1">
      <c r="A372" s="94">
        <v>3768.0</v>
      </c>
      <c r="B372" s="61">
        <f t="shared" si="1"/>
        <v>296</v>
      </c>
      <c r="C372" s="62">
        <f t="shared" si="2"/>
        <v>255</v>
      </c>
      <c r="D372" s="61">
        <f t="shared" si="3"/>
        <v>156</v>
      </c>
      <c r="E372" s="62">
        <f t="shared" si="4"/>
        <v>138</v>
      </c>
      <c r="F372" s="79">
        <f t="shared" si="23"/>
        <v>371</v>
      </c>
      <c r="G372" s="64">
        <f t="shared" si="5"/>
        <v>0.5372050817</v>
      </c>
      <c r="H372" s="65">
        <f t="shared" si="6"/>
        <v>0.5306122449</v>
      </c>
      <c r="I372" s="66">
        <f t="shared" si="7"/>
        <v>0.5349112426</v>
      </c>
      <c r="J372" s="67">
        <f t="shared" si="8"/>
        <v>0.5136094675</v>
      </c>
      <c r="K372" s="68">
        <f t="shared" si="9"/>
        <v>0.5335753176</v>
      </c>
      <c r="L372" s="86"/>
      <c r="M372" s="86"/>
      <c r="N372" s="86"/>
      <c r="O372" s="81">
        <f t="shared" si="10"/>
        <v>371</v>
      </c>
      <c r="P372" s="81">
        <f t="shared" si="11"/>
        <v>0.5372050817</v>
      </c>
      <c r="Q372" s="82">
        <f t="shared" si="12"/>
        <v>0.5306122449</v>
      </c>
      <c r="R372" s="83"/>
      <c r="S372" s="73">
        <v>371.0</v>
      </c>
      <c r="T372" s="83">
        <v>0.6851851851851852</v>
      </c>
      <c r="U372" s="84">
        <v>0.41407528641571195</v>
      </c>
      <c r="V372" s="95">
        <v>0.5536139793486894</v>
      </c>
      <c r="W372" s="95"/>
      <c r="X372" s="95"/>
      <c r="Y372" s="95"/>
      <c r="Z372" s="51"/>
      <c r="AA372" s="35">
        <v>296.0</v>
      </c>
      <c r="AB372" s="36">
        <v>138.0</v>
      </c>
      <c r="AC372" s="37">
        <v>156.0</v>
      </c>
      <c r="AD372" s="38">
        <v>255.0</v>
      </c>
      <c r="AE372" s="78"/>
      <c r="AF372" s="51"/>
      <c r="AG372" s="52"/>
      <c r="AH372" s="33">
        <v>3768.0</v>
      </c>
      <c r="AI372" s="35">
        <v>296.0</v>
      </c>
      <c r="AJ372" s="36">
        <v>138.0</v>
      </c>
      <c r="AK372" s="37">
        <v>156.0</v>
      </c>
      <c r="AL372" s="38">
        <v>255.0</v>
      </c>
      <c r="AM372" s="52">
        <f t="shared" si="13"/>
        <v>0.4693877551</v>
      </c>
      <c r="AN372" s="52">
        <f t="shared" si="14"/>
        <v>0.4650887574</v>
      </c>
      <c r="AO372" s="52">
        <f t="shared" si="15"/>
        <v>0.4627949183</v>
      </c>
      <c r="AP372" s="52">
        <f t="shared" si="16"/>
        <v>0.462351578</v>
      </c>
      <c r="AQ372" s="52">
        <f t="shared" si="17"/>
        <v>0.0004433402986</v>
      </c>
      <c r="AR372" s="52"/>
      <c r="AS372" s="52"/>
      <c r="AT372" s="18">
        <v>1349.0</v>
      </c>
      <c r="AU372" s="35">
        <v>427.0</v>
      </c>
      <c r="AV372" s="36">
        <v>161.0</v>
      </c>
      <c r="AW372" s="37">
        <v>250.0</v>
      </c>
      <c r="AX372" s="38">
        <v>282.0</v>
      </c>
      <c r="AY372" s="52">
        <f t="shared" si="18"/>
        <v>0.3917274939</v>
      </c>
      <c r="AZ372" s="52">
        <f t="shared" si="19"/>
        <v>0.3955357143</v>
      </c>
      <c r="BA372" s="52">
        <f t="shared" si="20"/>
        <v>0.3977433004</v>
      </c>
      <c r="BB372" s="52">
        <f t="shared" si="21"/>
        <v>0.3977979307</v>
      </c>
      <c r="BC372" s="52">
        <f t="shared" si="22"/>
        <v>-0.00005463030188</v>
      </c>
    </row>
    <row r="373" ht="12.75" customHeight="1">
      <c r="A373" s="94">
        <v>3769.0</v>
      </c>
      <c r="B373" s="61">
        <f t="shared" si="1"/>
        <v>289</v>
      </c>
      <c r="C373" s="62">
        <f t="shared" si="2"/>
        <v>237</v>
      </c>
      <c r="D373" s="61">
        <f t="shared" si="3"/>
        <v>158</v>
      </c>
      <c r="E373" s="62">
        <f t="shared" si="4"/>
        <v>145</v>
      </c>
      <c r="F373" s="79">
        <f t="shared" si="23"/>
        <v>372</v>
      </c>
      <c r="G373" s="64">
        <f t="shared" si="5"/>
        <v>0.5494296578</v>
      </c>
      <c r="H373" s="65">
        <f t="shared" si="6"/>
        <v>0.5214521452</v>
      </c>
      <c r="I373" s="66">
        <f t="shared" si="7"/>
        <v>0.5392038601</v>
      </c>
      <c r="J373" s="67">
        <f t="shared" si="8"/>
        <v>0.523522316</v>
      </c>
      <c r="K373" s="68">
        <f t="shared" si="9"/>
        <v>0.5760456274</v>
      </c>
      <c r="L373" s="86"/>
      <c r="M373" s="86"/>
      <c r="N373" s="86"/>
      <c r="O373" s="81">
        <f t="shared" si="10"/>
        <v>372</v>
      </c>
      <c r="P373" s="81">
        <f t="shared" si="11"/>
        <v>0.5494296578</v>
      </c>
      <c r="Q373" s="82">
        <f t="shared" si="12"/>
        <v>0.5214521452</v>
      </c>
      <c r="R373" s="83"/>
      <c r="S373" s="73">
        <v>372.0</v>
      </c>
      <c r="T373" s="83">
        <v>0.6852791878172588</v>
      </c>
      <c r="U373" s="84">
        <v>0.5370370370370371</v>
      </c>
      <c r="V373" s="95">
        <v>0.6077481840193705</v>
      </c>
      <c r="W373" s="95"/>
      <c r="X373" s="95"/>
      <c r="Y373" s="95"/>
      <c r="Z373" s="51"/>
      <c r="AA373" s="35">
        <v>289.0</v>
      </c>
      <c r="AB373" s="36">
        <v>145.0</v>
      </c>
      <c r="AC373" s="37">
        <v>158.0</v>
      </c>
      <c r="AD373" s="38">
        <v>237.0</v>
      </c>
      <c r="AE373" s="78"/>
      <c r="AF373" s="51"/>
      <c r="AG373" s="52"/>
      <c r="AH373" s="33">
        <v>3769.0</v>
      </c>
      <c r="AI373" s="35">
        <v>289.0</v>
      </c>
      <c r="AJ373" s="36">
        <v>145.0</v>
      </c>
      <c r="AK373" s="37">
        <v>158.0</v>
      </c>
      <c r="AL373" s="38">
        <v>237.0</v>
      </c>
      <c r="AM373" s="52">
        <f t="shared" si="13"/>
        <v>0.4785478548</v>
      </c>
      <c r="AN373" s="52">
        <f t="shared" si="14"/>
        <v>0.4607961399</v>
      </c>
      <c r="AO373" s="52">
        <f t="shared" si="15"/>
        <v>0.4505703422</v>
      </c>
      <c r="AP373" s="52">
        <f t="shared" si="16"/>
        <v>0.4502393935</v>
      </c>
      <c r="AQ373" s="52">
        <f t="shared" si="17"/>
        <v>0.0003309487112</v>
      </c>
      <c r="AR373" s="52"/>
      <c r="AS373" s="52"/>
      <c r="AT373" s="33">
        <v>4501.0</v>
      </c>
      <c r="AU373" s="35">
        <v>622.0</v>
      </c>
      <c r="AV373" s="36">
        <v>228.0</v>
      </c>
      <c r="AW373" s="37">
        <v>328.0</v>
      </c>
      <c r="AX373" s="38">
        <v>336.0</v>
      </c>
      <c r="AY373" s="52">
        <f t="shared" si="18"/>
        <v>0.4100719424</v>
      </c>
      <c r="AZ373" s="52">
        <f t="shared" si="19"/>
        <v>0.3725231176</v>
      </c>
      <c r="BA373" s="52">
        <f t="shared" si="20"/>
        <v>0.3507306889</v>
      </c>
      <c r="BB373" s="52">
        <f t="shared" si="21"/>
        <v>0.3507850604</v>
      </c>
      <c r="BC373" s="52">
        <f t="shared" si="22"/>
        <v>-0.00005437150035</v>
      </c>
    </row>
    <row r="374" ht="12.75" customHeight="1">
      <c r="A374" s="94">
        <v>3770.0</v>
      </c>
      <c r="B374" s="61">
        <f t="shared" si="1"/>
        <v>396</v>
      </c>
      <c r="C374" s="62">
        <f t="shared" si="2"/>
        <v>223</v>
      </c>
      <c r="D374" s="61">
        <f t="shared" si="3"/>
        <v>215</v>
      </c>
      <c r="E374" s="62">
        <f t="shared" si="4"/>
        <v>108</v>
      </c>
      <c r="F374" s="79">
        <f t="shared" si="23"/>
        <v>373</v>
      </c>
      <c r="G374" s="64">
        <f t="shared" si="5"/>
        <v>0.6397415186</v>
      </c>
      <c r="H374" s="65">
        <f t="shared" si="6"/>
        <v>0.6656346749</v>
      </c>
      <c r="I374" s="66">
        <f t="shared" si="7"/>
        <v>0.6486199575</v>
      </c>
      <c r="J374" s="67">
        <f t="shared" si="8"/>
        <v>0.5350318471</v>
      </c>
      <c r="K374" s="68">
        <f t="shared" si="9"/>
        <v>0.52180937</v>
      </c>
      <c r="L374" s="86"/>
      <c r="M374" s="86"/>
      <c r="N374" s="86"/>
      <c r="O374" s="81">
        <f t="shared" si="10"/>
        <v>373</v>
      </c>
      <c r="P374" s="81">
        <f t="shared" si="11"/>
        <v>0.6397415186</v>
      </c>
      <c r="Q374" s="82">
        <f t="shared" si="12"/>
        <v>0.6656346749</v>
      </c>
      <c r="R374" s="83"/>
      <c r="S374" s="73">
        <v>373.0</v>
      </c>
      <c r="T374" s="83">
        <v>0.6863734679163662</v>
      </c>
      <c r="U374" s="84">
        <v>0.4868827160493827</v>
      </c>
      <c r="V374" s="95">
        <v>0.5900111815132315</v>
      </c>
      <c r="W374" s="95"/>
      <c r="X374" s="95"/>
      <c r="Y374" s="95"/>
      <c r="Z374" s="51"/>
      <c r="AA374" s="35">
        <v>396.0</v>
      </c>
      <c r="AB374" s="36">
        <v>108.0</v>
      </c>
      <c r="AC374" s="37">
        <v>215.0</v>
      </c>
      <c r="AD374" s="38">
        <v>223.0</v>
      </c>
      <c r="AE374" s="78"/>
      <c r="AF374" s="51"/>
      <c r="AG374" s="52"/>
      <c r="AH374" s="33">
        <v>3770.0</v>
      </c>
      <c r="AI374" s="35">
        <v>396.0</v>
      </c>
      <c r="AJ374" s="36">
        <v>108.0</v>
      </c>
      <c r="AK374" s="37">
        <v>215.0</v>
      </c>
      <c r="AL374" s="38">
        <v>223.0</v>
      </c>
      <c r="AM374" s="52">
        <f t="shared" si="13"/>
        <v>0.3343653251</v>
      </c>
      <c r="AN374" s="52">
        <f t="shared" si="14"/>
        <v>0.3513800425</v>
      </c>
      <c r="AO374" s="52">
        <f t="shared" si="15"/>
        <v>0.3602584814</v>
      </c>
      <c r="AP374" s="52">
        <f t="shared" si="16"/>
        <v>0.36151112</v>
      </c>
      <c r="AQ374" s="52">
        <f t="shared" si="17"/>
        <v>-0.00125263857</v>
      </c>
      <c r="AR374" s="52"/>
      <c r="AS374" s="52"/>
      <c r="AT374" s="34">
        <v>2360.0</v>
      </c>
      <c r="AU374" s="35">
        <v>673.0</v>
      </c>
      <c r="AV374" s="36">
        <v>148.0</v>
      </c>
      <c r="AW374" s="37">
        <v>353.0</v>
      </c>
      <c r="AX374" s="38">
        <v>264.0</v>
      </c>
      <c r="AY374" s="52">
        <f t="shared" si="18"/>
        <v>0.2954091816</v>
      </c>
      <c r="AZ374" s="52">
        <f t="shared" si="19"/>
        <v>0.2865090403</v>
      </c>
      <c r="BA374" s="52">
        <f t="shared" si="20"/>
        <v>0.2817502668</v>
      </c>
      <c r="BB374" s="52">
        <f t="shared" si="21"/>
        <v>0.2818019284</v>
      </c>
      <c r="BC374" s="52">
        <f t="shared" si="22"/>
        <v>-0.00005166162187</v>
      </c>
    </row>
    <row r="375" ht="12.75" customHeight="1">
      <c r="A375" s="94">
        <v>3771.0</v>
      </c>
      <c r="B375" s="61">
        <f t="shared" si="1"/>
        <v>235</v>
      </c>
      <c r="C375" s="62">
        <f t="shared" si="2"/>
        <v>206</v>
      </c>
      <c r="D375" s="61">
        <f t="shared" si="3"/>
        <v>156</v>
      </c>
      <c r="E375" s="62">
        <f t="shared" si="4"/>
        <v>95</v>
      </c>
      <c r="F375" s="79">
        <f t="shared" si="23"/>
        <v>374</v>
      </c>
      <c r="G375" s="64">
        <f t="shared" si="5"/>
        <v>0.5328798186</v>
      </c>
      <c r="H375" s="65">
        <f t="shared" si="6"/>
        <v>0.6215139442</v>
      </c>
      <c r="I375" s="66">
        <f t="shared" si="7"/>
        <v>0.5650289017</v>
      </c>
      <c r="J375" s="67">
        <f t="shared" si="8"/>
        <v>0.4768786127</v>
      </c>
      <c r="K375" s="68">
        <f t="shared" si="9"/>
        <v>0.5691609977</v>
      </c>
      <c r="L375" s="86"/>
      <c r="M375" s="86"/>
      <c r="N375" s="86"/>
      <c r="O375" s="81">
        <f t="shared" si="10"/>
        <v>374</v>
      </c>
      <c r="P375" s="81">
        <f t="shared" si="11"/>
        <v>0.5328798186</v>
      </c>
      <c r="Q375" s="82">
        <f t="shared" si="12"/>
        <v>0.6215139442</v>
      </c>
      <c r="R375" s="83"/>
      <c r="S375" s="73">
        <v>374.0</v>
      </c>
      <c r="T375" s="83">
        <v>0.6864035087719298</v>
      </c>
      <c r="U375" s="84">
        <v>0.35344827586206895</v>
      </c>
      <c r="V375" s="95">
        <v>0.5184782608695652</v>
      </c>
      <c r="W375" s="95"/>
      <c r="X375" s="95"/>
      <c r="Y375" s="95"/>
      <c r="Z375" s="51"/>
      <c r="AA375" s="35">
        <v>235.0</v>
      </c>
      <c r="AB375" s="36">
        <v>95.0</v>
      </c>
      <c r="AC375" s="37">
        <v>156.0</v>
      </c>
      <c r="AD375" s="38">
        <v>206.0</v>
      </c>
      <c r="AE375" s="78"/>
      <c r="AF375" s="51"/>
      <c r="AG375" s="52"/>
      <c r="AH375" s="33">
        <v>3771.0</v>
      </c>
      <c r="AI375" s="35">
        <v>235.0</v>
      </c>
      <c r="AJ375" s="36">
        <v>95.0</v>
      </c>
      <c r="AK375" s="37">
        <v>156.0</v>
      </c>
      <c r="AL375" s="38">
        <v>206.0</v>
      </c>
      <c r="AM375" s="52">
        <f t="shared" si="13"/>
        <v>0.3784860558</v>
      </c>
      <c r="AN375" s="52">
        <f t="shared" si="14"/>
        <v>0.4349710983</v>
      </c>
      <c r="AO375" s="52">
        <f t="shared" si="15"/>
        <v>0.4671201814</v>
      </c>
      <c r="AP375" s="52">
        <f t="shared" si="16"/>
        <v>0.4677623953</v>
      </c>
      <c r="AQ375" s="52">
        <f t="shared" si="17"/>
        <v>-0.0006422139377</v>
      </c>
      <c r="AR375" s="52"/>
      <c r="AS375" s="52"/>
      <c r="AT375" s="33">
        <v>3740.0</v>
      </c>
      <c r="AU375" s="35">
        <v>1015.0</v>
      </c>
      <c r="AV375" s="36">
        <v>561.0</v>
      </c>
      <c r="AW375" s="37">
        <v>666.0</v>
      </c>
      <c r="AX375" s="38">
        <v>1127.0</v>
      </c>
      <c r="AY375" s="52">
        <f t="shared" si="18"/>
        <v>0.4572127139</v>
      </c>
      <c r="AZ375" s="52">
        <f t="shared" si="19"/>
        <v>0.5010388839</v>
      </c>
      <c r="BA375" s="52">
        <f t="shared" si="20"/>
        <v>0.5261437908</v>
      </c>
      <c r="BB375" s="52">
        <f t="shared" si="21"/>
        <v>0.5261931635</v>
      </c>
      <c r="BC375" s="52">
        <f t="shared" si="22"/>
        <v>-0.00004937263738</v>
      </c>
    </row>
    <row r="376" ht="12.75" customHeight="1">
      <c r="A376" s="94">
        <v>3772.0</v>
      </c>
      <c r="B376" s="61">
        <f t="shared" si="1"/>
        <v>378</v>
      </c>
      <c r="C376" s="62">
        <f t="shared" si="2"/>
        <v>256</v>
      </c>
      <c r="D376" s="61">
        <f t="shared" si="3"/>
        <v>219</v>
      </c>
      <c r="E376" s="62">
        <f t="shared" si="4"/>
        <v>129</v>
      </c>
      <c r="F376" s="79">
        <f t="shared" si="23"/>
        <v>375</v>
      </c>
      <c r="G376" s="64">
        <f t="shared" si="5"/>
        <v>0.596214511</v>
      </c>
      <c r="H376" s="65">
        <f t="shared" si="6"/>
        <v>0.6293103448</v>
      </c>
      <c r="I376" s="66">
        <f t="shared" si="7"/>
        <v>0.6079429735</v>
      </c>
      <c r="J376" s="67">
        <f t="shared" si="8"/>
        <v>0.516293279</v>
      </c>
      <c r="K376" s="68">
        <f t="shared" si="9"/>
        <v>0.5488958991</v>
      </c>
      <c r="L376" s="86"/>
      <c r="M376" s="86"/>
      <c r="N376" s="86"/>
      <c r="O376" s="81">
        <f t="shared" si="10"/>
        <v>375</v>
      </c>
      <c r="P376" s="81">
        <f t="shared" si="11"/>
        <v>0.596214511</v>
      </c>
      <c r="Q376" s="82">
        <f t="shared" si="12"/>
        <v>0.6293103448</v>
      </c>
      <c r="R376" s="83"/>
      <c r="S376" s="73">
        <v>375.0</v>
      </c>
      <c r="T376" s="83">
        <v>0.686411149825784</v>
      </c>
      <c r="U376" s="84">
        <v>0.46619217081850534</v>
      </c>
      <c r="V376" s="95">
        <v>0.5774647887323944</v>
      </c>
      <c r="W376" s="95"/>
      <c r="X376" s="95"/>
      <c r="Y376" s="95"/>
      <c r="Z376" s="51"/>
      <c r="AA376" s="35">
        <v>378.0</v>
      </c>
      <c r="AB376" s="36">
        <v>129.0</v>
      </c>
      <c r="AC376" s="37">
        <v>219.0</v>
      </c>
      <c r="AD376" s="38">
        <v>256.0</v>
      </c>
      <c r="AE376" s="78"/>
      <c r="AF376" s="51"/>
      <c r="AG376" s="52"/>
      <c r="AH376" s="33">
        <v>3772.0</v>
      </c>
      <c r="AI376" s="35">
        <v>378.0</v>
      </c>
      <c r="AJ376" s="36">
        <v>129.0</v>
      </c>
      <c r="AK376" s="37">
        <v>219.0</v>
      </c>
      <c r="AL376" s="38">
        <v>256.0</v>
      </c>
      <c r="AM376" s="52">
        <f t="shared" si="13"/>
        <v>0.3706896552</v>
      </c>
      <c r="AN376" s="52">
        <f t="shared" si="14"/>
        <v>0.3920570265</v>
      </c>
      <c r="AO376" s="52">
        <f t="shared" si="15"/>
        <v>0.403785489</v>
      </c>
      <c r="AP376" s="52">
        <f t="shared" si="16"/>
        <v>0.4045618544</v>
      </c>
      <c r="AQ376" s="52">
        <f t="shared" si="17"/>
        <v>-0.0007763654603</v>
      </c>
      <c r="AR376" s="52"/>
      <c r="AS376" s="52"/>
      <c r="AT376" s="33">
        <v>7702.0</v>
      </c>
      <c r="AU376" s="35">
        <v>413.0</v>
      </c>
      <c r="AV376" s="36">
        <v>158.0</v>
      </c>
      <c r="AW376" s="37">
        <v>236.0</v>
      </c>
      <c r="AX376" s="38">
        <v>268.0</v>
      </c>
      <c r="AY376" s="52">
        <f t="shared" si="18"/>
        <v>0.4010152284</v>
      </c>
      <c r="AZ376" s="52">
        <f t="shared" si="19"/>
        <v>0.3962790698</v>
      </c>
      <c r="BA376" s="52">
        <f t="shared" si="20"/>
        <v>0.3935389134</v>
      </c>
      <c r="BB376" s="52">
        <f t="shared" si="21"/>
        <v>0.393560952</v>
      </c>
      <c r="BC376" s="52">
        <f t="shared" si="22"/>
        <v>-0.00002203862632</v>
      </c>
    </row>
    <row r="377" ht="12.75" customHeight="1">
      <c r="A377" s="94">
        <v>3773.0</v>
      </c>
      <c r="B377" s="61">
        <f t="shared" si="1"/>
        <v>363</v>
      </c>
      <c r="C377" s="62">
        <f t="shared" si="2"/>
        <v>186</v>
      </c>
      <c r="D377" s="61">
        <f t="shared" si="3"/>
        <v>154</v>
      </c>
      <c r="E377" s="62">
        <f t="shared" si="4"/>
        <v>118</v>
      </c>
      <c r="F377" s="79">
        <f t="shared" si="23"/>
        <v>376</v>
      </c>
      <c r="G377" s="64">
        <f t="shared" si="5"/>
        <v>0.6612021858</v>
      </c>
      <c r="H377" s="65">
        <f t="shared" si="6"/>
        <v>0.5661764706</v>
      </c>
      <c r="I377" s="66">
        <f t="shared" si="7"/>
        <v>0.6297198538</v>
      </c>
      <c r="J377" s="67">
        <f t="shared" si="8"/>
        <v>0.5858708892</v>
      </c>
      <c r="K377" s="68">
        <f t="shared" si="9"/>
        <v>0.4954462659</v>
      </c>
      <c r="L377" s="86"/>
      <c r="M377" s="86"/>
      <c r="N377" s="86"/>
      <c r="O377" s="81">
        <f t="shared" si="10"/>
        <v>376</v>
      </c>
      <c r="P377" s="81">
        <f t="shared" si="11"/>
        <v>0.6612021858</v>
      </c>
      <c r="Q377" s="82">
        <f t="shared" si="12"/>
        <v>0.5661764706</v>
      </c>
      <c r="R377" s="83"/>
      <c r="S377" s="73">
        <v>376.0</v>
      </c>
      <c r="T377" s="83">
        <v>0.6866295264623955</v>
      </c>
      <c r="U377" s="84">
        <v>0.4281609195402299</v>
      </c>
      <c r="V377" s="95">
        <v>0.5594059405940595</v>
      </c>
      <c r="W377" s="95"/>
      <c r="X377" s="95"/>
      <c r="Y377" s="95"/>
      <c r="Z377" s="51"/>
      <c r="AA377" s="35">
        <v>363.0</v>
      </c>
      <c r="AB377" s="36">
        <v>118.0</v>
      </c>
      <c r="AC377" s="37">
        <v>154.0</v>
      </c>
      <c r="AD377" s="38">
        <v>186.0</v>
      </c>
      <c r="AE377" s="78"/>
      <c r="AF377" s="51"/>
      <c r="AG377" s="52"/>
      <c r="AH377" s="33">
        <v>3773.0</v>
      </c>
      <c r="AI377" s="35">
        <v>363.0</v>
      </c>
      <c r="AJ377" s="36">
        <v>118.0</v>
      </c>
      <c r="AK377" s="37">
        <v>154.0</v>
      </c>
      <c r="AL377" s="38">
        <v>186.0</v>
      </c>
      <c r="AM377" s="52">
        <f t="shared" si="13"/>
        <v>0.4338235294</v>
      </c>
      <c r="AN377" s="52">
        <f t="shared" si="14"/>
        <v>0.3702801462</v>
      </c>
      <c r="AO377" s="52">
        <f t="shared" si="15"/>
        <v>0.3387978142</v>
      </c>
      <c r="AP377" s="52">
        <f t="shared" si="16"/>
        <v>0.3334083403</v>
      </c>
      <c r="AQ377" s="52">
        <f t="shared" si="17"/>
        <v>0.005389473871</v>
      </c>
      <c r="AR377" s="52"/>
      <c r="AS377" s="52"/>
      <c r="AT377" s="33">
        <v>7641.0</v>
      </c>
      <c r="AU377" s="35">
        <v>283.0</v>
      </c>
      <c r="AV377" s="36">
        <v>224.0</v>
      </c>
      <c r="AW377" s="37">
        <v>85.0</v>
      </c>
      <c r="AX377" s="38">
        <v>244.0</v>
      </c>
      <c r="AY377" s="52">
        <f t="shared" si="18"/>
        <v>0.7249190939</v>
      </c>
      <c r="AZ377" s="52">
        <f t="shared" si="19"/>
        <v>0.5598086124</v>
      </c>
      <c r="BA377" s="52">
        <f t="shared" si="20"/>
        <v>0.4629981025</v>
      </c>
      <c r="BB377" s="52">
        <f t="shared" si="21"/>
        <v>0.4630167503</v>
      </c>
      <c r="BC377" s="52">
        <f t="shared" si="22"/>
        <v>-0.00001864781916</v>
      </c>
    </row>
    <row r="378" ht="12.75" customHeight="1">
      <c r="A378" s="94">
        <v>3774.0</v>
      </c>
      <c r="B378" s="61">
        <f t="shared" si="1"/>
        <v>237</v>
      </c>
      <c r="C378" s="62">
        <f t="shared" si="2"/>
        <v>198</v>
      </c>
      <c r="D378" s="61">
        <f t="shared" si="3"/>
        <v>141</v>
      </c>
      <c r="E378" s="62">
        <f t="shared" si="4"/>
        <v>100</v>
      </c>
      <c r="F378" s="79">
        <f t="shared" si="23"/>
        <v>377</v>
      </c>
      <c r="G378" s="64">
        <f t="shared" si="5"/>
        <v>0.5448275862</v>
      </c>
      <c r="H378" s="65">
        <f t="shared" si="6"/>
        <v>0.5850622407</v>
      </c>
      <c r="I378" s="66">
        <f t="shared" si="7"/>
        <v>0.5591715976</v>
      </c>
      <c r="J378" s="67">
        <f t="shared" si="8"/>
        <v>0.4985207101</v>
      </c>
      <c r="K378" s="68">
        <f t="shared" si="9"/>
        <v>0.5540229885</v>
      </c>
      <c r="L378" s="86"/>
      <c r="M378" s="86"/>
      <c r="N378" s="86"/>
      <c r="O378" s="81">
        <f t="shared" si="10"/>
        <v>377</v>
      </c>
      <c r="P378" s="81">
        <f t="shared" si="11"/>
        <v>0.5448275862</v>
      </c>
      <c r="Q378" s="82">
        <f t="shared" si="12"/>
        <v>0.5850622407</v>
      </c>
      <c r="R378" s="83"/>
      <c r="S378" s="73">
        <v>377.0</v>
      </c>
      <c r="T378" s="83">
        <v>0.6868932038834952</v>
      </c>
      <c r="U378" s="84">
        <v>0.34285714285714286</v>
      </c>
      <c r="V378" s="95">
        <v>0.520702634880803</v>
      </c>
      <c r="W378" s="95"/>
      <c r="X378" s="95"/>
      <c r="Y378" s="95"/>
      <c r="Z378" s="51"/>
      <c r="AA378" s="35">
        <v>237.0</v>
      </c>
      <c r="AB378" s="36">
        <v>100.0</v>
      </c>
      <c r="AC378" s="37">
        <v>141.0</v>
      </c>
      <c r="AD378" s="38">
        <v>198.0</v>
      </c>
      <c r="AE378" s="78"/>
      <c r="AF378" s="51"/>
      <c r="AG378" s="52"/>
      <c r="AH378" s="33">
        <v>3774.0</v>
      </c>
      <c r="AI378" s="35">
        <v>237.0</v>
      </c>
      <c r="AJ378" s="36">
        <v>100.0</v>
      </c>
      <c r="AK378" s="37">
        <v>141.0</v>
      </c>
      <c r="AL378" s="38">
        <v>198.0</v>
      </c>
      <c r="AM378" s="52">
        <f t="shared" si="13"/>
        <v>0.4149377593</v>
      </c>
      <c r="AN378" s="52">
        <f t="shared" si="14"/>
        <v>0.4408284024</v>
      </c>
      <c r="AO378" s="52">
        <f t="shared" si="15"/>
        <v>0.4551724138</v>
      </c>
      <c r="AP378" s="52">
        <f t="shared" si="16"/>
        <v>0.455774172</v>
      </c>
      <c r="AQ378" s="52">
        <f t="shared" si="17"/>
        <v>-0.0006017581791</v>
      </c>
      <c r="AR378" s="52"/>
      <c r="AS378" s="52"/>
      <c r="AT378" s="18">
        <v>1550.0</v>
      </c>
      <c r="AU378" s="35">
        <v>213.0</v>
      </c>
      <c r="AV378" s="36">
        <v>173.0</v>
      </c>
      <c r="AW378" s="37">
        <v>118.0</v>
      </c>
      <c r="AX378" s="38">
        <v>265.0</v>
      </c>
      <c r="AY378" s="52">
        <f t="shared" si="18"/>
        <v>0.5945017182</v>
      </c>
      <c r="AZ378" s="52">
        <f t="shared" si="19"/>
        <v>0.5695708713</v>
      </c>
      <c r="BA378" s="52">
        <f t="shared" si="20"/>
        <v>0.5543933054</v>
      </c>
      <c r="BB378" s="52">
        <f t="shared" si="21"/>
        <v>0.5543993469</v>
      </c>
      <c r="BC378" s="52">
        <f t="shared" si="22"/>
        <v>-0.000006041498403</v>
      </c>
    </row>
    <row r="379" ht="12.75" customHeight="1">
      <c r="A379" s="94">
        <v>3775.0</v>
      </c>
      <c r="B379" s="61">
        <f t="shared" si="1"/>
        <v>208</v>
      </c>
      <c r="C379" s="62">
        <f t="shared" si="2"/>
        <v>148</v>
      </c>
      <c r="D379" s="61">
        <f t="shared" si="3"/>
        <v>115</v>
      </c>
      <c r="E379" s="62">
        <f t="shared" si="4"/>
        <v>117</v>
      </c>
      <c r="F379" s="79">
        <f t="shared" si="23"/>
        <v>378</v>
      </c>
      <c r="G379" s="64">
        <f t="shared" si="5"/>
        <v>0.5842696629</v>
      </c>
      <c r="H379" s="65">
        <f t="shared" si="6"/>
        <v>0.4956896552</v>
      </c>
      <c r="I379" s="66">
        <f t="shared" si="7"/>
        <v>0.5493197279</v>
      </c>
      <c r="J379" s="67">
        <f t="shared" si="8"/>
        <v>0.5527210884</v>
      </c>
      <c r="K379" s="68">
        <f t="shared" si="9"/>
        <v>0.6516853933</v>
      </c>
      <c r="L379" s="86"/>
      <c r="M379" s="86"/>
      <c r="N379" s="86"/>
      <c r="O379" s="81">
        <f t="shared" si="10"/>
        <v>378</v>
      </c>
      <c r="P379" s="81">
        <f t="shared" si="11"/>
        <v>0.5842696629</v>
      </c>
      <c r="Q379" s="82">
        <f t="shared" si="12"/>
        <v>0.4956896552</v>
      </c>
      <c r="R379" s="83"/>
      <c r="S379" s="73">
        <v>378.0</v>
      </c>
      <c r="T379" s="83">
        <v>0.6870748299319728</v>
      </c>
      <c r="U379" s="84">
        <v>0.552</v>
      </c>
      <c r="V379" s="95">
        <v>0.625</v>
      </c>
      <c r="W379" s="95"/>
      <c r="X379" s="95"/>
      <c r="Y379" s="95"/>
      <c r="Z379" s="51"/>
      <c r="AA379" s="35">
        <v>208.0</v>
      </c>
      <c r="AB379" s="36">
        <v>117.0</v>
      </c>
      <c r="AC379" s="37">
        <v>115.0</v>
      </c>
      <c r="AD379" s="38">
        <v>148.0</v>
      </c>
      <c r="AE379" s="78"/>
      <c r="AF379" s="51"/>
      <c r="AG379" s="52"/>
      <c r="AH379" s="33">
        <v>3775.0</v>
      </c>
      <c r="AI379" s="35">
        <v>208.0</v>
      </c>
      <c r="AJ379" s="36">
        <v>117.0</v>
      </c>
      <c r="AK379" s="37">
        <v>115.0</v>
      </c>
      <c r="AL379" s="38">
        <v>148.0</v>
      </c>
      <c r="AM379" s="52">
        <f t="shared" si="13"/>
        <v>0.5043103448</v>
      </c>
      <c r="AN379" s="52">
        <f t="shared" si="14"/>
        <v>0.4506802721</v>
      </c>
      <c r="AO379" s="52">
        <f t="shared" si="15"/>
        <v>0.4157303371</v>
      </c>
      <c r="AP379" s="52">
        <f t="shared" si="16"/>
        <v>0.4192634621</v>
      </c>
      <c r="AQ379" s="52">
        <f t="shared" si="17"/>
        <v>-0.003533125019</v>
      </c>
      <c r="AR379" s="52"/>
      <c r="AS379" s="52"/>
      <c r="AT379" s="33">
        <v>7332.0</v>
      </c>
      <c r="AU379" s="35">
        <v>359.0</v>
      </c>
      <c r="AV379" s="36">
        <v>69.0</v>
      </c>
      <c r="AW379" s="37">
        <v>189.0</v>
      </c>
      <c r="AX379" s="38">
        <v>115.0</v>
      </c>
      <c r="AY379" s="52">
        <f t="shared" si="18"/>
        <v>0.2674418605</v>
      </c>
      <c r="AZ379" s="52">
        <f t="shared" si="19"/>
        <v>0.2513661202</v>
      </c>
      <c r="BA379" s="52">
        <f t="shared" si="20"/>
        <v>0.2426160338</v>
      </c>
      <c r="BB379" s="52">
        <f t="shared" si="21"/>
        <v>0.2426187868</v>
      </c>
      <c r="BC379" s="52">
        <f t="shared" si="22"/>
        <v>-0.000002753083051</v>
      </c>
    </row>
    <row r="380" ht="12.75" customHeight="1">
      <c r="A380" s="94">
        <v>3780.0</v>
      </c>
      <c r="B380" s="61">
        <f t="shared" si="1"/>
        <v>382</v>
      </c>
      <c r="C380" s="62">
        <f t="shared" si="2"/>
        <v>435</v>
      </c>
      <c r="D380" s="61">
        <f t="shared" si="3"/>
        <v>209</v>
      </c>
      <c r="E380" s="62">
        <f t="shared" si="4"/>
        <v>195</v>
      </c>
      <c r="F380" s="79">
        <f t="shared" si="23"/>
        <v>379</v>
      </c>
      <c r="G380" s="64">
        <f t="shared" si="5"/>
        <v>0.4675642595</v>
      </c>
      <c r="H380" s="65">
        <f t="shared" si="6"/>
        <v>0.5173267327</v>
      </c>
      <c r="I380" s="66">
        <f t="shared" si="7"/>
        <v>0.484029484</v>
      </c>
      <c r="J380" s="67">
        <f t="shared" si="8"/>
        <v>0.4725634726</v>
      </c>
      <c r="K380" s="68">
        <f t="shared" si="9"/>
        <v>0.4944920441</v>
      </c>
      <c r="L380" s="86"/>
      <c r="M380" s="86"/>
      <c r="N380" s="86"/>
      <c r="O380" s="81">
        <f t="shared" si="10"/>
        <v>379</v>
      </c>
      <c r="P380" s="81">
        <f t="shared" si="11"/>
        <v>0.4675642595</v>
      </c>
      <c r="Q380" s="82">
        <f t="shared" si="12"/>
        <v>0.5173267327</v>
      </c>
      <c r="R380" s="83"/>
      <c r="S380" s="73">
        <v>379.0</v>
      </c>
      <c r="T380" s="83">
        <v>0.6871794871794872</v>
      </c>
      <c r="U380" s="84">
        <v>0.39952153110047844</v>
      </c>
      <c r="V380" s="95">
        <v>0.5672981056829511</v>
      </c>
      <c r="W380" s="95"/>
      <c r="X380" s="95"/>
      <c r="Y380" s="95"/>
      <c r="Z380" s="51"/>
      <c r="AA380" s="35">
        <v>382.0</v>
      </c>
      <c r="AB380" s="36">
        <v>195.0</v>
      </c>
      <c r="AC380" s="37">
        <v>209.0</v>
      </c>
      <c r="AD380" s="38">
        <v>435.0</v>
      </c>
      <c r="AE380" s="78"/>
      <c r="AF380" s="51"/>
      <c r="AG380" s="52"/>
      <c r="AH380" s="33">
        <v>3780.0</v>
      </c>
      <c r="AI380" s="35">
        <v>382.0</v>
      </c>
      <c r="AJ380" s="36">
        <v>195.0</v>
      </c>
      <c r="AK380" s="37">
        <v>209.0</v>
      </c>
      <c r="AL380" s="38">
        <v>435.0</v>
      </c>
      <c r="AM380" s="52">
        <f t="shared" si="13"/>
        <v>0.4826732673</v>
      </c>
      <c r="AN380" s="52">
        <f t="shared" si="14"/>
        <v>0.515970516</v>
      </c>
      <c r="AO380" s="52">
        <f t="shared" si="15"/>
        <v>0.5324357405</v>
      </c>
      <c r="AP380" s="52">
        <f t="shared" si="16"/>
        <v>0.5349319608</v>
      </c>
      <c r="AQ380" s="52">
        <f t="shared" si="17"/>
        <v>-0.002496220322</v>
      </c>
      <c r="AR380" s="52"/>
      <c r="AS380" s="52"/>
      <c r="AT380" s="18">
        <v>1624.0</v>
      </c>
      <c r="AU380" s="35">
        <v>177.0</v>
      </c>
      <c r="AV380" s="36">
        <v>77.0</v>
      </c>
      <c r="AW380" s="37">
        <v>97.0</v>
      </c>
      <c r="AX380" s="38">
        <v>144.0</v>
      </c>
      <c r="AY380" s="52">
        <f t="shared" si="18"/>
        <v>0.4425287356</v>
      </c>
      <c r="AZ380" s="52">
        <f t="shared" si="19"/>
        <v>0.4464646465</v>
      </c>
      <c r="BA380" s="52">
        <f t="shared" si="20"/>
        <v>0.4485981308</v>
      </c>
      <c r="BB380" s="52">
        <f t="shared" si="21"/>
        <v>0.4485986536</v>
      </c>
      <c r="BC380" s="52">
        <f t="shared" si="22"/>
        <v>-0.0000005227830613</v>
      </c>
    </row>
    <row r="381" ht="12.75" customHeight="1">
      <c r="A381" s="94">
        <v>3782.0</v>
      </c>
      <c r="B381" s="61">
        <f t="shared" si="1"/>
        <v>116</v>
      </c>
      <c r="C381" s="62">
        <f t="shared" si="2"/>
        <v>128</v>
      </c>
      <c r="D381" s="61">
        <f t="shared" si="3"/>
        <v>107</v>
      </c>
      <c r="E381" s="62">
        <f t="shared" si="4"/>
        <v>69</v>
      </c>
      <c r="F381" s="79">
        <f t="shared" si="23"/>
        <v>380</v>
      </c>
      <c r="G381" s="64">
        <f t="shared" si="5"/>
        <v>0.4754098361</v>
      </c>
      <c r="H381" s="65">
        <f t="shared" si="6"/>
        <v>0.6079545455</v>
      </c>
      <c r="I381" s="66">
        <f t="shared" si="7"/>
        <v>0.530952381</v>
      </c>
      <c r="J381" s="67">
        <f t="shared" si="8"/>
        <v>0.4404761905</v>
      </c>
      <c r="K381" s="68">
        <f t="shared" si="9"/>
        <v>0.7213114754</v>
      </c>
      <c r="L381" s="86"/>
      <c r="M381" s="86"/>
      <c r="N381" s="86"/>
      <c r="O381" s="81">
        <f t="shared" si="10"/>
        <v>380</v>
      </c>
      <c r="P381" s="81">
        <f t="shared" si="11"/>
        <v>0.4754098361</v>
      </c>
      <c r="Q381" s="82">
        <f t="shared" si="12"/>
        <v>0.6079545455</v>
      </c>
      <c r="R381" s="83"/>
      <c r="S381" s="73">
        <v>380.0</v>
      </c>
      <c r="T381" s="83">
        <v>0.6875</v>
      </c>
      <c r="U381" s="84">
        <v>0.45544554455445546</v>
      </c>
      <c r="V381" s="95">
        <v>0.5774647887323944</v>
      </c>
      <c r="W381" s="95"/>
      <c r="X381" s="95"/>
      <c r="Y381" s="95"/>
      <c r="Z381" s="51"/>
      <c r="AA381" s="35">
        <v>116.0</v>
      </c>
      <c r="AB381" s="36">
        <v>69.0</v>
      </c>
      <c r="AC381" s="37">
        <v>107.0</v>
      </c>
      <c r="AD381" s="38">
        <v>128.0</v>
      </c>
      <c r="AE381" s="78"/>
      <c r="AF381" s="51"/>
      <c r="AG381" s="52"/>
      <c r="AH381" s="33">
        <v>3782.0</v>
      </c>
      <c r="AI381" s="35">
        <v>116.0</v>
      </c>
      <c r="AJ381" s="36">
        <v>69.0</v>
      </c>
      <c r="AK381" s="37">
        <v>107.0</v>
      </c>
      <c r="AL381" s="38">
        <v>128.0</v>
      </c>
      <c r="AM381" s="52">
        <f t="shared" si="13"/>
        <v>0.3920454545</v>
      </c>
      <c r="AN381" s="52">
        <f t="shared" si="14"/>
        <v>0.469047619</v>
      </c>
      <c r="AO381" s="52">
        <f t="shared" si="15"/>
        <v>0.5245901639</v>
      </c>
      <c r="AP381" s="52">
        <f t="shared" si="16"/>
        <v>0.5136552485</v>
      </c>
      <c r="AQ381" s="52">
        <f t="shared" si="17"/>
        <v>0.01093491547</v>
      </c>
      <c r="AR381" s="52"/>
      <c r="AS381" s="52"/>
      <c r="AT381" s="33">
        <v>6600.0</v>
      </c>
      <c r="AU381" s="35">
        <v>421.0</v>
      </c>
      <c r="AV381" s="36">
        <v>266.0</v>
      </c>
      <c r="AW381" s="37">
        <v>193.0</v>
      </c>
      <c r="AX381" s="38">
        <v>360.0</v>
      </c>
      <c r="AY381" s="52">
        <f t="shared" si="18"/>
        <v>0.5795206972</v>
      </c>
      <c r="AZ381" s="52">
        <f t="shared" si="19"/>
        <v>0.5048387097</v>
      </c>
      <c r="BA381" s="52">
        <f t="shared" si="20"/>
        <v>0.4609475032</v>
      </c>
      <c r="BB381" s="52">
        <f t="shared" si="21"/>
        <v>0.4609430384</v>
      </c>
      <c r="BC381" s="52">
        <f t="shared" si="22"/>
        <v>0.000004464827473</v>
      </c>
    </row>
    <row r="382" ht="12.75" customHeight="1">
      <c r="A382" s="94">
        <v>3783.0</v>
      </c>
      <c r="B382" s="61">
        <f t="shared" si="1"/>
        <v>349</v>
      </c>
      <c r="C382" s="62">
        <f t="shared" si="2"/>
        <v>199</v>
      </c>
      <c r="D382" s="61">
        <f t="shared" si="3"/>
        <v>206</v>
      </c>
      <c r="E382" s="62">
        <f t="shared" si="4"/>
        <v>112</v>
      </c>
      <c r="F382" s="79">
        <f t="shared" si="23"/>
        <v>381</v>
      </c>
      <c r="G382" s="64">
        <f t="shared" si="5"/>
        <v>0.6368613139</v>
      </c>
      <c r="H382" s="65">
        <f t="shared" si="6"/>
        <v>0.6477987421</v>
      </c>
      <c r="I382" s="66">
        <f t="shared" si="7"/>
        <v>0.6408775982</v>
      </c>
      <c r="J382" s="67">
        <f t="shared" si="8"/>
        <v>0.5323325635</v>
      </c>
      <c r="K382" s="68">
        <f t="shared" si="9"/>
        <v>0.5802919708</v>
      </c>
      <c r="L382" s="86"/>
      <c r="M382" s="86"/>
      <c r="N382" s="86"/>
      <c r="O382" s="81">
        <f t="shared" si="10"/>
        <v>381</v>
      </c>
      <c r="P382" s="81">
        <f t="shared" si="11"/>
        <v>0.6368613139</v>
      </c>
      <c r="Q382" s="82">
        <f t="shared" si="12"/>
        <v>0.6477987421</v>
      </c>
      <c r="R382" s="83"/>
      <c r="S382" s="73">
        <v>381.0</v>
      </c>
      <c r="T382" s="83">
        <v>0.6875</v>
      </c>
      <c r="U382" s="84">
        <v>0.3792134831460674</v>
      </c>
      <c r="V382" s="95">
        <v>0.5212121212121212</v>
      </c>
      <c r="W382" s="95"/>
      <c r="X382" s="95"/>
      <c r="Y382" s="95"/>
      <c r="Z382" s="51"/>
      <c r="AA382" s="35">
        <v>349.0</v>
      </c>
      <c r="AB382" s="36">
        <v>112.0</v>
      </c>
      <c r="AC382" s="37">
        <v>206.0</v>
      </c>
      <c r="AD382" s="38">
        <v>199.0</v>
      </c>
      <c r="AE382" s="78"/>
      <c r="AF382" s="51"/>
      <c r="AG382" s="52"/>
      <c r="AH382" s="33">
        <v>3783.0</v>
      </c>
      <c r="AI382" s="35">
        <v>349.0</v>
      </c>
      <c r="AJ382" s="36">
        <v>112.0</v>
      </c>
      <c r="AK382" s="37">
        <v>206.0</v>
      </c>
      <c r="AL382" s="38">
        <v>199.0</v>
      </c>
      <c r="AM382" s="52">
        <f t="shared" si="13"/>
        <v>0.3522012579</v>
      </c>
      <c r="AN382" s="52">
        <f t="shared" si="14"/>
        <v>0.3591224018</v>
      </c>
      <c r="AO382" s="52">
        <f t="shared" si="15"/>
        <v>0.3631386861</v>
      </c>
      <c r="AP382" s="52">
        <f t="shared" si="16"/>
        <v>0.3633428476</v>
      </c>
      <c r="AQ382" s="52">
        <f t="shared" si="17"/>
        <v>-0.0002041614547</v>
      </c>
      <c r="AR382" s="52"/>
      <c r="AS382" s="52"/>
      <c r="AT382" s="33">
        <v>6477.0</v>
      </c>
      <c r="AU382" s="35">
        <v>246.0</v>
      </c>
      <c r="AV382" s="36">
        <v>141.0</v>
      </c>
      <c r="AW382" s="37">
        <v>137.0</v>
      </c>
      <c r="AX382" s="38">
        <v>220.0</v>
      </c>
      <c r="AY382" s="52">
        <f t="shared" si="18"/>
        <v>0.5071942446</v>
      </c>
      <c r="AZ382" s="52">
        <f t="shared" si="19"/>
        <v>0.4852150538</v>
      </c>
      <c r="BA382" s="52">
        <f t="shared" si="20"/>
        <v>0.4721030043</v>
      </c>
      <c r="BB382" s="52">
        <f t="shared" si="21"/>
        <v>0.4720985284</v>
      </c>
      <c r="BC382" s="52">
        <f t="shared" si="22"/>
        <v>0.000004475865468</v>
      </c>
    </row>
    <row r="383" ht="12.75" customHeight="1">
      <c r="A383" s="94">
        <v>3784.0</v>
      </c>
      <c r="B383" s="61">
        <f t="shared" si="1"/>
        <v>284</v>
      </c>
      <c r="C383" s="62">
        <f t="shared" si="2"/>
        <v>170</v>
      </c>
      <c r="D383" s="61">
        <f t="shared" si="3"/>
        <v>150</v>
      </c>
      <c r="E383" s="62">
        <f t="shared" si="4"/>
        <v>75</v>
      </c>
      <c r="F383" s="79">
        <f t="shared" si="23"/>
        <v>382</v>
      </c>
      <c r="G383" s="64">
        <f t="shared" si="5"/>
        <v>0.6255506608</v>
      </c>
      <c r="H383" s="65">
        <f t="shared" si="6"/>
        <v>0.6666666667</v>
      </c>
      <c r="I383" s="66">
        <f t="shared" si="7"/>
        <v>0.6391752577</v>
      </c>
      <c r="J383" s="67">
        <f t="shared" si="8"/>
        <v>0.528718704</v>
      </c>
      <c r="K383" s="68">
        <f t="shared" si="9"/>
        <v>0.4955947137</v>
      </c>
      <c r="L383" s="86"/>
      <c r="M383" s="86"/>
      <c r="N383" s="86"/>
      <c r="O383" s="81">
        <f t="shared" si="10"/>
        <v>382</v>
      </c>
      <c r="P383" s="81">
        <f t="shared" si="11"/>
        <v>0.6255506608</v>
      </c>
      <c r="Q383" s="82">
        <f t="shared" si="12"/>
        <v>0.6666666667</v>
      </c>
      <c r="R383" s="83"/>
      <c r="S383" s="73">
        <v>382.0</v>
      </c>
      <c r="T383" s="83">
        <v>0.688</v>
      </c>
      <c r="U383" s="84">
        <v>0.4435028248587571</v>
      </c>
      <c r="V383" s="95">
        <v>0.5692729766803841</v>
      </c>
      <c r="W383" s="95"/>
      <c r="X383" s="95"/>
      <c r="Y383" s="95"/>
      <c r="Z383" s="51"/>
      <c r="AA383" s="35">
        <v>284.0</v>
      </c>
      <c r="AB383" s="36">
        <v>75.0</v>
      </c>
      <c r="AC383" s="37">
        <v>150.0</v>
      </c>
      <c r="AD383" s="38">
        <v>170.0</v>
      </c>
      <c r="AE383" s="78"/>
      <c r="AF383" s="51"/>
      <c r="AG383" s="52"/>
      <c r="AH383" s="33">
        <v>3784.0</v>
      </c>
      <c r="AI383" s="35">
        <v>284.0</v>
      </c>
      <c r="AJ383" s="36">
        <v>75.0</v>
      </c>
      <c r="AK383" s="37">
        <v>150.0</v>
      </c>
      <c r="AL383" s="38">
        <v>170.0</v>
      </c>
      <c r="AM383" s="52">
        <f t="shared" si="13"/>
        <v>0.3333333333</v>
      </c>
      <c r="AN383" s="52">
        <f t="shared" si="14"/>
        <v>0.3608247423</v>
      </c>
      <c r="AO383" s="52">
        <f t="shared" si="15"/>
        <v>0.3744493392</v>
      </c>
      <c r="AP383" s="52">
        <f t="shared" si="16"/>
        <v>0.3770212609</v>
      </c>
      <c r="AQ383" s="52">
        <f t="shared" si="17"/>
        <v>-0.002571921713</v>
      </c>
      <c r="AR383" s="52"/>
      <c r="AS383" s="52"/>
      <c r="AT383" s="33">
        <v>7509.0</v>
      </c>
      <c r="AU383" s="35">
        <v>311.0</v>
      </c>
      <c r="AV383" s="36">
        <v>68.0</v>
      </c>
      <c r="AW383" s="37">
        <v>198.0</v>
      </c>
      <c r="AX383" s="38">
        <v>129.0</v>
      </c>
      <c r="AY383" s="52">
        <f t="shared" si="18"/>
        <v>0.2556390977</v>
      </c>
      <c r="AZ383" s="52">
        <f t="shared" si="19"/>
        <v>0.2790368272</v>
      </c>
      <c r="BA383" s="52">
        <f t="shared" si="20"/>
        <v>0.2931818182</v>
      </c>
      <c r="BB383" s="52">
        <f t="shared" si="21"/>
        <v>0.2931739939</v>
      </c>
      <c r="BC383" s="52">
        <f t="shared" si="22"/>
        <v>0.000007824243524</v>
      </c>
    </row>
    <row r="384" ht="12.75" customHeight="1">
      <c r="A384" s="94">
        <v>3785.0</v>
      </c>
      <c r="B384" s="61">
        <f t="shared" si="1"/>
        <v>267</v>
      </c>
      <c r="C384" s="62">
        <f t="shared" si="2"/>
        <v>115</v>
      </c>
      <c r="D384" s="61">
        <f t="shared" si="3"/>
        <v>171</v>
      </c>
      <c r="E384" s="62">
        <f t="shared" si="4"/>
        <v>73</v>
      </c>
      <c r="F384" s="79">
        <f t="shared" si="23"/>
        <v>383</v>
      </c>
      <c r="G384" s="64">
        <f t="shared" si="5"/>
        <v>0.6989528796</v>
      </c>
      <c r="H384" s="65">
        <f t="shared" si="6"/>
        <v>0.7008196721</v>
      </c>
      <c r="I384" s="66">
        <f t="shared" si="7"/>
        <v>0.6996805112</v>
      </c>
      <c r="J384" s="67">
        <f t="shared" si="8"/>
        <v>0.5431309904</v>
      </c>
      <c r="K384" s="68">
        <f t="shared" si="9"/>
        <v>0.6387434555</v>
      </c>
      <c r="L384" s="86"/>
      <c r="M384" s="86"/>
      <c r="N384" s="86"/>
      <c r="O384" s="81">
        <f t="shared" si="10"/>
        <v>383</v>
      </c>
      <c r="P384" s="81">
        <f t="shared" si="11"/>
        <v>0.6989528796</v>
      </c>
      <c r="Q384" s="82">
        <f t="shared" si="12"/>
        <v>0.7008196721</v>
      </c>
      <c r="R384" s="83"/>
      <c r="S384" s="73">
        <v>383.0</v>
      </c>
      <c r="T384" s="83">
        <v>0.6883116883116883</v>
      </c>
      <c r="U384" s="84">
        <v>0.6081081081081081</v>
      </c>
      <c r="V384" s="95">
        <v>0.6490066225165563</v>
      </c>
      <c r="W384" s="95"/>
      <c r="X384" s="95"/>
      <c r="Y384" s="95"/>
      <c r="Z384" s="51"/>
      <c r="AA384" s="35">
        <v>267.0</v>
      </c>
      <c r="AB384" s="36">
        <v>73.0</v>
      </c>
      <c r="AC384" s="37">
        <v>171.0</v>
      </c>
      <c r="AD384" s="38">
        <v>115.0</v>
      </c>
      <c r="AE384" s="78"/>
      <c r="AF384" s="51"/>
      <c r="AG384" s="52"/>
      <c r="AH384" s="33">
        <v>3785.0</v>
      </c>
      <c r="AI384" s="35">
        <v>267.0</v>
      </c>
      <c r="AJ384" s="36">
        <v>73.0</v>
      </c>
      <c r="AK384" s="37">
        <v>171.0</v>
      </c>
      <c r="AL384" s="38">
        <v>115.0</v>
      </c>
      <c r="AM384" s="52">
        <f t="shared" si="13"/>
        <v>0.2991803279</v>
      </c>
      <c r="AN384" s="52">
        <f t="shared" si="14"/>
        <v>0.3003194888</v>
      </c>
      <c r="AO384" s="52">
        <f t="shared" si="15"/>
        <v>0.3010471204</v>
      </c>
      <c r="AP384" s="52">
        <f t="shared" si="16"/>
        <v>0.3014056579</v>
      </c>
      <c r="AQ384" s="52">
        <f t="shared" si="17"/>
        <v>-0.0003585374433</v>
      </c>
      <c r="AR384" s="52"/>
      <c r="AS384" s="52"/>
      <c r="AT384" s="33">
        <v>4616.0</v>
      </c>
      <c r="AU384" s="35">
        <v>511.0</v>
      </c>
      <c r="AV384" s="36">
        <v>30.0</v>
      </c>
      <c r="AW384" s="37">
        <v>259.0</v>
      </c>
      <c r="AX384" s="38">
        <v>37.0</v>
      </c>
      <c r="AY384" s="52">
        <f t="shared" si="18"/>
        <v>0.1038062284</v>
      </c>
      <c r="AZ384" s="52">
        <f t="shared" si="19"/>
        <v>0.08004778973</v>
      </c>
      <c r="BA384" s="52">
        <f t="shared" si="20"/>
        <v>0.06751824818</v>
      </c>
      <c r="BB384" s="52">
        <f t="shared" si="21"/>
        <v>0.06750653297</v>
      </c>
      <c r="BC384" s="52">
        <f t="shared" si="22"/>
        <v>0.00001171520993</v>
      </c>
    </row>
    <row r="385" ht="12.75" customHeight="1">
      <c r="A385" s="94">
        <v>3786.0</v>
      </c>
      <c r="B385" s="61">
        <f t="shared" si="1"/>
        <v>436</v>
      </c>
      <c r="C385" s="62">
        <f t="shared" si="2"/>
        <v>381</v>
      </c>
      <c r="D385" s="61">
        <f t="shared" si="3"/>
        <v>251</v>
      </c>
      <c r="E385" s="62">
        <f t="shared" si="4"/>
        <v>187</v>
      </c>
      <c r="F385" s="79">
        <f t="shared" si="23"/>
        <v>384</v>
      </c>
      <c r="G385" s="64">
        <f t="shared" si="5"/>
        <v>0.5336597307</v>
      </c>
      <c r="H385" s="65">
        <f t="shared" si="6"/>
        <v>0.5730593607</v>
      </c>
      <c r="I385" s="66">
        <f t="shared" si="7"/>
        <v>0.5474103586</v>
      </c>
      <c r="J385" s="67">
        <f t="shared" si="8"/>
        <v>0.4964143426</v>
      </c>
      <c r="K385" s="68">
        <f t="shared" si="9"/>
        <v>0.5361077111</v>
      </c>
      <c r="L385" s="86"/>
      <c r="M385" s="86"/>
      <c r="N385" s="86"/>
      <c r="O385" s="81">
        <f t="shared" si="10"/>
        <v>384</v>
      </c>
      <c r="P385" s="81">
        <f t="shared" si="11"/>
        <v>0.5336597307</v>
      </c>
      <c r="Q385" s="82">
        <f t="shared" si="12"/>
        <v>0.5730593607</v>
      </c>
      <c r="R385" s="83"/>
      <c r="S385" s="73">
        <v>384.0</v>
      </c>
      <c r="T385" s="83">
        <v>0.6884735202492211</v>
      </c>
      <c r="U385" s="84">
        <v>0.4117647058823529</v>
      </c>
      <c r="V385" s="95">
        <v>0.546142208774584</v>
      </c>
      <c r="W385" s="95"/>
      <c r="X385" s="95"/>
      <c r="Y385" s="95"/>
      <c r="Z385" s="51"/>
      <c r="AA385" s="35">
        <v>436.0</v>
      </c>
      <c r="AB385" s="36">
        <v>187.0</v>
      </c>
      <c r="AC385" s="37">
        <v>251.0</v>
      </c>
      <c r="AD385" s="38">
        <v>381.0</v>
      </c>
      <c r="AE385" s="78"/>
      <c r="AF385" s="51"/>
      <c r="AG385" s="52"/>
      <c r="AH385" s="33">
        <v>3786.0</v>
      </c>
      <c r="AI385" s="35">
        <v>436.0</v>
      </c>
      <c r="AJ385" s="36">
        <v>187.0</v>
      </c>
      <c r="AK385" s="37">
        <v>251.0</v>
      </c>
      <c r="AL385" s="38">
        <v>381.0</v>
      </c>
      <c r="AM385" s="52">
        <f t="shared" si="13"/>
        <v>0.4269406393</v>
      </c>
      <c r="AN385" s="52">
        <f t="shared" si="14"/>
        <v>0.4525896414</v>
      </c>
      <c r="AO385" s="52">
        <f t="shared" si="15"/>
        <v>0.4663402693</v>
      </c>
      <c r="AP385" s="52">
        <f t="shared" si="16"/>
        <v>0.4673478617</v>
      </c>
      <c r="AQ385" s="52">
        <f t="shared" si="17"/>
        <v>-0.001007592437</v>
      </c>
      <c r="AR385" s="52"/>
      <c r="AS385" s="52"/>
      <c r="AT385" s="18">
        <v>1348.0</v>
      </c>
      <c r="AU385" s="35">
        <v>430.0</v>
      </c>
      <c r="AV385" s="36">
        <v>162.0</v>
      </c>
      <c r="AW385" s="37">
        <v>235.0</v>
      </c>
      <c r="AX385" s="38">
        <v>296.0</v>
      </c>
      <c r="AY385" s="52">
        <f t="shared" si="18"/>
        <v>0.4080604534</v>
      </c>
      <c r="AZ385" s="52">
        <f t="shared" si="19"/>
        <v>0.4078361532</v>
      </c>
      <c r="BA385" s="52">
        <f t="shared" si="20"/>
        <v>0.4077134986</v>
      </c>
      <c r="BB385" s="52">
        <f t="shared" si="21"/>
        <v>0.4077003653</v>
      </c>
      <c r="BC385" s="52">
        <f t="shared" si="22"/>
        <v>0.00001313333999</v>
      </c>
    </row>
    <row r="386" ht="12.75" customHeight="1">
      <c r="A386" s="94">
        <v>3787.0</v>
      </c>
      <c r="B386" s="61">
        <f t="shared" si="1"/>
        <v>392</v>
      </c>
      <c r="C386" s="62">
        <f t="shared" si="2"/>
        <v>327</v>
      </c>
      <c r="D386" s="61">
        <f t="shared" si="3"/>
        <v>207</v>
      </c>
      <c r="E386" s="62">
        <f t="shared" si="4"/>
        <v>173</v>
      </c>
      <c r="F386" s="79">
        <f t="shared" si="23"/>
        <v>385</v>
      </c>
      <c r="G386" s="64">
        <f t="shared" si="5"/>
        <v>0.545201669</v>
      </c>
      <c r="H386" s="65">
        <f t="shared" si="6"/>
        <v>0.5447368421</v>
      </c>
      <c r="I386" s="66">
        <f t="shared" si="7"/>
        <v>0.5450409463</v>
      </c>
      <c r="J386" s="67">
        <f t="shared" si="8"/>
        <v>0.5141037307</v>
      </c>
      <c r="K386" s="68">
        <f t="shared" si="9"/>
        <v>0.528511822</v>
      </c>
      <c r="L386" s="86"/>
      <c r="M386" s="86"/>
      <c r="N386" s="86"/>
      <c r="O386" s="81">
        <f t="shared" si="10"/>
        <v>385</v>
      </c>
      <c r="P386" s="81">
        <f t="shared" si="11"/>
        <v>0.545201669</v>
      </c>
      <c r="Q386" s="82">
        <f t="shared" si="12"/>
        <v>0.5447368421</v>
      </c>
      <c r="R386" s="83"/>
      <c r="S386" s="73">
        <v>385.0</v>
      </c>
      <c r="T386" s="83">
        <v>0.6885245901639344</v>
      </c>
      <c r="U386" s="84">
        <v>0.38976377952755903</v>
      </c>
      <c r="V386" s="95">
        <v>0.536144578313253</v>
      </c>
      <c r="W386" s="95"/>
      <c r="X386" s="95"/>
      <c r="Y386" s="95"/>
      <c r="Z386" s="51"/>
      <c r="AA386" s="35">
        <v>392.0</v>
      </c>
      <c r="AB386" s="36">
        <v>173.0</v>
      </c>
      <c r="AC386" s="37">
        <v>207.0</v>
      </c>
      <c r="AD386" s="38">
        <v>327.0</v>
      </c>
      <c r="AE386" s="78"/>
      <c r="AF386" s="51"/>
      <c r="AG386" s="52"/>
      <c r="AH386" s="33">
        <v>3787.0</v>
      </c>
      <c r="AI386" s="35">
        <v>392.0</v>
      </c>
      <c r="AJ386" s="36">
        <v>173.0</v>
      </c>
      <c r="AK386" s="37">
        <v>207.0</v>
      </c>
      <c r="AL386" s="38">
        <v>327.0</v>
      </c>
      <c r="AM386" s="52">
        <f t="shared" si="13"/>
        <v>0.4552631579</v>
      </c>
      <c r="AN386" s="52">
        <f t="shared" si="14"/>
        <v>0.4549590537</v>
      </c>
      <c r="AO386" s="52">
        <f t="shared" si="15"/>
        <v>0.454798331</v>
      </c>
      <c r="AP386" s="52">
        <f t="shared" si="16"/>
        <v>0.4545893245</v>
      </c>
      <c r="AQ386" s="52">
        <f t="shared" si="17"/>
        <v>0.000209006478</v>
      </c>
      <c r="AR386" s="52"/>
      <c r="AS386" s="52"/>
      <c r="AT386" s="33">
        <v>6738.0</v>
      </c>
      <c r="AU386" s="35">
        <v>572.0</v>
      </c>
      <c r="AV386" s="36">
        <v>219.0</v>
      </c>
      <c r="AW386" s="37">
        <v>354.0</v>
      </c>
      <c r="AX386" s="38">
        <v>410.0</v>
      </c>
      <c r="AY386" s="52">
        <f t="shared" si="18"/>
        <v>0.3821989529</v>
      </c>
      <c r="AZ386" s="52">
        <f t="shared" si="19"/>
        <v>0.4045016077</v>
      </c>
      <c r="BA386" s="52">
        <f t="shared" si="20"/>
        <v>0.4175152749</v>
      </c>
      <c r="BB386" s="52">
        <f t="shared" si="21"/>
        <v>0.4175017646</v>
      </c>
      <c r="BC386" s="52">
        <f t="shared" si="22"/>
        <v>0.00001351038598</v>
      </c>
    </row>
    <row r="387" ht="12.75" customHeight="1">
      <c r="A387" s="94">
        <v>3788.0</v>
      </c>
      <c r="B387" s="61">
        <f t="shared" si="1"/>
        <v>407</v>
      </c>
      <c r="C387" s="62">
        <f t="shared" si="2"/>
        <v>341</v>
      </c>
      <c r="D387" s="61">
        <f t="shared" si="3"/>
        <v>101</v>
      </c>
      <c r="E387" s="62">
        <f t="shared" si="4"/>
        <v>326</v>
      </c>
      <c r="F387" s="79">
        <f t="shared" si="23"/>
        <v>386</v>
      </c>
      <c r="G387" s="64">
        <f t="shared" si="5"/>
        <v>0.5441176471</v>
      </c>
      <c r="H387" s="65">
        <f t="shared" si="6"/>
        <v>0.2365339578</v>
      </c>
      <c r="I387" s="66">
        <f t="shared" si="7"/>
        <v>0.4323404255</v>
      </c>
      <c r="J387" s="67">
        <f t="shared" si="8"/>
        <v>0.6238297872</v>
      </c>
      <c r="K387" s="68">
        <f t="shared" si="9"/>
        <v>0.570855615</v>
      </c>
      <c r="L387" s="86"/>
      <c r="M387" s="86"/>
      <c r="N387" s="86"/>
      <c r="O387" s="81">
        <f t="shared" si="10"/>
        <v>386</v>
      </c>
      <c r="P387" s="81">
        <f t="shared" si="11"/>
        <v>0.5441176471</v>
      </c>
      <c r="Q387" s="82">
        <f t="shared" si="12"/>
        <v>0.2365339578</v>
      </c>
      <c r="R387" s="83"/>
      <c r="S387" s="73">
        <v>386.0</v>
      </c>
      <c r="T387" s="83">
        <v>0.6894865525672371</v>
      </c>
      <c r="U387" s="84">
        <v>0.5088888888888888</v>
      </c>
      <c r="V387" s="95">
        <v>0.5948777648428405</v>
      </c>
      <c r="W387" s="95"/>
      <c r="X387" s="95"/>
      <c r="Y387" s="95"/>
      <c r="Z387" s="51"/>
      <c r="AA387" s="35">
        <v>407.0</v>
      </c>
      <c r="AB387" s="36">
        <v>326.0</v>
      </c>
      <c r="AC387" s="37">
        <v>101.0</v>
      </c>
      <c r="AD387" s="38">
        <v>341.0</v>
      </c>
      <c r="AE387" s="78"/>
      <c r="AF387" s="51"/>
      <c r="AG387" s="52"/>
      <c r="AH387" s="33">
        <v>3788.0</v>
      </c>
      <c r="AI387" s="35">
        <v>407.0</v>
      </c>
      <c r="AJ387" s="36">
        <v>326.0</v>
      </c>
      <c r="AK387" s="37">
        <v>101.0</v>
      </c>
      <c r="AL387" s="38">
        <v>341.0</v>
      </c>
      <c r="AM387" s="52">
        <f t="shared" si="13"/>
        <v>0.7634660422</v>
      </c>
      <c r="AN387" s="52">
        <f t="shared" si="14"/>
        <v>0.5676595745</v>
      </c>
      <c r="AO387" s="52">
        <f t="shared" si="15"/>
        <v>0.4558823529</v>
      </c>
      <c r="AP387" s="52">
        <f t="shared" si="16"/>
        <v>0.4529550765</v>
      </c>
      <c r="AQ387" s="52">
        <f t="shared" si="17"/>
        <v>0.002927276393</v>
      </c>
      <c r="AR387" s="52"/>
      <c r="AS387" s="52"/>
      <c r="AT387" s="33">
        <v>6469.0</v>
      </c>
      <c r="AU387" s="35">
        <v>415.0</v>
      </c>
      <c r="AV387" s="36">
        <v>186.0</v>
      </c>
      <c r="AW387" s="37">
        <v>256.0</v>
      </c>
      <c r="AX387" s="38">
        <v>351.0</v>
      </c>
      <c r="AY387" s="52">
        <f t="shared" si="18"/>
        <v>0.4208144796</v>
      </c>
      <c r="AZ387" s="52">
        <f t="shared" si="19"/>
        <v>0.4445364238</v>
      </c>
      <c r="BA387" s="52">
        <f t="shared" si="20"/>
        <v>0.4582245431</v>
      </c>
      <c r="BB387" s="52">
        <f t="shared" si="21"/>
        <v>0.4582041059</v>
      </c>
      <c r="BC387" s="52">
        <f t="shared" si="22"/>
        <v>0.00002043720615</v>
      </c>
    </row>
    <row r="388" ht="12.75" customHeight="1">
      <c r="A388" s="94">
        <v>3789.0</v>
      </c>
      <c r="B388" s="61">
        <f t="shared" si="1"/>
        <v>353</v>
      </c>
      <c r="C388" s="62">
        <f t="shared" si="2"/>
        <v>250</v>
      </c>
      <c r="D388" s="61">
        <f t="shared" si="3"/>
        <v>119</v>
      </c>
      <c r="E388" s="62">
        <f t="shared" si="4"/>
        <v>246</v>
      </c>
      <c r="F388" s="79">
        <f t="shared" si="23"/>
        <v>387</v>
      </c>
      <c r="G388" s="64">
        <f t="shared" si="5"/>
        <v>0.5854063018</v>
      </c>
      <c r="H388" s="65">
        <f t="shared" si="6"/>
        <v>0.3260273973</v>
      </c>
      <c r="I388" s="66">
        <f t="shared" si="7"/>
        <v>0.4876033058</v>
      </c>
      <c r="J388" s="67">
        <f t="shared" si="8"/>
        <v>0.6188016529</v>
      </c>
      <c r="K388" s="68">
        <f t="shared" si="9"/>
        <v>0.6053067993</v>
      </c>
      <c r="L388" s="86"/>
      <c r="M388" s="86"/>
      <c r="N388" s="86"/>
      <c r="O388" s="81">
        <f t="shared" si="10"/>
        <v>387</v>
      </c>
      <c r="P388" s="81">
        <f t="shared" si="11"/>
        <v>0.5854063018</v>
      </c>
      <c r="Q388" s="82">
        <f t="shared" si="12"/>
        <v>0.3260273973</v>
      </c>
      <c r="R388" s="83"/>
      <c r="S388" s="73">
        <v>387.0</v>
      </c>
      <c r="T388" s="83">
        <v>0.6895565092989986</v>
      </c>
      <c r="U388" s="84">
        <v>0.44832826747720367</v>
      </c>
      <c r="V388" s="95">
        <v>0.5725865880619012</v>
      </c>
      <c r="W388" s="95"/>
      <c r="X388" s="95"/>
      <c r="Y388" s="95"/>
      <c r="Z388" s="51"/>
      <c r="AA388" s="35">
        <v>353.0</v>
      </c>
      <c r="AB388" s="36">
        <v>246.0</v>
      </c>
      <c r="AC388" s="37">
        <v>119.0</v>
      </c>
      <c r="AD388" s="38">
        <v>250.0</v>
      </c>
      <c r="AE388" s="78"/>
      <c r="AF388" s="51"/>
      <c r="AG388" s="52"/>
      <c r="AH388" s="33">
        <v>3789.0</v>
      </c>
      <c r="AI388" s="35">
        <v>353.0</v>
      </c>
      <c r="AJ388" s="36">
        <v>246.0</v>
      </c>
      <c r="AK388" s="37">
        <v>119.0</v>
      </c>
      <c r="AL388" s="38">
        <v>250.0</v>
      </c>
      <c r="AM388" s="52">
        <f t="shared" si="13"/>
        <v>0.6739726027</v>
      </c>
      <c r="AN388" s="52">
        <f t="shared" si="14"/>
        <v>0.5123966942</v>
      </c>
      <c r="AO388" s="52">
        <f t="shared" si="15"/>
        <v>0.4145936982</v>
      </c>
      <c r="AP388" s="52">
        <f t="shared" si="16"/>
        <v>0.4178524377</v>
      </c>
      <c r="AQ388" s="52">
        <f t="shared" si="17"/>
        <v>-0.003258739504</v>
      </c>
      <c r="AR388" s="52"/>
      <c r="AS388" s="52"/>
      <c r="AT388" s="33">
        <v>3716.0</v>
      </c>
      <c r="AU388" s="35">
        <v>171.0</v>
      </c>
      <c r="AV388" s="36">
        <v>119.0</v>
      </c>
      <c r="AW388" s="37">
        <v>93.0</v>
      </c>
      <c r="AX388" s="38">
        <v>234.0</v>
      </c>
      <c r="AY388" s="52">
        <f t="shared" si="18"/>
        <v>0.5613207547</v>
      </c>
      <c r="AZ388" s="52">
        <f t="shared" si="19"/>
        <v>0.5721231767</v>
      </c>
      <c r="BA388" s="52">
        <f t="shared" si="20"/>
        <v>0.5777777778</v>
      </c>
      <c r="BB388" s="52">
        <f t="shared" si="21"/>
        <v>0.5777572844</v>
      </c>
      <c r="BC388" s="52">
        <f t="shared" si="22"/>
        <v>0.00002049335099</v>
      </c>
    </row>
    <row r="389" ht="12.75" customHeight="1">
      <c r="A389" s="94">
        <v>3790.0</v>
      </c>
      <c r="B389" s="61">
        <f t="shared" si="1"/>
        <v>358</v>
      </c>
      <c r="C389" s="62">
        <f t="shared" si="2"/>
        <v>229</v>
      </c>
      <c r="D389" s="61">
        <f t="shared" si="3"/>
        <v>122</v>
      </c>
      <c r="E389" s="62">
        <f t="shared" si="4"/>
        <v>236</v>
      </c>
      <c r="F389" s="79">
        <f t="shared" si="23"/>
        <v>388</v>
      </c>
      <c r="G389" s="64">
        <f t="shared" si="5"/>
        <v>0.6098807496</v>
      </c>
      <c r="H389" s="65">
        <f t="shared" si="6"/>
        <v>0.3407821229</v>
      </c>
      <c r="I389" s="66">
        <f t="shared" si="7"/>
        <v>0.5079365079</v>
      </c>
      <c r="J389" s="67">
        <f t="shared" si="8"/>
        <v>0.6285714286</v>
      </c>
      <c r="K389" s="68">
        <f t="shared" si="9"/>
        <v>0.6098807496</v>
      </c>
      <c r="L389" s="86"/>
      <c r="M389" s="86"/>
      <c r="N389" s="86"/>
      <c r="O389" s="81">
        <f t="shared" si="10"/>
        <v>388</v>
      </c>
      <c r="P389" s="81">
        <f t="shared" si="11"/>
        <v>0.6098807496</v>
      </c>
      <c r="Q389" s="82">
        <f t="shared" si="12"/>
        <v>0.3407821229</v>
      </c>
      <c r="R389" s="83"/>
      <c r="S389" s="73">
        <v>388.0</v>
      </c>
      <c r="T389" s="83">
        <v>0.6897746967071057</v>
      </c>
      <c r="U389" s="84">
        <v>0.30943396226415093</v>
      </c>
      <c r="V389" s="95">
        <v>0.5076784101174345</v>
      </c>
      <c r="W389" s="95"/>
      <c r="X389" s="95"/>
      <c r="Y389" s="95"/>
      <c r="Z389" s="51"/>
      <c r="AA389" s="35">
        <v>358.0</v>
      </c>
      <c r="AB389" s="36">
        <v>236.0</v>
      </c>
      <c r="AC389" s="37">
        <v>122.0</v>
      </c>
      <c r="AD389" s="38">
        <v>229.0</v>
      </c>
      <c r="AE389" s="78"/>
      <c r="AF389" s="51"/>
      <c r="AG389" s="52"/>
      <c r="AH389" s="33">
        <v>3790.0</v>
      </c>
      <c r="AI389" s="35">
        <v>358.0</v>
      </c>
      <c r="AJ389" s="36">
        <v>236.0</v>
      </c>
      <c r="AK389" s="37">
        <v>122.0</v>
      </c>
      <c r="AL389" s="38">
        <v>229.0</v>
      </c>
      <c r="AM389" s="52">
        <f t="shared" si="13"/>
        <v>0.6592178771</v>
      </c>
      <c r="AN389" s="52">
        <f t="shared" si="14"/>
        <v>0.4920634921</v>
      </c>
      <c r="AO389" s="52">
        <f t="shared" si="15"/>
        <v>0.3901192504</v>
      </c>
      <c r="AP389" s="52">
        <f t="shared" si="16"/>
        <v>0.3943504771</v>
      </c>
      <c r="AQ389" s="52">
        <f t="shared" si="17"/>
        <v>-0.004231226687</v>
      </c>
      <c r="AR389" s="52"/>
      <c r="AS389" s="52"/>
      <c r="AT389" s="33">
        <v>5326.0</v>
      </c>
      <c r="AU389" s="35">
        <v>222.0</v>
      </c>
      <c r="AV389" s="36">
        <v>137.0</v>
      </c>
      <c r="AW389" s="37">
        <v>151.0</v>
      </c>
      <c r="AX389" s="38">
        <v>280.0</v>
      </c>
      <c r="AY389" s="52">
        <f t="shared" si="18"/>
        <v>0.4756944444</v>
      </c>
      <c r="AZ389" s="52">
        <f t="shared" si="19"/>
        <v>0.5278481013</v>
      </c>
      <c r="BA389" s="52">
        <f t="shared" si="20"/>
        <v>0.5577689243</v>
      </c>
      <c r="BB389" s="52">
        <f t="shared" si="21"/>
        <v>0.5577467653</v>
      </c>
      <c r="BC389" s="52">
        <f t="shared" si="22"/>
        <v>0.000022158955</v>
      </c>
    </row>
    <row r="390" ht="12.75" customHeight="1">
      <c r="A390" s="94">
        <v>3791.0</v>
      </c>
      <c r="B390" s="61">
        <f t="shared" si="1"/>
        <v>270</v>
      </c>
      <c r="C390" s="62">
        <f t="shared" si="2"/>
        <v>152</v>
      </c>
      <c r="D390" s="61">
        <f t="shared" si="3"/>
        <v>222</v>
      </c>
      <c r="E390" s="62">
        <f t="shared" si="4"/>
        <v>73</v>
      </c>
      <c r="F390" s="79">
        <f t="shared" si="23"/>
        <v>389</v>
      </c>
      <c r="G390" s="64">
        <f t="shared" si="5"/>
        <v>0.6398104265</v>
      </c>
      <c r="H390" s="65">
        <f t="shared" si="6"/>
        <v>0.7525423729</v>
      </c>
      <c r="I390" s="66">
        <f t="shared" si="7"/>
        <v>0.6861924686</v>
      </c>
      <c r="J390" s="67">
        <f t="shared" si="8"/>
        <v>0.4783821478</v>
      </c>
      <c r="K390" s="68">
        <f t="shared" si="9"/>
        <v>0.6990521327</v>
      </c>
      <c r="L390" s="86"/>
      <c r="M390" s="86"/>
      <c r="N390" s="86"/>
      <c r="O390" s="81">
        <f t="shared" si="10"/>
        <v>389</v>
      </c>
      <c r="P390" s="81">
        <f t="shared" si="11"/>
        <v>0.6398104265</v>
      </c>
      <c r="Q390" s="82">
        <f t="shared" si="12"/>
        <v>0.7525423729</v>
      </c>
      <c r="R390" s="83"/>
      <c r="S390" s="73">
        <v>389.0</v>
      </c>
      <c r="T390" s="83">
        <v>0.6905158069883528</v>
      </c>
      <c r="U390" s="84">
        <v>0.42174629324546953</v>
      </c>
      <c r="V390" s="95">
        <v>0.5554635761589404</v>
      </c>
      <c r="W390" s="95"/>
      <c r="X390" s="95"/>
      <c r="Y390" s="95"/>
      <c r="Z390" s="51"/>
      <c r="AA390" s="35">
        <v>270.0</v>
      </c>
      <c r="AB390" s="36">
        <v>73.0</v>
      </c>
      <c r="AC390" s="37">
        <v>222.0</v>
      </c>
      <c r="AD390" s="38">
        <v>152.0</v>
      </c>
      <c r="AE390" s="78"/>
      <c r="AF390" s="51"/>
      <c r="AG390" s="52"/>
      <c r="AH390" s="33">
        <v>3791.0</v>
      </c>
      <c r="AI390" s="35">
        <v>270.0</v>
      </c>
      <c r="AJ390" s="36">
        <v>73.0</v>
      </c>
      <c r="AK390" s="37">
        <v>222.0</v>
      </c>
      <c r="AL390" s="38">
        <v>152.0</v>
      </c>
      <c r="AM390" s="52">
        <f t="shared" si="13"/>
        <v>0.2474576271</v>
      </c>
      <c r="AN390" s="52">
        <f t="shared" si="14"/>
        <v>0.3138075314</v>
      </c>
      <c r="AO390" s="52">
        <f t="shared" si="15"/>
        <v>0.3601895735</v>
      </c>
      <c r="AP390" s="52">
        <f t="shared" si="16"/>
        <v>0.352827413</v>
      </c>
      <c r="AQ390" s="52">
        <f t="shared" si="17"/>
        <v>0.007362160438</v>
      </c>
      <c r="AR390" s="52"/>
      <c r="AS390" s="52"/>
      <c r="AT390" s="33">
        <v>6470.0</v>
      </c>
      <c r="AU390" s="35">
        <v>468.0</v>
      </c>
      <c r="AV390" s="36">
        <v>187.0</v>
      </c>
      <c r="AW390" s="37">
        <v>268.0</v>
      </c>
      <c r="AX390" s="38">
        <v>321.0</v>
      </c>
      <c r="AY390" s="52">
        <f t="shared" si="18"/>
        <v>0.410989011</v>
      </c>
      <c r="AZ390" s="52">
        <f t="shared" si="19"/>
        <v>0.4083601286</v>
      </c>
      <c r="BA390" s="52">
        <f t="shared" si="20"/>
        <v>0.4068441065</v>
      </c>
      <c r="BB390" s="52">
        <f t="shared" si="21"/>
        <v>0.4068215095</v>
      </c>
      <c r="BC390" s="52">
        <f t="shared" si="22"/>
        <v>0.00002259695372</v>
      </c>
    </row>
    <row r="391" ht="12.75" customHeight="1">
      <c r="A391" s="94">
        <v>3792.0</v>
      </c>
      <c r="B391" s="61">
        <f t="shared" si="1"/>
        <v>297</v>
      </c>
      <c r="C391" s="62">
        <f t="shared" si="2"/>
        <v>116</v>
      </c>
      <c r="D391" s="61">
        <f t="shared" si="3"/>
        <v>130</v>
      </c>
      <c r="E391" s="62">
        <f t="shared" si="4"/>
        <v>109</v>
      </c>
      <c r="F391" s="79">
        <f t="shared" si="23"/>
        <v>390</v>
      </c>
      <c r="G391" s="64">
        <f t="shared" si="5"/>
        <v>0.7191283293</v>
      </c>
      <c r="H391" s="65">
        <f t="shared" si="6"/>
        <v>0.5439330544</v>
      </c>
      <c r="I391" s="66">
        <f t="shared" si="7"/>
        <v>0.6549079755</v>
      </c>
      <c r="J391" s="67">
        <f t="shared" si="8"/>
        <v>0.6226993865</v>
      </c>
      <c r="K391" s="68">
        <f t="shared" si="9"/>
        <v>0.5786924939</v>
      </c>
      <c r="L391" s="86"/>
      <c r="M391" s="86"/>
      <c r="N391" s="86"/>
      <c r="O391" s="81">
        <f t="shared" si="10"/>
        <v>390</v>
      </c>
      <c r="P391" s="81">
        <f t="shared" si="11"/>
        <v>0.7191283293</v>
      </c>
      <c r="Q391" s="82">
        <f t="shared" si="12"/>
        <v>0.5439330544</v>
      </c>
      <c r="R391" s="83"/>
      <c r="S391" s="73">
        <v>390.0</v>
      </c>
      <c r="T391" s="83">
        <v>0.6907894736842105</v>
      </c>
      <c r="U391" s="84">
        <v>0.3995726495726496</v>
      </c>
      <c r="V391" s="95">
        <v>0.5432900432900433</v>
      </c>
      <c r="W391" s="95"/>
      <c r="X391" s="95"/>
      <c r="Y391" s="95"/>
      <c r="Z391" s="51"/>
      <c r="AA391" s="35">
        <v>297.0</v>
      </c>
      <c r="AB391" s="36">
        <v>109.0</v>
      </c>
      <c r="AC391" s="37">
        <v>130.0</v>
      </c>
      <c r="AD391" s="38">
        <v>116.0</v>
      </c>
      <c r="AE391" s="78"/>
      <c r="AF391" s="51"/>
      <c r="AG391" s="52"/>
      <c r="AH391" s="33">
        <v>3792.0</v>
      </c>
      <c r="AI391" s="35">
        <v>297.0</v>
      </c>
      <c r="AJ391" s="36">
        <v>109.0</v>
      </c>
      <c r="AK391" s="37">
        <v>130.0</v>
      </c>
      <c r="AL391" s="38">
        <v>116.0</v>
      </c>
      <c r="AM391" s="52">
        <f t="shared" si="13"/>
        <v>0.4560669456</v>
      </c>
      <c r="AN391" s="52">
        <f t="shared" si="14"/>
        <v>0.3450920245</v>
      </c>
      <c r="AO391" s="52">
        <f t="shared" si="15"/>
        <v>0.2808716707</v>
      </c>
      <c r="AP391" s="52">
        <f t="shared" si="16"/>
        <v>0.2806900109</v>
      </c>
      <c r="AQ391" s="52">
        <f t="shared" si="17"/>
        <v>0.0001816598424</v>
      </c>
      <c r="AR391" s="52"/>
      <c r="AS391" s="52"/>
      <c r="AT391" s="33">
        <v>7661.0</v>
      </c>
      <c r="AU391" s="35">
        <v>241.0</v>
      </c>
      <c r="AV391" s="36">
        <v>93.0</v>
      </c>
      <c r="AW391" s="37">
        <v>130.0</v>
      </c>
      <c r="AX391" s="38">
        <v>144.0</v>
      </c>
      <c r="AY391" s="52">
        <f t="shared" si="18"/>
        <v>0.4170403587</v>
      </c>
      <c r="AZ391" s="52">
        <f t="shared" si="19"/>
        <v>0.3898026316</v>
      </c>
      <c r="BA391" s="52">
        <f t="shared" si="20"/>
        <v>0.374025974</v>
      </c>
      <c r="BB391" s="52">
        <f t="shared" si="21"/>
        <v>0.3740023852</v>
      </c>
      <c r="BC391" s="52">
        <f t="shared" si="22"/>
        <v>0.00002358877999</v>
      </c>
    </row>
    <row r="392" ht="12.75" customHeight="1">
      <c r="A392" s="94">
        <v>3794.0</v>
      </c>
      <c r="B392" s="61">
        <f t="shared" si="1"/>
        <v>271</v>
      </c>
      <c r="C392" s="62">
        <f t="shared" si="2"/>
        <v>117</v>
      </c>
      <c r="D392" s="61">
        <f t="shared" si="3"/>
        <v>196</v>
      </c>
      <c r="E392" s="62">
        <f t="shared" si="4"/>
        <v>105</v>
      </c>
      <c r="F392" s="79">
        <f t="shared" si="23"/>
        <v>391</v>
      </c>
      <c r="G392" s="64">
        <f t="shared" si="5"/>
        <v>0.6984536082</v>
      </c>
      <c r="H392" s="65">
        <f t="shared" si="6"/>
        <v>0.6511627907</v>
      </c>
      <c r="I392" s="66">
        <f t="shared" si="7"/>
        <v>0.6777939042</v>
      </c>
      <c r="J392" s="67">
        <f t="shared" si="8"/>
        <v>0.5457184325</v>
      </c>
      <c r="K392" s="68">
        <f t="shared" si="9"/>
        <v>0.7757731959</v>
      </c>
      <c r="L392" s="86"/>
      <c r="M392" s="86"/>
      <c r="N392" s="86"/>
      <c r="O392" s="81">
        <f t="shared" si="10"/>
        <v>391</v>
      </c>
      <c r="P392" s="81">
        <f t="shared" si="11"/>
        <v>0.6984536082</v>
      </c>
      <c r="Q392" s="82">
        <f t="shared" si="12"/>
        <v>0.6511627907</v>
      </c>
      <c r="R392" s="83"/>
      <c r="S392" s="73">
        <v>391.0</v>
      </c>
      <c r="T392" s="83">
        <v>0.6908212560386473</v>
      </c>
      <c r="U392" s="84">
        <v>0.4463768115942029</v>
      </c>
      <c r="V392" s="95">
        <v>0.5621662852784134</v>
      </c>
      <c r="W392" s="95"/>
      <c r="X392" s="95"/>
      <c r="Y392" s="95"/>
      <c r="Z392" s="51"/>
      <c r="AA392" s="35">
        <v>271.0</v>
      </c>
      <c r="AB392" s="36">
        <v>105.0</v>
      </c>
      <c r="AC392" s="37">
        <v>196.0</v>
      </c>
      <c r="AD392" s="38">
        <v>117.0</v>
      </c>
      <c r="AE392" s="78"/>
      <c r="AF392" s="51"/>
      <c r="AG392" s="52"/>
      <c r="AH392" s="33">
        <v>3794.0</v>
      </c>
      <c r="AI392" s="35">
        <v>271.0</v>
      </c>
      <c r="AJ392" s="36">
        <v>105.0</v>
      </c>
      <c r="AK392" s="37">
        <v>196.0</v>
      </c>
      <c r="AL392" s="38">
        <v>117.0</v>
      </c>
      <c r="AM392" s="52">
        <f t="shared" si="13"/>
        <v>0.3488372093</v>
      </c>
      <c r="AN392" s="52">
        <f t="shared" si="14"/>
        <v>0.3222060958</v>
      </c>
      <c r="AO392" s="52">
        <f t="shared" si="15"/>
        <v>0.3015463918</v>
      </c>
      <c r="AP392" s="52">
        <f t="shared" si="16"/>
        <v>0.3070281177</v>
      </c>
      <c r="AQ392" s="52">
        <f t="shared" si="17"/>
        <v>-0.005481725899</v>
      </c>
      <c r="AR392" s="52"/>
      <c r="AS392" s="52"/>
      <c r="AT392" s="18">
        <v>1662.0</v>
      </c>
      <c r="AU392" s="35">
        <v>354.0</v>
      </c>
      <c r="AV392" s="36">
        <v>142.0</v>
      </c>
      <c r="AW392" s="37">
        <v>194.0</v>
      </c>
      <c r="AX392" s="38">
        <v>225.0</v>
      </c>
      <c r="AY392" s="52">
        <f t="shared" si="18"/>
        <v>0.4226190476</v>
      </c>
      <c r="AZ392" s="52">
        <f t="shared" si="19"/>
        <v>0.4010928962</v>
      </c>
      <c r="BA392" s="52">
        <f t="shared" si="20"/>
        <v>0.3886010363</v>
      </c>
      <c r="BB392" s="52">
        <f t="shared" si="21"/>
        <v>0.3885749153</v>
      </c>
      <c r="BC392" s="52">
        <f t="shared" si="22"/>
        <v>0.00002612099667</v>
      </c>
    </row>
    <row r="393" ht="12.75" customHeight="1">
      <c r="A393" s="94">
        <v>3795.0</v>
      </c>
      <c r="B393" s="61">
        <f t="shared" si="1"/>
        <v>239</v>
      </c>
      <c r="C393" s="62">
        <f t="shared" si="2"/>
        <v>122</v>
      </c>
      <c r="D393" s="61">
        <f t="shared" si="3"/>
        <v>166</v>
      </c>
      <c r="E393" s="62">
        <f t="shared" si="4"/>
        <v>66</v>
      </c>
      <c r="F393" s="79">
        <f t="shared" si="23"/>
        <v>392</v>
      </c>
      <c r="G393" s="64">
        <f t="shared" si="5"/>
        <v>0.6620498615</v>
      </c>
      <c r="H393" s="65">
        <f t="shared" si="6"/>
        <v>0.7155172414</v>
      </c>
      <c r="I393" s="66">
        <f t="shared" si="7"/>
        <v>0.6829679595</v>
      </c>
      <c r="J393" s="67">
        <f t="shared" si="8"/>
        <v>0.5143338954</v>
      </c>
      <c r="K393" s="68">
        <f t="shared" si="9"/>
        <v>0.6426592798</v>
      </c>
      <c r="L393" s="86"/>
      <c r="M393" s="86"/>
      <c r="N393" s="86"/>
      <c r="O393" s="81">
        <f t="shared" si="10"/>
        <v>392</v>
      </c>
      <c r="P393" s="81">
        <f t="shared" si="11"/>
        <v>0.6620498615</v>
      </c>
      <c r="Q393" s="82">
        <f t="shared" si="12"/>
        <v>0.7155172414</v>
      </c>
      <c r="R393" s="83"/>
      <c r="S393" s="73">
        <v>392.0</v>
      </c>
      <c r="T393" s="83">
        <v>0.6909547738693468</v>
      </c>
      <c r="U393" s="84">
        <v>0.42448979591836733</v>
      </c>
      <c r="V393" s="95">
        <v>0.543918918918919</v>
      </c>
      <c r="W393" s="95"/>
      <c r="X393" s="95"/>
      <c r="Y393" s="95"/>
      <c r="Z393" s="51"/>
      <c r="AA393" s="35">
        <v>239.0</v>
      </c>
      <c r="AB393" s="36">
        <v>66.0</v>
      </c>
      <c r="AC393" s="37">
        <v>166.0</v>
      </c>
      <c r="AD393" s="38">
        <v>122.0</v>
      </c>
      <c r="AE393" s="78"/>
      <c r="AF393" s="51"/>
      <c r="AG393" s="52"/>
      <c r="AH393" s="33">
        <v>3795.0</v>
      </c>
      <c r="AI393" s="35">
        <v>239.0</v>
      </c>
      <c r="AJ393" s="36">
        <v>66.0</v>
      </c>
      <c r="AK393" s="37">
        <v>166.0</v>
      </c>
      <c r="AL393" s="38">
        <v>122.0</v>
      </c>
      <c r="AM393" s="52">
        <f t="shared" si="13"/>
        <v>0.2844827586</v>
      </c>
      <c r="AN393" s="52">
        <f t="shared" si="14"/>
        <v>0.3170320405</v>
      </c>
      <c r="AO393" s="52">
        <f t="shared" si="15"/>
        <v>0.3379501385</v>
      </c>
      <c r="AP393" s="52">
        <f t="shared" si="16"/>
        <v>0.3363491392</v>
      </c>
      <c r="AQ393" s="52">
        <f t="shared" si="17"/>
        <v>0.001600999304</v>
      </c>
      <c r="AR393" s="52"/>
      <c r="AS393" s="52"/>
      <c r="AT393" s="33">
        <v>5350.0</v>
      </c>
      <c r="AU393" s="35">
        <v>339.0</v>
      </c>
      <c r="AV393" s="36">
        <v>65.0</v>
      </c>
      <c r="AW393" s="37">
        <v>218.0</v>
      </c>
      <c r="AX393" s="38">
        <v>119.0</v>
      </c>
      <c r="AY393" s="52">
        <f t="shared" si="18"/>
        <v>0.2296819788</v>
      </c>
      <c r="AZ393" s="52">
        <f t="shared" si="19"/>
        <v>0.2483130904</v>
      </c>
      <c r="BA393" s="52">
        <f t="shared" si="20"/>
        <v>0.2598253275</v>
      </c>
      <c r="BB393" s="52">
        <f t="shared" si="21"/>
        <v>0.2597957658</v>
      </c>
      <c r="BC393" s="52">
        <f t="shared" si="22"/>
        <v>0.00002956172373</v>
      </c>
    </row>
    <row r="394" ht="12.75" customHeight="1">
      <c r="A394" s="94">
        <v>3796.0</v>
      </c>
      <c r="B394" s="61">
        <f t="shared" si="1"/>
        <v>80</v>
      </c>
      <c r="C394" s="62">
        <f t="shared" si="2"/>
        <v>20</v>
      </c>
      <c r="D394" s="61">
        <f t="shared" si="3"/>
        <v>19</v>
      </c>
      <c r="E394" s="62">
        <f t="shared" si="4"/>
        <v>21</v>
      </c>
      <c r="F394" s="79">
        <f t="shared" si="23"/>
        <v>393</v>
      </c>
      <c r="G394" s="64">
        <f t="shared" si="5"/>
        <v>0.8</v>
      </c>
      <c r="H394" s="65">
        <f t="shared" si="6"/>
        <v>0.475</v>
      </c>
      <c r="I394" s="66">
        <f t="shared" si="7"/>
        <v>0.7071428571</v>
      </c>
      <c r="J394" s="67">
        <f t="shared" si="8"/>
        <v>0.7214285714</v>
      </c>
      <c r="K394" s="68">
        <f t="shared" si="9"/>
        <v>0.4</v>
      </c>
      <c r="L394" s="86"/>
      <c r="M394" s="86"/>
      <c r="N394" s="86"/>
      <c r="O394" s="81">
        <f t="shared" si="10"/>
        <v>393</v>
      </c>
      <c r="P394" s="81">
        <f t="shared" si="11"/>
        <v>0.8</v>
      </c>
      <c r="Q394" s="82">
        <f t="shared" si="12"/>
        <v>0.475</v>
      </c>
      <c r="R394" s="83"/>
      <c r="S394" s="73">
        <v>393.0</v>
      </c>
      <c r="T394" s="83">
        <v>0.6913123844731978</v>
      </c>
      <c r="U394" s="84">
        <v>0.5042735042735043</v>
      </c>
      <c r="V394" s="95">
        <v>0.6045589692765114</v>
      </c>
      <c r="W394" s="95"/>
      <c r="X394" s="95"/>
      <c r="Y394" s="95"/>
      <c r="Z394" s="51"/>
      <c r="AA394" s="35">
        <v>80.0</v>
      </c>
      <c r="AB394" s="36">
        <v>21.0</v>
      </c>
      <c r="AC394" s="37">
        <v>19.0</v>
      </c>
      <c r="AD394" s="38">
        <v>20.0</v>
      </c>
      <c r="AE394" s="78"/>
      <c r="AF394" s="51"/>
      <c r="AG394" s="52"/>
      <c r="AH394" s="33">
        <v>3796.0</v>
      </c>
      <c r="AI394" s="35">
        <v>80.0</v>
      </c>
      <c r="AJ394" s="36">
        <v>21.0</v>
      </c>
      <c r="AK394" s="37">
        <v>19.0</v>
      </c>
      <c r="AL394" s="38">
        <v>20.0</v>
      </c>
      <c r="AM394" s="52">
        <f t="shared" si="13"/>
        <v>0.525</v>
      </c>
      <c r="AN394" s="52">
        <f t="shared" si="14"/>
        <v>0.2928571429</v>
      </c>
      <c r="AO394" s="52">
        <f t="shared" si="15"/>
        <v>0.2</v>
      </c>
      <c r="AP394" s="52">
        <f t="shared" si="16"/>
        <v>0.1580786749</v>
      </c>
      <c r="AQ394" s="52">
        <f t="shared" si="17"/>
        <v>0.04192132507</v>
      </c>
      <c r="AR394" s="52"/>
      <c r="AS394" s="52"/>
      <c r="AT394" s="18">
        <v>1606.0</v>
      </c>
      <c r="AU394" s="35">
        <v>146.0</v>
      </c>
      <c r="AV394" s="36">
        <v>84.0</v>
      </c>
      <c r="AW394" s="37">
        <v>85.0</v>
      </c>
      <c r="AX394" s="38">
        <v>158.0</v>
      </c>
      <c r="AY394" s="52">
        <f t="shared" si="18"/>
        <v>0.4970414201</v>
      </c>
      <c r="AZ394" s="52">
        <f t="shared" si="19"/>
        <v>0.511627907</v>
      </c>
      <c r="BA394" s="52">
        <f t="shared" si="20"/>
        <v>0.5197368421</v>
      </c>
      <c r="BB394" s="52">
        <f t="shared" si="21"/>
        <v>0.5197070025</v>
      </c>
      <c r="BC394" s="52">
        <f t="shared" si="22"/>
        <v>0.00002983955607</v>
      </c>
    </row>
    <row r="395" ht="12.75" customHeight="1">
      <c r="A395" s="94">
        <v>3800.0</v>
      </c>
      <c r="B395" s="61">
        <f t="shared" si="1"/>
        <v>259</v>
      </c>
      <c r="C395" s="62">
        <f t="shared" si="2"/>
        <v>253</v>
      </c>
      <c r="D395" s="61">
        <f t="shared" si="3"/>
        <v>129</v>
      </c>
      <c r="E395" s="62">
        <f t="shared" si="4"/>
        <v>124</v>
      </c>
      <c r="F395" s="79">
        <f t="shared" si="23"/>
        <v>394</v>
      </c>
      <c r="G395" s="64">
        <f t="shared" si="5"/>
        <v>0.505859375</v>
      </c>
      <c r="H395" s="65">
        <f t="shared" si="6"/>
        <v>0.5098814229</v>
      </c>
      <c r="I395" s="66">
        <f t="shared" si="7"/>
        <v>0.5071895425</v>
      </c>
      <c r="J395" s="67">
        <f t="shared" si="8"/>
        <v>0.5006535948</v>
      </c>
      <c r="K395" s="68">
        <f t="shared" si="9"/>
        <v>0.494140625</v>
      </c>
      <c r="L395" s="86"/>
      <c r="M395" s="86"/>
      <c r="N395" s="86"/>
      <c r="O395" s="81">
        <f t="shared" si="10"/>
        <v>394</v>
      </c>
      <c r="P395" s="81">
        <f t="shared" si="11"/>
        <v>0.505859375</v>
      </c>
      <c r="Q395" s="82">
        <f t="shared" si="12"/>
        <v>0.5098814229</v>
      </c>
      <c r="R395" s="83"/>
      <c r="S395" s="73">
        <v>394.0</v>
      </c>
      <c r="T395" s="83">
        <v>0.6915422885572139</v>
      </c>
      <c r="U395" s="84">
        <v>0.3788187372708758</v>
      </c>
      <c r="V395" s="95">
        <v>0.5195968645016797</v>
      </c>
      <c r="W395" s="95"/>
      <c r="X395" s="95"/>
      <c r="Y395" s="95"/>
      <c r="Z395" s="51"/>
      <c r="AA395" s="35">
        <v>259.0</v>
      </c>
      <c r="AB395" s="36">
        <v>124.0</v>
      </c>
      <c r="AC395" s="37">
        <v>129.0</v>
      </c>
      <c r="AD395" s="38">
        <v>253.0</v>
      </c>
      <c r="AE395" s="78"/>
      <c r="AF395" s="51"/>
      <c r="AG395" s="52"/>
      <c r="AH395" s="33">
        <v>3800.0</v>
      </c>
      <c r="AI395" s="35">
        <v>259.0</v>
      </c>
      <c r="AJ395" s="36">
        <v>124.0</v>
      </c>
      <c r="AK395" s="37">
        <v>129.0</v>
      </c>
      <c r="AL395" s="38">
        <v>253.0</v>
      </c>
      <c r="AM395" s="52">
        <f t="shared" si="13"/>
        <v>0.4901185771</v>
      </c>
      <c r="AN395" s="52">
        <f t="shared" si="14"/>
        <v>0.4928104575</v>
      </c>
      <c r="AO395" s="52">
        <f t="shared" si="15"/>
        <v>0.494140625</v>
      </c>
      <c r="AP395" s="52">
        <f t="shared" si="16"/>
        <v>0.4940354151</v>
      </c>
      <c r="AQ395" s="52">
        <f t="shared" si="17"/>
        <v>0.0001052099161</v>
      </c>
      <c r="AR395" s="52"/>
      <c r="AS395" s="52"/>
      <c r="AT395" s="33">
        <v>6718.0</v>
      </c>
      <c r="AU395" s="35">
        <v>280.0</v>
      </c>
      <c r="AV395" s="36">
        <v>113.0</v>
      </c>
      <c r="AW395" s="37">
        <v>159.0</v>
      </c>
      <c r="AX395" s="38">
        <v>197.0</v>
      </c>
      <c r="AY395" s="52">
        <f t="shared" si="18"/>
        <v>0.4154411765</v>
      </c>
      <c r="AZ395" s="52">
        <f t="shared" si="19"/>
        <v>0.4138851802</v>
      </c>
      <c r="BA395" s="52">
        <f t="shared" si="20"/>
        <v>0.4129979036</v>
      </c>
      <c r="BB395" s="52">
        <f t="shared" si="21"/>
        <v>0.4129495736</v>
      </c>
      <c r="BC395" s="52">
        <f t="shared" si="22"/>
        <v>0.00004832996533</v>
      </c>
    </row>
    <row r="396" ht="12.75" customHeight="1">
      <c r="A396" s="94">
        <v>3801.0</v>
      </c>
      <c r="B396" s="61">
        <f t="shared" si="1"/>
        <v>198</v>
      </c>
      <c r="C396" s="62">
        <f t="shared" si="2"/>
        <v>64</v>
      </c>
      <c r="D396" s="61">
        <f t="shared" si="3"/>
        <v>111</v>
      </c>
      <c r="E396" s="62">
        <f t="shared" si="4"/>
        <v>44</v>
      </c>
      <c r="F396" s="79">
        <f t="shared" si="23"/>
        <v>395</v>
      </c>
      <c r="G396" s="64">
        <f t="shared" si="5"/>
        <v>0.7557251908</v>
      </c>
      <c r="H396" s="65">
        <f t="shared" si="6"/>
        <v>0.7161290323</v>
      </c>
      <c r="I396" s="66">
        <f t="shared" si="7"/>
        <v>0.7410071942</v>
      </c>
      <c r="J396" s="67">
        <f t="shared" si="8"/>
        <v>0.5803357314</v>
      </c>
      <c r="K396" s="68">
        <f t="shared" si="9"/>
        <v>0.5916030534</v>
      </c>
      <c r="L396" s="86"/>
      <c r="M396" s="86"/>
      <c r="N396" s="86"/>
      <c r="O396" s="81">
        <f t="shared" si="10"/>
        <v>395</v>
      </c>
      <c r="P396" s="81">
        <f t="shared" si="11"/>
        <v>0.7557251908</v>
      </c>
      <c r="Q396" s="82">
        <f t="shared" si="12"/>
        <v>0.7161290323</v>
      </c>
      <c r="R396" s="83"/>
      <c r="S396" s="73">
        <v>395.0</v>
      </c>
      <c r="T396" s="83">
        <v>0.6918032786885245</v>
      </c>
      <c r="U396" s="84">
        <v>0.3303411131059246</v>
      </c>
      <c r="V396" s="95">
        <v>0.519280205655527</v>
      </c>
      <c r="W396" s="95"/>
      <c r="X396" s="95"/>
      <c r="Y396" s="95"/>
      <c r="Z396" s="51"/>
      <c r="AA396" s="35">
        <v>198.0</v>
      </c>
      <c r="AB396" s="36">
        <v>44.0</v>
      </c>
      <c r="AC396" s="37">
        <v>111.0</v>
      </c>
      <c r="AD396" s="38">
        <v>64.0</v>
      </c>
      <c r="AE396" s="78"/>
      <c r="AF396" s="51"/>
      <c r="AG396" s="52"/>
      <c r="AH396" s="33">
        <v>3801.0</v>
      </c>
      <c r="AI396" s="35">
        <v>198.0</v>
      </c>
      <c r="AJ396" s="36">
        <v>44.0</v>
      </c>
      <c r="AK396" s="37">
        <v>111.0</v>
      </c>
      <c r="AL396" s="38">
        <v>64.0</v>
      </c>
      <c r="AM396" s="52">
        <f t="shared" si="13"/>
        <v>0.2838709677</v>
      </c>
      <c r="AN396" s="52">
        <f t="shared" si="14"/>
        <v>0.2589928058</v>
      </c>
      <c r="AO396" s="52">
        <f t="shared" si="15"/>
        <v>0.2442748092</v>
      </c>
      <c r="AP396" s="52">
        <f t="shared" si="16"/>
        <v>0.2450874383</v>
      </c>
      <c r="AQ396" s="52">
        <f t="shared" si="17"/>
        <v>-0.0008126291783</v>
      </c>
      <c r="AR396" s="52"/>
      <c r="AS396" s="52"/>
      <c r="AT396" s="33">
        <v>6681.0</v>
      </c>
      <c r="AU396" s="35">
        <v>291.0</v>
      </c>
      <c r="AV396" s="36">
        <v>244.0</v>
      </c>
      <c r="AW396" s="37">
        <v>163.0</v>
      </c>
      <c r="AX396" s="38">
        <v>376.0</v>
      </c>
      <c r="AY396" s="52">
        <f t="shared" si="18"/>
        <v>0.5995085995</v>
      </c>
      <c r="AZ396" s="52">
        <f t="shared" si="19"/>
        <v>0.5772811918</v>
      </c>
      <c r="BA396" s="52">
        <f t="shared" si="20"/>
        <v>0.5637181409</v>
      </c>
      <c r="BB396" s="52">
        <f t="shared" si="21"/>
        <v>0.563653837</v>
      </c>
      <c r="BC396" s="52">
        <f t="shared" si="22"/>
        <v>0.00006430395589</v>
      </c>
    </row>
    <row r="397" ht="12.75" customHeight="1">
      <c r="A397" s="94">
        <v>3802.0</v>
      </c>
      <c r="B397" s="61">
        <f t="shared" si="1"/>
        <v>286</v>
      </c>
      <c r="C397" s="62">
        <f t="shared" si="2"/>
        <v>121</v>
      </c>
      <c r="D397" s="61">
        <f t="shared" si="3"/>
        <v>171</v>
      </c>
      <c r="E397" s="62">
        <f t="shared" si="4"/>
        <v>85</v>
      </c>
      <c r="F397" s="79">
        <f t="shared" si="23"/>
        <v>396</v>
      </c>
      <c r="G397" s="64">
        <f t="shared" si="5"/>
        <v>0.7027027027</v>
      </c>
      <c r="H397" s="65">
        <f t="shared" si="6"/>
        <v>0.66796875</v>
      </c>
      <c r="I397" s="66">
        <f t="shared" si="7"/>
        <v>0.6892911011</v>
      </c>
      <c r="J397" s="67">
        <f t="shared" si="8"/>
        <v>0.5595776772</v>
      </c>
      <c r="K397" s="68">
        <f t="shared" si="9"/>
        <v>0.628992629</v>
      </c>
      <c r="L397" s="86"/>
      <c r="M397" s="86"/>
      <c r="N397" s="86"/>
      <c r="O397" s="81">
        <f t="shared" si="10"/>
        <v>396</v>
      </c>
      <c r="P397" s="81">
        <f t="shared" si="11"/>
        <v>0.7027027027</v>
      </c>
      <c r="Q397" s="82">
        <f t="shared" si="12"/>
        <v>0.66796875</v>
      </c>
      <c r="R397" s="83"/>
      <c r="S397" s="73">
        <v>396.0</v>
      </c>
      <c r="T397" s="83">
        <v>0.6923076923076923</v>
      </c>
      <c r="U397" s="84">
        <v>0.4</v>
      </c>
      <c r="V397" s="95">
        <v>0.5614236509758898</v>
      </c>
      <c r="W397" s="95"/>
      <c r="X397" s="95"/>
      <c r="Y397" s="95"/>
      <c r="Z397" s="51"/>
      <c r="AA397" s="35">
        <v>286.0</v>
      </c>
      <c r="AB397" s="36">
        <v>85.0</v>
      </c>
      <c r="AC397" s="37">
        <v>171.0</v>
      </c>
      <c r="AD397" s="38">
        <v>121.0</v>
      </c>
      <c r="AE397" s="78"/>
      <c r="AF397" s="51"/>
      <c r="AG397" s="52"/>
      <c r="AH397" s="33">
        <v>3802.0</v>
      </c>
      <c r="AI397" s="35">
        <v>286.0</v>
      </c>
      <c r="AJ397" s="36">
        <v>85.0</v>
      </c>
      <c r="AK397" s="37">
        <v>171.0</v>
      </c>
      <c r="AL397" s="38">
        <v>121.0</v>
      </c>
      <c r="AM397" s="52">
        <f t="shared" si="13"/>
        <v>0.33203125</v>
      </c>
      <c r="AN397" s="52">
        <f t="shared" si="14"/>
        <v>0.3107088989</v>
      </c>
      <c r="AO397" s="52">
        <f t="shared" si="15"/>
        <v>0.2972972973</v>
      </c>
      <c r="AP397" s="52">
        <f t="shared" si="16"/>
        <v>0.298669182</v>
      </c>
      <c r="AQ397" s="52">
        <f t="shared" si="17"/>
        <v>-0.001371884724</v>
      </c>
      <c r="AR397" s="52"/>
      <c r="AS397" s="52"/>
      <c r="AT397" s="33">
        <v>3759.0</v>
      </c>
      <c r="AU397" s="35">
        <v>355.0</v>
      </c>
      <c r="AV397" s="36">
        <v>215.0</v>
      </c>
      <c r="AW397" s="37">
        <v>211.0</v>
      </c>
      <c r="AX397" s="38">
        <v>405.0</v>
      </c>
      <c r="AY397" s="52">
        <f t="shared" si="18"/>
        <v>0.5046948357</v>
      </c>
      <c r="AZ397" s="52">
        <f t="shared" si="19"/>
        <v>0.5227655987</v>
      </c>
      <c r="BA397" s="52">
        <f t="shared" si="20"/>
        <v>0.5328947368</v>
      </c>
      <c r="BB397" s="52">
        <f t="shared" si="21"/>
        <v>0.5328300925</v>
      </c>
      <c r="BC397" s="52">
        <f t="shared" si="22"/>
        <v>0.00006464433172</v>
      </c>
    </row>
    <row r="398" ht="12.75" customHeight="1">
      <c r="A398" s="94">
        <v>3804.0</v>
      </c>
      <c r="B398" s="61">
        <f t="shared" si="1"/>
        <v>369</v>
      </c>
      <c r="C398" s="62">
        <f t="shared" si="2"/>
        <v>211</v>
      </c>
      <c r="D398" s="61">
        <f t="shared" si="3"/>
        <v>217</v>
      </c>
      <c r="E398" s="62">
        <f t="shared" si="4"/>
        <v>83</v>
      </c>
      <c r="F398" s="79">
        <f t="shared" si="23"/>
        <v>397</v>
      </c>
      <c r="G398" s="64">
        <f t="shared" si="5"/>
        <v>0.6362068966</v>
      </c>
      <c r="H398" s="65">
        <f t="shared" si="6"/>
        <v>0.7233333333</v>
      </c>
      <c r="I398" s="66">
        <f t="shared" si="7"/>
        <v>0.6659090909</v>
      </c>
      <c r="J398" s="67">
        <f t="shared" si="8"/>
        <v>0.5136363636</v>
      </c>
      <c r="K398" s="68">
        <f t="shared" si="9"/>
        <v>0.5172413793</v>
      </c>
      <c r="L398" s="86"/>
      <c r="M398" s="86"/>
      <c r="N398" s="86"/>
      <c r="O398" s="81">
        <f t="shared" si="10"/>
        <v>397</v>
      </c>
      <c r="P398" s="81">
        <f t="shared" si="11"/>
        <v>0.6362068966</v>
      </c>
      <c r="Q398" s="82">
        <f t="shared" si="12"/>
        <v>0.7233333333</v>
      </c>
      <c r="R398" s="83"/>
      <c r="S398" s="73">
        <v>397.0</v>
      </c>
      <c r="T398" s="83">
        <v>0.6927592954990215</v>
      </c>
      <c r="U398" s="84">
        <v>0.4086629001883239</v>
      </c>
      <c r="V398" s="95">
        <v>0.5479846449136276</v>
      </c>
      <c r="W398" s="95"/>
      <c r="X398" s="95"/>
      <c r="Y398" s="95"/>
      <c r="Z398" s="51"/>
      <c r="AA398" s="35">
        <v>369.0</v>
      </c>
      <c r="AB398" s="36">
        <v>83.0</v>
      </c>
      <c r="AC398" s="37">
        <v>217.0</v>
      </c>
      <c r="AD398" s="38">
        <v>211.0</v>
      </c>
      <c r="AE398" s="78"/>
      <c r="AF398" s="51"/>
      <c r="AG398" s="52"/>
      <c r="AH398" s="33">
        <v>3804.0</v>
      </c>
      <c r="AI398" s="35">
        <v>369.0</v>
      </c>
      <c r="AJ398" s="36">
        <v>83.0</v>
      </c>
      <c r="AK398" s="37">
        <v>217.0</v>
      </c>
      <c r="AL398" s="38">
        <v>211.0</v>
      </c>
      <c r="AM398" s="52">
        <f t="shared" si="13"/>
        <v>0.2766666667</v>
      </c>
      <c r="AN398" s="52">
        <f t="shared" si="14"/>
        <v>0.3340909091</v>
      </c>
      <c r="AO398" s="52">
        <f t="shared" si="15"/>
        <v>0.3637931034</v>
      </c>
      <c r="AP398" s="52">
        <f t="shared" si="16"/>
        <v>0.3678306176</v>
      </c>
      <c r="AQ398" s="52">
        <f t="shared" si="17"/>
        <v>-0.004037514126</v>
      </c>
      <c r="AR398" s="52"/>
      <c r="AS398" s="52"/>
      <c r="AT398" s="18">
        <v>1612.0</v>
      </c>
      <c r="AU398" s="35">
        <v>582.0</v>
      </c>
      <c r="AV398" s="36">
        <v>313.0</v>
      </c>
      <c r="AW398" s="37">
        <v>277.0</v>
      </c>
      <c r="AX398" s="38">
        <v>427.0</v>
      </c>
      <c r="AY398" s="52">
        <f t="shared" si="18"/>
        <v>0.5305084746</v>
      </c>
      <c r="AZ398" s="52">
        <f t="shared" si="19"/>
        <v>0.4627892433</v>
      </c>
      <c r="BA398" s="52">
        <f t="shared" si="20"/>
        <v>0.4231912785</v>
      </c>
      <c r="BB398" s="52">
        <f t="shared" si="21"/>
        <v>0.4231168737</v>
      </c>
      <c r="BC398" s="52">
        <f t="shared" si="22"/>
        <v>0.00007440483215</v>
      </c>
    </row>
    <row r="399" ht="12.75" customHeight="1">
      <c r="A399" s="94">
        <v>3805.0</v>
      </c>
      <c r="B399" s="61">
        <f t="shared" si="1"/>
        <v>34</v>
      </c>
      <c r="C399" s="62">
        <f t="shared" si="2"/>
        <v>11</v>
      </c>
      <c r="D399" s="61">
        <f t="shared" si="3"/>
        <v>16</v>
      </c>
      <c r="E399" s="62">
        <f t="shared" si="4"/>
        <v>5</v>
      </c>
      <c r="F399" s="79">
        <f t="shared" si="23"/>
        <v>398</v>
      </c>
      <c r="G399" s="64">
        <f t="shared" si="5"/>
        <v>0.7555555556</v>
      </c>
      <c r="H399" s="65">
        <f t="shared" si="6"/>
        <v>0.7619047619</v>
      </c>
      <c r="I399" s="66">
        <f t="shared" si="7"/>
        <v>0.7575757576</v>
      </c>
      <c r="J399" s="67">
        <f t="shared" si="8"/>
        <v>0.5909090909</v>
      </c>
      <c r="K399" s="68">
        <f t="shared" si="9"/>
        <v>0.4666666667</v>
      </c>
      <c r="L399" s="86"/>
      <c r="M399" s="86"/>
      <c r="N399" s="86"/>
      <c r="O399" s="81">
        <f t="shared" si="10"/>
        <v>398</v>
      </c>
      <c r="P399" s="81">
        <f t="shared" si="11"/>
        <v>0.7555555556</v>
      </c>
      <c r="Q399" s="82">
        <f t="shared" si="12"/>
        <v>0.7619047619</v>
      </c>
      <c r="R399" s="83"/>
      <c r="S399" s="73">
        <v>398.0</v>
      </c>
      <c r="T399" s="83">
        <v>0.6928746928746928</v>
      </c>
      <c r="U399" s="84">
        <v>0.4152334152334152</v>
      </c>
      <c r="V399" s="95">
        <v>0.5540540540540541</v>
      </c>
      <c r="W399" s="95"/>
      <c r="X399" s="95"/>
      <c r="Y399" s="95"/>
      <c r="Z399" s="51"/>
      <c r="AA399" s="35">
        <v>34.0</v>
      </c>
      <c r="AB399" s="36">
        <v>5.0</v>
      </c>
      <c r="AC399" s="37">
        <v>16.0</v>
      </c>
      <c r="AD399" s="38">
        <v>11.0</v>
      </c>
      <c r="AE399" s="78"/>
      <c r="AF399" s="51"/>
      <c r="AG399" s="52"/>
      <c r="AH399" s="33">
        <v>3805.0</v>
      </c>
      <c r="AI399" s="35">
        <v>34.0</v>
      </c>
      <c r="AJ399" s="36">
        <v>5.0</v>
      </c>
      <c r="AK399" s="37">
        <v>16.0</v>
      </c>
      <c r="AL399" s="38">
        <v>11.0</v>
      </c>
      <c r="AM399" s="52">
        <f t="shared" si="13"/>
        <v>0.2380952381</v>
      </c>
      <c r="AN399" s="52">
        <f t="shared" si="14"/>
        <v>0.2424242424</v>
      </c>
      <c r="AO399" s="52">
        <f t="shared" si="15"/>
        <v>0.2444444444</v>
      </c>
      <c r="AP399" s="52">
        <f t="shared" si="16"/>
        <v>0.2455989032</v>
      </c>
      <c r="AQ399" s="52">
        <f t="shared" si="17"/>
        <v>-0.001154458784</v>
      </c>
      <c r="AR399" s="52"/>
      <c r="AS399" s="52"/>
      <c r="AT399" s="33">
        <v>6725.0</v>
      </c>
      <c r="AU399" s="35">
        <v>514.0</v>
      </c>
      <c r="AV399" s="36">
        <v>234.0</v>
      </c>
      <c r="AW399" s="37">
        <v>282.0</v>
      </c>
      <c r="AX399" s="38">
        <v>435.0</v>
      </c>
      <c r="AY399" s="52">
        <f t="shared" si="18"/>
        <v>0.4534883721</v>
      </c>
      <c r="AZ399" s="52">
        <f t="shared" si="19"/>
        <v>0.4566552901</v>
      </c>
      <c r="BA399" s="52">
        <f t="shared" si="20"/>
        <v>0.4583772392</v>
      </c>
      <c r="BB399" s="52">
        <f t="shared" si="21"/>
        <v>0.4583007961</v>
      </c>
      <c r="BC399" s="52">
        <f t="shared" si="22"/>
        <v>0.00007644307534</v>
      </c>
    </row>
    <row r="400" ht="12.75" customHeight="1">
      <c r="A400" s="94">
        <v>3806.0</v>
      </c>
      <c r="B400" s="61">
        <f t="shared" si="1"/>
        <v>175</v>
      </c>
      <c r="C400" s="62">
        <f t="shared" si="2"/>
        <v>163</v>
      </c>
      <c r="D400" s="61">
        <f t="shared" si="3"/>
        <v>83</v>
      </c>
      <c r="E400" s="62">
        <f t="shared" si="4"/>
        <v>62</v>
      </c>
      <c r="F400" s="79">
        <f t="shared" si="23"/>
        <v>399</v>
      </c>
      <c r="G400" s="64">
        <f t="shared" si="5"/>
        <v>0.5177514793</v>
      </c>
      <c r="H400" s="65">
        <f t="shared" si="6"/>
        <v>0.5724137931</v>
      </c>
      <c r="I400" s="66">
        <f t="shared" si="7"/>
        <v>0.5341614907</v>
      </c>
      <c r="J400" s="67">
        <f t="shared" si="8"/>
        <v>0.4906832298</v>
      </c>
      <c r="K400" s="68">
        <f t="shared" si="9"/>
        <v>0.4289940828</v>
      </c>
      <c r="L400" s="86"/>
      <c r="M400" s="86"/>
      <c r="N400" s="86"/>
      <c r="O400" s="81">
        <f t="shared" si="10"/>
        <v>399</v>
      </c>
      <c r="P400" s="81">
        <f t="shared" si="11"/>
        <v>0.5177514793</v>
      </c>
      <c r="Q400" s="82">
        <f t="shared" si="12"/>
        <v>0.5724137931</v>
      </c>
      <c r="R400" s="83"/>
      <c r="S400" s="73">
        <v>399.0</v>
      </c>
      <c r="T400" s="83">
        <v>0.6929238985313751</v>
      </c>
      <c r="U400" s="84">
        <v>0.4020486555697823</v>
      </c>
      <c r="V400" s="95">
        <v>0.5444444444444444</v>
      </c>
      <c r="W400" s="95"/>
      <c r="X400" s="95"/>
      <c r="Y400" s="95"/>
      <c r="Z400" s="51"/>
      <c r="AA400" s="35">
        <v>175.0</v>
      </c>
      <c r="AB400" s="36">
        <v>62.0</v>
      </c>
      <c r="AC400" s="37">
        <v>83.0</v>
      </c>
      <c r="AD400" s="38">
        <v>163.0</v>
      </c>
      <c r="AE400" s="78"/>
      <c r="AF400" s="51"/>
      <c r="AG400" s="52"/>
      <c r="AH400" s="33">
        <v>3806.0</v>
      </c>
      <c r="AI400" s="35">
        <v>175.0</v>
      </c>
      <c r="AJ400" s="36">
        <v>62.0</v>
      </c>
      <c r="AK400" s="37">
        <v>83.0</v>
      </c>
      <c r="AL400" s="38">
        <v>163.0</v>
      </c>
      <c r="AM400" s="52">
        <f t="shared" si="13"/>
        <v>0.4275862069</v>
      </c>
      <c r="AN400" s="52">
        <f t="shared" si="14"/>
        <v>0.4658385093</v>
      </c>
      <c r="AO400" s="52">
        <f t="shared" si="15"/>
        <v>0.4822485207</v>
      </c>
      <c r="AP400" s="52">
        <f t="shared" si="16"/>
        <v>0.4878858563</v>
      </c>
      <c r="AQ400" s="52">
        <f t="shared" si="17"/>
        <v>-0.005637335556</v>
      </c>
      <c r="AR400" s="52"/>
      <c r="AS400" s="52"/>
      <c r="AT400" s="33">
        <v>6732.0</v>
      </c>
      <c r="AU400" s="35">
        <v>332.0</v>
      </c>
      <c r="AV400" s="36">
        <v>115.0</v>
      </c>
      <c r="AW400" s="37">
        <v>280.0</v>
      </c>
      <c r="AX400" s="38">
        <v>346.0</v>
      </c>
      <c r="AY400" s="52">
        <f t="shared" si="18"/>
        <v>0.2911392405</v>
      </c>
      <c r="AZ400" s="52">
        <f t="shared" si="19"/>
        <v>0.4296365331</v>
      </c>
      <c r="BA400" s="52">
        <f t="shared" si="20"/>
        <v>0.5103244838</v>
      </c>
      <c r="BB400" s="52">
        <f t="shared" si="21"/>
        <v>0.5102238395</v>
      </c>
      <c r="BC400" s="52">
        <f t="shared" si="22"/>
        <v>0.0001006442895</v>
      </c>
    </row>
    <row r="401" ht="12.75" customHeight="1">
      <c r="A401" s="94">
        <v>3807.0</v>
      </c>
      <c r="B401" s="61">
        <f t="shared" si="1"/>
        <v>367</v>
      </c>
      <c r="C401" s="62">
        <f t="shared" si="2"/>
        <v>358</v>
      </c>
      <c r="D401" s="61">
        <f t="shared" si="3"/>
        <v>213</v>
      </c>
      <c r="E401" s="62">
        <f t="shared" si="4"/>
        <v>184</v>
      </c>
      <c r="F401" s="79">
        <f t="shared" si="23"/>
        <v>400</v>
      </c>
      <c r="G401" s="64">
        <f t="shared" si="5"/>
        <v>0.5062068966</v>
      </c>
      <c r="H401" s="65">
        <f t="shared" si="6"/>
        <v>0.5365239295</v>
      </c>
      <c r="I401" s="66">
        <f t="shared" si="7"/>
        <v>0.5169340463</v>
      </c>
      <c r="J401" s="67">
        <f t="shared" si="8"/>
        <v>0.491087344</v>
      </c>
      <c r="K401" s="68">
        <f t="shared" si="9"/>
        <v>0.5475862069</v>
      </c>
      <c r="L401" s="86"/>
      <c r="M401" s="86"/>
      <c r="N401" s="86"/>
      <c r="O401" s="81">
        <f t="shared" si="10"/>
        <v>400</v>
      </c>
      <c r="P401" s="81">
        <f t="shared" si="11"/>
        <v>0.5062068966</v>
      </c>
      <c r="Q401" s="82">
        <f t="shared" si="12"/>
        <v>0.5365239295</v>
      </c>
      <c r="R401" s="83"/>
      <c r="S401" s="73">
        <v>400.0</v>
      </c>
      <c r="T401" s="83">
        <v>0.6933962264150944</v>
      </c>
      <c r="U401" s="84">
        <v>0.50997150997151</v>
      </c>
      <c r="V401" s="95">
        <v>0.6103225806451613</v>
      </c>
      <c r="W401" s="95"/>
      <c r="X401" s="95"/>
      <c r="Y401" s="95"/>
      <c r="Z401" s="51"/>
      <c r="AA401" s="35">
        <v>367.0</v>
      </c>
      <c r="AB401" s="36">
        <v>184.0</v>
      </c>
      <c r="AC401" s="37">
        <v>213.0</v>
      </c>
      <c r="AD401" s="38">
        <v>358.0</v>
      </c>
      <c r="AE401" s="78"/>
      <c r="AF401" s="51"/>
      <c r="AG401" s="52"/>
      <c r="AH401" s="33">
        <v>3807.0</v>
      </c>
      <c r="AI401" s="35">
        <v>367.0</v>
      </c>
      <c r="AJ401" s="36">
        <v>184.0</v>
      </c>
      <c r="AK401" s="37">
        <v>213.0</v>
      </c>
      <c r="AL401" s="38">
        <v>358.0</v>
      </c>
      <c r="AM401" s="52">
        <f t="shared" si="13"/>
        <v>0.4634760705</v>
      </c>
      <c r="AN401" s="52">
        <f t="shared" si="14"/>
        <v>0.4830659537</v>
      </c>
      <c r="AO401" s="52">
        <f t="shared" si="15"/>
        <v>0.4937931034</v>
      </c>
      <c r="AP401" s="52">
        <f t="shared" si="16"/>
        <v>0.4941733076</v>
      </c>
      <c r="AQ401" s="52">
        <f t="shared" si="17"/>
        <v>-0.0003802041803</v>
      </c>
      <c r="AR401" s="52"/>
      <c r="AS401" s="52"/>
      <c r="AT401" s="33">
        <v>7654.0</v>
      </c>
      <c r="AU401" s="35">
        <v>289.0</v>
      </c>
      <c r="AV401" s="36">
        <v>150.0</v>
      </c>
      <c r="AW401" s="37">
        <v>177.0</v>
      </c>
      <c r="AX401" s="38">
        <v>281.0</v>
      </c>
      <c r="AY401" s="52">
        <f t="shared" si="18"/>
        <v>0.4587155963</v>
      </c>
      <c r="AZ401" s="52">
        <f t="shared" si="19"/>
        <v>0.480490524</v>
      </c>
      <c r="BA401" s="52">
        <f t="shared" si="20"/>
        <v>0.4929824561</v>
      </c>
      <c r="BB401" s="52">
        <f t="shared" si="21"/>
        <v>0.492880982</v>
      </c>
      <c r="BC401" s="52">
        <f t="shared" si="22"/>
        <v>0.0001014741365</v>
      </c>
    </row>
    <row r="402" ht="12.75" customHeight="1">
      <c r="A402" s="94">
        <v>3808.0</v>
      </c>
      <c r="B402" s="61">
        <f t="shared" si="1"/>
        <v>270</v>
      </c>
      <c r="C402" s="62">
        <f t="shared" si="2"/>
        <v>277</v>
      </c>
      <c r="D402" s="61">
        <f t="shared" si="3"/>
        <v>132</v>
      </c>
      <c r="E402" s="62">
        <f t="shared" si="4"/>
        <v>142</v>
      </c>
      <c r="F402" s="79">
        <f t="shared" si="23"/>
        <v>401</v>
      </c>
      <c r="G402" s="64">
        <f t="shared" si="5"/>
        <v>0.4936014625</v>
      </c>
      <c r="H402" s="65">
        <f t="shared" si="6"/>
        <v>0.4817518248</v>
      </c>
      <c r="I402" s="66">
        <f t="shared" si="7"/>
        <v>0.4896467722</v>
      </c>
      <c r="J402" s="67">
        <f t="shared" si="8"/>
        <v>0.5018270402</v>
      </c>
      <c r="K402" s="68">
        <f t="shared" si="9"/>
        <v>0.5009140768</v>
      </c>
      <c r="L402" s="86"/>
      <c r="M402" s="86"/>
      <c r="N402" s="86"/>
      <c r="O402" s="81">
        <f t="shared" si="10"/>
        <v>401</v>
      </c>
      <c r="P402" s="81">
        <f t="shared" si="11"/>
        <v>0.4936014625</v>
      </c>
      <c r="Q402" s="82">
        <f t="shared" si="12"/>
        <v>0.4817518248</v>
      </c>
      <c r="R402" s="83"/>
      <c r="S402" s="73">
        <v>401.0</v>
      </c>
      <c r="T402" s="83">
        <v>0.6935483870967742</v>
      </c>
      <c r="U402" s="84">
        <v>0.33766233766233766</v>
      </c>
      <c r="V402" s="95">
        <v>0.49640287769784175</v>
      </c>
      <c r="W402" s="95"/>
      <c r="X402" s="95"/>
      <c r="Y402" s="95"/>
      <c r="Z402" s="51"/>
      <c r="AA402" s="35">
        <v>270.0</v>
      </c>
      <c r="AB402" s="36">
        <v>142.0</v>
      </c>
      <c r="AC402" s="37">
        <v>132.0</v>
      </c>
      <c r="AD402" s="38">
        <v>277.0</v>
      </c>
      <c r="AE402" s="78"/>
      <c r="AF402" s="51"/>
      <c r="AG402" s="52"/>
      <c r="AH402" s="33">
        <v>3808.0</v>
      </c>
      <c r="AI402" s="35">
        <v>270.0</v>
      </c>
      <c r="AJ402" s="36">
        <v>142.0</v>
      </c>
      <c r="AK402" s="37">
        <v>132.0</v>
      </c>
      <c r="AL402" s="38">
        <v>277.0</v>
      </c>
      <c r="AM402" s="52">
        <f t="shared" si="13"/>
        <v>0.5182481752</v>
      </c>
      <c r="AN402" s="52">
        <f t="shared" si="14"/>
        <v>0.5103532278</v>
      </c>
      <c r="AO402" s="52">
        <f t="shared" si="15"/>
        <v>0.5063985375</v>
      </c>
      <c r="AP402" s="52">
        <f t="shared" si="16"/>
        <v>0.5053412313</v>
      </c>
      <c r="AQ402" s="52">
        <f t="shared" si="17"/>
        <v>0.001057306218</v>
      </c>
      <c r="AR402" s="52"/>
      <c r="AS402" s="52"/>
      <c r="AT402" s="33">
        <v>3726.0</v>
      </c>
      <c r="AU402" s="35">
        <v>495.0</v>
      </c>
      <c r="AV402" s="36">
        <v>185.0</v>
      </c>
      <c r="AW402" s="37">
        <v>265.0</v>
      </c>
      <c r="AX402" s="38">
        <v>341.0</v>
      </c>
      <c r="AY402" s="52">
        <f t="shared" si="18"/>
        <v>0.4111111111</v>
      </c>
      <c r="AZ402" s="52">
        <f t="shared" si="19"/>
        <v>0.4090202177</v>
      </c>
      <c r="BA402" s="52">
        <f t="shared" si="20"/>
        <v>0.4078947368</v>
      </c>
      <c r="BB402" s="52">
        <f t="shared" si="21"/>
        <v>0.4077923688</v>
      </c>
      <c r="BC402" s="52">
        <f t="shared" si="22"/>
        <v>0.0001023680363</v>
      </c>
    </row>
    <row r="403" ht="12.75" customHeight="1">
      <c r="A403" s="94">
        <v>3809.0</v>
      </c>
      <c r="B403" s="61">
        <f t="shared" si="1"/>
        <v>292</v>
      </c>
      <c r="C403" s="62">
        <f t="shared" si="2"/>
        <v>233</v>
      </c>
      <c r="D403" s="61">
        <f t="shared" si="3"/>
        <v>190</v>
      </c>
      <c r="E403" s="62">
        <f t="shared" si="4"/>
        <v>125</v>
      </c>
      <c r="F403" s="79">
        <f t="shared" si="23"/>
        <v>402</v>
      </c>
      <c r="G403" s="64">
        <f t="shared" si="5"/>
        <v>0.5561904762</v>
      </c>
      <c r="H403" s="65">
        <f t="shared" si="6"/>
        <v>0.6031746032</v>
      </c>
      <c r="I403" s="66">
        <f t="shared" si="7"/>
        <v>0.5738095238</v>
      </c>
      <c r="J403" s="67">
        <f t="shared" si="8"/>
        <v>0.4964285714</v>
      </c>
      <c r="K403" s="68">
        <f t="shared" si="9"/>
        <v>0.6</v>
      </c>
      <c r="L403" s="86"/>
      <c r="M403" s="86"/>
      <c r="N403" s="86"/>
      <c r="O403" s="81">
        <f t="shared" si="10"/>
        <v>402</v>
      </c>
      <c r="P403" s="81">
        <f t="shared" si="11"/>
        <v>0.5561904762</v>
      </c>
      <c r="Q403" s="82">
        <f t="shared" si="12"/>
        <v>0.6031746032</v>
      </c>
      <c r="R403" s="83"/>
      <c r="S403" s="73">
        <v>402.0</v>
      </c>
      <c r="T403" s="83">
        <v>0.6938053097345133</v>
      </c>
      <c r="U403" s="84">
        <v>0.38764044943820225</v>
      </c>
      <c r="V403" s="95">
        <v>0.5450409463148317</v>
      </c>
      <c r="W403" s="95"/>
      <c r="X403" s="95"/>
      <c r="Y403" s="95"/>
      <c r="Z403" s="51"/>
      <c r="AA403" s="35">
        <v>292.0</v>
      </c>
      <c r="AB403" s="36">
        <v>125.0</v>
      </c>
      <c r="AC403" s="37">
        <v>190.0</v>
      </c>
      <c r="AD403" s="38">
        <v>233.0</v>
      </c>
      <c r="AE403" s="78"/>
      <c r="AF403" s="51"/>
      <c r="AG403" s="52"/>
      <c r="AH403" s="33">
        <v>3809.0</v>
      </c>
      <c r="AI403" s="35">
        <v>292.0</v>
      </c>
      <c r="AJ403" s="36">
        <v>125.0</v>
      </c>
      <c r="AK403" s="37">
        <v>190.0</v>
      </c>
      <c r="AL403" s="38">
        <v>233.0</v>
      </c>
      <c r="AM403" s="52">
        <f t="shared" si="13"/>
        <v>0.3968253968</v>
      </c>
      <c r="AN403" s="52">
        <f t="shared" si="14"/>
        <v>0.4261904762</v>
      </c>
      <c r="AO403" s="52">
        <f t="shared" si="15"/>
        <v>0.4438095238</v>
      </c>
      <c r="AP403" s="52">
        <f t="shared" si="16"/>
        <v>0.4432184464</v>
      </c>
      <c r="AQ403" s="52">
        <f t="shared" si="17"/>
        <v>0.0005910774142</v>
      </c>
      <c r="AR403" s="52"/>
      <c r="AS403" s="52"/>
      <c r="AT403" s="33">
        <v>7415.0</v>
      </c>
      <c r="AU403" s="35">
        <v>426.0</v>
      </c>
      <c r="AV403" s="36">
        <v>204.0</v>
      </c>
      <c r="AW403" s="37">
        <v>228.0</v>
      </c>
      <c r="AX403" s="38">
        <v>314.0</v>
      </c>
      <c r="AY403" s="52">
        <f t="shared" si="18"/>
        <v>0.4722222222</v>
      </c>
      <c r="AZ403" s="52">
        <f t="shared" si="19"/>
        <v>0.4419795222</v>
      </c>
      <c r="BA403" s="52">
        <f t="shared" si="20"/>
        <v>0.4243243243</v>
      </c>
      <c r="BB403" s="52">
        <f t="shared" si="21"/>
        <v>0.4242212245</v>
      </c>
      <c r="BC403" s="52">
        <f t="shared" si="22"/>
        <v>0.0001030998083</v>
      </c>
    </row>
    <row r="404" ht="12.75" customHeight="1">
      <c r="A404" s="94">
        <v>3811.0</v>
      </c>
      <c r="B404" s="61">
        <f t="shared" si="1"/>
        <v>368</v>
      </c>
      <c r="C404" s="62">
        <f t="shared" si="2"/>
        <v>155</v>
      </c>
      <c r="D404" s="61">
        <f t="shared" si="3"/>
        <v>268</v>
      </c>
      <c r="E404" s="62">
        <f t="shared" si="4"/>
        <v>98</v>
      </c>
      <c r="F404" s="79">
        <f t="shared" si="23"/>
        <v>403</v>
      </c>
      <c r="G404" s="64">
        <f t="shared" si="5"/>
        <v>0.7036328872</v>
      </c>
      <c r="H404" s="65">
        <f t="shared" si="6"/>
        <v>0.7322404372</v>
      </c>
      <c r="I404" s="66">
        <f t="shared" si="7"/>
        <v>0.7154105737</v>
      </c>
      <c r="J404" s="67">
        <f t="shared" si="8"/>
        <v>0.5241844769</v>
      </c>
      <c r="K404" s="68">
        <f t="shared" si="9"/>
        <v>0.6998087954</v>
      </c>
      <c r="L404" s="86"/>
      <c r="M404" s="86"/>
      <c r="N404" s="86"/>
      <c r="O404" s="81">
        <f t="shared" si="10"/>
        <v>403</v>
      </c>
      <c r="P404" s="81">
        <f t="shared" si="11"/>
        <v>0.7036328872</v>
      </c>
      <c r="Q404" s="82">
        <f t="shared" si="12"/>
        <v>0.7322404372</v>
      </c>
      <c r="R404" s="83"/>
      <c r="S404" s="73">
        <v>403.0</v>
      </c>
      <c r="T404" s="83">
        <v>0.6938775510204082</v>
      </c>
      <c r="U404" s="84">
        <v>0.4658385093167702</v>
      </c>
      <c r="V404" s="95">
        <v>0.5910364145658263</v>
      </c>
      <c r="W404" s="95"/>
      <c r="X404" s="95"/>
      <c r="Y404" s="95"/>
      <c r="Z404" s="51"/>
      <c r="AA404" s="35">
        <v>368.0</v>
      </c>
      <c r="AB404" s="36">
        <v>98.0</v>
      </c>
      <c r="AC404" s="37">
        <v>268.0</v>
      </c>
      <c r="AD404" s="38">
        <v>155.0</v>
      </c>
      <c r="AE404" s="78"/>
      <c r="AF404" s="51"/>
      <c r="AG404" s="52"/>
      <c r="AH404" s="33">
        <v>3811.0</v>
      </c>
      <c r="AI404" s="35">
        <v>368.0</v>
      </c>
      <c r="AJ404" s="36">
        <v>98.0</v>
      </c>
      <c r="AK404" s="37">
        <v>268.0</v>
      </c>
      <c r="AL404" s="38">
        <v>155.0</v>
      </c>
      <c r="AM404" s="52">
        <f t="shared" si="13"/>
        <v>0.2677595628</v>
      </c>
      <c r="AN404" s="52">
        <f t="shared" si="14"/>
        <v>0.2845894263</v>
      </c>
      <c r="AO404" s="52">
        <f t="shared" si="15"/>
        <v>0.2963671128</v>
      </c>
      <c r="AP404" s="52">
        <f t="shared" si="16"/>
        <v>0.2948785107</v>
      </c>
      <c r="AQ404" s="52">
        <f t="shared" si="17"/>
        <v>0.001488602136</v>
      </c>
      <c r="AR404" s="52"/>
      <c r="AS404" s="52"/>
      <c r="AT404" s="33">
        <v>3800.0</v>
      </c>
      <c r="AU404" s="35">
        <v>259.0</v>
      </c>
      <c r="AV404" s="36">
        <v>124.0</v>
      </c>
      <c r="AW404" s="37">
        <v>129.0</v>
      </c>
      <c r="AX404" s="38">
        <v>253.0</v>
      </c>
      <c r="AY404" s="52">
        <f t="shared" si="18"/>
        <v>0.4901185771</v>
      </c>
      <c r="AZ404" s="52">
        <f t="shared" si="19"/>
        <v>0.4928104575</v>
      </c>
      <c r="BA404" s="52">
        <f t="shared" si="20"/>
        <v>0.494140625</v>
      </c>
      <c r="BB404" s="52">
        <f t="shared" si="21"/>
        <v>0.4940354151</v>
      </c>
      <c r="BC404" s="52">
        <f t="shared" si="22"/>
        <v>0.0001052099161</v>
      </c>
    </row>
    <row r="405" ht="12.75" customHeight="1">
      <c r="A405" s="94">
        <v>3812.0</v>
      </c>
      <c r="B405" s="61">
        <f t="shared" si="1"/>
        <v>85</v>
      </c>
      <c r="C405" s="62">
        <f t="shared" si="2"/>
        <v>38</v>
      </c>
      <c r="D405" s="61">
        <f t="shared" si="3"/>
        <v>48</v>
      </c>
      <c r="E405" s="62">
        <f t="shared" si="4"/>
        <v>23</v>
      </c>
      <c r="F405" s="79">
        <f t="shared" si="23"/>
        <v>404</v>
      </c>
      <c r="G405" s="64">
        <f t="shared" si="5"/>
        <v>0.6910569106</v>
      </c>
      <c r="H405" s="65">
        <f t="shared" si="6"/>
        <v>0.676056338</v>
      </c>
      <c r="I405" s="66">
        <f t="shared" si="7"/>
        <v>0.6855670103</v>
      </c>
      <c r="J405" s="67">
        <f t="shared" si="8"/>
        <v>0.5567010309</v>
      </c>
      <c r="K405" s="68">
        <f t="shared" si="9"/>
        <v>0.5772357724</v>
      </c>
      <c r="L405" s="86"/>
      <c r="M405" s="86"/>
      <c r="N405" s="86"/>
      <c r="O405" s="81">
        <f t="shared" si="10"/>
        <v>404</v>
      </c>
      <c r="P405" s="81">
        <f t="shared" si="11"/>
        <v>0.6910569106</v>
      </c>
      <c r="Q405" s="82">
        <f t="shared" si="12"/>
        <v>0.676056338</v>
      </c>
      <c r="R405" s="83"/>
      <c r="S405" s="73">
        <v>404.0</v>
      </c>
      <c r="T405" s="83">
        <v>0.6939252336448598</v>
      </c>
      <c r="U405" s="84">
        <v>0.4621212121212121</v>
      </c>
      <c r="V405" s="95">
        <v>0.6054913294797688</v>
      </c>
      <c r="W405" s="95"/>
      <c r="X405" s="95"/>
      <c r="Y405" s="95"/>
      <c r="Z405" s="51"/>
      <c r="AA405" s="35">
        <v>85.0</v>
      </c>
      <c r="AB405" s="36">
        <v>23.0</v>
      </c>
      <c r="AC405" s="37">
        <v>48.0</v>
      </c>
      <c r="AD405" s="38">
        <v>38.0</v>
      </c>
      <c r="AE405" s="78"/>
      <c r="AF405" s="51"/>
      <c r="AG405" s="52"/>
      <c r="AH405" s="33">
        <v>3812.0</v>
      </c>
      <c r="AI405" s="35">
        <v>85.0</v>
      </c>
      <c r="AJ405" s="36">
        <v>23.0</v>
      </c>
      <c r="AK405" s="37">
        <v>48.0</v>
      </c>
      <c r="AL405" s="38">
        <v>38.0</v>
      </c>
      <c r="AM405" s="52">
        <f t="shared" si="13"/>
        <v>0.323943662</v>
      </c>
      <c r="AN405" s="52">
        <f t="shared" si="14"/>
        <v>0.3144329897</v>
      </c>
      <c r="AO405" s="52">
        <f t="shared" si="15"/>
        <v>0.3089430894</v>
      </c>
      <c r="AP405" s="52">
        <f t="shared" si="16"/>
        <v>0.3092591435</v>
      </c>
      <c r="AQ405" s="52">
        <f t="shared" si="17"/>
        <v>-0.0003160540406</v>
      </c>
      <c r="AR405" s="52"/>
      <c r="AS405" s="52"/>
      <c r="AT405" s="33">
        <v>4623.0</v>
      </c>
      <c r="AU405" s="35">
        <v>381.0</v>
      </c>
      <c r="AV405" s="36">
        <v>143.0</v>
      </c>
      <c r="AW405" s="37">
        <v>240.0</v>
      </c>
      <c r="AX405" s="38">
        <v>236.0</v>
      </c>
      <c r="AY405" s="52">
        <f t="shared" si="18"/>
        <v>0.3733681462</v>
      </c>
      <c r="AZ405" s="52">
        <f t="shared" si="19"/>
        <v>0.379</v>
      </c>
      <c r="BA405" s="52">
        <f t="shared" si="20"/>
        <v>0.3824959481</v>
      </c>
      <c r="BB405" s="52">
        <f t="shared" si="21"/>
        <v>0.3823903203</v>
      </c>
      <c r="BC405" s="52">
        <f t="shared" si="22"/>
        <v>0.0001056278778</v>
      </c>
    </row>
    <row r="406" ht="12.75" customHeight="1">
      <c r="A406" s="94">
        <v>3813.0</v>
      </c>
      <c r="B406" s="61">
        <f t="shared" si="1"/>
        <v>319</v>
      </c>
      <c r="C406" s="62">
        <f t="shared" si="2"/>
        <v>190</v>
      </c>
      <c r="D406" s="61">
        <f t="shared" si="3"/>
        <v>243</v>
      </c>
      <c r="E406" s="62">
        <f t="shared" si="4"/>
        <v>83</v>
      </c>
      <c r="F406" s="79">
        <f t="shared" si="23"/>
        <v>405</v>
      </c>
      <c r="G406" s="64">
        <f t="shared" si="5"/>
        <v>0.626719057</v>
      </c>
      <c r="H406" s="65">
        <f t="shared" si="6"/>
        <v>0.745398773</v>
      </c>
      <c r="I406" s="66">
        <f t="shared" si="7"/>
        <v>0.6730538922</v>
      </c>
      <c r="J406" s="67">
        <f t="shared" si="8"/>
        <v>0.4814371257</v>
      </c>
      <c r="K406" s="68">
        <f t="shared" si="9"/>
        <v>0.6404715128</v>
      </c>
      <c r="L406" s="86"/>
      <c r="M406" s="86"/>
      <c r="N406" s="86"/>
      <c r="O406" s="81">
        <f t="shared" si="10"/>
        <v>405</v>
      </c>
      <c r="P406" s="81">
        <f t="shared" si="11"/>
        <v>0.626719057</v>
      </c>
      <c r="Q406" s="82">
        <f t="shared" si="12"/>
        <v>0.745398773</v>
      </c>
      <c r="R406" s="83"/>
      <c r="S406" s="73">
        <v>405.0</v>
      </c>
      <c r="T406" s="83">
        <v>0.6945169712793734</v>
      </c>
      <c r="U406" s="84">
        <v>0.32842105263157895</v>
      </c>
      <c r="V406" s="95">
        <v>0.49184149184149184</v>
      </c>
      <c r="W406" s="95"/>
      <c r="X406" s="95"/>
      <c r="Y406" s="95"/>
      <c r="Z406" s="51"/>
      <c r="AA406" s="35">
        <v>319.0</v>
      </c>
      <c r="AB406" s="36">
        <v>83.0</v>
      </c>
      <c r="AC406" s="37">
        <v>243.0</v>
      </c>
      <c r="AD406" s="38">
        <v>190.0</v>
      </c>
      <c r="AE406" s="78"/>
      <c r="AF406" s="51"/>
      <c r="AG406" s="52"/>
      <c r="AH406" s="33">
        <v>3813.0</v>
      </c>
      <c r="AI406" s="35">
        <v>319.0</v>
      </c>
      <c r="AJ406" s="36">
        <v>83.0</v>
      </c>
      <c r="AK406" s="37">
        <v>243.0</v>
      </c>
      <c r="AL406" s="38">
        <v>190.0</v>
      </c>
      <c r="AM406" s="52">
        <f t="shared" si="13"/>
        <v>0.254601227</v>
      </c>
      <c r="AN406" s="52">
        <f t="shared" si="14"/>
        <v>0.3269461078</v>
      </c>
      <c r="AO406" s="52">
        <f t="shared" si="15"/>
        <v>0.373280943</v>
      </c>
      <c r="AP406" s="52">
        <f t="shared" si="16"/>
        <v>0.3694059925</v>
      </c>
      <c r="AQ406" s="52">
        <f t="shared" si="17"/>
        <v>0.003874950536</v>
      </c>
      <c r="AR406" s="52"/>
      <c r="AS406" s="52"/>
      <c r="AT406" s="33">
        <v>6492.0</v>
      </c>
      <c r="AU406" s="35">
        <v>857.0</v>
      </c>
      <c r="AV406" s="36">
        <v>353.0</v>
      </c>
      <c r="AW406" s="37">
        <v>479.0</v>
      </c>
      <c r="AX406" s="38">
        <v>621.0</v>
      </c>
      <c r="AY406" s="52">
        <f t="shared" si="18"/>
        <v>0.4242788462</v>
      </c>
      <c r="AZ406" s="52">
        <f t="shared" si="19"/>
        <v>0.4216450216</v>
      </c>
      <c r="BA406" s="52">
        <f t="shared" si="20"/>
        <v>0.4201623816</v>
      </c>
      <c r="BB406" s="52">
        <f t="shared" si="21"/>
        <v>0.4200506768</v>
      </c>
      <c r="BC406" s="52">
        <f t="shared" si="22"/>
        <v>0.0001117047478</v>
      </c>
    </row>
    <row r="407" ht="12.75" customHeight="1">
      <c r="A407" s="94">
        <v>3814.0</v>
      </c>
      <c r="B407" s="61">
        <f t="shared" si="1"/>
        <v>276</v>
      </c>
      <c r="C407" s="62">
        <f t="shared" si="2"/>
        <v>131</v>
      </c>
      <c r="D407" s="61">
        <f t="shared" si="3"/>
        <v>126</v>
      </c>
      <c r="E407" s="62">
        <f t="shared" si="4"/>
        <v>108</v>
      </c>
      <c r="F407" s="79">
        <f t="shared" si="23"/>
        <v>406</v>
      </c>
      <c r="G407" s="64">
        <f t="shared" si="5"/>
        <v>0.6781326781</v>
      </c>
      <c r="H407" s="65">
        <f t="shared" si="6"/>
        <v>0.5384615385</v>
      </c>
      <c r="I407" s="66">
        <f t="shared" si="7"/>
        <v>0.6271450858</v>
      </c>
      <c r="J407" s="67">
        <f t="shared" si="8"/>
        <v>0.5990639626</v>
      </c>
      <c r="K407" s="68">
        <f t="shared" si="9"/>
        <v>0.5749385749</v>
      </c>
      <c r="L407" s="86"/>
      <c r="M407" s="86"/>
      <c r="N407" s="86"/>
      <c r="O407" s="81">
        <f t="shared" si="10"/>
        <v>406</v>
      </c>
      <c r="P407" s="81">
        <f t="shared" si="11"/>
        <v>0.6781326781</v>
      </c>
      <c r="Q407" s="82">
        <f t="shared" si="12"/>
        <v>0.5384615385</v>
      </c>
      <c r="R407" s="83"/>
      <c r="S407" s="73">
        <v>406.0</v>
      </c>
      <c r="T407" s="83">
        <v>0.6947890818858561</v>
      </c>
      <c r="U407" s="84">
        <v>0.43343653250773995</v>
      </c>
      <c r="V407" s="95">
        <v>0.5785123966942148</v>
      </c>
      <c r="W407" s="95"/>
      <c r="X407" s="95"/>
      <c r="Y407" s="95"/>
      <c r="Z407" s="51"/>
      <c r="AA407" s="35">
        <v>276.0</v>
      </c>
      <c r="AB407" s="36">
        <v>108.0</v>
      </c>
      <c r="AC407" s="37">
        <v>126.0</v>
      </c>
      <c r="AD407" s="38">
        <v>131.0</v>
      </c>
      <c r="AE407" s="78"/>
      <c r="AF407" s="51"/>
      <c r="AG407" s="52"/>
      <c r="AH407" s="33">
        <v>3814.0</v>
      </c>
      <c r="AI407" s="35">
        <v>276.0</v>
      </c>
      <c r="AJ407" s="36">
        <v>108.0</v>
      </c>
      <c r="AK407" s="37">
        <v>126.0</v>
      </c>
      <c r="AL407" s="38">
        <v>131.0</v>
      </c>
      <c r="AM407" s="52">
        <f t="shared" si="13"/>
        <v>0.4615384615</v>
      </c>
      <c r="AN407" s="52">
        <f t="shared" si="14"/>
        <v>0.3728549142</v>
      </c>
      <c r="AO407" s="52">
        <f t="shared" si="15"/>
        <v>0.3218673219</v>
      </c>
      <c r="AP407" s="52">
        <f t="shared" si="16"/>
        <v>0.3213279072</v>
      </c>
      <c r="AQ407" s="52">
        <f t="shared" si="17"/>
        <v>0.0005394146461</v>
      </c>
      <c r="AR407" s="52"/>
      <c r="AS407" s="52"/>
      <c r="AT407" s="34">
        <v>2711.0</v>
      </c>
      <c r="AU407" s="35">
        <v>323.0</v>
      </c>
      <c r="AV407" s="36">
        <v>189.0</v>
      </c>
      <c r="AW407" s="37">
        <v>162.0</v>
      </c>
      <c r="AX407" s="38">
        <v>388.0</v>
      </c>
      <c r="AY407" s="52">
        <f t="shared" si="18"/>
        <v>0.5384615385</v>
      </c>
      <c r="AZ407" s="52">
        <f t="shared" si="19"/>
        <v>0.5433145009</v>
      </c>
      <c r="BA407" s="52">
        <f t="shared" si="20"/>
        <v>0.5457102672</v>
      </c>
      <c r="BB407" s="52">
        <f t="shared" si="21"/>
        <v>0.5455974558</v>
      </c>
      <c r="BC407" s="52">
        <f t="shared" si="22"/>
        <v>0.0001128114411</v>
      </c>
    </row>
    <row r="408" ht="12.75" customHeight="1">
      <c r="A408" s="94">
        <v>3815.0</v>
      </c>
      <c r="B408" s="61">
        <f t="shared" si="1"/>
        <v>277</v>
      </c>
      <c r="C408" s="62">
        <f t="shared" si="2"/>
        <v>139</v>
      </c>
      <c r="D408" s="61">
        <f t="shared" si="3"/>
        <v>128</v>
      </c>
      <c r="E408" s="62">
        <f t="shared" si="4"/>
        <v>96</v>
      </c>
      <c r="F408" s="79">
        <f t="shared" si="23"/>
        <v>407</v>
      </c>
      <c r="G408" s="64">
        <f t="shared" si="5"/>
        <v>0.6658653846</v>
      </c>
      <c r="H408" s="65">
        <f t="shared" si="6"/>
        <v>0.5714285714</v>
      </c>
      <c r="I408" s="66">
        <f t="shared" si="7"/>
        <v>0.6328125</v>
      </c>
      <c r="J408" s="67">
        <f t="shared" si="8"/>
        <v>0.5828125</v>
      </c>
      <c r="K408" s="68">
        <f t="shared" si="9"/>
        <v>0.5384615385</v>
      </c>
      <c r="L408" s="86"/>
      <c r="M408" s="86"/>
      <c r="N408" s="86"/>
      <c r="O408" s="81">
        <f t="shared" si="10"/>
        <v>407</v>
      </c>
      <c r="P408" s="81">
        <f t="shared" si="11"/>
        <v>0.6658653846</v>
      </c>
      <c r="Q408" s="82">
        <f t="shared" si="12"/>
        <v>0.5714285714</v>
      </c>
      <c r="R408" s="83"/>
      <c r="S408" s="73">
        <v>407.0</v>
      </c>
      <c r="T408" s="83">
        <v>0.695</v>
      </c>
      <c r="U408" s="84">
        <v>0.33059548254620125</v>
      </c>
      <c r="V408" s="95">
        <v>0.531738730450782</v>
      </c>
      <c r="W408" s="95"/>
      <c r="X408" s="95"/>
      <c r="Y408" s="95"/>
      <c r="Z408" s="51"/>
      <c r="AA408" s="35">
        <v>277.0</v>
      </c>
      <c r="AB408" s="36">
        <v>96.0</v>
      </c>
      <c r="AC408" s="37">
        <v>128.0</v>
      </c>
      <c r="AD408" s="38">
        <v>139.0</v>
      </c>
      <c r="AE408" s="78"/>
      <c r="AF408" s="51"/>
      <c r="AG408" s="52"/>
      <c r="AH408" s="33">
        <v>3815.0</v>
      </c>
      <c r="AI408" s="35">
        <v>277.0</v>
      </c>
      <c r="AJ408" s="36">
        <v>96.0</v>
      </c>
      <c r="AK408" s="37">
        <v>128.0</v>
      </c>
      <c r="AL408" s="38">
        <v>139.0</v>
      </c>
      <c r="AM408" s="52">
        <f t="shared" si="13"/>
        <v>0.4285714286</v>
      </c>
      <c r="AN408" s="52">
        <f t="shared" si="14"/>
        <v>0.3671875</v>
      </c>
      <c r="AO408" s="52">
        <f t="shared" si="15"/>
        <v>0.3341346154</v>
      </c>
      <c r="AP408" s="52">
        <f t="shared" si="16"/>
        <v>0.3315859488</v>
      </c>
      <c r="AQ408" s="52">
        <f t="shared" si="17"/>
        <v>0.002548666593</v>
      </c>
      <c r="AR408" s="52"/>
      <c r="AS408" s="52"/>
      <c r="AT408" s="33">
        <v>6685.0</v>
      </c>
      <c r="AU408" s="35">
        <v>273.0</v>
      </c>
      <c r="AV408" s="36">
        <v>110.0</v>
      </c>
      <c r="AW408" s="37">
        <v>172.0</v>
      </c>
      <c r="AX408" s="38">
        <v>209.0</v>
      </c>
      <c r="AY408" s="52">
        <f t="shared" si="18"/>
        <v>0.390070922</v>
      </c>
      <c r="AZ408" s="52">
        <f t="shared" si="19"/>
        <v>0.417539267</v>
      </c>
      <c r="BA408" s="52">
        <f t="shared" si="20"/>
        <v>0.4336099585</v>
      </c>
      <c r="BB408" s="52">
        <f t="shared" si="21"/>
        <v>0.4334967423</v>
      </c>
      <c r="BC408" s="52">
        <f t="shared" si="22"/>
        <v>0.0001132162538</v>
      </c>
    </row>
    <row r="409" ht="12.75" customHeight="1">
      <c r="A409" s="94">
        <v>3824.0</v>
      </c>
      <c r="B409" s="61">
        <f t="shared" si="1"/>
        <v>89</v>
      </c>
      <c r="C409" s="62">
        <f t="shared" si="2"/>
        <v>67</v>
      </c>
      <c r="D409" s="61">
        <f t="shared" si="3"/>
        <v>58</v>
      </c>
      <c r="E409" s="62">
        <f t="shared" si="4"/>
        <v>29</v>
      </c>
      <c r="F409" s="79">
        <f t="shared" si="23"/>
        <v>408</v>
      </c>
      <c r="G409" s="64">
        <f t="shared" si="5"/>
        <v>0.5705128205</v>
      </c>
      <c r="H409" s="65">
        <f t="shared" si="6"/>
        <v>0.6666666667</v>
      </c>
      <c r="I409" s="66">
        <f t="shared" si="7"/>
        <v>0.6049382716</v>
      </c>
      <c r="J409" s="67">
        <f t="shared" si="8"/>
        <v>0.4855967078</v>
      </c>
      <c r="K409" s="68">
        <f t="shared" si="9"/>
        <v>0.5576923077</v>
      </c>
      <c r="L409" s="86"/>
      <c r="M409" s="86"/>
      <c r="N409" s="86"/>
      <c r="O409" s="81">
        <f t="shared" si="10"/>
        <v>408</v>
      </c>
      <c r="P409" s="81">
        <f t="shared" si="11"/>
        <v>0.5705128205</v>
      </c>
      <c r="Q409" s="82">
        <f t="shared" si="12"/>
        <v>0.6666666667</v>
      </c>
      <c r="R409" s="83"/>
      <c r="S409" s="73">
        <v>408.0</v>
      </c>
      <c r="T409" s="83">
        <v>0.6950146627565983</v>
      </c>
      <c r="U409" s="84">
        <v>0.29523809523809524</v>
      </c>
      <c r="V409" s="95">
        <v>0.5030487804878049</v>
      </c>
      <c r="W409" s="95"/>
      <c r="X409" s="95"/>
      <c r="Y409" s="95"/>
      <c r="Z409" s="51"/>
      <c r="AA409" s="35">
        <v>89.0</v>
      </c>
      <c r="AB409" s="36">
        <v>29.0</v>
      </c>
      <c r="AC409" s="37">
        <v>58.0</v>
      </c>
      <c r="AD409" s="38">
        <v>67.0</v>
      </c>
      <c r="AE409" s="78"/>
      <c r="AF409" s="51"/>
      <c r="AG409" s="52"/>
      <c r="AH409" s="33">
        <v>3824.0</v>
      </c>
      <c r="AI409" s="35">
        <v>89.0</v>
      </c>
      <c r="AJ409" s="36">
        <v>29.0</v>
      </c>
      <c r="AK409" s="37">
        <v>58.0</v>
      </c>
      <c r="AL409" s="38">
        <v>67.0</v>
      </c>
      <c r="AM409" s="52">
        <f t="shared" si="13"/>
        <v>0.3333333333</v>
      </c>
      <c r="AN409" s="52">
        <f t="shared" si="14"/>
        <v>0.3950617284</v>
      </c>
      <c r="AO409" s="52">
        <f t="shared" si="15"/>
        <v>0.4294871795</v>
      </c>
      <c r="AP409" s="52">
        <f t="shared" si="16"/>
        <v>0.4310662057</v>
      </c>
      <c r="AQ409" s="52">
        <f t="shared" si="17"/>
        <v>-0.001579026234</v>
      </c>
      <c r="AR409" s="52"/>
      <c r="AS409" s="52"/>
      <c r="AT409" s="33">
        <v>3217.0</v>
      </c>
      <c r="AU409" s="35">
        <v>437.0</v>
      </c>
      <c r="AV409" s="36">
        <v>187.0</v>
      </c>
      <c r="AW409" s="37">
        <v>318.0</v>
      </c>
      <c r="AX409" s="38">
        <v>431.0</v>
      </c>
      <c r="AY409" s="52">
        <f t="shared" si="18"/>
        <v>0.3702970297</v>
      </c>
      <c r="AZ409" s="52">
        <f t="shared" si="19"/>
        <v>0.4501092498</v>
      </c>
      <c r="BA409" s="52">
        <f t="shared" si="20"/>
        <v>0.4965437788</v>
      </c>
      <c r="BB409" s="52">
        <f t="shared" si="21"/>
        <v>0.4964291635</v>
      </c>
      <c r="BC409" s="52">
        <f t="shared" si="22"/>
        <v>0.0001146152563</v>
      </c>
    </row>
    <row r="410" ht="12.75" customHeight="1">
      <c r="A410" s="94">
        <v>3826.0</v>
      </c>
      <c r="B410" s="61">
        <f t="shared" si="1"/>
        <v>115</v>
      </c>
      <c r="C410" s="62">
        <f t="shared" si="2"/>
        <v>95</v>
      </c>
      <c r="D410" s="61">
        <f t="shared" si="3"/>
        <v>67</v>
      </c>
      <c r="E410" s="62">
        <f t="shared" si="4"/>
        <v>43</v>
      </c>
      <c r="F410" s="79">
        <f t="shared" si="23"/>
        <v>409</v>
      </c>
      <c r="G410" s="64">
        <f t="shared" si="5"/>
        <v>0.5476190476</v>
      </c>
      <c r="H410" s="65">
        <f t="shared" si="6"/>
        <v>0.6090909091</v>
      </c>
      <c r="I410" s="66">
        <f t="shared" si="7"/>
        <v>0.56875</v>
      </c>
      <c r="J410" s="67">
        <f t="shared" si="8"/>
        <v>0.49375</v>
      </c>
      <c r="K410" s="68">
        <f t="shared" si="9"/>
        <v>0.5238095238</v>
      </c>
      <c r="L410" s="86"/>
      <c r="M410" s="86"/>
      <c r="N410" s="86"/>
      <c r="O410" s="81">
        <f t="shared" si="10"/>
        <v>409</v>
      </c>
      <c r="P410" s="81">
        <f t="shared" si="11"/>
        <v>0.5476190476</v>
      </c>
      <c r="Q410" s="82">
        <f t="shared" si="12"/>
        <v>0.6090909091</v>
      </c>
      <c r="R410" s="83"/>
      <c r="S410" s="73">
        <v>409.0</v>
      </c>
      <c r="T410" s="83">
        <v>0.695364238410596</v>
      </c>
      <c r="U410" s="84">
        <v>0.4136986301369863</v>
      </c>
      <c r="V410" s="95">
        <v>0.5696821515892421</v>
      </c>
      <c r="W410" s="95"/>
      <c r="X410" s="95"/>
      <c r="Y410" s="95"/>
      <c r="Z410" s="51"/>
      <c r="AA410" s="35">
        <v>115.0</v>
      </c>
      <c r="AB410" s="36">
        <v>43.0</v>
      </c>
      <c r="AC410" s="37">
        <v>67.0</v>
      </c>
      <c r="AD410" s="38">
        <v>95.0</v>
      </c>
      <c r="AE410" s="78"/>
      <c r="AF410" s="51"/>
      <c r="AG410" s="52"/>
      <c r="AH410" s="33">
        <v>3826.0</v>
      </c>
      <c r="AI410" s="35">
        <v>115.0</v>
      </c>
      <c r="AJ410" s="36">
        <v>43.0</v>
      </c>
      <c r="AK410" s="37">
        <v>67.0</v>
      </c>
      <c r="AL410" s="38">
        <v>95.0</v>
      </c>
      <c r="AM410" s="52">
        <f t="shared" si="13"/>
        <v>0.3909090909</v>
      </c>
      <c r="AN410" s="52">
        <f t="shared" si="14"/>
        <v>0.43125</v>
      </c>
      <c r="AO410" s="52">
        <f t="shared" si="15"/>
        <v>0.4523809524</v>
      </c>
      <c r="AP410" s="52">
        <f t="shared" si="16"/>
        <v>0.4546516195</v>
      </c>
      <c r="AQ410" s="52">
        <f t="shared" si="17"/>
        <v>-0.002270667123</v>
      </c>
      <c r="AR410" s="52"/>
      <c r="AS410" s="52"/>
      <c r="AT410" s="33">
        <v>7652.0</v>
      </c>
      <c r="AU410" s="35">
        <v>261.0</v>
      </c>
      <c r="AV410" s="36">
        <v>161.0</v>
      </c>
      <c r="AW410" s="37">
        <v>137.0</v>
      </c>
      <c r="AX410" s="38">
        <v>319.0</v>
      </c>
      <c r="AY410" s="52">
        <f t="shared" si="18"/>
        <v>0.5402684564</v>
      </c>
      <c r="AZ410" s="52">
        <f t="shared" si="19"/>
        <v>0.5466970387</v>
      </c>
      <c r="BA410" s="52">
        <f t="shared" si="20"/>
        <v>0.55</v>
      </c>
      <c r="BB410" s="52">
        <f t="shared" si="21"/>
        <v>0.5498843875</v>
      </c>
      <c r="BC410" s="52">
        <f t="shared" si="22"/>
        <v>0.0001156124768</v>
      </c>
    </row>
    <row r="411" ht="12.75" customHeight="1">
      <c r="A411" s="94">
        <v>3833.0</v>
      </c>
      <c r="B411" s="61">
        <f t="shared" si="1"/>
        <v>133</v>
      </c>
      <c r="C411" s="62">
        <f t="shared" si="2"/>
        <v>146</v>
      </c>
      <c r="D411" s="61">
        <f t="shared" si="3"/>
        <v>51</v>
      </c>
      <c r="E411" s="62">
        <f t="shared" si="4"/>
        <v>67</v>
      </c>
      <c r="F411" s="79">
        <f t="shared" si="23"/>
        <v>410</v>
      </c>
      <c r="G411" s="64">
        <f t="shared" si="5"/>
        <v>0.476702509</v>
      </c>
      <c r="H411" s="65">
        <f t="shared" si="6"/>
        <v>0.4322033898</v>
      </c>
      <c r="I411" s="66">
        <f t="shared" si="7"/>
        <v>0.4634760705</v>
      </c>
      <c r="J411" s="67">
        <f t="shared" si="8"/>
        <v>0.5037783375</v>
      </c>
      <c r="K411" s="68">
        <f t="shared" si="9"/>
        <v>0.4229390681</v>
      </c>
      <c r="L411" s="86"/>
      <c r="M411" s="86"/>
      <c r="N411" s="86"/>
      <c r="O411" s="81">
        <f t="shared" si="10"/>
        <v>410</v>
      </c>
      <c r="P411" s="81">
        <f t="shared" si="11"/>
        <v>0.476702509</v>
      </c>
      <c r="Q411" s="82">
        <f t="shared" si="12"/>
        <v>0.4322033898</v>
      </c>
      <c r="R411" s="83"/>
      <c r="S411" s="73">
        <v>410.0</v>
      </c>
      <c r="T411" s="83">
        <v>0.6954022988505747</v>
      </c>
      <c r="U411" s="84">
        <v>0.4125</v>
      </c>
      <c r="V411" s="95">
        <v>0.5799319727891157</v>
      </c>
      <c r="W411" s="95"/>
      <c r="X411" s="95"/>
      <c r="Y411" s="95"/>
      <c r="Z411" s="51"/>
      <c r="AA411" s="35">
        <v>133.0</v>
      </c>
      <c r="AB411" s="36">
        <v>67.0</v>
      </c>
      <c r="AC411" s="37">
        <v>51.0</v>
      </c>
      <c r="AD411" s="38">
        <v>146.0</v>
      </c>
      <c r="AE411" s="78"/>
      <c r="AF411" s="51"/>
      <c r="AG411" s="52"/>
      <c r="AH411" s="33">
        <v>3833.0</v>
      </c>
      <c r="AI411" s="35">
        <v>133.0</v>
      </c>
      <c r="AJ411" s="36">
        <v>67.0</v>
      </c>
      <c r="AK411" s="37">
        <v>51.0</v>
      </c>
      <c r="AL411" s="38">
        <v>146.0</v>
      </c>
      <c r="AM411" s="52">
        <f t="shared" si="13"/>
        <v>0.5677966102</v>
      </c>
      <c r="AN411" s="52">
        <f t="shared" si="14"/>
        <v>0.5365239295</v>
      </c>
      <c r="AO411" s="52">
        <f t="shared" si="15"/>
        <v>0.523297491</v>
      </c>
      <c r="AP411" s="52">
        <f t="shared" si="16"/>
        <v>0.5177895412</v>
      </c>
      <c r="AQ411" s="52">
        <f t="shared" si="17"/>
        <v>0.005507949883</v>
      </c>
      <c r="AR411" s="52"/>
      <c r="AS411" s="52"/>
      <c r="AT411" s="33">
        <v>7685.0</v>
      </c>
      <c r="AU411" s="35">
        <v>313.0</v>
      </c>
      <c r="AV411" s="36">
        <v>135.0</v>
      </c>
      <c r="AW411" s="37">
        <v>175.0</v>
      </c>
      <c r="AX411" s="38">
        <v>223.0</v>
      </c>
      <c r="AY411" s="52">
        <f t="shared" si="18"/>
        <v>0.435483871</v>
      </c>
      <c r="AZ411" s="52">
        <f t="shared" si="19"/>
        <v>0.4231678487</v>
      </c>
      <c r="BA411" s="52">
        <f t="shared" si="20"/>
        <v>0.4160447761</v>
      </c>
      <c r="BB411" s="52">
        <f t="shared" si="21"/>
        <v>0.4159272528</v>
      </c>
      <c r="BC411" s="52">
        <f t="shared" si="22"/>
        <v>0.0001175233559</v>
      </c>
    </row>
    <row r="412" ht="12.75" customHeight="1">
      <c r="A412" s="94">
        <v>3834.0</v>
      </c>
      <c r="B412" s="61">
        <f t="shared" si="1"/>
        <v>312</v>
      </c>
      <c r="C412" s="62">
        <f t="shared" si="2"/>
        <v>130</v>
      </c>
      <c r="D412" s="61">
        <f t="shared" si="3"/>
        <v>187</v>
      </c>
      <c r="E412" s="62">
        <f t="shared" si="4"/>
        <v>89</v>
      </c>
      <c r="F412" s="79">
        <f t="shared" si="23"/>
        <v>411</v>
      </c>
      <c r="G412" s="64">
        <f t="shared" si="5"/>
        <v>0.7058823529</v>
      </c>
      <c r="H412" s="65">
        <f t="shared" si="6"/>
        <v>0.6775362319</v>
      </c>
      <c r="I412" s="66">
        <f t="shared" si="7"/>
        <v>0.6949860724</v>
      </c>
      <c r="J412" s="67">
        <f t="shared" si="8"/>
        <v>0.5584958217</v>
      </c>
      <c r="K412" s="68">
        <f t="shared" si="9"/>
        <v>0.6244343891</v>
      </c>
      <c r="L412" s="86"/>
      <c r="M412" s="86"/>
      <c r="N412" s="86"/>
      <c r="O412" s="81">
        <f t="shared" si="10"/>
        <v>411</v>
      </c>
      <c r="P412" s="81">
        <f t="shared" si="11"/>
        <v>0.7058823529</v>
      </c>
      <c r="Q412" s="82">
        <f t="shared" si="12"/>
        <v>0.6775362319</v>
      </c>
      <c r="R412" s="83"/>
      <c r="S412" s="73">
        <v>411.0</v>
      </c>
      <c r="T412" s="83">
        <v>0.6954022988505747</v>
      </c>
      <c r="U412" s="84">
        <v>0.3783783783783784</v>
      </c>
      <c r="V412" s="95">
        <v>0.5245033112582781</v>
      </c>
      <c r="W412" s="95"/>
      <c r="X412" s="95"/>
      <c r="Y412" s="95"/>
      <c r="Z412" s="51"/>
      <c r="AA412" s="35">
        <v>312.0</v>
      </c>
      <c r="AB412" s="36">
        <v>89.0</v>
      </c>
      <c r="AC412" s="37">
        <v>187.0</v>
      </c>
      <c r="AD412" s="38">
        <v>130.0</v>
      </c>
      <c r="AE412" s="78"/>
      <c r="AF412" s="51"/>
      <c r="AG412" s="52"/>
      <c r="AH412" s="33">
        <v>3834.0</v>
      </c>
      <c r="AI412" s="35">
        <v>312.0</v>
      </c>
      <c r="AJ412" s="36">
        <v>89.0</v>
      </c>
      <c r="AK412" s="37">
        <v>187.0</v>
      </c>
      <c r="AL412" s="38">
        <v>130.0</v>
      </c>
      <c r="AM412" s="52">
        <f t="shared" si="13"/>
        <v>0.3224637681</v>
      </c>
      <c r="AN412" s="52">
        <f t="shared" si="14"/>
        <v>0.3050139276</v>
      </c>
      <c r="AO412" s="52">
        <f t="shared" si="15"/>
        <v>0.2941176471</v>
      </c>
      <c r="AP412" s="52">
        <f t="shared" si="16"/>
        <v>0.2952527277</v>
      </c>
      <c r="AQ412" s="52">
        <f t="shared" si="17"/>
        <v>-0.001135080592</v>
      </c>
      <c r="AR412" s="52"/>
      <c r="AS412" s="52"/>
      <c r="AT412" s="34">
        <v>1670.0</v>
      </c>
      <c r="AU412" s="35">
        <v>386.0</v>
      </c>
      <c r="AV412" s="36">
        <v>182.0</v>
      </c>
      <c r="AW412" s="37">
        <v>222.0</v>
      </c>
      <c r="AX412" s="38">
        <v>305.0</v>
      </c>
      <c r="AY412" s="52">
        <f t="shared" si="18"/>
        <v>0.4504950495</v>
      </c>
      <c r="AZ412" s="52">
        <f t="shared" si="19"/>
        <v>0.4447488584</v>
      </c>
      <c r="BA412" s="52">
        <f t="shared" si="20"/>
        <v>0.4413892909</v>
      </c>
      <c r="BB412" s="52">
        <f t="shared" si="21"/>
        <v>0.4412495534</v>
      </c>
      <c r="BC412" s="52">
        <f t="shared" si="22"/>
        <v>0.0001397374973</v>
      </c>
    </row>
    <row r="413" ht="12.75" customHeight="1">
      <c r="A413" s="94">
        <v>3841.0</v>
      </c>
      <c r="B413" s="61">
        <f t="shared" si="1"/>
        <v>436</v>
      </c>
      <c r="C413" s="62">
        <f t="shared" si="2"/>
        <v>143</v>
      </c>
      <c r="D413" s="61">
        <f t="shared" si="3"/>
        <v>306</v>
      </c>
      <c r="E413" s="62">
        <f t="shared" si="4"/>
        <v>110</v>
      </c>
      <c r="F413" s="79">
        <f t="shared" si="23"/>
        <v>412</v>
      </c>
      <c r="G413" s="64">
        <f t="shared" si="5"/>
        <v>0.7530224525</v>
      </c>
      <c r="H413" s="65">
        <f t="shared" si="6"/>
        <v>0.7355769231</v>
      </c>
      <c r="I413" s="66">
        <f t="shared" si="7"/>
        <v>0.7457286432</v>
      </c>
      <c r="J413" s="67">
        <f t="shared" si="8"/>
        <v>0.5487437186</v>
      </c>
      <c r="K413" s="68">
        <f t="shared" si="9"/>
        <v>0.7184801382</v>
      </c>
      <c r="L413" s="86"/>
      <c r="M413" s="86"/>
      <c r="N413" s="86"/>
      <c r="O413" s="81">
        <f t="shared" si="10"/>
        <v>412</v>
      </c>
      <c r="P413" s="81">
        <f t="shared" si="11"/>
        <v>0.7530224525</v>
      </c>
      <c r="Q413" s="82">
        <f t="shared" si="12"/>
        <v>0.7355769231</v>
      </c>
      <c r="R413" s="83"/>
      <c r="S413" s="73">
        <v>412.0</v>
      </c>
      <c r="T413" s="83">
        <v>0.695575221238938</v>
      </c>
      <c r="U413" s="84">
        <v>0.5145228215767634</v>
      </c>
      <c r="V413" s="95">
        <v>0.612225405921681</v>
      </c>
      <c r="W413" s="95"/>
      <c r="X413" s="95"/>
      <c r="Y413" s="95"/>
      <c r="Z413" s="51"/>
      <c r="AA413" s="35">
        <v>436.0</v>
      </c>
      <c r="AB413" s="36">
        <v>110.0</v>
      </c>
      <c r="AC413" s="37">
        <v>306.0</v>
      </c>
      <c r="AD413" s="38">
        <v>143.0</v>
      </c>
      <c r="AE413" s="78"/>
      <c r="AF413" s="51"/>
      <c r="AG413" s="52"/>
      <c r="AH413" s="33">
        <v>3841.0</v>
      </c>
      <c r="AI413" s="35">
        <v>436.0</v>
      </c>
      <c r="AJ413" s="36">
        <v>110.0</v>
      </c>
      <c r="AK413" s="37">
        <v>306.0</v>
      </c>
      <c r="AL413" s="38">
        <v>143.0</v>
      </c>
      <c r="AM413" s="52">
        <f t="shared" si="13"/>
        <v>0.2644230769</v>
      </c>
      <c r="AN413" s="52">
        <f t="shared" si="14"/>
        <v>0.2542713568</v>
      </c>
      <c r="AO413" s="52">
        <f t="shared" si="15"/>
        <v>0.2469775475</v>
      </c>
      <c r="AP413" s="52">
        <f t="shared" si="16"/>
        <v>0.2489633998</v>
      </c>
      <c r="AQ413" s="52">
        <f t="shared" si="17"/>
        <v>-0.001985852348</v>
      </c>
      <c r="AR413" s="52"/>
      <c r="AS413" s="52"/>
      <c r="AT413" s="33">
        <v>7570.0</v>
      </c>
      <c r="AU413" s="35">
        <v>202.0</v>
      </c>
      <c r="AV413" s="36">
        <v>112.0</v>
      </c>
      <c r="AW413" s="37">
        <v>108.0</v>
      </c>
      <c r="AX413" s="38">
        <v>216.0</v>
      </c>
      <c r="AY413" s="52">
        <f t="shared" si="18"/>
        <v>0.5090909091</v>
      </c>
      <c r="AZ413" s="52">
        <f t="shared" si="19"/>
        <v>0.5141065831</v>
      </c>
      <c r="BA413" s="52">
        <f t="shared" si="20"/>
        <v>0.5167464115</v>
      </c>
      <c r="BB413" s="52">
        <f t="shared" si="21"/>
        <v>0.5166005105</v>
      </c>
      <c r="BC413" s="52">
        <f t="shared" si="22"/>
        <v>0.0001459010085</v>
      </c>
    </row>
    <row r="414" ht="12.75" customHeight="1">
      <c r="A414" s="94">
        <v>3842.0</v>
      </c>
      <c r="B414" s="61">
        <f t="shared" si="1"/>
        <v>341</v>
      </c>
      <c r="C414" s="62">
        <f t="shared" si="2"/>
        <v>148</v>
      </c>
      <c r="D414" s="61">
        <f t="shared" si="3"/>
        <v>191</v>
      </c>
      <c r="E414" s="62">
        <f t="shared" si="4"/>
        <v>123</v>
      </c>
      <c r="F414" s="79">
        <f t="shared" si="23"/>
        <v>413</v>
      </c>
      <c r="G414" s="64">
        <f t="shared" si="5"/>
        <v>0.6973415133</v>
      </c>
      <c r="H414" s="65">
        <f t="shared" si="6"/>
        <v>0.6082802548</v>
      </c>
      <c r="I414" s="66">
        <f t="shared" si="7"/>
        <v>0.6625155666</v>
      </c>
      <c r="J414" s="67">
        <f t="shared" si="8"/>
        <v>0.5778331258</v>
      </c>
      <c r="K414" s="68">
        <f t="shared" si="9"/>
        <v>0.6421267894</v>
      </c>
      <c r="L414" s="86"/>
      <c r="M414" s="86"/>
      <c r="N414" s="86"/>
      <c r="O414" s="81">
        <f t="shared" si="10"/>
        <v>413</v>
      </c>
      <c r="P414" s="81">
        <f t="shared" si="11"/>
        <v>0.6973415133</v>
      </c>
      <c r="Q414" s="82">
        <f t="shared" si="12"/>
        <v>0.6082802548</v>
      </c>
      <c r="R414" s="83"/>
      <c r="S414" s="73">
        <v>413.0</v>
      </c>
      <c r="T414" s="83">
        <v>0.6960486322188449</v>
      </c>
      <c r="U414" s="84">
        <v>0.391304347826087</v>
      </c>
      <c r="V414" s="95">
        <v>0.563573883161512</v>
      </c>
      <c r="W414" s="95"/>
      <c r="X414" s="95"/>
      <c r="Y414" s="95"/>
      <c r="Z414" s="51"/>
      <c r="AA414" s="35">
        <v>341.0</v>
      </c>
      <c r="AB414" s="36">
        <v>123.0</v>
      </c>
      <c r="AC414" s="37">
        <v>191.0</v>
      </c>
      <c r="AD414" s="38">
        <v>148.0</v>
      </c>
      <c r="AE414" s="78"/>
      <c r="AF414" s="51"/>
      <c r="AG414" s="52"/>
      <c r="AH414" s="33">
        <v>3842.0</v>
      </c>
      <c r="AI414" s="35">
        <v>341.0</v>
      </c>
      <c r="AJ414" s="36">
        <v>123.0</v>
      </c>
      <c r="AK414" s="37">
        <v>191.0</v>
      </c>
      <c r="AL414" s="38">
        <v>148.0</v>
      </c>
      <c r="AM414" s="52">
        <f t="shared" si="13"/>
        <v>0.3917197452</v>
      </c>
      <c r="AN414" s="52">
        <f t="shared" si="14"/>
        <v>0.3374844334</v>
      </c>
      <c r="AO414" s="52">
        <f t="shared" si="15"/>
        <v>0.3026584867</v>
      </c>
      <c r="AP414" s="52">
        <f t="shared" si="16"/>
        <v>0.3061653402</v>
      </c>
      <c r="AQ414" s="52">
        <f t="shared" si="17"/>
        <v>-0.003506853471</v>
      </c>
      <c r="AR414" s="52"/>
      <c r="AS414" s="52"/>
      <c r="AT414" s="18">
        <v>1632.0</v>
      </c>
      <c r="AU414" s="35">
        <v>221.0</v>
      </c>
      <c r="AV414" s="36">
        <v>89.0</v>
      </c>
      <c r="AW414" s="37">
        <v>118.0</v>
      </c>
      <c r="AX414" s="38">
        <v>138.0</v>
      </c>
      <c r="AY414" s="52">
        <f t="shared" si="18"/>
        <v>0.4299516908</v>
      </c>
      <c r="AZ414" s="52">
        <f t="shared" si="19"/>
        <v>0.4010600707</v>
      </c>
      <c r="BA414" s="52">
        <f t="shared" si="20"/>
        <v>0.3844011142</v>
      </c>
      <c r="BB414" s="52">
        <f t="shared" si="21"/>
        <v>0.3842515966</v>
      </c>
      <c r="BC414" s="52">
        <f t="shared" si="22"/>
        <v>0.0001495176415</v>
      </c>
    </row>
    <row r="415" ht="12.75" customHeight="1">
      <c r="A415" s="94">
        <v>3843.0</v>
      </c>
      <c r="B415" s="61">
        <f t="shared" si="1"/>
        <v>436</v>
      </c>
      <c r="C415" s="62">
        <f t="shared" si="2"/>
        <v>164</v>
      </c>
      <c r="D415" s="61">
        <f t="shared" si="3"/>
        <v>250</v>
      </c>
      <c r="E415" s="62">
        <f t="shared" si="4"/>
        <v>127</v>
      </c>
      <c r="F415" s="79">
        <f t="shared" si="23"/>
        <v>414</v>
      </c>
      <c r="G415" s="64">
        <f t="shared" si="5"/>
        <v>0.7266666667</v>
      </c>
      <c r="H415" s="65">
        <f t="shared" si="6"/>
        <v>0.6631299735</v>
      </c>
      <c r="I415" s="66">
        <f t="shared" si="7"/>
        <v>0.7021494371</v>
      </c>
      <c r="J415" s="67">
        <f t="shared" si="8"/>
        <v>0.5762538383</v>
      </c>
      <c r="K415" s="68">
        <f t="shared" si="9"/>
        <v>0.6283333333</v>
      </c>
      <c r="L415" s="86"/>
      <c r="M415" s="86"/>
      <c r="N415" s="86"/>
      <c r="O415" s="81">
        <f t="shared" si="10"/>
        <v>414</v>
      </c>
      <c r="P415" s="81">
        <f t="shared" si="11"/>
        <v>0.7266666667</v>
      </c>
      <c r="Q415" s="82">
        <f t="shared" si="12"/>
        <v>0.6631299735</v>
      </c>
      <c r="R415" s="83"/>
      <c r="S415" s="73">
        <v>414.0</v>
      </c>
      <c r="T415" s="83">
        <v>0.6962305986696231</v>
      </c>
      <c r="U415" s="84">
        <v>0.35585585585585583</v>
      </c>
      <c r="V415" s="95">
        <v>0.5273743016759777</v>
      </c>
      <c r="W415" s="95"/>
      <c r="X415" s="95"/>
      <c r="Y415" s="95"/>
      <c r="Z415" s="51"/>
      <c r="AA415" s="35">
        <v>436.0</v>
      </c>
      <c r="AB415" s="36">
        <v>127.0</v>
      </c>
      <c r="AC415" s="37">
        <v>250.0</v>
      </c>
      <c r="AD415" s="38">
        <v>164.0</v>
      </c>
      <c r="AE415" s="78"/>
      <c r="AF415" s="51"/>
      <c r="AG415" s="52"/>
      <c r="AH415" s="33">
        <v>3843.0</v>
      </c>
      <c r="AI415" s="35">
        <v>436.0</v>
      </c>
      <c r="AJ415" s="36">
        <v>127.0</v>
      </c>
      <c r="AK415" s="37">
        <v>250.0</v>
      </c>
      <c r="AL415" s="38">
        <v>164.0</v>
      </c>
      <c r="AM415" s="52">
        <f t="shared" si="13"/>
        <v>0.3368700265</v>
      </c>
      <c r="AN415" s="52">
        <f t="shared" si="14"/>
        <v>0.2978505629</v>
      </c>
      <c r="AO415" s="52">
        <f t="shared" si="15"/>
        <v>0.2733333333</v>
      </c>
      <c r="AP415" s="52">
        <f t="shared" si="16"/>
        <v>0.2755528554</v>
      </c>
      <c r="AQ415" s="52">
        <f t="shared" si="17"/>
        <v>-0.002219522081</v>
      </c>
      <c r="AR415" s="52"/>
      <c r="AS415" s="52"/>
      <c r="AT415" s="33">
        <v>3719.0</v>
      </c>
      <c r="AU415" s="35">
        <v>444.0</v>
      </c>
      <c r="AV415" s="36">
        <v>204.0</v>
      </c>
      <c r="AW415" s="37">
        <v>253.0</v>
      </c>
      <c r="AX415" s="38">
        <v>358.0</v>
      </c>
      <c r="AY415" s="52">
        <f t="shared" si="18"/>
        <v>0.4463894967</v>
      </c>
      <c r="AZ415" s="52">
        <f t="shared" si="19"/>
        <v>0.4463860207</v>
      </c>
      <c r="BA415" s="52">
        <f t="shared" si="20"/>
        <v>0.4463840399</v>
      </c>
      <c r="BB415" s="52">
        <f t="shared" si="21"/>
        <v>0.4462255203</v>
      </c>
      <c r="BC415" s="52">
        <f t="shared" si="22"/>
        <v>0.0001585196212</v>
      </c>
    </row>
    <row r="416" ht="12.75" customHeight="1">
      <c r="A416" s="94">
        <v>3844.0</v>
      </c>
      <c r="B416" s="61">
        <f t="shared" si="1"/>
        <v>252</v>
      </c>
      <c r="C416" s="62">
        <f t="shared" si="2"/>
        <v>147</v>
      </c>
      <c r="D416" s="61">
        <f t="shared" si="3"/>
        <v>135</v>
      </c>
      <c r="E416" s="62">
        <f t="shared" si="4"/>
        <v>86</v>
      </c>
      <c r="F416" s="79">
        <f t="shared" si="23"/>
        <v>415</v>
      </c>
      <c r="G416" s="64">
        <f t="shared" si="5"/>
        <v>0.6315789474</v>
      </c>
      <c r="H416" s="65">
        <f t="shared" si="6"/>
        <v>0.6108597285</v>
      </c>
      <c r="I416" s="66">
        <f t="shared" si="7"/>
        <v>0.6241935484</v>
      </c>
      <c r="J416" s="67">
        <f t="shared" si="8"/>
        <v>0.5451612903</v>
      </c>
      <c r="K416" s="68">
        <f t="shared" si="9"/>
        <v>0.5538847118</v>
      </c>
      <c r="L416" s="86"/>
      <c r="M416" s="86"/>
      <c r="N416" s="86"/>
      <c r="O416" s="81">
        <f t="shared" si="10"/>
        <v>415</v>
      </c>
      <c r="P416" s="81">
        <f t="shared" si="11"/>
        <v>0.6315789474</v>
      </c>
      <c r="Q416" s="82">
        <f t="shared" si="12"/>
        <v>0.6108597285</v>
      </c>
      <c r="R416" s="83"/>
      <c r="S416" s="73">
        <v>415.0</v>
      </c>
      <c r="T416" s="83">
        <v>0.6968503937007874</v>
      </c>
      <c r="U416" s="84">
        <v>0.4024896265560166</v>
      </c>
      <c r="V416" s="95">
        <v>0.5535353535353535</v>
      </c>
      <c r="W416" s="95"/>
      <c r="X416" s="95"/>
      <c r="Y416" s="95"/>
      <c r="Z416" s="51"/>
      <c r="AA416" s="35">
        <v>252.0</v>
      </c>
      <c r="AB416" s="36">
        <v>86.0</v>
      </c>
      <c r="AC416" s="37">
        <v>135.0</v>
      </c>
      <c r="AD416" s="38">
        <v>147.0</v>
      </c>
      <c r="AE416" s="78"/>
      <c r="AF416" s="51"/>
      <c r="AG416" s="52"/>
      <c r="AH416" s="33">
        <v>3844.0</v>
      </c>
      <c r="AI416" s="35">
        <v>252.0</v>
      </c>
      <c r="AJ416" s="36">
        <v>86.0</v>
      </c>
      <c r="AK416" s="37">
        <v>135.0</v>
      </c>
      <c r="AL416" s="38">
        <v>147.0</v>
      </c>
      <c r="AM416" s="52">
        <f t="shared" si="13"/>
        <v>0.3891402715</v>
      </c>
      <c r="AN416" s="52">
        <f t="shared" si="14"/>
        <v>0.3758064516</v>
      </c>
      <c r="AO416" s="52">
        <f t="shared" si="15"/>
        <v>0.3684210526</v>
      </c>
      <c r="AP416" s="52">
        <f t="shared" si="16"/>
        <v>0.3681613572</v>
      </c>
      <c r="AQ416" s="52">
        <f t="shared" si="17"/>
        <v>0.0002596953841</v>
      </c>
      <c r="AR416" s="52"/>
      <c r="AS416" s="52"/>
      <c r="AT416" s="34">
        <v>2666.0</v>
      </c>
      <c r="AU416" s="35">
        <v>952.0</v>
      </c>
      <c r="AV416" s="36">
        <v>435.0</v>
      </c>
      <c r="AW416" s="37">
        <v>631.0</v>
      </c>
      <c r="AX416" s="38">
        <v>665.0</v>
      </c>
      <c r="AY416" s="52">
        <f t="shared" si="18"/>
        <v>0.4080675422</v>
      </c>
      <c r="AZ416" s="52">
        <f t="shared" si="19"/>
        <v>0.4099888185</v>
      </c>
      <c r="BA416" s="52">
        <f t="shared" si="20"/>
        <v>0.4112554113</v>
      </c>
      <c r="BB416" s="52">
        <f t="shared" si="21"/>
        <v>0.4110943351</v>
      </c>
      <c r="BC416" s="52">
        <f t="shared" si="22"/>
        <v>0.0001610761329</v>
      </c>
    </row>
    <row r="417" ht="12.75" customHeight="1">
      <c r="A417" s="94">
        <v>3845.0</v>
      </c>
      <c r="B417" s="61">
        <f t="shared" si="1"/>
        <v>40</v>
      </c>
      <c r="C417" s="62">
        <f t="shared" si="2"/>
        <v>57</v>
      </c>
      <c r="D417" s="61">
        <f t="shared" si="3"/>
        <v>12</v>
      </c>
      <c r="E417" s="62">
        <f t="shared" si="4"/>
        <v>26</v>
      </c>
      <c r="F417" s="79">
        <f t="shared" si="23"/>
        <v>416</v>
      </c>
      <c r="G417" s="64">
        <f t="shared" si="5"/>
        <v>0.412371134</v>
      </c>
      <c r="H417" s="65">
        <f t="shared" si="6"/>
        <v>0.3157894737</v>
      </c>
      <c r="I417" s="66">
        <f t="shared" si="7"/>
        <v>0.3851851852</v>
      </c>
      <c r="J417" s="67">
        <f t="shared" si="8"/>
        <v>0.4888888889</v>
      </c>
      <c r="K417" s="68">
        <f t="shared" si="9"/>
        <v>0.3917525773</v>
      </c>
      <c r="L417" s="86"/>
      <c r="M417" s="86"/>
      <c r="N417" s="86"/>
      <c r="O417" s="81">
        <f t="shared" si="10"/>
        <v>416</v>
      </c>
      <c r="P417" s="81">
        <f t="shared" si="11"/>
        <v>0.412371134</v>
      </c>
      <c r="Q417" s="82">
        <f t="shared" si="12"/>
        <v>0.3157894737</v>
      </c>
      <c r="R417" s="83"/>
      <c r="S417" s="73">
        <v>416.0</v>
      </c>
      <c r="T417" s="83">
        <v>0.696969696969697</v>
      </c>
      <c r="U417" s="84">
        <v>0.4888888888888889</v>
      </c>
      <c r="V417" s="95">
        <v>0.6126126126126126</v>
      </c>
      <c r="W417" s="95"/>
      <c r="X417" s="95"/>
      <c r="Y417" s="95"/>
      <c r="Z417" s="51"/>
      <c r="AA417" s="35">
        <v>40.0</v>
      </c>
      <c r="AB417" s="36">
        <v>26.0</v>
      </c>
      <c r="AC417" s="37">
        <v>12.0</v>
      </c>
      <c r="AD417" s="38">
        <v>57.0</v>
      </c>
      <c r="AE417" s="78"/>
      <c r="AF417" s="51"/>
      <c r="AG417" s="52"/>
      <c r="AH417" s="33">
        <v>3845.0</v>
      </c>
      <c r="AI417" s="35">
        <v>40.0</v>
      </c>
      <c r="AJ417" s="36">
        <v>26.0</v>
      </c>
      <c r="AK417" s="37">
        <v>12.0</v>
      </c>
      <c r="AL417" s="38">
        <v>57.0</v>
      </c>
      <c r="AM417" s="52">
        <f t="shared" si="13"/>
        <v>0.6842105263</v>
      </c>
      <c r="AN417" s="52">
        <f t="shared" si="14"/>
        <v>0.6148148148</v>
      </c>
      <c r="AO417" s="52">
        <f t="shared" si="15"/>
        <v>0.587628866</v>
      </c>
      <c r="AP417" s="52">
        <f t="shared" si="16"/>
        <v>0.5735610901</v>
      </c>
      <c r="AQ417" s="52">
        <f t="shared" si="17"/>
        <v>0.01406777593</v>
      </c>
      <c r="AR417" s="52"/>
      <c r="AS417" s="52"/>
      <c r="AT417" s="18">
        <v>1337.0</v>
      </c>
      <c r="AU417" s="35">
        <v>482.0</v>
      </c>
      <c r="AV417" s="36">
        <v>217.0</v>
      </c>
      <c r="AW417" s="37">
        <v>295.0</v>
      </c>
      <c r="AX417" s="38">
        <v>363.0</v>
      </c>
      <c r="AY417" s="52">
        <f t="shared" si="18"/>
        <v>0.423828125</v>
      </c>
      <c r="AZ417" s="52">
        <f t="shared" si="19"/>
        <v>0.4274134119</v>
      </c>
      <c r="BA417" s="52">
        <f t="shared" si="20"/>
        <v>0.4295857988</v>
      </c>
      <c r="BB417" s="52">
        <f t="shared" si="21"/>
        <v>0.4294189543</v>
      </c>
      <c r="BC417" s="52">
        <f t="shared" si="22"/>
        <v>0.0001668444866</v>
      </c>
    </row>
    <row r="418" ht="12.75" customHeight="1">
      <c r="A418" s="94">
        <v>3852.0</v>
      </c>
      <c r="B418" s="61">
        <f t="shared" si="1"/>
        <v>41</v>
      </c>
      <c r="C418" s="62">
        <f t="shared" si="2"/>
        <v>56</v>
      </c>
      <c r="D418" s="61">
        <f t="shared" si="3"/>
        <v>24</v>
      </c>
      <c r="E418" s="62">
        <f t="shared" si="4"/>
        <v>25</v>
      </c>
      <c r="F418" s="79">
        <f t="shared" si="23"/>
        <v>417</v>
      </c>
      <c r="G418" s="64">
        <f t="shared" si="5"/>
        <v>0.4226804124</v>
      </c>
      <c r="H418" s="65">
        <f t="shared" si="6"/>
        <v>0.4897959184</v>
      </c>
      <c r="I418" s="66">
        <f t="shared" si="7"/>
        <v>0.4452054795</v>
      </c>
      <c r="J418" s="67">
        <f t="shared" si="8"/>
        <v>0.4520547945</v>
      </c>
      <c r="K418" s="68">
        <f t="shared" si="9"/>
        <v>0.5051546392</v>
      </c>
      <c r="L418" s="86"/>
      <c r="M418" s="86"/>
      <c r="N418" s="86"/>
      <c r="O418" s="81">
        <f t="shared" si="10"/>
        <v>417</v>
      </c>
      <c r="P418" s="81">
        <f t="shared" si="11"/>
        <v>0.4226804124</v>
      </c>
      <c r="Q418" s="82">
        <f t="shared" si="12"/>
        <v>0.4897959184</v>
      </c>
      <c r="R418" s="83"/>
      <c r="S418" s="73">
        <v>417.0</v>
      </c>
      <c r="T418" s="83">
        <v>0.697463768115942</v>
      </c>
      <c r="U418" s="84">
        <v>0.4481012658227848</v>
      </c>
      <c r="V418" s="95">
        <v>0.5934530095036958</v>
      </c>
      <c r="W418" s="95"/>
      <c r="X418" s="95"/>
      <c r="Y418" s="95"/>
      <c r="Z418" s="51"/>
      <c r="AA418" s="35">
        <v>41.0</v>
      </c>
      <c r="AB418" s="36">
        <v>25.0</v>
      </c>
      <c r="AC418" s="37">
        <v>24.0</v>
      </c>
      <c r="AD418" s="38">
        <v>56.0</v>
      </c>
      <c r="AE418" s="78"/>
      <c r="AF418" s="51"/>
      <c r="AG418" s="52"/>
      <c r="AH418" s="33">
        <v>3852.0</v>
      </c>
      <c r="AI418" s="35">
        <v>41.0</v>
      </c>
      <c r="AJ418" s="36">
        <v>25.0</v>
      </c>
      <c r="AK418" s="37">
        <v>24.0</v>
      </c>
      <c r="AL418" s="38">
        <v>56.0</v>
      </c>
      <c r="AM418" s="52">
        <f t="shared" si="13"/>
        <v>0.5102040816</v>
      </c>
      <c r="AN418" s="52">
        <f t="shared" si="14"/>
        <v>0.5547945205</v>
      </c>
      <c r="AO418" s="52">
        <f t="shared" si="15"/>
        <v>0.5773195876</v>
      </c>
      <c r="AP418" s="52">
        <f t="shared" si="16"/>
        <v>0.5801801738</v>
      </c>
      <c r="AQ418" s="52">
        <f t="shared" si="17"/>
        <v>-0.002860586213</v>
      </c>
      <c r="AR418" s="52"/>
      <c r="AS418" s="52"/>
      <c r="AT418" s="33">
        <v>6673.0</v>
      </c>
      <c r="AU418" s="35">
        <v>546.0</v>
      </c>
      <c r="AV418" s="36">
        <v>197.0</v>
      </c>
      <c r="AW418" s="37">
        <v>291.0</v>
      </c>
      <c r="AX418" s="38">
        <v>359.0</v>
      </c>
      <c r="AY418" s="52">
        <f t="shared" si="18"/>
        <v>0.4036885246</v>
      </c>
      <c r="AZ418" s="52">
        <f t="shared" si="19"/>
        <v>0.3991385499</v>
      </c>
      <c r="BA418" s="52">
        <f t="shared" si="20"/>
        <v>0.3966850829</v>
      </c>
      <c r="BB418" s="52">
        <f t="shared" si="21"/>
        <v>0.3965175154</v>
      </c>
      <c r="BC418" s="52">
        <f t="shared" si="22"/>
        <v>0.0001675674681</v>
      </c>
    </row>
    <row r="419" ht="12.75" customHeight="1">
      <c r="A419" s="94">
        <v>3854.0</v>
      </c>
      <c r="B419" s="61">
        <f t="shared" si="1"/>
        <v>326</v>
      </c>
      <c r="C419" s="62">
        <f t="shared" si="2"/>
        <v>149</v>
      </c>
      <c r="D419" s="61">
        <f t="shared" si="3"/>
        <v>115</v>
      </c>
      <c r="E419" s="62">
        <f t="shared" si="4"/>
        <v>80</v>
      </c>
      <c r="F419" s="79">
        <f t="shared" si="23"/>
        <v>418</v>
      </c>
      <c r="G419" s="64">
        <f t="shared" si="5"/>
        <v>0.6863157895</v>
      </c>
      <c r="H419" s="65">
        <f t="shared" si="6"/>
        <v>0.5897435897</v>
      </c>
      <c r="I419" s="66">
        <f t="shared" si="7"/>
        <v>0.6582089552</v>
      </c>
      <c r="J419" s="67">
        <f t="shared" si="8"/>
        <v>0.6059701493</v>
      </c>
      <c r="K419" s="68">
        <f t="shared" si="9"/>
        <v>0.4105263158</v>
      </c>
      <c r="L419" s="86"/>
      <c r="M419" s="86"/>
      <c r="N419" s="86"/>
      <c r="O419" s="81">
        <f t="shared" si="10"/>
        <v>418</v>
      </c>
      <c r="P419" s="81">
        <f t="shared" si="11"/>
        <v>0.6863157895</v>
      </c>
      <c r="Q419" s="82">
        <f t="shared" si="12"/>
        <v>0.5897435897</v>
      </c>
      <c r="R419" s="83"/>
      <c r="S419" s="73">
        <v>418.0</v>
      </c>
      <c r="T419" s="83">
        <v>0.6977660972404731</v>
      </c>
      <c r="U419" s="84">
        <v>0.3591455273698264</v>
      </c>
      <c r="V419" s="95">
        <v>0.5298013245033113</v>
      </c>
      <c r="W419" s="95"/>
      <c r="X419" s="95"/>
      <c r="Y419" s="95"/>
      <c r="Z419" s="51"/>
      <c r="AA419" s="35">
        <v>326.0</v>
      </c>
      <c r="AB419" s="36">
        <v>80.0</v>
      </c>
      <c r="AC419" s="37">
        <v>115.0</v>
      </c>
      <c r="AD419" s="38">
        <v>149.0</v>
      </c>
      <c r="AE419" s="78"/>
      <c r="AF419" s="51"/>
      <c r="AG419" s="52"/>
      <c r="AH419" s="33">
        <v>3854.0</v>
      </c>
      <c r="AI419" s="35">
        <v>326.0</v>
      </c>
      <c r="AJ419" s="36">
        <v>80.0</v>
      </c>
      <c r="AK419" s="37">
        <v>115.0</v>
      </c>
      <c r="AL419" s="38">
        <v>149.0</v>
      </c>
      <c r="AM419" s="52">
        <f t="shared" si="13"/>
        <v>0.4102564103</v>
      </c>
      <c r="AN419" s="52">
        <f t="shared" si="14"/>
        <v>0.3417910448</v>
      </c>
      <c r="AO419" s="52">
        <f t="shared" si="15"/>
        <v>0.3136842105</v>
      </c>
      <c r="AP419" s="52">
        <f t="shared" si="16"/>
        <v>0.3021653535</v>
      </c>
      <c r="AQ419" s="52">
        <f t="shared" si="17"/>
        <v>0.01151885702</v>
      </c>
      <c r="AR419" s="52"/>
      <c r="AS419" s="52"/>
      <c r="AT419" s="33">
        <v>5554.0</v>
      </c>
      <c r="AU419" s="35">
        <v>258.0</v>
      </c>
      <c r="AV419" s="36">
        <v>117.0</v>
      </c>
      <c r="AW419" s="37">
        <v>157.0</v>
      </c>
      <c r="AX419" s="38">
        <v>197.0</v>
      </c>
      <c r="AY419" s="52">
        <f t="shared" si="18"/>
        <v>0.4270072993</v>
      </c>
      <c r="AZ419" s="52">
        <f t="shared" si="19"/>
        <v>0.4307270233</v>
      </c>
      <c r="BA419" s="52">
        <f t="shared" si="20"/>
        <v>0.432967033</v>
      </c>
      <c r="BB419" s="52">
        <f t="shared" si="21"/>
        <v>0.4327976983</v>
      </c>
      <c r="BC419" s="52">
        <f t="shared" si="22"/>
        <v>0.0001693346931</v>
      </c>
    </row>
    <row r="420" ht="12.75" customHeight="1">
      <c r="A420" s="94">
        <v>3855.0</v>
      </c>
      <c r="B420" s="61">
        <f t="shared" si="1"/>
        <v>469</v>
      </c>
      <c r="C420" s="62">
        <f t="shared" si="2"/>
        <v>167</v>
      </c>
      <c r="D420" s="61">
        <f t="shared" si="3"/>
        <v>256</v>
      </c>
      <c r="E420" s="62">
        <f t="shared" si="4"/>
        <v>110</v>
      </c>
      <c r="F420" s="79">
        <f t="shared" si="23"/>
        <v>419</v>
      </c>
      <c r="G420" s="64">
        <f t="shared" si="5"/>
        <v>0.7374213836</v>
      </c>
      <c r="H420" s="65">
        <f t="shared" si="6"/>
        <v>0.6994535519</v>
      </c>
      <c r="I420" s="66">
        <f t="shared" si="7"/>
        <v>0.7235528942</v>
      </c>
      <c r="J420" s="67">
        <f t="shared" si="8"/>
        <v>0.5778443114</v>
      </c>
      <c r="K420" s="68">
        <f t="shared" si="9"/>
        <v>0.5754716981</v>
      </c>
      <c r="L420" s="86"/>
      <c r="M420" s="86"/>
      <c r="N420" s="86"/>
      <c r="O420" s="81">
        <f t="shared" si="10"/>
        <v>419</v>
      </c>
      <c r="P420" s="81">
        <f t="shared" si="11"/>
        <v>0.7374213836</v>
      </c>
      <c r="Q420" s="82">
        <f t="shared" si="12"/>
        <v>0.6994535519</v>
      </c>
      <c r="R420" s="83"/>
      <c r="S420" s="73">
        <v>419.0</v>
      </c>
      <c r="T420" s="83">
        <v>0.6984126984126984</v>
      </c>
      <c r="U420" s="84">
        <v>0.49171270718232046</v>
      </c>
      <c r="V420" s="95">
        <v>0.6120092378752887</v>
      </c>
      <c r="W420" s="95"/>
      <c r="X420" s="95"/>
      <c r="Y420" s="95"/>
      <c r="Z420" s="51"/>
      <c r="AA420" s="35">
        <v>469.0</v>
      </c>
      <c r="AB420" s="36">
        <v>110.0</v>
      </c>
      <c r="AC420" s="37">
        <v>256.0</v>
      </c>
      <c r="AD420" s="38">
        <v>167.0</v>
      </c>
      <c r="AE420" s="78"/>
      <c r="AF420" s="51"/>
      <c r="AG420" s="52"/>
      <c r="AH420" s="33">
        <v>3855.0</v>
      </c>
      <c r="AI420" s="35">
        <v>469.0</v>
      </c>
      <c r="AJ420" s="36">
        <v>110.0</v>
      </c>
      <c r="AK420" s="37">
        <v>256.0</v>
      </c>
      <c r="AL420" s="38">
        <v>167.0</v>
      </c>
      <c r="AM420" s="52">
        <f t="shared" si="13"/>
        <v>0.3005464481</v>
      </c>
      <c r="AN420" s="52">
        <f t="shared" si="14"/>
        <v>0.2764471058</v>
      </c>
      <c r="AO420" s="52">
        <f t="shared" si="15"/>
        <v>0.2625786164</v>
      </c>
      <c r="AP420" s="52">
        <f t="shared" si="16"/>
        <v>0.2629259936</v>
      </c>
      <c r="AQ420" s="52">
        <f t="shared" si="17"/>
        <v>-0.0003473772249</v>
      </c>
      <c r="AR420" s="52"/>
      <c r="AS420" s="52"/>
      <c r="AT420" s="33">
        <v>3866.0</v>
      </c>
      <c r="AU420" s="35">
        <v>95.0</v>
      </c>
      <c r="AV420" s="36">
        <v>65.0</v>
      </c>
      <c r="AW420" s="37">
        <v>56.0</v>
      </c>
      <c r="AX420" s="38">
        <v>103.0</v>
      </c>
      <c r="AY420" s="52">
        <f t="shared" si="18"/>
        <v>0.5371900826</v>
      </c>
      <c r="AZ420" s="52">
        <f t="shared" si="19"/>
        <v>0.526645768</v>
      </c>
      <c r="BA420" s="52">
        <f t="shared" si="20"/>
        <v>0.5202020202</v>
      </c>
      <c r="BB420" s="52">
        <f t="shared" si="21"/>
        <v>0.5200256184</v>
      </c>
      <c r="BC420" s="52">
        <f t="shared" si="22"/>
        <v>0.0001764018163</v>
      </c>
    </row>
    <row r="421" ht="12.75" customHeight="1">
      <c r="A421" s="94">
        <v>3863.0</v>
      </c>
      <c r="B421" s="61">
        <f t="shared" si="1"/>
        <v>280</v>
      </c>
      <c r="C421" s="62">
        <f t="shared" si="2"/>
        <v>169</v>
      </c>
      <c r="D421" s="61">
        <f t="shared" si="3"/>
        <v>131</v>
      </c>
      <c r="E421" s="62">
        <f t="shared" si="4"/>
        <v>109</v>
      </c>
      <c r="F421" s="79">
        <f t="shared" si="23"/>
        <v>420</v>
      </c>
      <c r="G421" s="64">
        <f t="shared" si="5"/>
        <v>0.6236080178</v>
      </c>
      <c r="H421" s="65">
        <f t="shared" si="6"/>
        <v>0.5458333333</v>
      </c>
      <c r="I421" s="66">
        <f t="shared" si="7"/>
        <v>0.5965166909</v>
      </c>
      <c r="J421" s="67">
        <f t="shared" si="8"/>
        <v>0.564586357</v>
      </c>
      <c r="K421" s="68">
        <f t="shared" si="9"/>
        <v>0.5345211581</v>
      </c>
      <c r="L421" s="86"/>
      <c r="M421" s="86"/>
      <c r="N421" s="86"/>
      <c r="O421" s="81">
        <f t="shared" si="10"/>
        <v>420</v>
      </c>
      <c r="P421" s="81">
        <f t="shared" si="11"/>
        <v>0.6236080178</v>
      </c>
      <c r="Q421" s="82">
        <f t="shared" si="12"/>
        <v>0.5458333333</v>
      </c>
      <c r="R421" s="83"/>
      <c r="S421" s="73">
        <v>420.0</v>
      </c>
      <c r="T421" s="83">
        <v>0.6986301369863014</v>
      </c>
      <c r="U421" s="84">
        <v>0.717948717948718</v>
      </c>
      <c r="V421" s="95">
        <v>0.7053571428571429</v>
      </c>
      <c r="W421" s="95"/>
      <c r="X421" s="95"/>
      <c r="Y421" s="95"/>
      <c r="Z421" s="51"/>
      <c r="AA421" s="35">
        <v>280.0</v>
      </c>
      <c r="AB421" s="36">
        <v>109.0</v>
      </c>
      <c r="AC421" s="37">
        <v>131.0</v>
      </c>
      <c r="AD421" s="38">
        <v>169.0</v>
      </c>
      <c r="AE421" s="78"/>
      <c r="AF421" s="51"/>
      <c r="AG421" s="52"/>
      <c r="AH421" s="33">
        <v>3863.0</v>
      </c>
      <c r="AI421" s="35">
        <v>280.0</v>
      </c>
      <c r="AJ421" s="36">
        <v>109.0</v>
      </c>
      <c r="AK421" s="37">
        <v>131.0</v>
      </c>
      <c r="AL421" s="38">
        <v>169.0</v>
      </c>
      <c r="AM421" s="52">
        <f t="shared" si="13"/>
        <v>0.4541666667</v>
      </c>
      <c r="AN421" s="52">
        <f t="shared" si="14"/>
        <v>0.4034833091</v>
      </c>
      <c r="AO421" s="52">
        <f t="shared" si="15"/>
        <v>0.3763919822</v>
      </c>
      <c r="AP421" s="52">
        <f t="shared" si="16"/>
        <v>0.3739708035</v>
      </c>
      <c r="AQ421" s="52">
        <f t="shared" si="17"/>
        <v>0.002421178635</v>
      </c>
      <c r="AR421" s="52"/>
      <c r="AS421" s="52"/>
      <c r="AT421" s="18">
        <v>1607.0</v>
      </c>
      <c r="AU421" s="35">
        <v>102.0</v>
      </c>
      <c r="AV421" s="36">
        <v>48.0</v>
      </c>
      <c r="AW421" s="37">
        <v>58.0</v>
      </c>
      <c r="AX421" s="38">
        <v>81.0</v>
      </c>
      <c r="AY421" s="52">
        <f t="shared" si="18"/>
        <v>0.4528301887</v>
      </c>
      <c r="AZ421" s="52">
        <f t="shared" si="19"/>
        <v>0.446366782</v>
      </c>
      <c r="BA421" s="52">
        <f t="shared" si="20"/>
        <v>0.4426229508</v>
      </c>
      <c r="BB421" s="52">
        <f t="shared" si="21"/>
        <v>0.4424432396</v>
      </c>
      <c r="BC421" s="52">
        <f t="shared" si="22"/>
        <v>0.0001797112017</v>
      </c>
    </row>
    <row r="422" ht="12.75" customHeight="1">
      <c r="A422" s="94">
        <v>3864.0</v>
      </c>
      <c r="B422" s="61">
        <f t="shared" si="1"/>
        <v>445</v>
      </c>
      <c r="C422" s="62">
        <f t="shared" si="2"/>
        <v>281</v>
      </c>
      <c r="D422" s="61">
        <f t="shared" si="3"/>
        <v>224</v>
      </c>
      <c r="E422" s="62">
        <f t="shared" si="4"/>
        <v>170</v>
      </c>
      <c r="F422" s="79">
        <f t="shared" si="23"/>
        <v>421</v>
      </c>
      <c r="G422" s="64">
        <f t="shared" si="5"/>
        <v>0.6129476584</v>
      </c>
      <c r="H422" s="65">
        <f t="shared" si="6"/>
        <v>0.5685279188</v>
      </c>
      <c r="I422" s="66">
        <f t="shared" si="7"/>
        <v>0.5973214286</v>
      </c>
      <c r="J422" s="67">
        <f t="shared" si="8"/>
        <v>0.5491071429</v>
      </c>
      <c r="K422" s="68">
        <f t="shared" si="9"/>
        <v>0.5426997245</v>
      </c>
      <c r="L422" s="86"/>
      <c r="M422" s="86"/>
      <c r="N422" s="86"/>
      <c r="O422" s="81">
        <f t="shared" si="10"/>
        <v>421</v>
      </c>
      <c r="P422" s="81">
        <f t="shared" si="11"/>
        <v>0.6129476584</v>
      </c>
      <c r="Q422" s="82">
        <f t="shared" si="12"/>
        <v>0.5685279188</v>
      </c>
      <c r="R422" s="83"/>
      <c r="S422" s="73">
        <v>421.0</v>
      </c>
      <c r="T422" s="83">
        <v>0.6986607142857143</v>
      </c>
      <c r="U422" s="84">
        <v>0.4396984924623116</v>
      </c>
      <c r="V422" s="95">
        <v>0.5768321513002365</v>
      </c>
      <c r="W422" s="95"/>
      <c r="X422" s="95"/>
      <c r="Y422" s="95"/>
      <c r="Z422" s="51"/>
      <c r="AA422" s="35">
        <v>445.0</v>
      </c>
      <c r="AB422" s="36">
        <v>170.0</v>
      </c>
      <c r="AC422" s="37">
        <v>224.0</v>
      </c>
      <c r="AD422" s="38">
        <v>281.0</v>
      </c>
      <c r="AE422" s="78"/>
      <c r="AF422" s="51"/>
      <c r="AG422" s="52"/>
      <c r="AH422" s="33">
        <v>3864.0</v>
      </c>
      <c r="AI422" s="35">
        <v>445.0</v>
      </c>
      <c r="AJ422" s="36">
        <v>170.0</v>
      </c>
      <c r="AK422" s="37">
        <v>224.0</v>
      </c>
      <c r="AL422" s="38">
        <v>281.0</v>
      </c>
      <c r="AM422" s="52">
        <f t="shared" si="13"/>
        <v>0.4314720812</v>
      </c>
      <c r="AN422" s="52">
        <f t="shared" si="14"/>
        <v>0.4026785714</v>
      </c>
      <c r="AO422" s="52">
        <f t="shared" si="15"/>
        <v>0.3870523416</v>
      </c>
      <c r="AP422" s="52">
        <f t="shared" si="16"/>
        <v>0.3859208115</v>
      </c>
      <c r="AQ422" s="52">
        <f t="shared" si="17"/>
        <v>0.001131530144</v>
      </c>
      <c r="AR422" s="52"/>
      <c r="AS422" s="52"/>
      <c r="AT422" s="18">
        <v>1619.0</v>
      </c>
      <c r="AU422" s="35">
        <v>493.0</v>
      </c>
      <c r="AV422" s="36">
        <v>225.0</v>
      </c>
      <c r="AW422" s="37">
        <v>298.0</v>
      </c>
      <c r="AX422" s="38">
        <v>398.0</v>
      </c>
      <c r="AY422" s="52">
        <f t="shared" si="18"/>
        <v>0.430210325</v>
      </c>
      <c r="AZ422" s="52">
        <f t="shared" si="19"/>
        <v>0.4405940594</v>
      </c>
      <c r="BA422" s="52">
        <f t="shared" si="20"/>
        <v>0.4466891134</v>
      </c>
      <c r="BB422" s="52">
        <f t="shared" si="21"/>
        <v>0.4465074853</v>
      </c>
      <c r="BC422" s="52">
        <f t="shared" si="22"/>
        <v>0.0001816280657</v>
      </c>
    </row>
    <row r="423" ht="12.75" customHeight="1">
      <c r="A423" s="94">
        <v>3866.0</v>
      </c>
      <c r="B423" s="61">
        <f t="shared" si="1"/>
        <v>95</v>
      </c>
      <c r="C423" s="62">
        <f t="shared" si="2"/>
        <v>103</v>
      </c>
      <c r="D423" s="61">
        <f t="shared" si="3"/>
        <v>56</v>
      </c>
      <c r="E423" s="62">
        <f t="shared" si="4"/>
        <v>65</v>
      </c>
      <c r="F423" s="79">
        <f t="shared" si="23"/>
        <v>422</v>
      </c>
      <c r="G423" s="64">
        <f t="shared" si="5"/>
        <v>0.4797979798</v>
      </c>
      <c r="H423" s="65">
        <f t="shared" si="6"/>
        <v>0.4628099174</v>
      </c>
      <c r="I423" s="66">
        <f t="shared" si="7"/>
        <v>0.473354232</v>
      </c>
      <c r="J423" s="67">
        <f t="shared" si="8"/>
        <v>0.5015673981</v>
      </c>
      <c r="K423" s="68">
        <f t="shared" si="9"/>
        <v>0.6111111111</v>
      </c>
      <c r="L423" s="86"/>
      <c r="M423" s="86"/>
      <c r="N423" s="86"/>
      <c r="O423" s="81">
        <f t="shared" si="10"/>
        <v>422</v>
      </c>
      <c r="P423" s="81">
        <f t="shared" si="11"/>
        <v>0.4797979798</v>
      </c>
      <c r="Q423" s="82">
        <f t="shared" si="12"/>
        <v>0.4628099174</v>
      </c>
      <c r="R423" s="83"/>
      <c r="S423" s="73">
        <v>422.0</v>
      </c>
      <c r="T423" s="83">
        <v>0.6995614035087719</v>
      </c>
      <c r="U423" s="84">
        <v>0.4821917808219178</v>
      </c>
      <c r="V423" s="95">
        <v>0.6029232643118149</v>
      </c>
      <c r="W423" s="95"/>
      <c r="X423" s="95"/>
      <c r="Y423" s="95"/>
      <c r="Z423" s="51"/>
      <c r="AA423" s="35">
        <v>95.0</v>
      </c>
      <c r="AB423" s="36">
        <v>65.0</v>
      </c>
      <c r="AC423" s="37">
        <v>56.0</v>
      </c>
      <c r="AD423" s="38">
        <v>103.0</v>
      </c>
      <c r="AE423" s="78"/>
      <c r="AF423" s="51"/>
      <c r="AG423" s="52"/>
      <c r="AH423" s="33">
        <v>3866.0</v>
      </c>
      <c r="AI423" s="35">
        <v>95.0</v>
      </c>
      <c r="AJ423" s="36">
        <v>65.0</v>
      </c>
      <c r="AK423" s="37">
        <v>56.0</v>
      </c>
      <c r="AL423" s="38">
        <v>103.0</v>
      </c>
      <c r="AM423" s="52">
        <f t="shared" si="13"/>
        <v>0.5371900826</v>
      </c>
      <c r="AN423" s="52">
        <f t="shared" si="14"/>
        <v>0.526645768</v>
      </c>
      <c r="AO423" s="52">
        <f t="shared" si="15"/>
        <v>0.5202020202</v>
      </c>
      <c r="AP423" s="52">
        <f t="shared" si="16"/>
        <v>0.5200256184</v>
      </c>
      <c r="AQ423" s="52">
        <f t="shared" si="17"/>
        <v>0.0001764018163</v>
      </c>
      <c r="AR423" s="52"/>
      <c r="AS423" s="52"/>
      <c r="AT423" s="33">
        <v>3792.0</v>
      </c>
      <c r="AU423" s="35">
        <v>297.0</v>
      </c>
      <c r="AV423" s="36">
        <v>109.0</v>
      </c>
      <c r="AW423" s="37">
        <v>130.0</v>
      </c>
      <c r="AX423" s="38">
        <v>116.0</v>
      </c>
      <c r="AY423" s="52">
        <f t="shared" si="18"/>
        <v>0.4560669456</v>
      </c>
      <c r="AZ423" s="52">
        <f t="shared" si="19"/>
        <v>0.3450920245</v>
      </c>
      <c r="BA423" s="52">
        <f t="shared" si="20"/>
        <v>0.2808716707</v>
      </c>
      <c r="BB423" s="52">
        <f t="shared" si="21"/>
        <v>0.2806900109</v>
      </c>
      <c r="BC423" s="52">
        <f t="shared" si="22"/>
        <v>0.0001816598424</v>
      </c>
    </row>
    <row r="424" ht="12.75" customHeight="1">
      <c r="A424" s="94">
        <v>4017.0</v>
      </c>
      <c r="B424" s="61">
        <f t="shared" si="1"/>
        <v>460</v>
      </c>
      <c r="C424" s="62">
        <f t="shared" si="2"/>
        <v>44</v>
      </c>
      <c r="D424" s="61">
        <f t="shared" si="3"/>
        <v>246</v>
      </c>
      <c r="E424" s="62">
        <f t="shared" si="4"/>
        <v>33</v>
      </c>
      <c r="F424" s="79">
        <f t="shared" si="23"/>
        <v>423</v>
      </c>
      <c r="G424" s="64">
        <f t="shared" si="5"/>
        <v>0.9126984127</v>
      </c>
      <c r="H424" s="65">
        <f t="shared" si="6"/>
        <v>0.8817204301</v>
      </c>
      <c r="I424" s="66">
        <f t="shared" si="7"/>
        <v>0.901660281</v>
      </c>
      <c r="J424" s="67">
        <f t="shared" si="8"/>
        <v>0.6296296296</v>
      </c>
      <c r="K424" s="68">
        <f t="shared" si="9"/>
        <v>0.5535714286</v>
      </c>
      <c r="L424" s="86"/>
      <c r="M424" s="86"/>
      <c r="N424" s="86"/>
      <c r="O424" s="81">
        <f t="shared" si="10"/>
        <v>423</v>
      </c>
      <c r="P424" s="81">
        <f t="shared" si="11"/>
        <v>0.9126984127</v>
      </c>
      <c r="Q424" s="82">
        <f t="shared" si="12"/>
        <v>0.8817204301</v>
      </c>
      <c r="R424" s="83"/>
      <c r="S424" s="73">
        <v>423.0</v>
      </c>
      <c r="T424" s="83">
        <v>0.6997041420118343</v>
      </c>
      <c r="U424" s="84">
        <v>0.42242703533026116</v>
      </c>
      <c r="V424" s="95">
        <v>0.5636774679728711</v>
      </c>
      <c r="W424" s="95"/>
      <c r="X424" s="95"/>
      <c r="Y424" s="95"/>
      <c r="Z424" s="51"/>
      <c r="AA424" s="35">
        <v>460.0</v>
      </c>
      <c r="AB424" s="36">
        <v>33.0</v>
      </c>
      <c r="AC424" s="37">
        <v>246.0</v>
      </c>
      <c r="AD424" s="38">
        <v>44.0</v>
      </c>
      <c r="AE424" s="78"/>
      <c r="AF424" s="51"/>
      <c r="AG424" s="52"/>
      <c r="AH424" s="33">
        <v>4017.0</v>
      </c>
      <c r="AI424" s="35">
        <v>460.0</v>
      </c>
      <c r="AJ424" s="36">
        <v>33.0</v>
      </c>
      <c r="AK424" s="37">
        <v>246.0</v>
      </c>
      <c r="AL424" s="38">
        <v>44.0</v>
      </c>
      <c r="AM424" s="52">
        <f t="shared" si="13"/>
        <v>0.1182795699</v>
      </c>
      <c r="AN424" s="52">
        <f t="shared" si="14"/>
        <v>0.09833971903</v>
      </c>
      <c r="AO424" s="52">
        <f t="shared" si="15"/>
        <v>0.0873015873</v>
      </c>
      <c r="AP424" s="52">
        <f t="shared" si="16"/>
        <v>0.08795014867</v>
      </c>
      <c r="AQ424" s="52">
        <f t="shared" si="17"/>
        <v>-0.0006485613691</v>
      </c>
      <c r="AR424" s="52"/>
      <c r="AS424" s="52"/>
      <c r="AT424" s="33">
        <v>6733.0</v>
      </c>
      <c r="AU424" s="35">
        <v>619.0</v>
      </c>
      <c r="AV424" s="36">
        <v>244.0</v>
      </c>
      <c r="AW424" s="37">
        <v>339.0</v>
      </c>
      <c r="AX424" s="38">
        <v>405.0</v>
      </c>
      <c r="AY424" s="52">
        <f t="shared" si="18"/>
        <v>0.4185248714</v>
      </c>
      <c r="AZ424" s="52">
        <f t="shared" si="19"/>
        <v>0.4038581207</v>
      </c>
      <c r="BA424" s="52">
        <f t="shared" si="20"/>
        <v>0.3955078125</v>
      </c>
      <c r="BB424" s="52">
        <f t="shared" si="21"/>
        <v>0.3953249627</v>
      </c>
      <c r="BC424" s="52">
        <f t="shared" si="22"/>
        <v>0.0001828497609</v>
      </c>
    </row>
    <row r="425" ht="12.75" customHeight="1">
      <c r="A425" s="94">
        <v>4028.0</v>
      </c>
      <c r="B425" s="61">
        <f t="shared" si="1"/>
        <v>341</v>
      </c>
      <c r="C425" s="62">
        <f t="shared" si="2"/>
        <v>18</v>
      </c>
      <c r="D425" s="61">
        <f t="shared" si="3"/>
        <v>201</v>
      </c>
      <c r="E425" s="62">
        <f t="shared" si="4"/>
        <v>12</v>
      </c>
      <c r="F425" s="79">
        <f t="shared" si="23"/>
        <v>424</v>
      </c>
      <c r="G425" s="64">
        <f t="shared" si="5"/>
        <v>0.9498607242</v>
      </c>
      <c r="H425" s="65">
        <f t="shared" si="6"/>
        <v>0.9436619718</v>
      </c>
      <c r="I425" s="66">
        <f t="shared" si="7"/>
        <v>0.9475524476</v>
      </c>
      <c r="J425" s="67">
        <f t="shared" si="8"/>
        <v>0.6171328671</v>
      </c>
      <c r="K425" s="68">
        <f t="shared" si="9"/>
        <v>0.5933147632</v>
      </c>
      <c r="L425" s="86"/>
      <c r="M425" s="86"/>
      <c r="N425" s="86"/>
      <c r="O425" s="81">
        <f t="shared" si="10"/>
        <v>424</v>
      </c>
      <c r="P425" s="81">
        <f t="shared" si="11"/>
        <v>0.9498607242</v>
      </c>
      <c r="Q425" s="82">
        <f t="shared" si="12"/>
        <v>0.9436619718</v>
      </c>
      <c r="R425" s="83"/>
      <c r="S425" s="73">
        <v>424.0</v>
      </c>
      <c r="T425" s="83">
        <v>0.6998394863563403</v>
      </c>
      <c r="U425" s="84">
        <v>0.3971518987341772</v>
      </c>
      <c r="V425" s="95">
        <v>0.547410358565737</v>
      </c>
      <c r="W425" s="95"/>
      <c r="X425" s="95"/>
      <c r="Y425" s="95"/>
      <c r="Z425" s="51"/>
      <c r="AA425" s="35">
        <v>341.0</v>
      </c>
      <c r="AB425" s="36">
        <v>12.0</v>
      </c>
      <c r="AC425" s="37">
        <v>201.0</v>
      </c>
      <c r="AD425" s="38">
        <v>18.0</v>
      </c>
      <c r="AE425" s="78"/>
      <c r="AF425" s="51"/>
      <c r="AG425" s="52"/>
      <c r="AH425" s="33">
        <v>4028.0</v>
      </c>
      <c r="AI425" s="35">
        <v>341.0</v>
      </c>
      <c r="AJ425" s="36">
        <v>12.0</v>
      </c>
      <c r="AK425" s="37">
        <v>201.0</v>
      </c>
      <c r="AL425" s="38">
        <v>18.0</v>
      </c>
      <c r="AM425" s="52">
        <f t="shared" si="13"/>
        <v>0.05633802817</v>
      </c>
      <c r="AN425" s="52">
        <f t="shared" si="14"/>
        <v>0.05244755245</v>
      </c>
      <c r="AO425" s="52">
        <f t="shared" si="15"/>
        <v>0.05013927577</v>
      </c>
      <c r="AP425" s="52">
        <f t="shared" si="16"/>
        <v>0.05158981935</v>
      </c>
      <c r="AQ425" s="52">
        <f t="shared" si="17"/>
        <v>-0.001450543585</v>
      </c>
      <c r="AR425" s="52"/>
      <c r="AS425" s="52"/>
      <c r="AT425" s="33">
        <v>5653.0</v>
      </c>
      <c r="AU425" s="35">
        <v>325.0</v>
      </c>
      <c r="AV425" s="36">
        <v>192.0</v>
      </c>
      <c r="AW425" s="37">
        <v>185.0</v>
      </c>
      <c r="AX425" s="38">
        <v>309.0</v>
      </c>
      <c r="AY425" s="52">
        <f t="shared" si="18"/>
        <v>0.5092838196</v>
      </c>
      <c r="AZ425" s="52">
        <f t="shared" si="19"/>
        <v>0.4955489614</v>
      </c>
      <c r="BA425" s="52">
        <f t="shared" si="20"/>
        <v>0.4873817035</v>
      </c>
      <c r="BB425" s="52">
        <f t="shared" si="21"/>
        <v>0.4871939187</v>
      </c>
      <c r="BC425" s="52">
        <f t="shared" si="22"/>
        <v>0.000187784771</v>
      </c>
    </row>
    <row r="426" ht="12.75" customHeight="1">
      <c r="A426" s="94">
        <v>4066.0</v>
      </c>
      <c r="B426" s="61">
        <f t="shared" si="1"/>
        <v>24</v>
      </c>
      <c r="C426" s="62">
        <f t="shared" si="2"/>
        <v>11</v>
      </c>
      <c r="D426" s="61">
        <f t="shared" si="3"/>
        <v>22</v>
      </c>
      <c r="E426" s="62">
        <f t="shared" si="4"/>
        <v>1</v>
      </c>
      <c r="F426" s="79">
        <f t="shared" si="23"/>
        <v>425</v>
      </c>
      <c r="G426" s="64">
        <f t="shared" si="5"/>
        <v>0.6857142857</v>
      </c>
      <c r="H426" s="65">
        <f t="shared" si="6"/>
        <v>0.9565217391</v>
      </c>
      <c r="I426" s="66">
        <f t="shared" si="7"/>
        <v>0.7931034483</v>
      </c>
      <c r="J426" s="67">
        <f t="shared" si="8"/>
        <v>0.4310344828</v>
      </c>
      <c r="K426" s="68">
        <f t="shared" si="9"/>
        <v>0.6571428571</v>
      </c>
      <c r="L426" s="86"/>
      <c r="M426" s="86"/>
      <c r="N426" s="86"/>
      <c r="O426" s="81">
        <f t="shared" si="10"/>
        <v>425</v>
      </c>
      <c r="P426" s="81">
        <f t="shared" si="11"/>
        <v>0.6857142857</v>
      </c>
      <c r="Q426" s="82">
        <f t="shared" si="12"/>
        <v>0.9565217391</v>
      </c>
      <c r="R426" s="83"/>
      <c r="S426" s="73">
        <v>425.0</v>
      </c>
      <c r="T426" s="83">
        <v>0.7</v>
      </c>
      <c r="U426" s="84">
        <v>0.3382352941176471</v>
      </c>
      <c r="V426" s="95">
        <v>0.48068350668647847</v>
      </c>
      <c r="W426" s="95"/>
      <c r="X426" s="95"/>
      <c r="Y426" s="95"/>
      <c r="Z426" s="51"/>
      <c r="AA426" s="35">
        <v>24.0</v>
      </c>
      <c r="AB426" s="36">
        <v>1.0</v>
      </c>
      <c r="AC426" s="37">
        <v>22.0</v>
      </c>
      <c r="AD426" s="38">
        <v>11.0</v>
      </c>
      <c r="AE426" s="78"/>
      <c r="AF426" s="51"/>
      <c r="AG426" s="52"/>
      <c r="AH426" s="33">
        <v>4066.0</v>
      </c>
      <c r="AI426" s="35">
        <v>24.0</v>
      </c>
      <c r="AJ426" s="36">
        <v>1.0</v>
      </c>
      <c r="AK426" s="37">
        <v>22.0</v>
      </c>
      <c r="AL426" s="38">
        <v>11.0</v>
      </c>
      <c r="AM426" s="52">
        <f t="shared" si="13"/>
        <v>0.04347826087</v>
      </c>
      <c r="AN426" s="52">
        <f t="shared" si="14"/>
        <v>0.2068965517</v>
      </c>
      <c r="AO426" s="52">
        <f t="shared" si="15"/>
        <v>0.3142857143</v>
      </c>
      <c r="AP426" s="52">
        <f t="shared" si="16"/>
        <v>0.3028871959</v>
      </c>
      <c r="AQ426" s="52">
        <f t="shared" si="17"/>
        <v>0.01139851842</v>
      </c>
      <c r="AR426" s="52"/>
      <c r="AS426" s="52"/>
      <c r="AT426" s="33">
        <v>7402.0</v>
      </c>
      <c r="AU426" s="35">
        <v>300.0</v>
      </c>
      <c r="AV426" s="36">
        <v>125.0</v>
      </c>
      <c r="AW426" s="37">
        <v>186.0</v>
      </c>
      <c r="AX426" s="38">
        <v>212.0</v>
      </c>
      <c r="AY426" s="52">
        <f t="shared" si="18"/>
        <v>0.4019292605</v>
      </c>
      <c r="AZ426" s="52">
        <f t="shared" si="19"/>
        <v>0.4094775213</v>
      </c>
      <c r="BA426" s="52">
        <f t="shared" si="20"/>
        <v>0.4140625</v>
      </c>
      <c r="BB426" s="52">
        <f t="shared" si="21"/>
        <v>0.4138629723</v>
      </c>
      <c r="BC426" s="52">
        <f t="shared" si="22"/>
        <v>0.0001995276626</v>
      </c>
    </row>
    <row r="427" ht="12.75" customHeight="1">
      <c r="A427" s="94">
        <v>4069.0</v>
      </c>
      <c r="B427" s="61">
        <f t="shared" si="1"/>
        <v>24</v>
      </c>
      <c r="C427" s="62">
        <f t="shared" si="2"/>
        <v>6</v>
      </c>
      <c r="D427" s="61">
        <f t="shared" si="3"/>
        <v>13</v>
      </c>
      <c r="E427" s="62">
        <f t="shared" si="4"/>
        <v>15</v>
      </c>
      <c r="F427" s="79">
        <f t="shared" si="23"/>
        <v>426</v>
      </c>
      <c r="G427" s="64">
        <f t="shared" si="5"/>
        <v>0.8</v>
      </c>
      <c r="H427" s="65">
        <f t="shared" si="6"/>
        <v>0.4642857143</v>
      </c>
      <c r="I427" s="66">
        <f t="shared" si="7"/>
        <v>0.6379310345</v>
      </c>
      <c r="J427" s="67">
        <f t="shared" si="8"/>
        <v>0.6724137931</v>
      </c>
      <c r="K427" s="68">
        <f t="shared" si="9"/>
        <v>0.9333333333</v>
      </c>
      <c r="L427" s="86"/>
      <c r="M427" s="86"/>
      <c r="N427" s="86"/>
      <c r="O427" s="81">
        <f t="shared" si="10"/>
        <v>426</v>
      </c>
      <c r="P427" s="81">
        <f t="shared" si="11"/>
        <v>0.8</v>
      </c>
      <c r="Q427" s="82">
        <f t="shared" si="12"/>
        <v>0.4642857143</v>
      </c>
      <c r="R427" s="83"/>
      <c r="S427" s="73">
        <v>426.0</v>
      </c>
      <c r="T427" s="83">
        <v>0.7</v>
      </c>
      <c r="U427" s="84">
        <v>0.4909456740442656</v>
      </c>
      <c r="V427" s="95">
        <v>0.5879180151024811</v>
      </c>
      <c r="W427" s="95"/>
      <c r="X427" s="95"/>
      <c r="Y427" s="95"/>
      <c r="Z427" s="51"/>
      <c r="AA427" s="35">
        <v>24.0</v>
      </c>
      <c r="AB427" s="36">
        <v>15.0</v>
      </c>
      <c r="AC427" s="37">
        <v>13.0</v>
      </c>
      <c r="AD427" s="38">
        <v>6.0</v>
      </c>
      <c r="AE427" s="78"/>
      <c r="AF427" s="51"/>
      <c r="AG427" s="52"/>
      <c r="AH427" s="33">
        <v>4069.0</v>
      </c>
      <c r="AI427" s="35">
        <v>24.0</v>
      </c>
      <c r="AJ427" s="36">
        <v>15.0</v>
      </c>
      <c r="AK427" s="37">
        <v>13.0</v>
      </c>
      <c r="AL427" s="38">
        <v>6.0</v>
      </c>
      <c r="AM427" s="52">
        <f t="shared" si="13"/>
        <v>0.5357142857</v>
      </c>
      <c r="AN427" s="52">
        <f t="shared" si="14"/>
        <v>0.3620689655</v>
      </c>
      <c r="AO427" s="52">
        <f t="shared" si="15"/>
        <v>0.2</v>
      </c>
      <c r="AP427" s="52">
        <f t="shared" si="16"/>
        <v>0.2610918835</v>
      </c>
      <c r="AQ427" s="52">
        <f t="shared" si="17"/>
        <v>-0.06109188351</v>
      </c>
      <c r="AR427" s="52"/>
      <c r="AS427" s="52"/>
      <c r="AT427" s="33">
        <v>5591.0</v>
      </c>
      <c r="AU427" s="35">
        <v>191.0</v>
      </c>
      <c r="AV427" s="36">
        <v>55.0</v>
      </c>
      <c r="AW427" s="37">
        <v>123.0</v>
      </c>
      <c r="AX427" s="38">
        <v>107.0</v>
      </c>
      <c r="AY427" s="52">
        <f t="shared" si="18"/>
        <v>0.308988764</v>
      </c>
      <c r="AZ427" s="52">
        <f t="shared" si="19"/>
        <v>0.3403361345</v>
      </c>
      <c r="BA427" s="52">
        <f t="shared" si="20"/>
        <v>0.3590604027</v>
      </c>
      <c r="BB427" s="52">
        <f t="shared" si="21"/>
        <v>0.3588603782</v>
      </c>
      <c r="BC427" s="52">
        <f t="shared" si="22"/>
        <v>0.0002000244834</v>
      </c>
    </row>
    <row r="428" ht="12.75" customHeight="1">
      <c r="A428" s="94">
        <v>4304.0</v>
      </c>
      <c r="B428" s="61">
        <f t="shared" si="1"/>
        <v>462</v>
      </c>
      <c r="C428" s="62">
        <f t="shared" si="2"/>
        <v>116</v>
      </c>
      <c r="D428" s="61">
        <f t="shared" si="3"/>
        <v>244</v>
      </c>
      <c r="E428" s="62">
        <f t="shared" si="4"/>
        <v>101</v>
      </c>
      <c r="F428" s="79">
        <f t="shared" si="23"/>
        <v>427</v>
      </c>
      <c r="G428" s="64">
        <f t="shared" si="5"/>
        <v>0.7993079585</v>
      </c>
      <c r="H428" s="65">
        <f t="shared" si="6"/>
        <v>0.7072463768</v>
      </c>
      <c r="I428" s="66">
        <f t="shared" si="7"/>
        <v>0.7648970748</v>
      </c>
      <c r="J428" s="67">
        <f t="shared" si="8"/>
        <v>0.6099674973</v>
      </c>
      <c r="K428" s="68">
        <f t="shared" si="9"/>
        <v>0.5968858131</v>
      </c>
      <c r="L428" s="86"/>
      <c r="M428" s="86"/>
      <c r="N428" s="86"/>
      <c r="O428" s="81">
        <f t="shared" si="10"/>
        <v>427</v>
      </c>
      <c r="P428" s="81">
        <f t="shared" si="11"/>
        <v>0.7993079585</v>
      </c>
      <c r="Q428" s="82">
        <f t="shared" si="12"/>
        <v>0.7072463768</v>
      </c>
      <c r="R428" s="83"/>
      <c r="S428" s="73">
        <v>427.0</v>
      </c>
      <c r="T428" s="83">
        <v>0.7</v>
      </c>
      <c r="U428" s="84">
        <v>0.45689655172413796</v>
      </c>
      <c r="V428" s="95">
        <v>0.58984375</v>
      </c>
      <c r="W428" s="95"/>
      <c r="X428" s="95"/>
      <c r="Y428" s="95"/>
      <c r="Z428" s="51"/>
      <c r="AA428" s="35">
        <v>462.0</v>
      </c>
      <c r="AB428" s="36">
        <v>101.0</v>
      </c>
      <c r="AC428" s="37">
        <v>244.0</v>
      </c>
      <c r="AD428" s="38">
        <v>116.0</v>
      </c>
      <c r="AE428" s="78"/>
      <c r="AF428" s="51"/>
      <c r="AG428" s="52"/>
      <c r="AH428" s="33">
        <v>4304.0</v>
      </c>
      <c r="AI428" s="35">
        <v>462.0</v>
      </c>
      <c r="AJ428" s="36">
        <v>101.0</v>
      </c>
      <c r="AK428" s="37">
        <v>244.0</v>
      </c>
      <c r="AL428" s="38">
        <v>116.0</v>
      </c>
      <c r="AM428" s="52">
        <f t="shared" si="13"/>
        <v>0.2927536232</v>
      </c>
      <c r="AN428" s="52">
        <f t="shared" si="14"/>
        <v>0.2351029252</v>
      </c>
      <c r="AO428" s="52">
        <f t="shared" si="15"/>
        <v>0.2006920415</v>
      </c>
      <c r="AP428" s="52">
        <f t="shared" si="16"/>
        <v>0.2022015284</v>
      </c>
      <c r="AQ428" s="52">
        <f t="shared" si="17"/>
        <v>-0.001509486885</v>
      </c>
      <c r="AR428" s="52"/>
      <c r="AS428" s="52"/>
      <c r="AT428" s="33">
        <v>3544.0</v>
      </c>
      <c r="AU428" s="35">
        <v>276.0</v>
      </c>
      <c r="AV428" s="36">
        <v>192.0</v>
      </c>
      <c r="AW428" s="37">
        <v>213.0</v>
      </c>
      <c r="AX428" s="38">
        <v>425.0</v>
      </c>
      <c r="AY428" s="52">
        <f t="shared" si="18"/>
        <v>0.4740740741</v>
      </c>
      <c r="AZ428" s="52">
        <f t="shared" si="19"/>
        <v>0.5578661844</v>
      </c>
      <c r="BA428" s="52">
        <f t="shared" si="20"/>
        <v>0.6062767475</v>
      </c>
      <c r="BB428" s="52">
        <f t="shared" si="21"/>
        <v>0.6060758605</v>
      </c>
      <c r="BC428" s="52">
        <f t="shared" si="22"/>
        <v>0.0002008869673</v>
      </c>
    </row>
    <row r="429" ht="12.75" customHeight="1">
      <c r="A429" s="94">
        <v>4305.0</v>
      </c>
      <c r="B429" s="61">
        <f t="shared" si="1"/>
        <v>495</v>
      </c>
      <c r="C429" s="62">
        <f t="shared" si="2"/>
        <v>119</v>
      </c>
      <c r="D429" s="61">
        <f t="shared" si="3"/>
        <v>310</v>
      </c>
      <c r="E429" s="62">
        <f t="shared" si="4"/>
        <v>98</v>
      </c>
      <c r="F429" s="79">
        <f t="shared" si="23"/>
        <v>428</v>
      </c>
      <c r="G429" s="64">
        <f t="shared" si="5"/>
        <v>0.8061889251</v>
      </c>
      <c r="H429" s="65">
        <f t="shared" si="6"/>
        <v>0.7598039216</v>
      </c>
      <c r="I429" s="66">
        <f t="shared" si="7"/>
        <v>0.7876712329</v>
      </c>
      <c r="J429" s="67">
        <f t="shared" si="8"/>
        <v>0.5802348337</v>
      </c>
      <c r="K429" s="68">
        <f t="shared" si="9"/>
        <v>0.664495114</v>
      </c>
      <c r="L429" s="86"/>
      <c r="M429" s="86"/>
      <c r="N429" s="86"/>
      <c r="O429" s="81">
        <f t="shared" si="10"/>
        <v>428</v>
      </c>
      <c r="P429" s="81">
        <f t="shared" si="11"/>
        <v>0.8061889251</v>
      </c>
      <c r="Q429" s="82">
        <f t="shared" si="12"/>
        <v>0.7598039216</v>
      </c>
      <c r="R429" s="83"/>
      <c r="S429" s="73">
        <v>428.0</v>
      </c>
      <c r="T429" s="83">
        <v>0.7002398081534772</v>
      </c>
      <c r="U429" s="84">
        <v>0.4491725768321513</v>
      </c>
      <c r="V429" s="95">
        <v>0.5738095238095238</v>
      </c>
      <c r="W429" s="95"/>
      <c r="X429" s="95"/>
      <c r="Y429" s="95"/>
      <c r="Z429" s="51"/>
      <c r="AA429" s="35">
        <v>495.0</v>
      </c>
      <c r="AB429" s="36">
        <v>98.0</v>
      </c>
      <c r="AC429" s="37">
        <v>310.0</v>
      </c>
      <c r="AD429" s="38">
        <v>119.0</v>
      </c>
      <c r="AE429" s="78"/>
      <c r="AF429" s="51"/>
      <c r="AG429" s="52"/>
      <c r="AH429" s="33">
        <v>4305.0</v>
      </c>
      <c r="AI429" s="35">
        <v>495.0</v>
      </c>
      <c r="AJ429" s="36">
        <v>98.0</v>
      </c>
      <c r="AK429" s="37">
        <v>310.0</v>
      </c>
      <c r="AL429" s="38">
        <v>119.0</v>
      </c>
      <c r="AM429" s="52">
        <f t="shared" si="13"/>
        <v>0.2401960784</v>
      </c>
      <c r="AN429" s="52">
        <f t="shared" si="14"/>
        <v>0.2123287671</v>
      </c>
      <c r="AO429" s="52">
        <f t="shared" si="15"/>
        <v>0.1938110749</v>
      </c>
      <c r="AP429" s="52">
        <f t="shared" si="16"/>
        <v>0.1968677511</v>
      </c>
      <c r="AQ429" s="52">
        <f t="shared" si="17"/>
        <v>-0.003056676156</v>
      </c>
      <c r="AR429" s="52"/>
      <c r="AS429" s="52"/>
      <c r="AT429" s="33">
        <v>4506.0</v>
      </c>
      <c r="AU429" s="35">
        <v>355.0</v>
      </c>
      <c r="AV429" s="36">
        <v>108.0</v>
      </c>
      <c r="AW429" s="37">
        <v>227.0</v>
      </c>
      <c r="AX429" s="38">
        <v>186.0</v>
      </c>
      <c r="AY429" s="52">
        <f t="shared" si="18"/>
        <v>0.3223880597</v>
      </c>
      <c r="AZ429" s="52">
        <f t="shared" si="19"/>
        <v>0.3356164384</v>
      </c>
      <c r="BA429" s="52">
        <f t="shared" si="20"/>
        <v>0.3438077634</v>
      </c>
      <c r="BB429" s="52">
        <f t="shared" si="21"/>
        <v>0.343604558</v>
      </c>
      <c r="BC429" s="52">
        <f t="shared" si="22"/>
        <v>0.0002032053686</v>
      </c>
    </row>
    <row r="430" ht="12.75" customHeight="1">
      <c r="A430" s="94">
        <v>4306.0</v>
      </c>
      <c r="B430" s="61">
        <f t="shared" si="1"/>
        <v>558</v>
      </c>
      <c r="C430" s="62">
        <f t="shared" si="2"/>
        <v>133</v>
      </c>
      <c r="D430" s="61">
        <f t="shared" si="3"/>
        <v>326</v>
      </c>
      <c r="E430" s="62">
        <f t="shared" si="4"/>
        <v>113</v>
      </c>
      <c r="F430" s="79">
        <f t="shared" si="23"/>
        <v>429</v>
      </c>
      <c r="G430" s="64">
        <f t="shared" si="5"/>
        <v>0.8075253256</v>
      </c>
      <c r="H430" s="65">
        <f t="shared" si="6"/>
        <v>0.7425968109</v>
      </c>
      <c r="I430" s="66">
        <f t="shared" si="7"/>
        <v>0.782300885</v>
      </c>
      <c r="J430" s="67">
        <f t="shared" si="8"/>
        <v>0.5938053097</v>
      </c>
      <c r="K430" s="68">
        <f t="shared" si="9"/>
        <v>0.6353111433</v>
      </c>
      <c r="L430" s="86"/>
      <c r="M430" s="86"/>
      <c r="N430" s="86"/>
      <c r="O430" s="81">
        <f t="shared" si="10"/>
        <v>429</v>
      </c>
      <c r="P430" s="81">
        <f t="shared" si="11"/>
        <v>0.8075253256</v>
      </c>
      <c r="Q430" s="82">
        <f t="shared" si="12"/>
        <v>0.7425968109</v>
      </c>
      <c r="R430" s="83"/>
      <c r="S430" s="73">
        <v>429.0</v>
      </c>
      <c r="T430" s="83">
        <v>0.7002457002457002</v>
      </c>
      <c r="U430" s="84">
        <v>0.3911764705882353</v>
      </c>
      <c r="V430" s="95">
        <v>0.5595716198125836</v>
      </c>
      <c r="W430" s="95"/>
      <c r="X430" s="95"/>
      <c r="Y430" s="95"/>
      <c r="Z430" s="51"/>
      <c r="AA430" s="35">
        <v>558.0</v>
      </c>
      <c r="AB430" s="36">
        <v>113.0</v>
      </c>
      <c r="AC430" s="37">
        <v>326.0</v>
      </c>
      <c r="AD430" s="38">
        <v>133.0</v>
      </c>
      <c r="AE430" s="78"/>
      <c r="AF430" s="51"/>
      <c r="AG430" s="52"/>
      <c r="AH430" s="33">
        <v>4306.0</v>
      </c>
      <c r="AI430" s="35">
        <v>558.0</v>
      </c>
      <c r="AJ430" s="36">
        <v>113.0</v>
      </c>
      <c r="AK430" s="37">
        <v>326.0</v>
      </c>
      <c r="AL430" s="38">
        <v>133.0</v>
      </c>
      <c r="AM430" s="52">
        <f t="shared" si="13"/>
        <v>0.2574031891</v>
      </c>
      <c r="AN430" s="52">
        <f t="shared" si="14"/>
        <v>0.217699115</v>
      </c>
      <c r="AO430" s="52">
        <f t="shared" si="15"/>
        <v>0.1924746744</v>
      </c>
      <c r="AP430" s="52">
        <f t="shared" si="16"/>
        <v>0.1953214388</v>
      </c>
      <c r="AQ430" s="52">
        <f t="shared" si="17"/>
        <v>-0.002846764414</v>
      </c>
      <c r="AR430" s="52"/>
      <c r="AS430" s="52"/>
      <c r="AT430" s="33">
        <v>3787.0</v>
      </c>
      <c r="AU430" s="35">
        <v>392.0</v>
      </c>
      <c r="AV430" s="36">
        <v>173.0</v>
      </c>
      <c r="AW430" s="37">
        <v>207.0</v>
      </c>
      <c r="AX430" s="38">
        <v>327.0</v>
      </c>
      <c r="AY430" s="52">
        <f t="shared" si="18"/>
        <v>0.4552631579</v>
      </c>
      <c r="AZ430" s="52">
        <f t="shared" si="19"/>
        <v>0.4549590537</v>
      </c>
      <c r="BA430" s="52">
        <f t="shared" si="20"/>
        <v>0.454798331</v>
      </c>
      <c r="BB430" s="52">
        <f t="shared" si="21"/>
        <v>0.4545893245</v>
      </c>
      <c r="BC430" s="52">
        <f t="shared" si="22"/>
        <v>0.000209006478</v>
      </c>
    </row>
    <row r="431" ht="12.75" customHeight="1">
      <c r="A431" s="94">
        <v>4307.0</v>
      </c>
      <c r="B431" s="61">
        <f t="shared" si="1"/>
        <v>415</v>
      </c>
      <c r="C431" s="62">
        <f t="shared" si="2"/>
        <v>141</v>
      </c>
      <c r="D431" s="61">
        <f t="shared" si="3"/>
        <v>305</v>
      </c>
      <c r="E431" s="62">
        <f t="shared" si="4"/>
        <v>72</v>
      </c>
      <c r="F431" s="79">
        <f t="shared" si="23"/>
        <v>430</v>
      </c>
      <c r="G431" s="64">
        <f t="shared" si="5"/>
        <v>0.7464028777</v>
      </c>
      <c r="H431" s="65">
        <f t="shared" si="6"/>
        <v>0.8090185676</v>
      </c>
      <c r="I431" s="66">
        <f t="shared" si="7"/>
        <v>0.7717041801</v>
      </c>
      <c r="J431" s="67">
        <f t="shared" si="8"/>
        <v>0.5219721329</v>
      </c>
      <c r="K431" s="68">
        <f t="shared" si="9"/>
        <v>0.678057554</v>
      </c>
      <c r="L431" s="86"/>
      <c r="M431" s="86"/>
      <c r="N431" s="86"/>
      <c r="O431" s="81">
        <f t="shared" si="10"/>
        <v>430</v>
      </c>
      <c r="P431" s="81">
        <f t="shared" si="11"/>
        <v>0.7464028777</v>
      </c>
      <c r="Q431" s="82">
        <f t="shared" si="12"/>
        <v>0.8090185676</v>
      </c>
      <c r="R431" s="83"/>
      <c r="S431" s="73">
        <v>430.0</v>
      </c>
      <c r="T431" s="83">
        <v>0.7003058103975535</v>
      </c>
      <c r="U431" s="84">
        <v>0.3868421052631579</v>
      </c>
      <c r="V431" s="95">
        <v>0.5318246110325319</v>
      </c>
      <c r="W431" s="95"/>
      <c r="X431" s="95"/>
      <c r="Y431" s="95"/>
      <c r="Z431" s="51"/>
      <c r="AA431" s="35">
        <v>415.0</v>
      </c>
      <c r="AB431" s="36">
        <v>72.0</v>
      </c>
      <c r="AC431" s="37">
        <v>305.0</v>
      </c>
      <c r="AD431" s="38">
        <v>141.0</v>
      </c>
      <c r="AE431" s="78"/>
      <c r="AF431" s="51"/>
      <c r="AG431" s="52"/>
      <c r="AH431" s="33">
        <v>4307.0</v>
      </c>
      <c r="AI431" s="35">
        <v>415.0</v>
      </c>
      <c r="AJ431" s="36">
        <v>72.0</v>
      </c>
      <c r="AK431" s="37">
        <v>305.0</v>
      </c>
      <c r="AL431" s="38">
        <v>141.0</v>
      </c>
      <c r="AM431" s="52">
        <f t="shared" si="13"/>
        <v>0.1909814324</v>
      </c>
      <c r="AN431" s="52">
        <f t="shared" si="14"/>
        <v>0.2282958199</v>
      </c>
      <c r="AO431" s="52">
        <f t="shared" si="15"/>
        <v>0.2535971223</v>
      </c>
      <c r="AP431" s="52">
        <f t="shared" si="16"/>
        <v>0.2507417358</v>
      </c>
      <c r="AQ431" s="52">
        <f t="shared" si="17"/>
        <v>0.002855386535</v>
      </c>
      <c r="AR431" s="52"/>
      <c r="AS431" s="52"/>
      <c r="AT431" s="33">
        <v>6737.0</v>
      </c>
      <c r="AU431" s="35">
        <v>786.0</v>
      </c>
      <c r="AV431" s="36">
        <v>300.0</v>
      </c>
      <c r="AW431" s="37">
        <v>420.0</v>
      </c>
      <c r="AX431" s="38">
        <v>545.0</v>
      </c>
      <c r="AY431" s="52">
        <f t="shared" si="18"/>
        <v>0.4166666667</v>
      </c>
      <c r="AZ431" s="52">
        <f t="shared" si="19"/>
        <v>0.4119941492</v>
      </c>
      <c r="BA431" s="52">
        <f t="shared" si="20"/>
        <v>0.4094665665</v>
      </c>
      <c r="BB431" s="52">
        <f t="shared" si="21"/>
        <v>0.4092505906</v>
      </c>
      <c r="BC431" s="52">
        <f t="shared" si="22"/>
        <v>0.0002159759349</v>
      </c>
    </row>
    <row r="432" ht="12.75" customHeight="1">
      <c r="A432" s="94">
        <v>4309.0</v>
      </c>
      <c r="B432" s="61">
        <f t="shared" si="1"/>
        <v>311</v>
      </c>
      <c r="C432" s="62">
        <f t="shared" si="2"/>
        <v>44</v>
      </c>
      <c r="D432" s="61">
        <f t="shared" si="3"/>
        <v>191</v>
      </c>
      <c r="E432" s="62">
        <f t="shared" si="4"/>
        <v>41</v>
      </c>
      <c r="F432" s="79">
        <f t="shared" si="23"/>
        <v>431</v>
      </c>
      <c r="G432" s="64">
        <f t="shared" si="5"/>
        <v>0.876056338</v>
      </c>
      <c r="H432" s="65">
        <f t="shared" si="6"/>
        <v>0.8232758621</v>
      </c>
      <c r="I432" s="66">
        <f t="shared" si="7"/>
        <v>0.8551959114</v>
      </c>
      <c r="J432" s="67">
        <f t="shared" si="8"/>
        <v>0.5996592845</v>
      </c>
      <c r="K432" s="68">
        <f t="shared" si="9"/>
        <v>0.6535211268</v>
      </c>
      <c r="L432" s="86"/>
      <c r="M432" s="86"/>
      <c r="N432" s="86"/>
      <c r="O432" s="81">
        <f t="shared" si="10"/>
        <v>431</v>
      </c>
      <c r="P432" s="81">
        <f t="shared" si="11"/>
        <v>0.876056338</v>
      </c>
      <c r="Q432" s="82">
        <f t="shared" si="12"/>
        <v>0.8232758621</v>
      </c>
      <c r="R432" s="83"/>
      <c r="S432" s="73">
        <v>431.0</v>
      </c>
      <c r="T432" s="83">
        <v>0.7003205128205128</v>
      </c>
      <c r="U432" s="84">
        <v>0.42456608811748997</v>
      </c>
      <c r="V432" s="95">
        <v>0.549890750182083</v>
      </c>
      <c r="W432" s="95"/>
      <c r="X432" s="95"/>
      <c r="Y432" s="95"/>
      <c r="Z432" s="51"/>
      <c r="AA432" s="35">
        <v>311.0</v>
      </c>
      <c r="AB432" s="36">
        <v>41.0</v>
      </c>
      <c r="AC432" s="37">
        <v>191.0</v>
      </c>
      <c r="AD432" s="38">
        <v>44.0</v>
      </c>
      <c r="AE432" s="78"/>
      <c r="AF432" s="51"/>
      <c r="AG432" s="52"/>
      <c r="AH432" s="33">
        <v>4309.0</v>
      </c>
      <c r="AI432" s="35">
        <v>311.0</v>
      </c>
      <c r="AJ432" s="36">
        <v>41.0</v>
      </c>
      <c r="AK432" s="37">
        <v>191.0</v>
      </c>
      <c r="AL432" s="38">
        <v>44.0</v>
      </c>
      <c r="AM432" s="52">
        <f t="shared" si="13"/>
        <v>0.1767241379</v>
      </c>
      <c r="AN432" s="52">
        <f t="shared" si="14"/>
        <v>0.1448040886</v>
      </c>
      <c r="AO432" s="52">
        <f t="shared" si="15"/>
        <v>0.123943662</v>
      </c>
      <c r="AP432" s="52">
        <f t="shared" si="16"/>
        <v>0.1272508318</v>
      </c>
      <c r="AQ432" s="52">
        <f t="shared" si="17"/>
        <v>-0.003307169831</v>
      </c>
      <c r="AR432" s="52"/>
      <c r="AS432" s="52"/>
      <c r="AT432" s="34">
        <v>2386.0</v>
      </c>
      <c r="AU432" s="35">
        <v>465.0</v>
      </c>
      <c r="AV432" s="36">
        <v>190.0</v>
      </c>
      <c r="AW432" s="37">
        <v>288.0</v>
      </c>
      <c r="AX432" s="38">
        <v>335.0</v>
      </c>
      <c r="AY432" s="52">
        <f t="shared" si="18"/>
        <v>0.3974895397</v>
      </c>
      <c r="AZ432" s="52">
        <f t="shared" si="19"/>
        <v>0.4107981221</v>
      </c>
      <c r="BA432" s="52">
        <f t="shared" si="20"/>
        <v>0.41875</v>
      </c>
      <c r="BB432" s="52">
        <f t="shared" si="21"/>
        <v>0.4185338935</v>
      </c>
      <c r="BC432" s="52">
        <f t="shared" si="22"/>
        <v>0.0002161065402</v>
      </c>
    </row>
    <row r="433" ht="12.75" customHeight="1">
      <c r="A433" s="94">
        <v>4310.0</v>
      </c>
      <c r="B433" s="61">
        <f t="shared" si="1"/>
        <v>369</v>
      </c>
      <c r="C433" s="62">
        <f t="shared" si="2"/>
        <v>20</v>
      </c>
      <c r="D433" s="61">
        <f t="shared" si="3"/>
        <v>195</v>
      </c>
      <c r="E433" s="62">
        <f t="shared" si="4"/>
        <v>17</v>
      </c>
      <c r="F433" s="79">
        <f t="shared" si="23"/>
        <v>432</v>
      </c>
      <c r="G433" s="64">
        <f t="shared" si="5"/>
        <v>0.9485861183</v>
      </c>
      <c r="H433" s="65">
        <f t="shared" si="6"/>
        <v>0.9198113208</v>
      </c>
      <c r="I433" s="66">
        <f t="shared" si="7"/>
        <v>0.9384359401</v>
      </c>
      <c r="J433" s="67">
        <f t="shared" si="8"/>
        <v>0.6422628952</v>
      </c>
      <c r="K433" s="68">
        <f t="shared" si="9"/>
        <v>0.5449871465</v>
      </c>
      <c r="L433" s="86"/>
      <c r="M433" s="86"/>
      <c r="N433" s="86"/>
      <c r="O433" s="81">
        <f t="shared" si="10"/>
        <v>432</v>
      </c>
      <c r="P433" s="81">
        <f t="shared" si="11"/>
        <v>0.9485861183</v>
      </c>
      <c r="Q433" s="82">
        <f t="shared" si="12"/>
        <v>0.9198113208</v>
      </c>
      <c r="R433" s="83"/>
      <c r="S433" s="73">
        <v>432.0</v>
      </c>
      <c r="T433" s="83">
        <v>0.7003610108303249</v>
      </c>
      <c r="U433" s="84">
        <v>0.4041353383458647</v>
      </c>
      <c r="V433" s="95">
        <v>0.5552486187845304</v>
      </c>
      <c r="W433" s="95"/>
      <c r="X433" s="95"/>
      <c r="Y433" s="95"/>
      <c r="Z433" s="51"/>
      <c r="AA433" s="35">
        <v>369.0</v>
      </c>
      <c r="AB433" s="36">
        <v>17.0</v>
      </c>
      <c r="AC433" s="37">
        <v>195.0</v>
      </c>
      <c r="AD433" s="38">
        <v>20.0</v>
      </c>
      <c r="AE433" s="78"/>
      <c r="AF433" s="51"/>
      <c r="AG433" s="52"/>
      <c r="AH433" s="33">
        <v>4310.0</v>
      </c>
      <c r="AI433" s="35">
        <v>369.0</v>
      </c>
      <c r="AJ433" s="36">
        <v>17.0</v>
      </c>
      <c r="AK433" s="37">
        <v>195.0</v>
      </c>
      <c r="AL433" s="38">
        <v>20.0</v>
      </c>
      <c r="AM433" s="52">
        <f t="shared" si="13"/>
        <v>0.08018867925</v>
      </c>
      <c r="AN433" s="52">
        <f t="shared" si="14"/>
        <v>0.0615640599</v>
      </c>
      <c r="AO433" s="52">
        <f t="shared" si="15"/>
        <v>0.05141388175</v>
      </c>
      <c r="AP433" s="52">
        <f t="shared" si="16"/>
        <v>0.05208694644</v>
      </c>
      <c r="AQ433" s="52">
        <f t="shared" si="17"/>
        <v>-0.0006730646915</v>
      </c>
      <c r="AR433" s="52"/>
      <c r="AS433" s="52"/>
      <c r="AT433" s="33">
        <v>6467.0</v>
      </c>
      <c r="AU433" s="35">
        <v>87.0</v>
      </c>
      <c r="AV433" s="36">
        <v>60.0</v>
      </c>
      <c r="AW433" s="37">
        <v>61.0</v>
      </c>
      <c r="AX433" s="38">
        <v>123.0</v>
      </c>
      <c r="AY433" s="52">
        <f t="shared" si="18"/>
        <v>0.4958677686</v>
      </c>
      <c r="AZ433" s="52">
        <f t="shared" si="19"/>
        <v>0.5528700906</v>
      </c>
      <c r="BA433" s="52">
        <f t="shared" si="20"/>
        <v>0.5857142857</v>
      </c>
      <c r="BB433" s="52">
        <f t="shared" si="21"/>
        <v>0.5854937227</v>
      </c>
      <c r="BC433" s="52">
        <f t="shared" si="22"/>
        <v>0.0002205630606</v>
      </c>
    </row>
    <row r="434" ht="12.75" customHeight="1">
      <c r="A434" s="94">
        <v>4381.0</v>
      </c>
      <c r="B434" s="61">
        <f t="shared" si="1"/>
        <v>185</v>
      </c>
      <c r="C434" s="62">
        <f t="shared" si="2"/>
        <v>60</v>
      </c>
      <c r="D434" s="61">
        <f t="shared" si="3"/>
        <v>90</v>
      </c>
      <c r="E434" s="62">
        <f t="shared" si="4"/>
        <v>58</v>
      </c>
      <c r="F434" s="79">
        <f t="shared" si="23"/>
        <v>433</v>
      </c>
      <c r="G434" s="64">
        <f t="shared" si="5"/>
        <v>0.7551020408</v>
      </c>
      <c r="H434" s="65">
        <f t="shared" si="6"/>
        <v>0.6081081081</v>
      </c>
      <c r="I434" s="66">
        <f t="shared" si="7"/>
        <v>0.6997455471</v>
      </c>
      <c r="J434" s="67">
        <f t="shared" si="8"/>
        <v>0.6183206107</v>
      </c>
      <c r="K434" s="68">
        <f t="shared" si="9"/>
        <v>0.6040816327</v>
      </c>
      <c r="L434" s="86"/>
      <c r="M434" s="86"/>
      <c r="N434" s="86"/>
      <c r="O434" s="81">
        <f t="shared" si="10"/>
        <v>433</v>
      </c>
      <c r="P434" s="81">
        <f t="shared" si="11"/>
        <v>0.7551020408</v>
      </c>
      <c r="Q434" s="82">
        <f t="shared" si="12"/>
        <v>0.6081081081</v>
      </c>
      <c r="R434" s="83"/>
      <c r="S434" s="73">
        <v>433.0</v>
      </c>
      <c r="T434" s="83">
        <v>0.7012658227848101</v>
      </c>
      <c r="U434" s="84">
        <v>0.3929471032745592</v>
      </c>
      <c r="V434" s="95">
        <v>0.5467171717171717</v>
      </c>
      <c r="W434" s="95"/>
      <c r="X434" s="95"/>
      <c r="Y434" s="95"/>
      <c r="Z434" s="51"/>
      <c r="AA434" s="35">
        <v>185.0</v>
      </c>
      <c r="AB434" s="36">
        <v>58.0</v>
      </c>
      <c r="AC434" s="37">
        <v>90.0</v>
      </c>
      <c r="AD434" s="38">
        <v>60.0</v>
      </c>
      <c r="AE434" s="78"/>
      <c r="AF434" s="51"/>
      <c r="AG434" s="52"/>
      <c r="AH434" s="33">
        <v>4381.0</v>
      </c>
      <c r="AI434" s="35">
        <v>185.0</v>
      </c>
      <c r="AJ434" s="36">
        <v>58.0</v>
      </c>
      <c r="AK434" s="37">
        <v>90.0</v>
      </c>
      <c r="AL434" s="38">
        <v>60.0</v>
      </c>
      <c r="AM434" s="52">
        <f t="shared" si="13"/>
        <v>0.3918918919</v>
      </c>
      <c r="AN434" s="52">
        <f t="shared" si="14"/>
        <v>0.3002544529</v>
      </c>
      <c r="AO434" s="52">
        <f t="shared" si="15"/>
        <v>0.2448979592</v>
      </c>
      <c r="AP434" s="52">
        <f t="shared" si="16"/>
        <v>0.24729551</v>
      </c>
      <c r="AQ434" s="52">
        <f t="shared" si="17"/>
        <v>-0.00239755086</v>
      </c>
      <c r="AR434" s="52"/>
      <c r="AS434" s="52"/>
      <c r="AT434" s="33">
        <v>3613.0</v>
      </c>
      <c r="AU434" s="35">
        <v>384.0</v>
      </c>
      <c r="AV434" s="36">
        <v>122.0</v>
      </c>
      <c r="AW434" s="37">
        <v>199.0</v>
      </c>
      <c r="AX434" s="38">
        <v>226.0</v>
      </c>
      <c r="AY434" s="52">
        <f t="shared" si="18"/>
        <v>0.3800623053</v>
      </c>
      <c r="AZ434" s="52">
        <f t="shared" si="19"/>
        <v>0.3737916219</v>
      </c>
      <c r="BA434" s="52">
        <f t="shared" si="20"/>
        <v>0.3704918033</v>
      </c>
      <c r="BB434" s="52">
        <f t="shared" si="21"/>
        <v>0.3702690479</v>
      </c>
      <c r="BC434" s="52">
        <f t="shared" si="22"/>
        <v>0.0002227553351</v>
      </c>
    </row>
    <row r="435" ht="12.75" customHeight="1">
      <c r="A435" s="94">
        <v>4384.0</v>
      </c>
      <c r="B435" s="61">
        <f t="shared" si="1"/>
        <v>227</v>
      </c>
      <c r="C435" s="62">
        <f t="shared" si="2"/>
        <v>75</v>
      </c>
      <c r="D435" s="61">
        <f t="shared" si="3"/>
        <v>166</v>
      </c>
      <c r="E435" s="62">
        <f t="shared" si="4"/>
        <v>64</v>
      </c>
      <c r="F435" s="79">
        <f t="shared" si="23"/>
        <v>434</v>
      </c>
      <c r="G435" s="64">
        <f t="shared" si="5"/>
        <v>0.7516556291</v>
      </c>
      <c r="H435" s="65">
        <f t="shared" si="6"/>
        <v>0.7217391304</v>
      </c>
      <c r="I435" s="66">
        <f t="shared" si="7"/>
        <v>0.7387218045</v>
      </c>
      <c r="J435" s="67">
        <f t="shared" si="8"/>
        <v>0.5469924812</v>
      </c>
      <c r="K435" s="68">
        <f t="shared" si="9"/>
        <v>0.761589404</v>
      </c>
      <c r="L435" s="86"/>
      <c r="M435" s="86"/>
      <c r="N435" s="86"/>
      <c r="O435" s="81">
        <f t="shared" si="10"/>
        <v>434</v>
      </c>
      <c r="P435" s="81">
        <f t="shared" si="11"/>
        <v>0.7516556291</v>
      </c>
      <c r="Q435" s="82">
        <f t="shared" si="12"/>
        <v>0.7217391304</v>
      </c>
      <c r="R435" s="83"/>
      <c r="S435" s="73">
        <v>434.0</v>
      </c>
      <c r="T435" s="83">
        <v>0.7012779552715654</v>
      </c>
      <c r="U435" s="84">
        <v>0.4215686274509804</v>
      </c>
      <c r="V435" s="95">
        <v>0.5757042253521126</v>
      </c>
      <c r="W435" s="95"/>
      <c r="X435" s="95"/>
      <c r="Y435" s="95"/>
      <c r="Z435" s="51"/>
      <c r="AA435" s="35">
        <v>227.0</v>
      </c>
      <c r="AB435" s="36">
        <v>64.0</v>
      </c>
      <c r="AC435" s="37">
        <v>166.0</v>
      </c>
      <c r="AD435" s="38">
        <v>75.0</v>
      </c>
      <c r="AE435" s="78"/>
      <c r="AF435" s="51"/>
      <c r="AG435" s="52"/>
      <c r="AH435" s="33">
        <v>4384.0</v>
      </c>
      <c r="AI435" s="35">
        <v>227.0</v>
      </c>
      <c r="AJ435" s="36">
        <v>64.0</v>
      </c>
      <c r="AK435" s="37">
        <v>166.0</v>
      </c>
      <c r="AL435" s="38">
        <v>75.0</v>
      </c>
      <c r="AM435" s="52">
        <f t="shared" si="13"/>
        <v>0.2782608696</v>
      </c>
      <c r="AN435" s="52">
        <f t="shared" si="14"/>
        <v>0.2612781955</v>
      </c>
      <c r="AO435" s="52">
        <f t="shared" si="15"/>
        <v>0.2483443709</v>
      </c>
      <c r="AP435" s="52">
        <f t="shared" si="16"/>
        <v>0.251963114</v>
      </c>
      <c r="AQ435" s="52">
        <f t="shared" si="17"/>
        <v>-0.003618743144</v>
      </c>
      <c r="AR435" s="52"/>
      <c r="AS435" s="52"/>
      <c r="AT435" s="33">
        <v>5565.0</v>
      </c>
      <c r="AU435" s="35">
        <v>330.0</v>
      </c>
      <c r="AV435" s="36">
        <v>93.0</v>
      </c>
      <c r="AW435" s="37">
        <v>215.0</v>
      </c>
      <c r="AX435" s="38">
        <v>156.0</v>
      </c>
      <c r="AY435" s="52">
        <f t="shared" si="18"/>
        <v>0.3019480519</v>
      </c>
      <c r="AZ435" s="52">
        <f t="shared" si="19"/>
        <v>0.3136020151</v>
      </c>
      <c r="BA435" s="52">
        <f t="shared" si="20"/>
        <v>0.3209876543</v>
      </c>
      <c r="BB435" s="52">
        <f t="shared" si="21"/>
        <v>0.3207605593</v>
      </c>
      <c r="BC435" s="52">
        <f t="shared" si="22"/>
        <v>0.0002270950534</v>
      </c>
    </row>
    <row r="436" ht="12.75" customHeight="1">
      <c r="A436" s="94">
        <v>4387.0</v>
      </c>
      <c r="B436" s="61">
        <f t="shared" si="1"/>
        <v>432</v>
      </c>
      <c r="C436" s="62">
        <f t="shared" si="2"/>
        <v>119</v>
      </c>
      <c r="D436" s="61">
        <f t="shared" si="3"/>
        <v>264</v>
      </c>
      <c r="E436" s="62">
        <f t="shared" si="4"/>
        <v>76</v>
      </c>
      <c r="F436" s="79">
        <f t="shared" si="23"/>
        <v>435</v>
      </c>
      <c r="G436" s="64">
        <f t="shared" si="5"/>
        <v>0.7840290381</v>
      </c>
      <c r="H436" s="65">
        <f t="shared" si="6"/>
        <v>0.7764705882</v>
      </c>
      <c r="I436" s="66">
        <f t="shared" si="7"/>
        <v>0.7811447811</v>
      </c>
      <c r="J436" s="67">
        <f t="shared" si="8"/>
        <v>0.5701459035</v>
      </c>
      <c r="K436" s="68">
        <f t="shared" si="9"/>
        <v>0.6170598911</v>
      </c>
      <c r="L436" s="86"/>
      <c r="M436" s="86"/>
      <c r="N436" s="86"/>
      <c r="O436" s="81">
        <f t="shared" si="10"/>
        <v>435</v>
      </c>
      <c r="P436" s="81">
        <f t="shared" si="11"/>
        <v>0.7840290381</v>
      </c>
      <c r="Q436" s="82">
        <f t="shared" si="12"/>
        <v>0.7764705882</v>
      </c>
      <c r="R436" s="83"/>
      <c r="S436" s="73">
        <v>435.0</v>
      </c>
      <c r="T436" s="83">
        <v>0.7013888888888888</v>
      </c>
      <c r="U436" s="84">
        <v>0.5196078431372549</v>
      </c>
      <c r="V436" s="95">
        <v>0.6260162601626016</v>
      </c>
      <c r="W436" s="95"/>
      <c r="X436" s="95"/>
      <c r="Y436" s="95"/>
      <c r="Z436" s="51"/>
      <c r="AA436" s="35">
        <v>432.0</v>
      </c>
      <c r="AB436" s="36">
        <v>76.0</v>
      </c>
      <c r="AC436" s="37">
        <v>264.0</v>
      </c>
      <c r="AD436" s="38">
        <v>119.0</v>
      </c>
      <c r="AE436" s="78"/>
      <c r="AF436" s="51"/>
      <c r="AG436" s="52"/>
      <c r="AH436" s="33">
        <v>4387.0</v>
      </c>
      <c r="AI436" s="35">
        <v>432.0</v>
      </c>
      <c r="AJ436" s="36">
        <v>76.0</v>
      </c>
      <c r="AK436" s="37">
        <v>264.0</v>
      </c>
      <c r="AL436" s="38">
        <v>119.0</v>
      </c>
      <c r="AM436" s="52">
        <f t="shared" si="13"/>
        <v>0.2235294118</v>
      </c>
      <c r="AN436" s="52">
        <f t="shared" si="14"/>
        <v>0.2188552189</v>
      </c>
      <c r="AO436" s="52">
        <f t="shared" si="15"/>
        <v>0.2159709619</v>
      </c>
      <c r="AP436" s="52">
        <f t="shared" si="16"/>
        <v>0.2168789826</v>
      </c>
      <c r="AQ436" s="52">
        <f t="shared" si="17"/>
        <v>-0.0009080207044</v>
      </c>
      <c r="AR436" s="52"/>
      <c r="AS436" s="52"/>
      <c r="AT436" s="18">
        <v>1137.0</v>
      </c>
      <c r="AU436" s="35">
        <v>341.0</v>
      </c>
      <c r="AV436" s="36">
        <v>175.0</v>
      </c>
      <c r="AW436" s="37">
        <v>203.0</v>
      </c>
      <c r="AX436" s="38">
        <v>310.0</v>
      </c>
      <c r="AY436" s="52">
        <f t="shared" si="18"/>
        <v>0.462962963</v>
      </c>
      <c r="AZ436" s="52">
        <f t="shared" si="19"/>
        <v>0.4713313897</v>
      </c>
      <c r="BA436" s="52">
        <f t="shared" si="20"/>
        <v>0.4761904762</v>
      </c>
      <c r="BB436" s="52">
        <f t="shared" si="21"/>
        <v>0.4759485619</v>
      </c>
      <c r="BC436" s="52">
        <f t="shared" si="22"/>
        <v>0.0002419142701</v>
      </c>
    </row>
    <row r="437" ht="12.75" customHeight="1">
      <c r="A437" s="94">
        <v>4415.0</v>
      </c>
      <c r="B437" s="61">
        <f t="shared" si="1"/>
        <v>154</v>
      </c>
      <c r="C437" s="62">
        <f t="shared" si="2"/>
        <v>30</v>
      </c>
      <c r="D437" s="61">
        <f t="shared" si="3"/>
        <v>101</v>
      </c>
      <c r="E437" s="62">
        <f t="shared" si="4"/>
        <v>17</v>
      </c>
      <c r="F437" s="79">
        <f t="shared" si="23"/>
        <v>436</v>
      </c>
      <c r="G437" s="64">
        <f t="shared" si="5"/>
        <v>0.8369565217</v>
      </c>
      <c r="H437" s="65">
        <f t="shared" si="6"/>
        <v>0.8559322034</v>
      </c>
      <c r="I437" s="66">
        <f t="shared" si="7"/>
        <v>0.8443708609</v>
      </c>
      <c r="J437" s="67">
        <f t="shared" si="8"/>
        <v>0.5662251656</v>
      </c>
      <c r="K437" s="68">
        <f t="shared" si="9"/>
        <v>0.6413043478</v>
      </c>
      <c r="L437" s="86"/>
      <c r="M437" s="86"/>
      <c r="N437" s="86"/>
      <c r="O437" s="81">
        <f t="shared" si="10"/>
        <v>436</v>
      </c>
      <c r="P437" s="81">
        <f t="shared" si="11"/>
        <v>0.8369565217</v>
      </c>
      <c r="Q437" s="82">
        <f t="shared" si="12"/>
        <v>0.8559322034</v>
      </c>
      <c r="R437" s="83"/>
      <c r="S437" s="73">
        <v>436.0</v>
      </c>
      <c r="T437" s="83">
        <v>0.7015151515151515</v>
      </c>
      <c r="U437" s="84">
        <v>0.4030808729139923</v>
      </c>
      <c r="V437" s="95">
        <v>0.5399583043780403</v>
      </c>
      <c r="W437" s="95"/>
      <c r="X437" s="95"/>
      <c r="Y437" s="95"/>
      <c r="Z437" s="51"/>
      <c r="AA437" s="35">
        <v>154.0</v>
      </c>
      <c r="AB437" s="36">
        <v>17.0</v>
      </c>
      <c r="AC437" s="37">
        <v>101.0</v>
      </c>
      <c r="AD437" s="38">
        <v>30.0</v>
      </c>
      <c r="AE437" s="78"/>
      <c r="AF437" s="51"/>
      <c r="AG437" s="52"/>
      <c r="AH437" s="33">
        <v>4415.0</v>
      </c>
      <c r="AI437" s="35">
        <v>154.0</v>
      </c>
      <c r="AJ437" s="36">
        <v>17.0</v>
      </c>
      <c r="AK437" s="37">
        <v>101.0</v>
      </c>
      <c r="AL437" s="38">
        <v>30.0</v>
      </c>
      <c r="AM437" s="52">
        <f t="shared" si="13"/>
        <v>0.1440677966</v>
      </c>
      <c r="AN437" s="52">
        <f t="shared" si="14"/>
        <v>0.1556291391</v>
      </c>
      <c r="AO437" s="52">
        <f t="shared" si="15"/>
        <v>0.1630434783</v>
      </c>
      <c r="AP437" s="52">
        <f t="shared" si="16"/>
        <v>0.163362138</v>
      </c>
      <c r="AQ437" s="52">
        <f t="shared" si="17"/>
        <v>-0.0003186597294</v>
      </c>
      <c r="AR437" s="52"/>
      <c r="AS437" s="52"/>
      <c r="AT437" s="34">
        <v>2371.0</v>
      </c>
      <c r="AU437" s="35">
        <v>296.0</v>
      </c>
      <c r="AV437" s="36">
        <v>151.0</v>
      </c>
      <c r="AW437" s="37">
        <v>171.0</v>
      </c>
      <c r="AX437" s="38">
        <v>264.0</v>
      </c>
      <c r="AY437" s="52">
        <f t="shared" si="18"/>
        <v>0.4689440994</v>
      </c>
      <c r="AZ437" s="52">
        <f t="shared" si="19"/>
        <v>0.470521542</v>
      </c>
      <c r="BA437" s="52">
        <f t="shared" si="20"/>
        <v>0.4714285714</v>
      </c>
      <c r="BB437" s="52">
        <f t="shared" si="21"/>
        <v>0.4711859678</v>
      </c>
      <c r="BC437" s="52">
        <f t="shared" si="22"/>
        <v>0.0002426036715</v>
      </c>
    </row>
    <row r="438" ht="12.75" customHeight="1">
      <c r="A438" s="94">
        <v>4434.0</v>
      </c>
      <c r="B438" s="61">
        <f t="shared" si="1"/>
        <v>36</v>
      </c>
      <c r="C438" s="62">
        <f t="shared" si="2"/>
        <v>32</v>
      </c>
      <c r="D438" s="61">
        <f t="shared" si="3"/>
        <v>16</v>
      </c>
      <c r="E438" s="62">
        <f t="shared" si="4"/>
        <v>26</v>
      </c>
      <c r="F438" s="79">
        <f t="shared" si="23"/>
        <v>437</v>
      </c>
      <c r="G438" s="64">
        <f t="shared" si="5"/>
        <v>0.5294117647</v>
      </c>
      <c r="H438" s="65">
        <f t="shared" si="6"/>
        <v>0.380952381</v>
      </c>
      <c r="I438" s="66">
        <f t="shared" si="7"/>
        <v>0.4727272727</v>
      </c>
      <c r="J438" s="67">
        <f t="shared" si="8"/>
        <v>0.5636363636</v>
      </c>
      <c r="K438" s="68">
        <f t="shared" si="9"/>
        <v>0.6176470588</v>
      </c>
      <c r="L438" s="86"/>
      <c r="M438" s="86"/>
      <c r="N438" s="86"/>
      <c r="O438" s="81">
        <f t="shared" si="10"/>
        <v>437</v>
      </c>
      <c r="P438" s="81">
        <f t="shared" si="11"/>
        <v>0.5294117647</v>
      </c>
      <c r="Q438" s="82">
        <f t="shared" si="12"/>
        <v>0.380952381</v>
      </c>
      <c r="R438" s="83"/>
      <c r="S438" s="73">
        <v>437.0</v>
      </c>
      <c r="T438" s="83">
        <v>0.7020408163265306</v>
      </c>
      <c r="U438" s="84">
        <v>0.4964200477326969</v>
      </c>
      <c r="V438" s="95">
        <v>0.6072607260726073</v>
      </c>
      <c r="W438" s="95"/>
      <c r="X438" s="95"/>
      <c r="Y438" s="95"/>
      <c r="Z438" s="51"/>
      <c r="AA438" s="35">
        <v>36.0</v>
      </c>
      <c r="AB438" s="36">
        <v>26.0</v>
      </c>
      <c r="AC438" s="37">
        <v>16.0</v>
      </c>
      <c r="AD438" s="38">
        <v>32.0</v>
      </c>
      <c r="AE438" s="78"/>
      <c r="AF438" s="51"/>
      <c r="AG438" s="52"/>
      <c r="AH438" s="33">
        <v>4434.0</v>
      </c>
      <c r="AI438" s="35">
        <v>36.0</v>
      </c>
      <c r="AJ438" s="36">
        <v>26.0</v>
      </c>
      <c r="AK438" s="37">
        <v>16.0</v>
      </c>
      <c r="AL438" s="38">
        <v>32.0</v>
      </c>
      <c r="AM438" s="52">
        <f t="shared" si="13"/>
        <v>0.619047619</v>
      </c>
      <c r="AN438" s="52">
        <f t="shared" si="14"/>
        <v>0.5272727273</v>
      </c>
      <c r="AO438" s="52">
        <f t="shared" si="15"/>
        <v>0.4705882353</v>
      </c>
      <c r="AP438" s="52">
        <f t="shared" si="16"/>
        <v>0.4733306447</v>
      </c>
      <c r="AQ438" s="52">
        <f t="shared" si="17"/>
        <v>-0.00274240944</v>
      </c>
      <c r="AR438" s="52"/>
      <c r="AS438" s="52"/>
      <c r="AT438" s="18">
        <v>1333.0</v>
      </c>
      <c r="AU438" s="35">
        <v>352.0</v>
      </c>
      <c r="AV438" s="36">
        <v>177.0</v>
      </c>
      <c r="AW438" s="37">
        <v>202.0</v>
      </c>
      <c r="AX438" s="38">
        <v>307.0</v>
      </c>
      <c r="AY438" s="52">
        <f t="shared" si="18"/>
        <v>0.4670184697</v>
      </c>
      <c r="AZ438" s="52">
        <f t="shared" si="19"/>
        <v>0.4662813102</v>
      </c>
      <c r="BA438" s="52">
        <f t="shared" si="20"/>
        <v>0.4658573596</v>
      </c>
      <c r="BB438" s="52">
        <f t="shared" si="21"/>
        <v>0.4656142729</v>
      </c>
      <c r="BC438" s="52">
        <f t="shared" si="22"/>
        <v>0.0002430867055</v>
      </c>
    </row>
    <row r="439" ht="12.75" customHeight="1">
      <c r="A439" s="94">
        <v>4461.0</v>
      </c>
      <c r="B439" s="61">
        <f t="shared" si="1"/>
        <v>506</v>
      </c>
      <c r="C439" s="62">
        <f t="shared" si="2"/>
        <v>43</v>
      </c>
      <c r="D439" s="61">
        <f t="shared" si="3"/>
        <v>287</v>
      </c>
      <c r="E439" s="62">
        <f t="shared" si="4"/>
        <v>39</v>
      </c>
      <c r="F439" s="79">
        <f t="shared" si="23"/>
        <v>438</v>
      </c>
      <c r="G439" s="64">
        <f t="shared" si="5"/>
        <v>0.9216757741</v>
      </c>
      <c r="H439" s="65">
        <f t="shared" si="6"/>
        <v>0.8803680982</v>
      </c>
      <c r="I439" s="66">
        <f t="shared" si="7"/>
        <v>0.9062857143</v>
      </c>
      <c r="J439" s="67">
        <f t="shared" si="8"/>
        <v>0.6228571429</v>
      </c>
      <c r="K439" s="68">
        <f t="shared" si="9"/>
        <v>0.5938069217</v>
      </c>
      <c r="L439" s="86"/>
      <c r="M439" s="86"/>
      <c r="N439" s="86"/>
      <c r="O439" s="81">
        <f t="shared" si="10"/>
        <v>438</v>
      </c>
      <c r="P439" s="81">
        <f t="shared" si="11"/>
        <v>0.9216757741</v>
      </c>
      <c r="Q439" s="82">
        <f t="shared" si="12"/>
        <v>0.8803680982</v>
      </c>
      <c r="R439" s="83"/>
      <c r="S439" s="73">
        <v>438.0</v>
      </c>
      <c r="T439" s="83">
        <v>0.7027027027027027</v>
      </c>
      <c r="U439" s="84">
        <v>0.5873015873015873</v>
      </c>
      <c r="V439" s="95">
        <v>0.6609195402298851</v>
      </c>
      <c r="W439" s="95"/>
      <c r="X439" s="95"/>
      <c r="Y439" s="95"/>
      <c r="Z439" s="51"/>
      <c r="AA439" s="35">
        <v>506.0</v>
      </c>
      <c r="AB439" s="36">
        <v>39.0</v>
      </c>
      <c r="AC439" s="37">
        <v>287.0</v>
      </c>
      <c r="AD439" s="38">
        <v>43.0</v>
      </c>
      <c r="AE439" s="78"/>
      <c r="AF439" s="51"/>
      <c r="AG439" s="52"/>
      <c r="AH439" s="33">
        <v>4461.0</v>
      </c>
      <c r="AI439" s="35">
        <v>506.0</v>
      </c>
      <c r="AJ439" s="36">
        <v>39.0</v>
      </c>
      <c r="AK439" s="37">
        <v>287.0</v>
      </c>
      <c r="AL439" s="38">
        <v>43.0</v>
      </c>
      <c r="AM439" s="52">
        <f t="shared" si="13"/>
        <v>0.1196319018</v>
      </c>
      <c r="AN439" s="52">
        <f t="shared" si="14"/>
        <v>0.09371428571</v>
      </c>
      <c r="AO439" s="52">
        <f t="shared" si="15"/>
        <v>0.07832422587</v>
      </c>
      <c r="AP439" s="52">
        <f t="shared" si="16"/>
        <v>0.07986087349</v>
      </c>
      <c r="AQ439" s="52">
        <f t="shared" si="17"/>
        <v>-0.001536647628</v>
      </c>
      <c r="AR439" s="52"/>
      <c r="AS439" s="52"/>
      <c r="AT439" s="18">
        <v>1353.0</v>
      </c>
      <c r="AU439" s="35">
        <v>705.0</v>
      </c>
      <c r="AV439" s="36">
        <v>223.0</v>
      </c>
      <c r="AW439" s="37">
        <v>367.0</v>
      </c>
      <c r="AX439" s="38">
        <v>408.0</v>
      </c>
      <c r="AY439" s="52">
        <f t="shared" si="18"/>
        <v>0.3779661017</v>
      </c>
      <c r="AZ439" s="52">
        <f t="shared" si="19"/>
        <v>0.3705226072</v>
      </c>
      <c r="BA439" s="52">
        <f t="shared" si="20"/>
        <v>0.3665768194</v>
      </c>
      <c r="BB439" s="52">
        <f t="shared" si="21"/>
        <v>0.3663298368</v>
      </c>
      <c r="BC439" s="52">
        <f t="shared" si="22"/>
        <v>0.000246982643</v>
      </c>
    </row>
    <row r="440" ht="12.75" customHeight="1">
      <c r="A440" s="94">
        <v>4463.0</v>
      </c>
      <c r="B440" s="61">
        <f t="shared" si="1"/>
        <v>19</v>
      </c>
      <c r="C440" s="62">
        <f t="shared" si="2"/>
        <v>2</v>
      </c>
      <c r="D440" s="61">
        <f t="shared" si="3"/>
        <v>15</v>
      </c>
      <c r="E440" s="62">
        <f t="shared" si="4"/>
        <v>3</v>
      </c>
      <c r="F440" s="79">
        <f t="shared" si="23"/>
        <v>439</v>
      </c>
      <c r="G440" s="64">
        <f t="shared" si="5"/>
        <v>0.9047619048</v>
      </c>
      <c r="H440" s="65">
        <f t="shared" si="6"/>
        <v>0.8333333333</v>
      </c>
      <c r="I440" s="66">
        <f t="shared" si="7"/>
        <v>0.8717948718</v>
      </c>
      <c r="J440" s="67">
        <f t="shared" si="8"/>
        <v>0.5641025641</v>
      </c>
      <c r="K440" s="68">
        <f t="shared" si="9"/>
        <v>0.8571428571</v>
      </c>
      <c r="L440" s="86"/>
      <c r="M440" s="86"/>
      <c r="N440" s="86"/>
      <c r="O440" s="81">
        <f t="shared" si="10"/>
        <v>439</v>
      </c>
      <c r="P440" s="81">
        <f t="shared" si="11"/>
        <v>0.9047619048</v>
      </c>
      <c r="Q440" s="82">
        <f t="shared" si="12"/>
        <v>0.8333333333</v>
      </c>
      <c r="R440" s="83"/>
      <c r="S440" s="73">
        <v>439.0</v>
      </c>
      <c r="T440" s="83">
        <v>0.7028571428571428</v>
      </c>
      <c r="U440" s="84">
        <v>0.3941798941798942</v>
      </c>
      <c r="V440" s="95">
        <v>0.5425824175824175</v>
      </c>
      <c r="W440" s="95"/>
      <c r="X440" s="95"/>
      <c r="Y440" s="95"/>
      <c r="Z440" s="51"/>
      <c r="AA440" s="35">
        <v>19.0</v>
      </c>
      <c r="AB440" s="36">
        <v>3.0</v>
      </c>
      <c r="AC440" s="37">
        <v>15.0</v>
      </c>
      <c r="AD440" s="38">
        <v>2.0</v>
      </c>
      <c r="AE440" s="78"/>
      <c r="AF440" s="51"/>
      <c r="AG440" s="52"/>
      <c r="AH440" s="33">
        <v>4463.0</v>
      </c>
      <c r="AI440" s="35">
        <v>19.0</v>
      </c>
      <c r="AJ440" s="36">
        <v>3.0</v>
      </c>
      <c r="AK440" s="37">
        <v>15.0</v>
      </c>
      <c r="AL440" s="38">
        <v>2.0</v>
      </c>
      <c r="AM440" s="52">
        <f t="shared" si="13"/>
        <v>0.1666666667</v>
      </c>
      <c r="AN440" s="52">
        <f t="shared" si="14"/>
        <v>0.1282051282</v>
      </c>
      <c r="AO440" s="52">
        <f t="shared" si="15"/>
        <v>0.09523809524</v>
      </c>
      <c r="AP440" s="52">
        <f t="shared" si="16"/>
        <v>0.1069072724</v>
      </c>
      <c r="AQ440" s="52">
        <f t="shared" si="17"/>
        <v>-0.01166917712</v>
      </c>
      <c r="AR440" s="52"/>
      <c r="AS440" s="52"/>
      <c r="AT440" s="33">
        <v>3707.0</v>
      </c>
      <c r="AU440" s="35">
        <v>428.0</v>
      </c>
      <c r="AV440" s="36">
        <v>222.0</v>
      </c>
      <c r="AW440" s="37">
        <v>252.0</v>
      </c>
      <c r="AX440" s="38">
        <v>390.0</v>
      </c>
      <c r="AY440" s="52">
        <f t="shared" si="18"/>
        <v>0.4683544304</v>
      </c>
      <c r="AZ440" s="52">
        <f t="shared" si="19"/>
        <v>0.4736842105</v>
      </c>
      <c r="BA440" s="52">
        <f t="shared" si="20"/>
        <v>0.4767726161</v>
      </c>
      <c r="BB440" s="52">
        <f t="shared" si="21"/>
        <v>0.4765219134</v>
      </c>
      <c r="BC440" s="52">
        <f t="shared" si="22"/>
        <v>0.0002507027432</v>
      </c>
    </row>
    <row r="441" ht="12.75" customHeight="1">
      <c r="A441" s="94">
        <v>4467.0</v>
      </c>
      <c r="B441" s="61">
        <f t="shared" si="1"/>
        <v>218</v>
      </c>
      <c r="C441" s="62">
        <f t="shared" si="2"/>
        <v>6</v>
      </c>
      <c r="D441" s="61">
        <f t="shared" si="3"/>
        <v>121</v>
      </c>
      <c r="E441" s="62">
        <f t="shared" si="4"/>
        <v>14</v>
      </c>
      <c r="F441" s="79">
        <f t="shared" si="23"/>
        <v>440</v>
      </c>
      <c r="G441" s="64">
        <f t="shared" si="5"/>
        <v>0.9732142857</v>
      </c>
      <c r="H441" s="65">
        <f t="shared" si="6"/>
        <v>0.8962962963</v>
      </c>
      <c r="I441" s="66">
        <f t="shared" si="7"/>
        <v>0.9442896936</v>
      </c>
      <c r="J441" s="67">
        <f t="shared" si="8"/>
        <v>0.6462395543</v>
      </c>
      <c r="K441" s="68">
        <f t="shared" si="9"/>
        <v>0.6026785714</v>
      </c>
      <c r="L441" s="86"/>
      <c r="M441" s="86"/>
      <c r="N441" s="86"/>
      <c r="O441" s="81">
        <f t="shared" si="10"/>
        <v>440</v>
      </c>
      <c r="P441" s="81">
        <f t="shared" si="11"/>
        <v>0.9732142857</v>
      </c>
      <c r="Q441" s="82">
        <f t="shared" si="12"/>
        <v>0.8962962963</v>
      </c>
      <c r="R441" s="83"/>
      <c r="S441" s="73">
        <v>440.0</v>
      </c>
      <c r="T441" s="83">
        <v>0.7029569892473119</v>
      </c>
      <c r="U441" s="84">
        <v>0.4669479606188467</v>
      </c>
      <c r="V441" s="95">
        <v>0.5876288659793815</v>
      </c>
      <c r="W441" s="95"/>
      <c r="X441" s="95"/>
      <c r="Y441" s="95"/>
      <c r="Z441" s="51"/>
      <c r="AA441" s="35">
        <v>218.0</v>
      </c>
      <c r="AB441" s="36">
        <v>14.0</v>
      </c>
      <c r="AC441" s="37">
        <v>121.0</v>
      </c>
      <c r="AD441" s="38">
        <v>6.0</v>
      </c>
      <c r="AE441" s="78"/>
      <c r="AF441" s="51"/>
      <c r="AG441" s="52"/>
      <c r="AH441" s="33">
        <v>4467.0</v>
      </c>
      <c r="AI441" s="35">
        <v>218.0</v>
      </c>
      <c r="AJ441" s="36">
        <v>14.0</v>
      </c>
      <c r="AK441" s="37">
        <v>121.0</v>
      </c>
      <c r="AL441" s="38">
        <v>6.0</v>
      </c>
      <c r="AM441" s="52">
        <f t="shared" si="13"/>
        <v>0.1037037037</v>
      </c>
      <c r="AN441" s="52">
        <f t="shared" si="14"/>
        <v>0.05571030641</v>
      </c>
      <c r="AO441" s="52">
        <f t="shared" si="15"/>
        <v>0.02678571429</v>
      </c>
      <c r="AP441" s="52">
        <f t="shared" si="16"/>
        <v>0.02914821573</v>
      </c>
      <c r="AQ441" s="52">
        <f t="shared" si="17"/>
        <v>-0.002362501447</v>
      </c>
      <c r="AR441" s="52"/>
      <c r="AS441" s="52"/>
      <c r="AT441" s="33">
        <v>3844.0</v>
      </c>
      <c r="AU441" s="35">
        <v>252.0</v>
      </c>
      <c r="AV441" s="36">
        <v>86.0</v>
      </c>
      <c r="AW441" s="37">
        <v>135.0</v>
      </c>
      <c r="AX441" s="38">
        <v>147.0</v>
      </c>
      <c r="AY441" s="52">
        <f t="shared" si="18"/>
        <v>0.3891402715</v>
      </c>
      <c r="AZ441" s="52">
        <f t="shared" si="19"/>
        <v>0.3758064516</v>
      </c>
      <c r="BA441" s="52">
        <f t="shared" si="20"/>
        <v>0.3684210526</v>
      </c>
      <c r="BB441" s="52">
        <f t="shared" si="21"/>
        <v>0.3681613572</v>
      </c>
      <c r="BC441" s="52">
        <f t="shared" si="22"/>
        <v>0.0002596953841</v>
      </c>
    </row>
    <row r="442" ht="12.75" customHeight="1">
      <c r="A442" s="94">
        <v>4500.0</v>
      </c>
      <c r="B442" s="61">
        <f t="shared" si="1"/>
        <v>243</v>
      </c>
      <c r="C442" s="62">
        <f t="shared" si="2"/>
        <v>116</v>
      </c>
      <c r="D442" s="61">
        <f t="shared" si="3"/>
        <v>178</v>
      </c>
      <c r="E442" s="62">
        <f t="shared" si="4"/>
        <v>72</v>
      </c>
      <c r="F442" s="79">
        <f t="shared" si="23"/>
        <v>441</v>
      </c>
      <c r="G442" s="64">
        <f t="shared" si="5"/>
        <v>0.6768802228</v>
      </c>
      <c r="H442" s="65">
        <f t="shared" si="6"/>
        <v>0.712</v>
      </c>
      <c r="I442" s="66">
        <f t="shared" si="7"/>
        <v>0.6912972085</v>
      </c>
      <c r="J442" s="67">
        <f t="shared" si="8"/>
        <v>0.5172413793</v>
      </c>
      <c r="K442" s="68">
        <f t="shared" si="9"/>
        <v>0.6963788301</v>
      </c>
      <c r="L442" s="86"/>
      <c r="M442" s="86"/>
      <c r="N442" s="86"/>
      <c r="O442" s="81">
        <f t="shared" si="10"/>
        <v>441</v>
      </c>
      <c r="P442" s="81">
        <f t="shared" si="11"/>
        <v>0.6768802228</v>
      </c>
      <c r="Q442" s="82">
        <f t="shared" si="12"/>
        <v>0.712</v>
      </c>
      <c r="R442" s="83"/>
      <c r="S442" s="73">
        <v>441.0</v>
      </c>
      <c r="T442" s="83">
        <v>0.703030303030303</v>
      </c>
      <c r="U442" s="84">
        <v>0.37922705314009664</v>
      </c>
      <c r="V442" s="95">
        <v>0.5555555555555556</v>
      </c>
      <c r="W442" s="95"/>
      <c r="X442" s="95"/>
      <c r="Y442" s="95"/>
      <c r="Z442" s="51"/>
      <c r="AA442" s="35">
        <v>243.0</v>
      </c>
      <c r="AB442" s="36">
        <v>72.0</v>
      </c>
      <c r="AC442" s="37">
        <v>178.0</v>
      </c>
      <c r="AD442" s="38">
        <v>116.0</v>
      </c>
      <c r="AE442" s="78"/>
      <c r="AF442" s="51"/>
      <c r="AG442" s="52"/>
      <c r="AH442" s="33">
        <v>4500.0</v>
      </c>
      <c r="AI442" s="35">
        <v>243.0</v>
      </c>
      <c r="AJ442" s="36">
        <v>72.0</v>
      </c>
      <c r="AK442" s="37">
        <v>178.0</v>
      </c>
      <c r="AL442" s="38">
        <v>116.0</v>
      </c>
      <c r="AM442" s="52">
        <f t="shared" si="13"/>
        <v>0.288</v>
      </c>
      <c r="AN442" s="52">
        <f t="shared" si="14"/>
        <v>0.3087027915</v>
      </c>
      <c r="AO442" s="52">
        <f t="shared" si="15"/>
        <v>0.3231197772</v>
      </c>
      <c r="AP442" s="52">
        <f t="shared" si="16"/>
        <v>0.3211520597</v>
      </c>
      <c r="AQ442" s="52">
        <f t="shared" si="17"/>
        <v>0.001967717443</v>
      </c>
      <c r="AR442" s="52"/>
      <c r="AS442" s="52"/>
      <c r="AT442" s="33">
        <v>6714.0</v>
      </c>
      <c r="AU442" s="35">
        <v>159.0</v>
      </c>
      <c r="AV442" s="36">
        <v>60.0</v>
      </c>
      <c r="AW442" s="37">
        <v>102.0</v>
      </c>
      <c r="AX442" s="38">
        <v>99.0</v>
      </c>
      <c r="AY442" s="52">
        <f t="shared" si="18"/>
        <v>0.3703703704</v>
      </c>
      <c r="AZ442" s="52">
        <f t="shared" si="19"/>
        <v>0.3785714286</v>
      </c>
      <c r="BA442" s="52">
        <f t="shared" si="20"/>
        <v>0.3837209302</v>
      </c>
      <c r="BB442" s="52">
        <f t="shared" si="21"/>
        <v>0.3834600984</v>
      </c>
      <c r="BC442" s="52">
        <f t="shared" si="22"/>
        <v>0.0002608318823</v>
      </c>
    </row>
    <row r="443" ht="12.75" customHeight="1">
      <c r="A443" s="94">
        <v>4501.0</v>
      </c>
      <c r="B443" s="61">
        <f t="shared" si="1"/>
        <v>622</v>
      </c>
      <c r="C443" s="62">
        <f t="shared" si="2"/>
        <v>336</v>
      </c>
      <c r="D443" s="61">
        <f t="shared" si="3"/>
        <v>328</v>
      </c>
      <c r="E443" s="62">
        <f t="shared" si="4"/>
        <v>228</v>
      </c>
      <c r="F443" s="79">
        <f t="shared" si="23"/>
        <v>442</v>
      </c>
      <c r="G443" s="64">
        <f t="shared" si="5"/>
        <v>0.6492693111</v>
      </c>
      <c r="H443" s="65">
        <f t="shared" si="6"/>
        <v>0.5899280576</v>
      </c>
      <c r="I443" s="66">
        <f t="shared" si="7"/>
        <v>0.6274768824</v>
      </c>
      <c r="J443" s="67">
        <f t="shared" si="8"/>
        <v>0.5614266843</v>
      </c>
      <c r="K443" s="68">
        <f t="shared" si="9"/>
        <v>0.5803757829</v>
      </c>
      <c r="L443" s="86"/>
      <c r="M443" s="86"/>
      <c r="N443" s="86"/>
      <c r="O443" s="81">
        <f t="shared" si="10"/>
        <v>442</v>
      </c>
      <c r="P443" s="81">
        <f t="shared" si="11"/>
        <v>0.6492693111</v>
      </c>
      <c r="Q443" s="82">
        <f t="shared" si="12"/>
        <v>0.5899280576</v>
      </c>
      <c r="R443" s="83"/>
      <c r="S443" s="73">
        <v>442.0</v>
      </c>
      <c r="T443" s="83">
        <v>0.7031802120141343</v>
      </c>
      <c r="U443" s="84">
        <v>0.3602584814216478</v>
      </c>
      <c r="V443" s="95">
        <v>0.5240506329113924</v>
      </c>
      <c r="W443" s="95"/>
      <c r="X443" s="95"/>
      <c r="Y443" s="95"/>
      <c r="Z443" s="51"/>
      <c r="AA443" s="35">
        <v>622.0</v>
      </c>
      <c r="AB443" s="36">
        <v>228.0</v>
      </c>
      <c r="AC443" s="37">
        <v>328.0</v>
      </c>
      <c r="AD443" s="38">
        <v>336.0</v>
      </c>
      <c r="AE443" s="78"/>
      <c r="AF443" s="51"/>
      <c r="AG443" s="52"/>
      <c r="AH443" s="33">
        <v>4501.0</v>
      </c>
      <c r="AI443" s="35">
        <v>622.0</v>
      </c>
      <c r="AJ443" s="36">
        <v>228.0</v>
      </c>
      <c r="AK443" s="37">
        <v>328.0</v>
      </c>
      <c r="AL443" s="38">
        <v>336.0</v>
      </c>
      <c r="AM443" s="52">
        <f t="shared" si="13"/>
        <v>0.4100719424</v>
      </c>
      <c r="AN443" s="52">
        <f t="shared" si="14"/>
        <v>0.3725231176</v>
      </c>
      <c r="AO443" s="52">
        <f t="shared" si="15"/>
        <v>0.3507306889</v>
      </c>
      <c r="AP443" s="52">
        <f t="shared" si="16"/>
        <v>0.3507850604</v>
      </c>
      <c r="AQ443" s="52">
        <f t="shared" si="17"/>
        <v>-0.00005437150035</v>
      </c>
      <c r="AR443" s="52"/>
      <c r="AS443" s="52"/>
      <c r="AT443" s="34">
        <v>2652.0</v>
      </c>
      <c r="AU443" s="35">
        <v>540.0</v>
      </c>
      <c r="AV443" s="36">
        <v>259.0</v>
      </c>
      <c r="AW443" s="37">
        <v>298.0</v>
      </c>
      <c r="AX443" s="38">
        <v>465.0</v>
      </c>
      <c r="AY443" s="52">
        <f t="shared" si="18"/>
        <v>0.4649910233</v>
      </c>
      <c r="AZ443" s="52">
        <f t="shared" si="19"/>
        <v>0.4635083227</v>
      </c>
      <c r="BA443" s="52">
        <f t="shared" si="20"/>
        <v>0.4626865672</v>
      </c>
      <c r="BB443" s="52">
        <f t="shared" si="21"/>
        <v>0.4624180143</v>
      </c>
      <c r="BC443" s="52">
        <f t="shared" si="22"/>
        <v>0.0002685528414</v>
      </c>
    </row>
    <row r="444" ht="12.75" customHeight="1">
      <c r="A444" s="94">
        <v>4502.0</v>
      </c>
      <c r="B444" s="61">
        <f t="shared" si="1"/>
        <v>269</v>
      </c>
      <c r="C444" s="62">
        <f t="shared" si="2"/>
        <v>158</v>
      </c>
      <c r="D444" s="61">
        <f t="shared" si="3"/>
        <v>216</v>
      </c>
      <c r="E444" s="62">
        <f t="shared" si="4"/>
        <v>75</v>
      </c>
      <c r="F444" s="79">
        <f t="shared" si="23"/>
        <v>443</v>
      </c>
      <c r="G444" s="64">
        <f t="shared" si="5"/>
        <v>0.6299765808</v>
      </c>
      <c r="H444" s="65">
        <f t="shared" si="6"/>
        <v>0.7422680412</v>
      </c>
      <c r="I444" s="66">
        <f t="shared" si="7"/>
        <v>0.6754874652</v>
      </c>
      <c r="J444" s="67">
        <f t="shared" si="8"/>
        <v>0.4791086351</v>
      </c>
      <c r="K444" s="68">
        <f t="shared" si="9"/>
        <v>0.681498829</v>
      </c>
      <c r="L444" s="86"/>
      <c r="M444" s="86"/>
      <c r="N444" s="86"/>
      <c r="O444" s="81">
        <f t="shared" si="10"/>
        <v>443</v>
      </c>
      <c r="P444" s="81">
        <f t="shared" si="11"/>
        <v>0.6299765808</v>
      </c>
      <c r="Q444" s="82">
        <f t="shared" si="12"/>
        <v>0.7422680412</v>
      </c>
      <c r="R444" s="83"/>
      <c r="S444" s="73">
        <v>443.0</v>
      </c>
      <c r="T444" s="83">
        <v>0.7032640949554896</v>
      </c>
      <c r="U444" s="84">
        <v>0.415929203539823</v>
      </c>
      <c r="V444" s="95">
        <v>0.5591715976331361</v>
      </c>
      <c r="W444" s="95"/>
      <c r="X444" s="95"/>
      <c r="Y444" s="95"/>
      <c r="Z444" s="51"/>
      <c r="AA444" s="35">
        <v>269.0</v>
      </c>
      <c r="AB444" s="36">
        <v>75.0</v>
      </c>
      <c r="AC444" s="37">
        <v>216.0</v>
      </c>
      <c r="AD444" s="38">
        <v>158.0</v>
      </c>
      <c r="AE444" s="78"/>
      <c r="AF444" s="51"/>
      <c r="AG444" s="52"/>
      <c r="AH444" s="33">
        <v>4502.0</v>
      </c>
      <c r="AI444" s="35">
        <v>269.0</v>
      </c>
      <c r="AJ444" s="36">
        <v>75.0</v>
      </c>
      <c r="AK444" s="37">
        <v>216.0</v>
      </c>
      <c r="AL444" s="38">
        <v>158.0</v>
      </c>
      <c r="AM444" s="52">
        <f t="shared" si="13"/>
        <v>0.2577319588</v>
      </c>
      <c r="AN444" s="52">
        <f t="shared" si="14"/>
        <v>0.3245125348</v>
      </c>
      <c r="AO444" s="52">
        <f t="shared" si="15"/>
        <v>0.3700234192</v>
      </c>
      <c r="AP444" s="52">
        <f t="shared" si="16"/>
        <v>0.3637407127</v>
      </c>
      <c r="AQ444" s="52">
        <f t="shared" si="17"/>
        <v>0.006282706536</v>
      </c>
      <c r="AR444" s="52"/>
      <c r="AS444" s="52"/>
      <c r="AT444" s="33">
        <v>6609.0</v>
      </c>
      <c r="AU444" s="35">
        <v>517.0</v>
      </c>
      <c r="AV444" s="36">
        <v>179.0</v>
      </c>
      <c r="AW444" s="37">
        <v>329.0</v>
      </c>
      <c r="AX444" s="38">
        <v>331.0</v>
      </c>
      <c r="AY444" s="52">
        <f t="shared" si="18"/>
        <v>0.3523622047</v>
      </c>
      <c r="AZ444" s="52">
        <f t="shared" si="19"/>
        <v>0.3761061947</v>
      </c>
      <c r="BA444" s="52">
        <f t="shared" si="20"/>
        <v>0.3903301887</v>
      </c>
      <c r="BB444" s="52">
        <f t="shared" si="21"/>
        <v>0.3900589316</v>
      </c>
      <c r="BC444" s="52">
        <f t="shared" si="22"/>
        <v>0.0002712570717</v>
      </c>
    </row>
    <row r="445" ht="12.75" customHeight="1">
      <c r="A445" s="94">
        <v>4504.0</v>
      </c>
      <c r="B445" s="61">
        <f t="shared" si="1"/>
        <v>591</v>
      </c>
      <c r="C445" s="62">
        <f t="shared" si="2"/>
        <v>216</v>
      </c>
      <c r="D445" s="61">
        <f t="shared" si="3"/>
        <v>425</v>
      </c>
      <c r="E445" s="62">
        <f t="shared" si="4"/>
        <v>123</v>
      </c>
      <c r="F445" s="79">
        <f t="shared" si="23"/>
        <v>444</v>
      </c>
      <c r="G445" s="64">
        <f t="shared" si="5"/>
        <v>0.7323420074</v>
      </c>
      <c r="H445" s="65">
        <f t="shared" si="6"/>
        <v>0.7755474453</v>
      </c>
      <c r="I445" s="66">
        <f t="shared" si="7"/>
        <v>0.7498154982</v>
      </c>
      <c r="J445" s="67">
        <f t="shared" si="8"/>
        <v>0.5269372694</v>
      </c>
      <c r="K445" s="68">
        <f t="shared" si="9"/>
        <v>0.6790582404</v>
      </c>
      <c r="L445" s="86"/>
      <c r="M445" s="86"/>
      <c r="N445" s="86"/>
      <c r="O445" s="81">
        <f t="shared" si="10"/>
        <v>444</v>
      </c>
      <c r="P445" s="81">
        <f t="shared" si="11"/>
        <v>0.7323420074</v>
      </c>
      <c r="Q445" s="82">
        <f t="shared" si="12"/>
        <v>0.7755474453</v>
      </c>
      <c r="R445" s="83"/>
      <c r="S445" s="73">
        <v>444.0</v>
      </c>
      <c r="T445" s="83">
        <v>0.7037037037037037</v>
      </c>
      <c r="U445" s="84">
        <v>0.20512820512820512</v>
      </c>
      <c r="V445" s="95">
        <v>0.36257309941520466</v>
      </c>
      <c r="W445" s="95"/>
      <c r="X445" s="95"/>
      <c r="Y445" s="95"/>
      <c r="Z445" s="51"/>
      <c r="AA445" s="35">
        <v>591.0</v>
      </c>
      <c r="AB445" s="36">
        <v>123.0</v>
      </c>
      <c r="AC445" s="37">
        <v>425.0</v>
      </c>
      <c r="AD445" s="38">
        <v>216.0</v>
      </c>
      <c r="AE445" s="78"/>
      <c r="AF445" s="51"/>
      <c r="AG445" s="52"/>
      <c r="AH445" s="33">
        <v>4504.0</v>
      </c>
      <c r="AI445" s="35">
        <v>591.0</v>
      </c>
      <c r="AJ445" s="36">
        <v>123.0</v>
      </c>
      <c r="AK445" s="37">
        <v>425.0</v>
      </c>
      <c r="AL445" s="38">
        <v>216.0</v>
      </c>
      <c r="AM445" s="52">
        <f t="shared" si="13"/>
        <v>0.2244525547</v>
      </c>
      <c r="AN445" s="52">
        <f t="shared" si="14"/>
        <v>0.2501845018</v>
      </c>
      <c r="AO445" s="52">
        <f t="shared" si="15"/>
        <v>0.2676579926</v>
      </c>
      <c r="AP445" s="52">
        <f t="shared" si="16"/>
        <v>0.2657961992</v>
      </c>
      <c r="AQ445" s="52">
        <f t="shared" si="17"/>
        <v>0.001861793376</v>
      </c>
      <c r="AR445" s="52"/>
      <c r="AS445" s="52"/>
      <c r="AT445" s="33">
        <v>6664.0</v>
      </c>
      <c r="AU445" s="35">
        <v>248.0</v>
      </c>
      <c r="AV445" s="36">
        <v>87.0</v>
      </c>
      <c r="AW445" s="37">
        <v>131.0</v>
      </c>
      <c r="AX445" s="38">
        <v>136.0</v>
      </c>
      <c r="AY445" s="52">
        <f t="shared" si="18"/>
        <v>0.3990825688</v>
      </c>
      <c r="AZ445" s="52">
        <f t="shared" si="19"/>
        <v>0.3704318937</v>
      </c>
      <c r="BA445" s="52">
        <f t="shared" si="20"/>
        <v>0.3541666667</v>
      </c>
      <c r="BB445" s="52">
        <f t="shared" si="21"/>
        <v>0.3538856154</v>
      </c>
      <c r="BC445" s="52">
        <f t="shared" si="22"/>
        <v>0.0002810512383</v>
      </c>
    </row>
    <row r="446" ht="12.75" customHeight="1">
      <c r="A446" s="94">
        <v>4505.0</v>
      </c>
      <c r="B446" s="61">
        <f t="shared" si="1"/>
        <v>394</v>
      </c>
      <c r="C446" s="62">
        <f t="shared" si="2"/>
        <v>177</v>
      </c>
      <c r="D446" s="61">
        <f t="shared" si="3"/>
        <v>227</v>
      </c>
      <c r="E446" s="62">
        <f t="shared" si="4"/>
        <v>107</v>
      </c>
      <c r="F446" s="79">
        <f t="shared" si="23"/>
        <v>445</v>
      </c>
      <c r="G446" s="64">
        <f t="shared" si="5"/>
        <v>0.6900175131</v>
      </c>
      <c r="H446" s="65">
        <f t="shared" si="6"/>
        <v>0.6796407186</v>
      </c>
      <c r="I446" s="66">
        <f t="shared" si="7"/>
        <v>0.6861878453</v>
      </c>
      <c r="J446" s="67">
        <f t="shared" si="8"/>
        <v>0.5535911602</v>
      </c>
      <c r="K446" s="68">
        <f t="shared" si="9"/>
        <v>0.584938704</v>
      </c>
      <c r="L446" s="86"/>
      <c r="M446" s="86"/>
      <c r="N446" s="86"/>
      <c r="O446" s="81">
        <f t="shared" si="10"/>
        <v>445</v>
      </c>
      <c r="P446" s="81">
        <f t="shared" si="11"/>
        <v>0.6900175131</v>
      </c>
      <c r="Q446" s="82">
        <f t="shared" si="12"/>
        <v>0.6796407186</v>
      </c>
      <c r="R446" s="83"/>
      <c r="S446" s="73">
        <v>445.0</v>
      </c>
      <c r="T446" s="83">
        <v>0.7038216560509554</v>
      </c>
      <c r="U446" s="84">
        <v>0.4</v>
      </c>
      <c r="V446" s="95">
        <v>0.5647668393782384</v>
      </c>
      <c r="W446" s="95"/>
      <c r="X446" s="95"/>
      <c r="Y446" s="95"/>
      <c r="Z446" s="51"/>
      <c r="AA446" s="35">
        <v>394.0</v>
      </c>
      <c r="AB446" s="36">
        <v>107.0</v>
      </c>
      <c r="AC446" s="37">
        <v>227.0</v>
      </c>
      <c r="AD446" s="38">
        <v>177.0</v>
      </c>
      <c r="AE446" s="78"/>
      <c r="AF446" s="51"/>
      <c r="AG446" s="52"/>
      <c r="AH446" s="33">
        <v>4505.0</v>
      </c>
      <c r="AI446" s="35">
        <v>394.0</v>
      </c>
      <c r="AJ446" s="36">
        <v>107.0</v>
      </c>
      <c r="AK446" s="37">
        <v>227.0</v>
      </c>
      <c r="AL446" s="38">
        <v>177.0</v>
      </c>
      <c r="AM446" s="52">
        <f t="shared" si="13"/>
        <v>0.3203592814</v>
      </c>
      <c r="AN446" s="52">
        <f t="shared" si="14"/>
        <v>0.3138121547</v>
      </c>
      <c r="AO446" s="52">
        <f t="shared" si="15"/>
        <v>0.3099824869</v>
      </c>
      <c r="AP446" s="52">
        <f t="shared" si="16"/>
        <v>0.3103671393</v>
      </c>
      <c r="AQ446" s="52">
        <f t="shared" si="17"/>
        <v>-0.0003846524102</v>
      </c>
      <c r="AR446" s="52"/>
      <c r="AS446" s="52"/>
      <c r="AT446" s="33">
        <v>7730.0</v>
      </c>
      <c r="AU446" s="35">
        <v>616.0</v>
      </c>
      <c r="AV446" s="36">
        <v>297.0</v>
      </c>
      <c r="AW446" s="37">
        <v>377.0</v>
      </c>
      <c r="AX446" s="38">
        <v>520.0</v>
      </c>
      <c r="AY446" s="52">
        <f t="shared" si="18"/>
        <v>0.440652819</v>
      </c>
      <c r="AZ446" s="52">
        <f t="shared" si="19"/>
        <v>0.4513812155</v>
      </c>
      <c r="BA446" s="52">
        <f t="shared" si="20"/>
        <v>0.4577464789</v>
      </c>
      <c r="BB446" s="52">
        <f t="shared" si="21"/>
        <v>0.4574525073</v>
      </c>
      <c r="BC446" s="52">
        <f t="shared" si="22"/>
        <v>0.0002939715288</v>
      </c>
    </row>
    <row r="447" ht="12.75" customHeight="1">
      <c r="A447" s="94">
        <v>4506.0</v>
      </c>
      <c r="B447" s="61">
        <f t="shared" si="1"/>
        <v>355</v>
      </c>
      <c r="C447" s="62">
        <f t="shared" si="2"/>
        <v>186</v>
      </c>
      <c r="D447" s="61">
        <f t="shared" si="3"/>
        <v>227</v>
      </c>
      <c r="E447" s="62">
        <f t="shared" si="4"/>
        <v>108</v>
      </c>
      <c r="F447" s="79">
        <f t="shared" si="23"/>
        <v>446</v>
      </c>
      <c r="G447" s="64">
        <f t="shared" si="5"/>
        <v>0.6561922366</v>
      </c>
      <c r="H447" s="65">
        <f t="shared" si="6"/>
        <v>0.6776119403</v>
      </c>
      <c r="I447" s="66">
        <f t="shared" si="7"/>
        <v>0.6643835616</v>
      </c>
      <c r="J447" s="67">
        <f t="shared" si="8"/>
        <v>0.5285388128</v>
      </c>
      <c r="K447" s="68">
        <f t="shared" si="9"/>
        <v>0.6192236599</v>
      </c>
      <c r="L447" s="86"/>
      <c r="M447" s="86"/>
      <c r="N447" s="86"/>
      <c r="O447" s="81">
        <f t="shared" si="10"/>
        <v>446</v>
      </c>
      <c r="P447" s="81">
        <f t="shared" si="11"/>
        <v>0.6561922366</v>
      </c>
      <c r="Q447" s="82">
        <f t="shared" si="12"/>
        <v>0.6776119403</v>
      </c>
      <c r="R447" s="83"/>
      <c r="S447" s="73">
        <v>446.0</v>
      </c>
      <c r="T447" s="83">
        <v>0.7038461538461539</v>
      </c>
      <c r="U447" s="84">
        <v>0.4904214559386973</v>
      </c>
      <c r="V447" s="95">
        <v>0.5969289827255279</v>
      </c>
      <c r="W447" s="95"/>
      <c r="X447" s="95"/>
      <c r="Y447" s="95"/>
      <c r="Z447" s="51"/>
      <c r="AA447" s="35">
        <v>355.0</v>
      </c>
      <c r="AB447" s="36">
        <v>108.0</v>
      </c>
      <c r="AC447" s="37">
        <v>227.0</v>
      </c>
      <c r="AD447" s="38">
        <v>186.0</v>
      </c>
      <c r="AE447" s="78"/>
      <c r="AF447" s="51"/>
      <c r="AG447" s="52"/>
      <c r="AH447" s="33">
        <v>4506.0</v>
      </c>
      <c r="AI447" s="35">
        <v>355.0</v>
      </c>
      <c r="AJ447" s="36">
        <v>108.0</v>
      </c>
      <c r="AK447" s="37">
        <v>227.0</v>
      </c>
      <c r="AL447" s="38">
        <v>186.0</v>
      </c>
      <c r="AM447" s="52">
        <f t="shared" si="13"/>
        <v>0.3223880597</v>
      </c>
      <c r="AN447" s="52">
        <f t="shared" si="14"/>
        <v>0.3356164384</v>
      </c>
      <c r="AO447" s="52">
        <f t="shared" si="15"/>
        <v>0.3438077634</v>
      </c>
      <c r="AP447" s="52">
        <f t="shared" si="16"/>
        <v>0.343604558</v>
      </c>
      <c r="AQ447" s="52">
        <f t="shared" si="17"/>
        <v>0.0002032053686</v>
      </c>
      <c r="AR447" s="52"/>
      <c r="AS447" s="52"/>
      <c r="AT447" s="33">
        <v>6653.0</v>
      </c>
      <c r="AU447" s="35">
        <v>370.0</v>
      </c>
      <c r="AV447" s="36">
        <v>171.0</v>
      </c>
      <c r="AW447" s="37">
        <v>203.0</v>
      </c>
      <c r="AX447" s="38">
        <v>303.0</v>
      </c>
      <c r="AY447" s="52">
        <f t="shared" si="18"/>
        <v>0.4572192513</v>
      </c>
      <c r="AZ447" s="52">
        <f t="shared" si="19"/>
        <v>0.452722063</v>
      </c>
      <c r="BA447" s="52">
        <f t="shared" si="20"/>
        <v>0.4502228826</v>
      </c>
      <c r="BB447" s="52">
        <f t="shared" si="21"/>
        <v>0.4499186254</v>
      </c>
      <c r="BC447" s="52">
        <f t="shared" si="22"/>
        <v>0.0003042571956</v>
      </c>
    </row>
    <row r="448" ht="12.75" customHeight="1">
      <c r="A448" s="94">
        <v>4507.0</v>
      </c>
      <c r="B448" s="61">
        <f t="shared" si="1"/>
        <v>567</v>
      </c>
      <c r="C448" s="62">
        <f t="shared" si="2"/>
        <v>116</v>
      </c>
      <c r="D448" s="61">
        <f t="shared" si="3"/>
        <v>302</v>
      </c>
      <c r="E448" s="62">
        <f t="shared" si="4"/>
        <v>62</v>
      </c>
      <c r="F448" s="79">
        <f t="shared" si="23"/>
        <v>447</v>
      </c>
      <c r="G448" s="64">
        <f t="shared" si="5"/>
        <v>0.8301610542</v>
      </c>
      <c r="H448" s="65">
        <f t="shared" si="6"/>
        <v>0.8296703297</v>
      </c>
      <c r="I448" s="66">
        <f t="shared" si="7"/>
        <v>0.8299904489</v>
      </c>
      <c r="J448" s="67">
        <f t="shared" si="8"/>
        <v>0.6007640879</v>
      </c>
      <c r="K448" s="68">
        <f t="shared" si="9"/>
        <v>0.532942899</v>
      </c>
      <c r="L448" s="86"/>
      <c r="M448" s="86"/>
      <c r="N448" s="86"/>
      <c r="O448" s="81">
        <f t="shared" si="10"/>
        <v>447</v>
      </c>
      <c r="P448" s="81">
        <f t="shared" si="11"/>
        <v>0.8301610542</v>
      </c>
      <c r="Q448" s="82">
        <f t="shared" si="12"/>
        <v>0.8296703297</v>
      </c>
      <c r="R448" s="83"/>
      <c r="S448" s="73">
        <v>447.0</v>
      </c>
      <c r="T448" s="83">
        <v>0.7040816326530612</v>
      </c>
      <c r="U448" s="84">
        <v>0.46153846153846156</v>
      </c>
      <c r="V448" s="95">
        <v>0.583934088568486</v>
      </c>
      <c r="W448" s="95"/>
      <c r="X448" s="95"/>
      <c r="Y448" s="95"/>
      <c r="Z448" s="51"/>
      <c r="AA448" s="35">
        <v>567.0</v>
      </c>
      <c r="AB448" s="36">
        <v>62.0</v>
      </c>
      <c r="AC448" s="37">
        <v>302.0</v>
      </c>
      <c r="AD448" s="38">
        <v>116.0</v>
      </c>
      <c r="AE448" s="78"/>
      <c r="AF448" s="51"/>
      <c r="AG448" s="52"/>
      <c r="AH448" s="33">
        <v>4507.0</v>
      </c>
      <c r="AI448" s="35">
        <v>567.0</v>
      </c>
      <c r="AJ448" s="36">
        <v>62.0</v>
      </c>
      <c r="AK448" s="37">
        <v>302.0</v>
      </c>
      <c r="AL448" s="38">
        <v>116.0</v>
      </c>
      <c r="AM448" s="52">
        <f t="shared" si="13"/>
        <v>0.1703296703</v>
      </c>
      <c r="AN448" s="52">
        <f t="shared" si="14"/>
        <v>0.1700095511</v>
      </c>
      <c r="AO448" s="52">
        <f t="shared" si="15"/>
        <v>0.1698389458</v>
      </c>
      <c r="AP448" s="52">
        <f t="shared" si="16"/>
        <v>0.1707640096</v>
      </c>
      <c r="AQ448" s="52">
        <f t="shared" si="17"/>
        <v>-0.0009250637424</v>
      </c>
      <c r="AR448" s="52"/>
      <c r="AS448" s="52"/>
      <c r="AT448" s="18">
        <v>1331.0</v>
      </c>
      <c r="AU448" s="35">
        <v>452.0</v>
      </c>
      <c r="AV448" s="36">
        <v>175.0</v>
      </c>
      <c r="AW448" s="37">
        <v>240.0</v>
      </c>
      <c r="AX448" s="38">
        <v>278.0</v>
      </c>
      <c r="AY448" s="52">
        <f t="shared" si="18"/>
        <v>0.421686747</v>
      </c>
      <c r="AZ448" s="52">
        <f t="shared" si="19"/>
        <v>0.3956331878</v>
      </c>
      <c r="BA448" s="52">
        <f t="shared" si="20"/>
        <v>0.3808219178</v>
      </c>
      <c r="BB448" s="52">
        <f t="shared" si="21"/>
        <v>0.3804995639</v>
      </c>
      <c r="BC448" s="52">
        <f t="shared" si="22"/>
        <v>0.0003223539333</v>
      </c>
    </row>
    <row r="449" ht="12.75" customHeight="1">
      <c r="A449" s="94">
        <v>4508.0</v>
      </c>
      <c r="B449" s="61">
        <f t="shared" si="1"/>
        <v>301</v>
      </c>
      <c r="C449" s="62">
        <f t="shared" si="2"/>
        <v>36</v>
      </c>
      <c r="D449" s="61">
        <f t="shared" si="3"/>
        <v>147</v>
      </c>
      <c r="E449" s="62">
        <f t="shared" si="4"/>
        <v>14</v>
      </c>
      <c r="F449" s="79">
        <f t="shared" si="23"/>
        <v>448</v>
      </c>
      <c r="G449" s="64">
        <f t="shared" si="5"/>
        <v>0.8931750742</v>
      </c>
      <c r="H449" s="65">
        <f t="shared" si="6"/>
        <v>0.9130434783</v>
      </c>
      <c r="I449" s="66">
        <f t="shared" si="7"/>
        <v>0.8995983936</v>
      </c>
      <c r="J449" s="67">
        <f t="shared" si="8"/>
        <v>0.6325301205</v>
      </c>
      <c r="K449" s="68">
        <f t="shared" si="9"/>
        <v>0.4777448071</v>
      </c>
      <c r="L449" s="86"/>
      <c r="M449" s="86"/>
      <c r="N449" s="86"/>
      <c r="O449" s="81">
        <f t="shared" si="10"/>
        <v>448</v>
      </c>
      <c r="P449" s="81">
        <f t="shared" si="11"/>
        <v>0.8931750742</v>
      </c>
      <c r="Q449" s="82">
        <f t="shared" si="12"/>
        <v>0.9130434783</v>
      </c>
      <c r="R449" s="83"/>
      <c r="S449" s="73">
        <v>448.0</v>
      </c>
      <c r="T449" s="83">
        <v>0.7047970479704797</v>
      </c>
      <c r="U449" s="84">
        <v>0.49206349206349204</v>
      </c>
      <c r="V449" s="95">
        <v>0.5960324616771867</v>
      </c>
      <c r="W449" s="95"/>
      <c r="X449" s="95"/>
      <c r="Y449" s="95"/>
      <c r="Z449" s="51"/>
      <c r="AA449" s="35">
        <v>301.0</v>
      </c>
      <c r="AB449" s="36">
        <v>14.0</v>
      </c>
      <c r="AC449" s="37">
        <v>147.0</v>
      </c>
      <c r="AD449" s="38">
        <v>36.0</v>
      </c>
      <c r="AE449" s="78"/>
      <c r="AF449" s="51"/>
      <c r="AG449" s="52"/>
      <c r="AH449" s="33">
        <v>4508.0</v>
      </c>
      <c r="AI449" s="35">
        <v>301.0</v>
      </c>
      <c r="AJ449" s="36">
        <v>14.0</v>
      </c>
      <c r="AK449" s="37">
        <v>147.0</v>
      </c>
      <c r="AL449" s="38">
        <v>36.0</v>
      </c>
      <c r="AM449" s="52">
        <f t="shared" si="13"/>
        <v>0.08695652174</v>
      </c>
      <c r="AN449" s="52">
        <f t="shared" si="14"/>
        <v>0.1004016064</v>
      </c>
      <c r="AO449" s="52">
        <f t="shared" si="15"/>
        <v>0.1068249258</v>
      </c>
      <c r="AP449" s="52">
        <f t="shared" si="16"/>
        <v>0.1094516389</v>
      </c>
      <c r="AQ449" s="52">
        <f t="shared" si="17"/>
        <v>-0.002626713063</v>
      </c>
      <c r="AR449" s="52"/>
      <c r="AS449" s="52"/>
      <c r="AT449" s="18">
        <v>1345.0</v>
      </c>
      <c r="AU449" s="35">
        <v>187.0</v>
      </c>
      <c r="AV449" s="36">
        <v>92.0</v>
      </c>
      <c r="AW449" s="37">
        <v>123.0</v>
      </c>
      <c r="AX449" s="38">
        <v>143.0</v>
      </c>
      <c r="AY449" s="52">
        <f t="shared" si="18"/>
        <v>0.4279069767</v>
      </c>
      <c r="AZ449" s="52">
        <f t="shared" si="19"/>
        <v>0.4311926606</v>
      </c>
      <c r="BA449" s="52">
        <f t="shared" si="20"/>
        <v>0.4333333333</v>
      </c>
      <c r="BB449" s="52">
        <f t="shared" si="21"/>
        <v>0.4330086407</v>
      </c>
      <c r="BC449" s="52">
        <f t="shared" si="22"/>
        <v>0.0003246925957</v>
      </c>
    </row>
    <row r="450" ht="12.75" customHeight="1">
      <c r="A450" s="94">
        <v>4510.0</v>
      </c>
      <c r="B450" s="61">
        <f t="shared" si="1"/>
        <v>199</v>
      </c>
      <c r="C450" s="62">
        <f t="shared" si="2"/>
        <v>49</v>
      </c>
      <c r="D450" s="61">
        <f t="shared" si="3"/>
        <v>122</v>
      </c>
      <c r="E450" s="62">
        <f t="shared" si="4"/>
        <v>80</v>
      </c>
      <c r="F450" s="79">
        <f t="shared" si="23"/>
        <v>449</v>
      </c>
      <c r="G450" s="64">
        <f t="shared" si="5"/>
        <v>0.8024193548</v>
      </c>
      <c r="H450" s="65">
        <f t="shared" si="6"/>
        <v>0.603960396</v>
      </c>
      <c r="I450" s="66">
        <f t="shared" si="7"/>
        <v>0.7133333333</v>
      </c>
      <c r="J450" s="67">
        <f t="shared" si="8"/>
        <v>0.62</v>
      </c>
      <c r="K450" s="68">
        <f t="shared" si="9"/>
        <v>0.814516129</v>
      </c>
      <c r="L450" s="86"/>
      <c r="M450" s="86"/>
      <c r="N450" s="86"/>
      <c r="O450" s="81">
        <f t="shared" si="10"/>
        <v>449</v>
      </c>
      <c r="P450" s="81">
        <f t="shared" si="11"/>
        <v>0.8024193548</v>
      </c>
      <c r="Q450" s="82">
        <f t="shared" si="12"/>
        <v>0.603960396</v>
      </c>
      <c r="R450" s="83"/>
      <c r="S450" s="73">
        <v>449.0</v>
      </c>
      <c r="T450" s="83">
        <v>0.7049808429118773</v>
      </c>
      <c r="U450" s="84">
        <v>0.47270114942528735</v>
      </c>
      <c r="V450" s="95">
        <v>0.5956727518593644</v>
      </c>
      <c r="W450" s="95"/>
      <c r="X450" s="95"/>
      <c r="Y450" s="95"/>
      <c r="Z450" s="51"/>
      <c r="AA450" s="35">
        <v>199.0</v>
      </c>
      <c r="AB450" s="36">
        <v>80.0</v>
      </c>
      <c r="AC450" s="37">
        <v>122.0</v>
      </c>
      <c r="AD450" s="38">
        <v>49.0</v>
      </c>
      <c r="AE450" s="78"/>
      <c r="AF450" s="51"/>
      <c r="AG450" s="52"/>
      <c r="AH450" s="33">
        <v>4510.0</v>
      </c>
      <c r="AI450" s="35">
        <v>199.0</v>
      </c>
      <c r="AJ450" s="36">
        <v>80.0</v>
      </c>
      <c r="AK450" s="37">
        <v>122.0</v>
      </c>
      <c r="AL450" s="38">
        <v>49.0</v>
      </c>
      <c r="AM450" s="52">
        <f t="shared" si="13"/>
        <v>0.396039604</v>
      </c>
      <c r="AN450" s="52">
        <f t="shared" si="14"/>
        <v>0.2866666667</v>
      </c>
      <c r="AO450" s="52">
        <f t="shared" si="15"/>
        <v>0.1975806452</v>
      </c>
      <c r="AP450" s="52">
        <f t="shared" si="16"/>
        <v>0.2234302739</v>
      </c>
      <c r="AQ450" s="52">
        <f t="shared" si="17"/>
        <v>-0.02584962876</v>
      </c>
      <c r="AR450" s="52"/>
      <c r="AS450" s="52"/>
      <c r="AT450" s="33">
        <v>4562.0</v>
      </c>
      <c r="AU450" s="35">
        <v>146.0</v>
      </c>
      <c r="AV450" s="36">
        <v>35.0</v>
      </c>
      <c r="AW450" s="37">
        <v>96.0</v>
      </c>
      <c r="AX450" s="38">
        <v>72.0</v>
      </c>
      <c r="AY450" s="52">
        <f t="shared" si="18"/>
        <v>0.2671755725</v>
      </c>
      <c r="AZ450" s="52">
        <f t="shared" si="19"/>
        <v>0.3065902579</v>
      </c>
      <c r="BA450" s="52">
        <f t="shared" si="20"/>
        <v>0.3302752294</v>
      </c>
      <c r="BB450" s="52">
        <f t="shared" si="21"/>
        <v>0.3299482132</v>
      </c>
      <c r="BC450" s="52">
        <f t="shared" si="22"/>
        <v>0.0003270161574</v>
      </c>
    </row>
    <row r="451" ht="12.75" customHeight="1">
      <c r="A451" s="94">
        <v>4512.0</v>
      </c>
      <c r="B451" s="61">
        <f t="shared" si="1"/>
        <v>180</v>
      </c>
      <c r="C451" s="62">
        <f t="shared" si="2"/>
        <v>121</v>
      </c>
      <c r="D451" s="61">
        <f t="shared" si="3"/>
        <v>106</v>
      </c>
      <c r="E451" s="62">
        <f t="shared" si="4"/>
        <v>61</v>
      </c>
      <c r="F451" s="79">
        <f t="shared" si="23"/>
        <v>450</v>
      </c>
      <c r="G451" s="64">
        <f t="shared" si="5"/>
        <v>0.5980066445</v>
      </c>
      <c r="H451" s="65">
        <f t="shared" si="6"/>
        <v>0.6347305389</v>
      </c>
      <c r="I451" s="66">
        <f t="shared" si="7"/>
        <v>0.6111111111</v>
      </c>
      <c r="J451" s="67">
        <f t="shared" si="8"/>
        <v>0.514957265</v>
      </c>
      <c r="K451" s="68">
        <f t="shared" si="9"/>
        <v>0.5548172757</v>
      </c>
      <c r="L451" s="86"/>
      <c r="M451" s="86"/>
      <c r="N451" s="86"/>
      <c r="O451" s="81">
        <f t="shared" si="10"/>
        <v>450</v>
      </c>
      <c r="P451" s="81">
        <f t="shared" si="11"/>
        <v>0.5980066445</v>
      </c>
      <c r="Q451" s="82">
        <f t="shared" si="12"/>
        <v>0.6347305389</v>
      </c>
      <c r="R451" s="83"/>
      <c r="S451" s="73">
        <v>450.0</v>
      </c>
      <c r="T451" s="83">
        <v>0.7057291666666666</v>
      </c>
      <c r="U451" s="84">
        <v>0.44963144963144963</v>
      </c>
      <c r="V451" s="95">
        <v>0.5739570164348925</v>
      </c>
      <c r="W451" s="95"/>
      <c r="X451" s="95"/>
      <c r="Y451" s="95"/>
      <c r="Z451" s="51"/>
      <c r="AA451" s="35">
        <v>180.0</v>
      </c>
      <c r="AB451" s="36">
        <v>61.0</v>
      </c>
      <c r="AC451" s="37">
        <v>106.0</v>
      </c>
      <c r="AD451" s="38">
        <v>121.0</v>
      </c>
      <c r="AE451" s="78"/>
      <c r="AF451" s="51"/>
      <c r="AG451" s="52"/>
      <c r="AH451" s="33">
        <v>4512.0</v>
      </c>
      <c r="AI451" s="35">
        <v>180.0</v>
      </c>
      <c r="AJ451" s="36">
        <v>61.0</v>
      </c>
      <c r="AK451" s="37">
        <v>106.0</v>
      </c>
      <c r="AL451" s="38">
        <v>121.0</v>
      </c>
      <c r="AM451" s="52">
        <f t="shared" si="13"/>
        <v>0.3652694611</v>
      </c>
      <c r="AN451" s="52">
        <f t="shared" si="14"/>
        <v>0.3888888889</v>
      </c>
      <c r="AO451" s="52">
        <f t="shared" si="15"/>
        <v>0.4019933555</v>
      </c>
      <c r="AP451" s="52">
        <f t="shared" si="16"/>
        <v>0.4027182153</v>
      </c>
      <c r="AQ451" s="52">
        <f t="shared" si="17"/>
        <v>-0.0007248598312</v>
      </c>
      <c r="AR451" s="52"/>
      <c r="AS451" s="52"/>
      <c r="AT451" s="33">
        <v>3769.0</v>
      </c>
      <c r="AU451" s="35">
        <v>289.0</v>
      </c>
      <c r="AV451" s="36">
        <v>145.0</v>
      </c>
      <c r="AW451" s="37">
        <v>158.0</v>
      </c>
      <c r="AX451" s="38">
        <v>237.0</v>
      </c>
      <c r="AY451" s="52">
        <f t="shared" si="18"/>
        <v>0.4785478548</v>
      </c>
      <c r="AZ451" s="52">
        <f t="shared" si="19"/>
        <v>0.4607961399</v>
      </c>
      <c r="BA451" s="52">
        <f t="shared" si="20"/>
        <v>0.4505703422</v>
      </c>
      <c r="BB451" s="52">
        <f t="shared" si="21"/>
        <v>0.4502393935</v>
      </c>
      <c r="BC451" s="52">
        <f t="shared" si="22"/>
        <v>0.0003309487112</v>
      </c>
    </row>
    <row r="452" ht="12.75" customHeight="1">
      <c r="A452" s="94">
        <v>4513.0</v>
      </c>
      <c r="B452" s="61">
        <f t="shared" si="1"/>
        <v>136</v>
      </c>
      <c r="C452" s="62">
        <f t="shared" si="2"/>
        <v>126</v>
      </c>
      <c r="D452" s="61">
        <f t="shared" si="3"/>
        <v>106</v>
      </c>
      <c r="E452" s="62">
        <f t="shared" si="4"/>
        <v>51</v>
      </c>
      <c r="F452" s="79">
        <f t="shared" si="23"/>
        <v>451</v>
      </c>
      <c r="G452" s="64">
        <f t="shared" si="5"/>
        <v>0.5190839695</v>
      </c>
      <c r="H452" s="65">
        <f t="shared" si="6"/>
        <v>0.6751592357</v>
      </c>
      <c r="I452" s="66">
        <f t="shared" si="7"/>
        <v>0.5775656325</v>
      </c>
      <c r="J452" s="67">
        <f t="shared" si="8"/>
        <v>0.446300716</v>
      </c>
      <c r="K452" s="68">
        <f t="shared" si="9"/>
        <v>0.5992366412</v>
      </c>
      <c r="L452" s="86"/>
      <c r="M452" s="86"/>
      <c r="N452" s="86"/>
      <c r="O452" s="81">
        <f t="shared" si="10"/>
        <v>451</v>
      </c>
      <c r="P452" s="81">
        <f t="shared" si="11"/>
        <v>0.5190839695</v>
      </c>
      <c r="Q452" s="82">
        <f t="shared" si="12"/>
        <v>0.6751592357</v>
      </c>
      <c r="R452" s="83"/>
      <c r="S452" s="73">
        <v>451.0</v>
      </c>
      <c r="T452" s="83">
        <v>0.7063339731285988</v>
      </c>
      <c r="U452" s="84">
        <v>0.4214876033057851</v>
      </c>
      <c r="V452" s="95">
        <v>0.5532859680284192</v>
      </c>
      <c r="W452" s="95"/>
      <c r="X452" s="95"/>
      <c r="Y452" s="95"/>
      <c r="Z452" s="51"/>
      <c r="AA452" s="35">
        <v>136.0</v>
      </c>
      <c r="AB452" s="36">
        <v>51.0</v>
      </c>
      <c r="AC452" s="37">
        <v>106.0</v>
      </c>
      <c r="AD452" s="38">
        <v>126.0</v>
      </c>
      <c r="AE452" s="78"/>
      <c r="AF452" s="51"/>
      <c r="AG452" s="52"/>
      <c r="AH452" s="33">
        <v>4513.0</v>
      </c>
      <c r="AI452" s="35">
        <v>136.0</v>
      </c>
      <c r="AJ452" s="36">
        <v>51.0</v>
      </c>
      <c r="AK452" s="37">
        <v>106.0</v>
      </c>
      <c r="AL452" s="38">
        <v>126.0</v>
      </c>
      <c r="AM452" s="52">
        <f t="shared" si="13"/>
        <v>0.3248407643</v>
      </c>
      <c r="AN452" s="52">
        <f t="shared" si="14"/>
        <v>0.4224343675</v>
      </c>
      <c r="AO452" s="52">
        <f t="shared" si="15"/>
        <v>0.4809160305</v>
      </c>
      <c r="AP452" s="52">
        <f t="shared" si="16"/>
        <v>0.4792226016</v>
      </c>
      <c r="AQ452" s="52">
        <f t="shared" si="17"/>
        <v>0.001693428917</v>
      </c>
      <c r="AR452" s="52"/>
      <c r="AS452" s="52"/>
      <c r="AT452" s="33">
        <v>5560.0</v>
      </c>
      <c r="AU452" s="35">
        <v>291.0</v>
      </c>
      <c r="AV452" s="36">
        <v>110.0</v>
      </c>
      <c r="AW452" s="37">
        <v>155.0</v>
      </c>
      <c r="AX452" s="38">
        <v>195.0</v>
      </c>
      <c r="AY452" s="52">
        <f t="shared" si="18"/>
        <v>0.4150943396</v>
      </c>
      <c r="AZ452" s="52">
        <f t="shared" si="19"/>
        <v>0.4061251664</v>
      </c>
      <c r="BA452" s="52">
        <f t="shared" si="20"/>
        <v>0.4012345679</v>
      </c>
      <c r="BB452" s="52">
        <f t="shared" si="21"/>
        <v>0.4009020134</v>
      </c>
      <c r="BC452" s="52">
        <f t="shared" si="22"/>
        <v>0.0003325544738</v>
      </c>
    </row>
    <row r="453" ht="12.75" customHeight="1">
      <c r="A453" s="94">
        <v>4514.0</v>
      </c>
      <c r="B453" s="61">
        <f t="shared" si="1"/>
        <v>364</v>
      </c>
      <c r="C453" s="62">
        <f t="shared" si="2"/>
        <v>80</v>
      </c>
      <c r="D453" s="61">
        <f t="shared" si="3"/>
        <v>254</v>
      </c>
      <c r="E453" s="62">
        <f t="shared" si="4"/>
        <v>75</v>
      </c>
      <c r="F453" s="79">
        <f t="shared" si="23"/>
        <v>452</v>
      </c>
      <c r="G453" s="64">
        <f t="shared" si="5"/>
        <v>0.8198198198</v>
      </c>
      <c r="H453" s="65">
        <f t="shared" si="6"/>
        <v>0.7720364742</v>
      </c>
      <c r="I453" s="66">
        <f t="shared" si="7"/>
        <v>0.7994825356</v>
      </c>
      <c r="J453" s="67">
        <f t="shared" si="8"/>
        <v>0.5679172057</v>
      </c>
      <c r="K453" s="68">
        <f t="shared" si="9"/>
        <v>0.740990991</v>
      </c>
      <c r="L453" s="86"/>
      <c r="M453" s="86"/>
      <c r="N453" s="86"/>
      <c r="O453" s="81">
        <f t="shared" si="10"/>
        <v>452</v>
      </c>
      <c r="P453" s="81">
        <f t="shared" si="11"/>
        <v>0.8198198198</v>
      </c>
      <c r="Q453" s="82">
        <f t="shared" si="12"/>
        <v>0.7720364742</v>
      </c>
      <c r="R453" s="83"/>
      <c r="S453" s="73">
        <v>452.0</v>
      </c>
      <c r="T453" s="83">
        <v>0.7063953488372093</v>
      </c>
      <c r="U453" s="84">
        <v>0.2910958904109589</v>
      </c>
      <c r="V453" s="95">
        <v>0.5157232704402516</v>
      </c>
      <c r="W453" s="95"/>
      <c r="X453" s="95"/>
      <c r="Y453" s="95"/>
      <c r="Z453" s="51"/>
      <c r="AA453" s="35">
        <v>364.0</v>
      </c>
      <c r="AB453" s="36">
        <v>75.0</v>
      </c>
      <c r="AC453" s="37">
        <v>254.0</v>
      </c>
      <c r="AD453" s="38">
        <v>80.0</v>
      </c>
      <c r="AE453" s="78"/>
      <c r="AF453" s="51"/>
      <c r="AG453" s="52"/>
      <c r="AH453" s="33">
        <v>4514.0</v>
      </c>
      <c r="AI453" s="35">
        <v>364.0</v>
      </c>
      <c r="AJ453" s="36">
        <v>75.0</v>
      </c>
      <c r="AK453" s="37">
        <v>254.0</v>
      </c>
      <c r="AL453" s="38">
        <v>80.0</v>
      </c>
      <c r="AM453" s="52">
        <f t="shared" si="13"/>
        <v>0.2279635258</v>
      </c>
      <c r="AN453" s="52">
        <f t="shared" si="14"/>
        <v>0.2005174644</v>
      </c>
      <c r="AO453" s="52">
        <f t="shared" si="15"/>
        <v>0.1801801802</v>
      </c>
      <c r="AP453" s="52">
        <f t="shared" si="16"/>
        <v>0.1853488249</v>
      </c>
      <c r="AQ453" s="52">
        <f t="shared" si="17"/>
        <v>-0.005168644742</v>
      </c>
      <c r="AR453" s="52"/>
      <c r="AS453" s="52"/>
      <c r="AT453" s="33">
        <v>3416.0</v>
      </c>
      <c r="AU453" s="35">
        <v>411.0</v>
      </c>
      <c r="AV453" s="36">
        <v>190.0</v>
      </c>
      <c r="AW453" s="37">
        <v>225.0</v>
      </c>
      <c r="AX453" s="38">
        <v>319.0</v>
      </c>
      <c r="AY453" s="52">
        <f t="shared" si="18"/>
        <v>0.4578313253</v>
      </c>
      <c r="AZ453" s="52">
        <f t="shared" si="19"/>
        <v>0.4445414847</v>
      </c>
      <c r="BA453" s="52">
        <f t="shared" si="20"/>
        <v>0.4369863014</v>
      </c>
      <c r="BB453" s="52">
        <f t="shared" si="21"/>
        <v>0.4366485847</v>
      </c>
      <c r="BC453" s="52">
        <f t="shared" si="22"/>
        <v>0.0003377166677</v>
      </c>
    </row>
    <row r="454" ht="12.75" customHeight="1">
      <c r="A454" s="94">
        <v>4522.0</v>
      </c>
      <c r="B454" s="61">
        <f t="shared" si="1"/>
        <v>170</v>
      </c>
      <c r="C454" s="62">
        <f t="shared" si="2"/>
        <v>104</v>
      </c>
      <c r="D454" s="61">
        <f t="shared" si="3"/>
        <v>115</v>
      </c>
      <c r="E454" s="62">
        <f t="shared" si="4"/>
        <v>43</v>
      </c>
      <c r="F454" s="79">
        <f t="shared" si="23"/>
        <v>453</v>
      </c>
      <c r="G454" s="64">
        <f t="shared" si="5"/>
        <v>0.6204379562</v>
      </c>
      <c r="H454" s="65">
        <f t="shared" si="6"/>
        <v>0.7278481013</v>
      </c>
      <c r="I454" s="66">
        <f t="shared" si="7"/>
        <v>0.6597222222</v>
      </c>
      <c r="J454" s="67">
        <f t="shared" si="8"/>
        <v>0.4930555556</v>
      </c>
      <c r="K454" s="68">
        <f t="shared" si="9"/>
        <v>0.5766423358</v>
      </c>
      <c r="L454" s="86"/>
      <c r="M454" s="86"/>
      <c r="N454" s="86"/>
      <c r="O454" s="81">
        <f t="shared" si="10"/>
        <v>453</v>
      </c>
      <c r="P454" s="81">
        <f t="shared" si="11"/>
        <v>0.6204379562</v>
      </c>
      <c r="Q454" s="82">
        <f t="shared" si="12"/>
        <v>0.7278481013</v>
      </c>
      <c r="R454" s="83"/>
      <c r="S454" s="73">
        <v>453.0</v>
      </c>
      <c r="T454" s="83">
        <v>0.7073170731707317</v>
      </c>
      <c r="U454" s="84">
        <v>0.3584905660377358</v>
      </c>
      <c r="V454" s="95">
        <v>0.5106382978723404</v>
      </c>
      <c r="W454" s="95"/>
      <c r="X454" s="95"/>
      <c r="Y454" s="95"/>
      <c r="Z454" s="51"/>
      <c r="AA454" s="35">
        <v>170.0</v>
      </c>
      <c r="AB454" s="36">
        <v>43.0</v>
      </c>
      <c r="AC454" s="37">
        <v>115.0</v>
      </c>
      <c r="AD454" s="38">
        <v>104.0</v>
      </c>
      <c r="AE454" s="78"/>
      <c r="AF454" s="51"/>
      <c r="AG454" s="52"/>
      <c r="AH454" s="33">
        <v>4522.0</v>
      </c>
      <c r="AI454" s="35">
        <v>170.0</v>
      </c>
      <c r="AJ454" s="36">
        <v>43.0</v>
      </c>
      <c r="AK454" s="37">
        <v>115.0</v>
      </c>
      <c r="AL454" s="38">
        <v>104.0</v>
      </c>
      <c r="AM454" s="52">
        <f t="shared" si="13"/>
        <v>0.2721518987</v>
      </c>
      <c r="AN454" s="52">
        <f t="shared" si="14"/>
        <v>0.3402777778</v>
      </c>
      <c r="AO454" s="52">
        <f t="shared" si="15"/>
        <v>0.3795620438</v>
      </c>
      <c r="AP454" s="52">
        <f t="shared" si="16"/>
        <v>0.3802269247</v>
      </c>
      <c r="AQ454" s="52">
        <f t="shared" si="17"/>
        <v>-0.0006648808802</v>
      </c>
      <c r="AR454" s="52"/>
      <c r="AS454" s="52"/>
      <c r="AT454" s="33">
        <v>3370.0</v>
      </c>
      <c r="AU454" s="35">
        <v>302.0</v>
      </c>
      <c r="AV454" s="36">
        <v>141.0</v>
      </c>
      <c r="AW454" s="37">
        <v>166.0</v>
      </c>
      <c r="AX454" s="38">
        <v>244.0</v>
      </c>
      <c r="AY454" s="52">
        <f t="shared" si="18"/>
        <v>0.4592833876</v>
      </c>
      <c r="AZ454" s="52">
        <f t="shared" si="19"/>
        <v>0.4513481829</v>
      </c>
      <c r="BA454" s="52">
        <f t="shared" si="20"/>
        <v>0.4468864469</v>
      </c>
      <c r="BB454" s="52">
        <f t="shared" si="21"/>
        <v>0.4465474547</v>
      </c>
      <c r="BC454" s="52">
        <f t="shared" si="22"/>
        <v>0.0003389921742</v>
      </c>
    </row>
    <row r="455" ht="12.75" customHeight="1">
      <c r="A455" s="94">
        <v>4523.0</v>
      </c>
      <c r="B455" s="61">
        <f t="shared" si="1"/>
        <v>246</v>
      </c>
      <c r="C455" s="62">
        <f t="shared" si="2"/>
        <v>86</v>
      </c>
      <c r="D455" s="61">
        <f t="shared" si="3"/>
        <v>152</v>
      </c>
      <c r="E455" s="62">
        <f t="shared" si="4"/>
        <v>43</v>
      </c>
      <c r="F455" s="79">
        <f t="shared" si="23"/>
        <v>454</v>
      </c>
      <c r="G455" s="64">
        <f t="shared" si="5"/>
        <v>0.7409638554</v>
      </c>
      <c r="H455" s="65">
        <f t="shared" si="6"/>
        <v>0.7794871795</v>
      </c>
      <c r="I455" s="66">
        <f t="shared" si="7"/>
        <v>0.7552182163</v>
      </c>
      <c r="J455" s="67">
        <f t="shared" si="8"/>
        <v>0.5483870968</v>
      </c>
      <c r="K455" s="68">
        <f t="shared" si="9"/>
        <v>0.5873493976</v>
      </c>
      <c r="L455" s="86"/>
      <c r="M455" s="86"/>
      <c r="N455" s="86"/>
      <c r="O455" s="81">
        <f t="shared" si="10"/>
        <v>454</v>
      </c>
      <c r="P455" s="81">
        <f t="shared" si="11"/>
        <v>0.7409638554</v>
      </c>
      <c r="Q455" s="82">
        <f t="shared" si="12"/>
        <v>0.7794871795</v>
      </c>
      <c r="R455" s="83"/>
      <c r="S455" s="73">
        <v>454.0</v>
      </c>
      <c r="T455" s="83">
        <v>0.7075098814229249</v>
      </c>
      <c r="U455" s="84">
        <v>0.4384858044164038</v>
      </c>
      <c r="V455" s="95">
        <v>0.5578947368421052</v>
      </c>
      <c r="W455" s="95"/>
      <c r="X455" s="95"/>
      <c r="Y455" s="95"/>
      <c r="Z455" s="51"/>
      <c r="AA455" s="35">
        <v>246.0</v>
      </c>
      <c r="AB455" s="36">
        <v>43.0</v>
      </c>
      <c r="AC455" s="37">
        <v>152.0</v>
      </c>
      <c r="AD455" s="38">
        <v>86.0</v>
      </c>
      <c r="AE455" s="78"/>
      <c r="AF455" s="51"/>
      <c r="AG455" s="52"/>
      <c r="AH455" s="33">
        <v>4523.0</v>
      </c>
      <c r="AI455" s="35">
        <v>246.0</v>
      </c>
      <c r="AJ455" s="36">
        <v>43.0</v>
      </c>
      <c r="AK455" s="37">
        <v>152.0</v>
      </c>
      <c r="AL455" s="38">
        <v>86.0</v>
      </c>
      <c r="AM455" s="52">
        <f t="shared" si="13"/>
        <v>0.2205128205</v>
      </c>
      <c r="AN455" s="52">
        <f t="shared" si="14"/>
        <v>0.2447817837</v>
      </c>
      <c r="AO455" s="52">
        <f t="shared" si="15"/>
        <v>0.2590361446</v>
      </c>
      <c r="AP455" s="52">
        <f t="shared" si="16"/>
        <v>0.2595627373</v>
      </c>
      <c r="AQ455" s="52">
        <f t="shared" si="17"/>
        <v>-0.0005265927616</v>
      </c>
      <c r="AR455" s="52"/>
      <c r="AS455" s="52"/>
      <c r="AT455" s="33">
        <v>7592.0</v>
      </c>
      <c r="AU455" s="35">
        <v>288.0</v>
      </c>
      <c r="AV455" s="36">
        <v>143.0</v>
      </c>
      <c r="AW455" s="37">
        <v>160.0</v>
      </c>
      <c r="AX455" s="38">
        <v>245.0</v>
      </c>
      <c r="AY455" s="52">
        <f t="shared" si="18"/>
        <v>0.4719471947</v>
      </c>
      <c r="AZ455" s="52">
        <f t="shared" si="19"/>
        <v>0.4641148325</v>
      </c>
      <c r="BA455" s="52">
        <f t="shared" si="20"/>
        <v>0.4596622889</v>
      </c>
      <c r="BB455" s="52">
        <f t="shared" si="21"/>
        <v>0.4593232283</v>
      </c>
      <c r="BC455" s="52">
        <f t="shared" si="22"/>
        <v>0.0003390606357</v>
      </c>
    </row>
    <row r="456" ht="12.75" customHeight="1">
      <c r="A456" s="94">
        <v>4525.0</v>
      </c>
      <c r="B456" s="61">
        <f t="shared" si="1"/>
        <v>261</v>
      </c>
      <c r="C456" s="62">
        <f t="shared" si="2"/>
        <v>132</v>
      </c>
      <c r="D456" s="61">
        <f t="shared" si="3"/>
        <v>196</v>
      </c>
      <c r="E456" s="62">
        <f t="shared" si="4"/>
        <v>83</v>
      </c>
      <c r="F456" s="79">
        <f t="shared" si="23"/>
        <v>455</v>
      </c>
      <c r="G456" s="64">
        <f t="shared" si="5"/>
        <v>0.6641221374</v>
      </c>
      <c r="H456" s="65">
        <f t="shared" si="6"/>
        <v>0.7025089606</v>
      </c>
      <c r="I456" s="66">
        <f t="shared" si="7"/>
        <v>0.6800595238</v>
      </c>
      <c r="J456" s="67">
        <f t="shared" si="8"/>
        <v>0.5119047619</v>
      </c>
      <c r="K456" s="68">
        <f t="shared" si="9"/>
        <v>0.7099236641</v>
      </c>
      <c r="L456" s="86"/>
      <c r="M456" s="86"/>
      <c r="N456" s="86"/>
      <c r="O456" s="81">
        <f t="shared" si="10"/>
        <v>455</v>
      </c>
      <c r="P456" s="81">
        <f t="shared" si="11"/>
        <v>0.6641221374</v>
      </c>
      <c r="Q456" s="82">
        <f t="shared" si="12"/>
        <v>0.7025089606</v>
      </c>
      <c r="R456" s="83"/>
      <c r="S456" s="73">
        <v>455.0</v>
      </c>
      <c r="T456" s="83">
        <v>0.7076023391812866</v>
      </c>
      <c r="U456" s="84">
        <v>0.4486571879936809</v>
      </c>
      <c r="V456" s="95">
        <v>0.5645724258289704</v>
      </c>
      <c r="W456" s="95"/>
      <c r="X456" s="95"/>
      <c r="Y456" s="95"/>
      <c r="Z456" s="51"/>
      <c r="AA456" s="35">
        <v>261.0</v>
      </c>
      <c r="AB456" s="36">
        <v>83.0</v>
      </c>
      <c r="AC456" s="37">
        <v>196.0</v>
      </c>
      <c r="AD456" s="38">
        <v>132.0</v>
      </c>
      <c r="AE456" s="78"/>
      <c r="AF456" s="51"/>
      <c r="AG456" s="52"/>
      <c r="AH456" s="33">
        <v>4525.0</v>
      </c>
      <c r="AI456" s="35">
        <v>261.0</v>
      </c>
      <c r="AJ456" s="36">
        <v>83.0</v>
      </c>
      <c r="AK456" s="37">
        <v>196.0</v>
      </c>
      <c r="AL456" s="38">
        <v>132.0</v>
      </c>
      <c r="AM456" s="52">
        <f t="shared" si="13"/>
        <v>0.2974910394</v>
      </c>
      <c r="AN456" s="52">
        <f t="shared" si="14"/>
        <v>0.3199404762</v>
      </c>
      <c r="AO456" s="52">
        <f t="shared" si="15"/>
        <v>0.3358778626</v>
      </c>
      <c r="AP456" s="52">
        <f t="shared" si="16"/>
        <v>0.3333625188</v>
      </c>
      <c r="AQ456" s="52">
        <f t="shared" si="17"/>
        <v>0.002515343788</v>
      </c>
      <c r="AR456" s="52"/>
      <c r="AS456" s="52"/>
      <c r="AT456" s="33">
        <v>7047.0</v>
      </c>
      <c r="AU456" s="35">
        <v>299.0</v>
      </c>
      <c r="AV456" s="36">
        <v>105.0</v>
      </c>
      <c r="AW456" s="37">
        <v>198.0</v>
      </c>
      <c r="AX456" s="38">
        <v>213.0</v>
      </c>
      <c r="AY456" s="52">
        <f t="shared" si="18"/>
        <v>0.3465346535</v>
      </c>
      <c r="AZ456" s="52">
        <f t="shared" si="19"/>
        <v>0.3901840491</v>
      </c>
      <c r="BA456" s="52">
        <f t="shared" si="20"/>
        <v>0.416015625</v>
      </c>
      <c r="BB456" s="52">
        <f t="shared" si="21"/>
        <v>0.4156763276</v>
      </c>
      <c r="BC456" s="52">
        <f t="shared" si="22"/>
        <v>0.0003392974025</v>
      </c>
    </row>
    <row r="457" ht="12.75" customHeight="1">
      <c r="A457" s="94">
        <v>4526.0</v>
      </c>
      <c r="B457" s="61">
        <f t="shared" si="1"/>
        <v>283</v>
      </c>
      <c r="C457" s="62">
        <f t="shared" si="2"/>
        <v>29</v>
      </c>
      <c r="D457" s="61">
        <f t="shared" si="3"/>
        <v>182</v>
      </c>
      <c r="E457" s="62">
        <f t="shared" si="4"/>
        <v>44</v>
      </c>
      <c r="F457" s="79">
        <f t="shared" si="23"/>
        <v>456</v>
      </c>
      <c r="G457" s="64">
        <f t="shared" si="5"/>
        <v>0.9070512821</v>
      </c>
      <c r="H457" s="65">
        <f t="shared" si="6"/>
        <v>0.8053097345</v>
      </c>
      <c r="I457" s="66">
        <f t="shared" si="7"/>
        <v>0.8643122677</v>
      </c>
      <c r="J457" s="67">
        <f t="shared" si="8"/>
        <v>0.6078066914</v>
      </c>
      <c r="K457" s="68">
        <f t="shared" si="9"/>
        <v>0.7243589744</v>
      </c>
      <c r="L457" s="86"/>
      <c r="M457" s="86"/>
      <c r="N457" s="86"/>
      <c r="O457" s="81">
        <f t="shared" si="10"/>
        <v>456</v>
      </c>
      <c r="P457" s="81">
        <f t="shared" si="11"/>
        <v>0.9070512821</v>
      </c>
      <c r="Q457" s="82">
        <f t="shared" si="12"/>
        <v>0.8053097345</v>
      </c>
      <c r="R457" s="83"/>
      <c r="S457" s="73">
        <v>456.0</v>
      </c>
      <c r="T457" s="83">
        <v>0.7082644628099174</v>
      </c>
      <c r="U457" s="84">
        <v>0.4354545454545454</v>
      </c>
      <c r="V457" s="95">
        <v>0.5783549783549784</v>
      </c>
      <c r="W457" s="95"/>
      <c r="X457" s="95"/>
      <c r="Y457" s="95"/>
      <c r="Z457" s="51"/>
      <c r="AA457" s="35">
        <v>283.0</v>
      </c>
      <c r="AB457" s="36">
        <v>44.0</v>
      </c>
      <c r="AC457" s="37">
        <v>182.0</v>
      </c>
      <c r="AD457" s="38">
        <v>29.0</v>
      </c>
      <c r="AE457" s="78"/>
      <c r="AF457" s="51"/>
      <c r="AG457" s="52"/>
      <c r="AH457" s="33">
        <v>4526.0</v>
      </c>
      <c r="AI457" s="35">
        <v>283.0</v>
      </c>
      <c r="AJ457" s="36">
        <v>44.0</v>
      </c>
      <c r="AK457" s="37">
        <v>182.0</v>
      </c>
      <c r="AL457" s="38">
        <v>29.0</v>
      </c>
      <c r="AM457" s="52">
        <f t="shared" si="13"/>
        <v>0.1946902655</v>
      </c>
      <c r="AN457" s="52">
        <f t="shared" si="14"/>
        <v>0.1356877323</v>
      </c>
      <c r="AO457" s="52">
        <f t="shared" si="15"/>
        <v>0.09294871795</v>
      </c>
      <c r="AP457" s="52">
        <f t="shared" si="16"/>
        <v>0.1023943171</v>
      </c>
      <c r="AQ457" s="52">
        <f t="shared" si="17"/>
        <v>-0.009445599192</v>
      </c>
      <c r="AR457" s="52"/>
      <c r="AS457" s="52"/>
      <c r="AT457" s="33">
        <v>3393.0</v>
      </c>
      <c r="AU457" s="35">
        <v>180.0</v>
      </c>
      <c r="AV457" s="36">
        <v>88.0</v>
      </c>
      <c r="AW457" s="37">
        <v>116.0</v>
      </c>
      <c r="AX457" s="38">
        <v>168.0</v>
      </c>
      <c r="AY457" s="52">
        <f t="shared" si="18"/>
        <v>0.431372549</v>
      </c>
      <c r="AZ457" s="52">
        <f t="shared" si="19"/>
        <v>0.4637681159</v>
      </c>
      <c r="BA457" s="52">
        <f t="shared" si="20"/>
        <v>0.4827586207</v>
      </c>
      <c r="BB457" s="52">
        <f t="shared" si="21"/>
        <v>0.4824119609</v>
      </c>
      <c r="BC457" s="52">
        <f t="shared" si="22"/>
        <v>0.0003466597464</v>
      </c>
    </row>
    <row r="458" ht="12.75" customHeight="1">
      <c r="A458" s="94">
        <v>4527.0</v>
      </c>
      <c r="B458" s="61">
        <f t="shared" si="1"/>
        <v>549</v>
      </c>
      <c r="C458" s="62">
        <f t="shared" si="2"/>
        <v>83</v>
      </c>
      <c r="D458" s="61">
        <f t="shared" si="3"/>
        <v>287</v>
      </c>
      <c r="E458" s="62">
        <f t="shared" si="4"/>
        <v>102</v>
      </c>
      <c r="F458" s="79">
        <f t="shared" si="23"/>
        <v>457</v>
      </c>
      <c r="G458" s="64">
        <f t="shared" si="5"/>
        <v>0.8686708861</v>
      </c>
      <c r="H458" s="65">
        <f t="shared" si="6"/>
        <v>0.7377892031</v>
      </c>
      <c r="I458" s="66">
        <f t="shared" si="7"/>
        <v>0.818805093</v>
      </c>
      <c r="J458" s="67">
        <f t="shared" si="8"/>
        <v>0.6376101861</v>
      </c>
      <c r="K458" s="68">
        <f t="shared" si="9"/>
        <v>0.6155063291</v>
      </c>
      <c r="L458" s="86"/>
      <c r="M458" s="86"/>
      <c r="N458" s="86"/>
      <c r="O458" s="81">
        <f t="shared" si="10"/>
        <v>457</v>
      </c>
      <c r="P458" s="81">
        <f t="shared" si="11"/>
        <v>0.8686708861</v>
      </c>
      <c r="Q458" s="82">
        <f t="shared" si="12"/>
        <v>0.7377892031</v>
      </c>
      <c r="R458" s="83"/>
      <c r="S458" s="73">
        <v>457.0</v>
      </c>
      <c r="T458" s="83">
        <v>0.7083333333333334</v>
      </c>
      <c r="U458" s="84">
        <v>0.46153846153846156</v>
      </c>
      <c r="V458" s="95">
        <v>0.5830830830830831</v>
      </c>
      <c r="W458" s="95"/>
      <c r="X458" s="95"/>
      <c r="Y458" s="95"/>
      <c r="Z458" s="51"/>
      <c r="AA458" s="35">
        <v>549.0</v>
      </c>
      <c r="AB458" s="36">
        <v>102.0</v>
      </c>
      <c r="AC458" s="37">
        <v>287.0</v>
      </c>
      <c r="AD458" s="38">
        <v>83.0</v>
      </c>
      <c r="AE458" s="78"/>
      <c r="AF458" s="51"/>
      <c r="AG458" s="52"/>
      <c r="AH458" s="33">
        <v>4527.0</v>
      </c>
      <c r="AI458" s="35">
        <v>549.0</v>
      </c>
      <c r="AJ458" s="36">
        <v>102.0</v>
      </c>
      <c r="AK458" s="37">
        <v>287.0</v>
      </c>
      <c r="AL458" s="38">
        <v>83.0</v>
      </c>
      <c r="AM458" s="52">
        <f t="shared" si="13"/>
        <v>0.2622107969</v>
      </c>
      <c r="AN458" s="52">
        <f t="shared" si="14"/>
        <v>0.181194907</v>
      </c>
      <c r="AO458" s="52">
        <f t="shared" si="15"/>
        <v>0.1313291139</v>
      </c>
      <c r="AP458" s="52">
        <f t="shared" si="16"/>
        <v>0.1348969737</v>
      </c>
      <c r="AQ458" s="52">
        <f t="shared" si="17"/>
        <v>-0.003567859796</v>
      </c>
      <c r="AR458" s="52"/>
      <c r="AS458" s="52"/>
      <c r="AT458" s="34">
        <v>2654.0</v>
      </c>
      <c r="AU458" s="35">
        <v>217.0</v>
      </c>
      <c r="AV458" s="36">
        <v>150.0</v>
      </c>
      <c r="AW458" s="37">
        <v>124.0</v>
      </c>
      <c r="AX458" s="38">
        <v>277.0</v>
      </c>
      <c r="AY458" s="52">
        <f t="shared" si="18"/>
        <v>0.5474452555</v>
      </c>
      <c r="AZ458" s="52">
        <f t="shared" si="19"/>
        <v>0.5559895833</v>
      </c>
      <c r="BA458" s="52">
        <f t="shared" si="20"/>
        <v>0.5607287449</v>
      </c>
      <c r="BB458" s="52">
        <f t="shared" si="21"/>
        <v>0.560372457</v>
      </c>
      <c r="BC458" s="52">
        <f t="shared" si="22"/>
        <v>0.0003562879496</v>
      </c>
    </row>
    <row r="459" ht="12.75" customHeight="1">
      <c r="A459" s="94">
        <v>4528.0</v>
      </c>
      <c r="B459" s="61">
        <f t="shared" si="1"/>
        <v>525</v>
      </c>
      <c r="C459" s="62">
        <f t="shared" si="2"/>
        <v>95</v>
      </c>
      <c r="D459" s="61">
        <f t="shared" si="3"/>
        <v>272</v>
      </c>
      <c r="E459" s="62">
        <f t="shared" si="4"/>
        <v>92</v>
      </c>
      <c r="F459" s="79">
        <f t="shared" si="23"/>
        <v>458</v>
      </c>
      <c r="G459" s="64">
        <f t="shared" si="5"/>
        <v>0.8467741935</v>
      </c>
      <c r="H459" s="65">
        <f t="shared" si="6"/>
        <v>0.7472527473</v>
      </c>
      <c r="I459" s="66">
        <f t="shared" si="7"/>
        <v>0.8099593496</v>
      </c>
      <c r="J459" s="67">
        <f t="shared" si="8"/>
        <v>0.6270325203</v>
      </c>
      <c r="K459" s="68">
        <f t="shared" si="9"/>
        <v>0.5870967742</v>
      </c>
      <c r="L459" s="86"/>
      <c r="M459" s="86"/>
      <c r="N459" s="86"/>
      <c r="O459" s="81">
        <f t="shared" si="10"/>
        <v>458</v>
      </c>
      <c r="P459" s="81">
        <f t="shared" si="11"/>
        <v>0.8467741935</v>
      </c>
      <c r="Q459" s="82">
        <f t="shared" si="12"/>
        <v>0.7472527473</v>
      </c>
      <c r="R459" s="83"/>
      <c r="S459" s="73">
        <v>458.0</v>
      </c>
      <c r="T459" s="83">
        <v>0.7083333333333334</v>
      </c>
      <c r="U459" s="84">
        <v>0.41237113402061853</v>
      </c>
      <c r="V459" s="95">
        <v>0.6</v>
      </c>
      <c r="W459" s="95"/>
      <c r="X459" s="95"/>
      <c r="Y459" s="95"/>
      <c r="Z459" s="51"/>
      <c r="AA459" s="35">
        <v>525.0</v>
      </c>
      <c r="AB459" s="36">
        <v>92.0</v>
      </c>
      <c r="AC459" s="37">
        <v>272.0</v>
      </c>
      <c r="AD459" s="38">
        <v>95.0</v>
      </c>
      <c r="AE459" s="78"/>
      <c r="AF459" s="51"/>
      <c r="AG459" s="52"/>
      <c r="AH459" s="33">
        <v>4528.0</v>
      </c>
      <c r="AI459" s="35">
        <v>525.0</v>
      </c>
      <c r="AJ459" s="36">
        <v>92.0</v>
      </c>
      <c r="AK459" s="37">
        <v>272.0</v>
      </c>
      <c r="AL459" s="38">
        <v>95.0</v>
      </c>
      <c r="AM459" s="52">
        <f t="shared" si="13"/>
        <v>0.2527472527</v>
      </c>
      <c r="AN459" s="52">
        <f t="shared" si="14"/>
        <v>0.1900406504</v>
      </c>
      <c r="AO459" s="52">
        <f t="shared" si="15"/>
        <v>0.1532258065</v>
      </c>
      <c r="AP459" s="52">
        <f t="shared" si="16"/>
        <v>0.1543732815</v>
      </c>
      <c r="AQ459" s="52">
        <f t="shared" si="17"/>
        <v>-0.001147475051</v>
      </c>
      <c r="AR459" s="52"/>
      <c r="AS459" s="52"/>
      <c r="AT459" s="33">
        <v>4597.0</v>
      </c>
      <c r="AU459" s="35">
        <v>439.0</v>
      </c>
      <c r="AV459" s="36">
        <v>80.0</v>
      </c>
      <c r="AW459" s="37">
        <v>204.0</v>
      </c>
      <c r="AX459" s="38">
        <v>59.0</v>
      </c>
      <c r="AY459" s="52">
        <f t="shared" si="18"/>
        <v>0.2816901408</v>
      </c>
      <c r="AZ459" s="52">
        <f t="shared" si="19"/>
        <v>0.1777493606</v>
      </c>
      <c r="BA459" s="52">
        <f t="shared" si="20"/>
        <v>0.1184738956</v>
      </c>
      <c r="BB459" s="52">
        <f t="shared" si="21"/>
        <v>0.1181106434</v>
      </c>
      <c r="BC459" s="52">
        <f t="shared" si="22"/>
        <v>0.0003632521353</v>
      </c>
    </row>
    <row r="460" ht="12.75" customHeight="1">
      <c r="A460" s="94">
        <v>4529.0</v>
      </c>
      <c r="B460" s="61">
        <f t="shared" si="1"/>
        <v>326</v>
      </c>
      <c r="C460" s="62">
        <f t="shared" si="2"/>
        <v>62</v>
      </c>
      <c r="D460" s="61">
        <f t="shared" si="3"/>
        <v>161</v>
      </c>
      <c r="E460" s="62">
        <f t="shared" si="4"/>
        <v>51</v>
      </c>
      <c r="F460" s="79">
        <f t="shared" si="23"/>
        <v>459</v>
      </c>
      <c r="G460" s="64">
        <f t="shared" si="5"/>
        <v>0.8402061856</v>
      </c>
      <c r="H460" s="65">
        <f t="shared" si="6"/>
        <v>0.7594339623</v>
      </c>
      <c r="I460" s="66">
        <f t="shared" si="7"/>
        <v>0.8116666667</v>
      </c>
      <c r="J460" s="67">
        <f t="shared" si="8"/>
        <v>0.6283333333</v>
      </c>
      <c r="K460" s="68">
        <f t="shared" si="9"/>
        <v>0.5463917526</v>
      </c>
      <c r="L460" s="86"/>
      <c r="M460" s="86"/>
      <c r="N460" s="86"/>
      <c r="O460" s="81">
        <f t="shared" si="10"/>
        <v>459</v>
      </c>
      <c r="P460" s="81">
        <f t="shared" si="11"/>
        <v>0.8402061856</v>
      </c>
      <c r="Q460" s="82">
        <f t="shared" si="12"/>
        <v>0.7594339623</v>
      </c>
      <c r="R460" s="83"/>
      <c r="S460" s="73">
        <v>459.0</v>
      </c>
      <c r="T460" s="83">
        <v>0.7083333333333334</v>
      </c>
      <c r="U460" s="84">
        <v>0.4329268292682927</v>
      </c>
      <c r="V460" s="95">
        <v>0.572289156626506</v>
      </c>
      <c r="W460" s="95"/>
      <c r="X460" s="95"/>
      <c r="Y460" s="95"/>
      <c r="Z460" s="51"/>
      <c r="AA460" s="35">
        <v>326.0</v>
      </c>
      <c r="AB460" s="36">
        <v>51.0</v>
      </c>
      <c r="AC460" s="37">
        <v>161.0</v>
      </c>
      <c r="AD460" s="38">
        <v>62.0</v>
      </c>
      <c r="AE460" s="78"/>
      <c r="AF460" s="51"/>
      <c r="AG460" s="52"/>
      <c r="AH460" s="33">
        <v>4529.0</v>
      </c>
      <c r="AI460" s="35">
        <v>326.0</v>
      </c>
      <c r="AJ460" s="36">
        <v>51.0</v>
      </c>
      <c r="AK460" s="37">
        <v>161.0</v>
      </c>
      <c r="AL460" s="38">
        <v>62.0</v>
      </c>
      <c r="AM460" s="52">
        <f t="shared" si="13"/>
        <v>0.2405660377</v>
      </c>
      <c r="AN460" s="52">
        <f t="shared" si="14"/>
        <v>0.1883333333</v>
      </c>
      <c r="AO460" s="52">
        <f t="shared" si="15"/>
        <v>0.1597938144</v>
      </c>
      <c r="AP460" s="52">
        <f t="shared" si="16"/>
        <v>0.1587741404</v>
      </c>
      <c r="AQ460" s="52">
        <f t="shared" si="17"/>
        <v>0.001019674005</v>
      </c>
      <c r="AR460" s="52"/>
      <c r="AS460" s="52"/>
      <c r="AT460" s="33">
        <v>7417.0</v>
      </c>
      <c r="AU460" s="35">
        <v>324.0</v>
      </c>
      <c r="AV460" s="36">
        <v>104.0</v>
      </c>
      <c r="AW460" s="37">
        <v>170.0</v>
      </c>
      <c r="AX460" s="38">
        <v>182.0</v>
      </c>
      <c r="AY460" s="52">
        <f t="shared" si="18"/>
        <v>0.3795620438</v>
      </c>
      <c r="AZ460" s="52">
        <f t="shared" si="19"/>
        <v>0.3666666667</v>
      </c>
      <c r="BA460" s="52">
        <f t="shared" si="20"/>
        <v>0.3596837945</v>
      </c>
      <c r="BB460" s="52">
        <f t="shared" si="21"/>
        <v>0.3593133371</v>
      </c>
      <c r="BC460" s="52">
        <f t="shared" si="22"/>
        <v>0.0003704574075</v>
      </c>
    </row>
    <row r="461" ht="12.75" customHeight="1">
      <c r="A461" s="94">
        <v>4530.0</v>
      </c>
      <c r="B461" s="61">
        <f t="shared" si="1"/>
        <v>288</v>
      </c>
      <c r="C461" s="62">
        <f t="shared" si="2"/>
        <v>111</v>
      </c>
      <c r="D461" s="61">
        <f t="shared" si="3"/>
        <v>200</v>
      </c>
      <c r="E461" s="62">
        <f t="shared" si="4"/>
        <v>67</v>
      </c>
      <c r="F461" s="79">
        <f t="shared" si="23"/>
        <v>460</v>
      </c>
      <c r="G461" s="64">
        <f t="shared" si="5"/>
        <v>0.7218045113</v>
      </c>
      <c r="H461" s="65">
        <f t="shared" si="6"/>
        <v>0.7490636704</v>
      </c>
      <c r="I461" s="66">
        <f t="shared" si="7"/>
        <v>0.7327327327</v>
      </c>
      <c r="J461" s="67">
        <f t="shared" si="8"/>
        <v>0.533033033</v>
      </c>
      <c r="K461" s="68">
        <f t="shared" si="9"/>
        <v>0.6691729323</v>
      </c>
      <c r="L461" s="86"/>
      <c r="M461" s="86"/>
      <c r="N461" s="86"/>
      <c r="O461" s="81">
        <f t="shared" si="10"/>
        <v>460</v>
      </c>
      <c r="P461" s="81">
        <f t="shared" si="11"/>
        <v>0.7218045113</v>
      </c>
      <c r="Q461" s="82">
        <f t="shared" si="12"/>
        <v>0.7490636704</v>
      </c>
      <c r="R461" s="83"/>
      <c r="S461" s="73">
        <v>460.0</v>
      </c>
      <c r="T461" s="83">
        <v>0.7088068181818182</v>
      </c>
      <c r="U461" s="84">
        <v>0.4691358024691358</v>
      </c>
      <c r="V461" s="95">
        <v>0.586880669923238</v>
      </c>
      <c r="W461" s="95"/>
      <c r="X461" s="95"/>
      <c r="Y461" s="95"/>
      <c r="Z461" s="51"/>
      <c r="AA461" s="35">
        <v>288.0</v>
      </c>
      <c r="AB461" s="36">
        <v>67.0</v>
      </c>
      <c r="AC461" s="37">
        <v>200.0</v>
      </c>
      <c r="AD461" s="38">
        <v>111.0</v>
      </c>
      <c r="AE461" s="78"/>
      <c r="AF461" s="51"/>
      <c r="AG461" s="52"/>
      <c r="AH461" s="33">
        <v>4530.0</v>
      </c>
      <c r="AI461" s="35">
        <v>288.0</v>
      </c>
      <c r="AJ461" s="36">
        <v>67.0</v>
      </c>
      <c r="AK461" s="37">
        <v>200.0</v>
      </c>
      <c r="AL461" s="38">
        <v>111.0</v>
      </c>
      <c r="AM461" s="52">
        <f t="shared" si="13"/>
        <v>0.2509363296</v>
      </c>
      <c r="AN461" s="52">
        <f t="shared" si="14"/>
        <v>0.2672672673</v>
      </c>
      <c r="AO461" s="52">
        <f t="shared" si="15"/>
        <v>0.2781954887</v>
      </c>
      <c r="AP461" s="52">
        <f t="shared" si="16"/>
        <v>0.277334618</v>
      </c>
      <c r="AQ461" s="52">
        <f t="shared" si="17"/>
        <v>0.000860870715</v>
      </c>
      <c r="AR461" s="52"/>
      <c r="AS461" s="52"/>
      <c r="AT461" s="34">
        <v>2662.0</v>
      </c>
      <c r="AU461" s="35">
        <v>66.0</v>
      </c>
      <c r="AV461" s="36">
        <v>42.0</v>
      </c>
      <c r="AW461" s="37">
        <v>45.0</v>
      </c>
      <c r="AX461" s="38">
        <v>84.0</v>
      </c>
      <c r="AY461" s="52">
        <f t="shared" si="18"/>
        <v>0.4827586207</v>
      </c>
      <c r="AZ461" s="52">
        <f t="shared" si="19"/>
        <v>0.5316455696</v>
      </c>
      <c r="BA461" s="52">
        <f t="shared" si="20"/>
        <v>0.56</v>
      </c>
      <c r="BB461" s="52">
        <f t="shared" si="21"/>
        <v>0.5596261645</v>
      </c>
      <c r="BC461" s="52">
        <f t="shared" si="22"/>
        <v>0.0003738354834</v>
      </c>
    </row>
    <row r="462" ht="12.75" customHeight="1">
      <c r="A462" s="94">
        <v>4531.0</v>
      </c>
      <c r="B462" s="61">
        <f t="shared" si="1"/>
        <v>394</v>
      </c>
      <c r="C462" s="62">
        <f t="shared" si="2"/>
        <v>150</v>
      </c>
      <c r="D462" s="61">
        <f t="shared" si="3"/>
        <v>281</v>
      </c>
      <c r="E462" s="62">
        <f t="shared" si="4"/>
        <v>96</v>
      </c>
      <c r="F462" s="79">
        <f t="shared" si="23"/>
        <v>461</v>
      </c>
      <c r="G462" s="64">
        <f t="shared" si="5"/>
        <v>0.7242647059</v>
      </c>
      <c r="H462" s="65">
        <f t="shared" si="6"/>
        <v>0.7453580902</v>
      </c>
      <c r="I462" s="66">
        <f t="shared" si="7"/>
        <v>0.7328990228</v>
      </c>
      <c r="J462" s="67">
        <f t="shared" si="8"/>
        <v>0.5320304017</v>
      </c>
      <c r="K462" s="68">
        <f t="shared" si="9"/>
        <v>0.6930147059</v>
      </c>
      <c r="L462" s="86"/>
      <c r="M462" s="86"/>
      <c r="N462" s="86"/>
      <c r="O462" s="81">
        <f t="shared" si="10"/>
        <v>461</v>
      </c>
      <c r="P462" s="81">
        <f t="shared" si="11"/>
        <v>0.7242647059</v>
      </c>
      <c r="Q462" s="82">
        <f t="shared" si="12"/>
        <v>0.7453580902</v>
      </c>
      <c r="R462" s="83"/>
      <c r="S462" s="73">
        <v>461.0</v>
      </c>
      <c r="T462" s="83">
        <v>0.7090163934426229</v>
      </c>
      <c r="U462" s="84">
        <v>0.5313653136531366</v>
      </c>
      <c r="V462" s="95">
        <v>0.6155339805825243</v>
      </c>
      <c r="W462" s="95"/>
      <c r="X462" s="95"/>
      <c r="Y462" s="95"/>
      <c r="Z462" s="51"/>
      <c r="AA462" s="35">
        <v>394.0</v>
      </c>
      <c r="AB462" s="36">
        <v>96.0</v>
      </c>
      <c r="AC462" s="37">
        <v>281.0</v>
      </c>
      <c r="AD462" s="38">
        <v>150.0</v>
      </c>
      <c r="AE462" s="78"/>
      <c r="AF462" s="51"/>
      <c r="AG462" s="52"/>
      <c r="AH462" s="33">
        <v>4531.0</v>
      </c>
      <c r="AI462" s="35">
        <v>394.0</v>
      </c>
      <c r="AJ462" s="36">
        <v>96.0</v>
      </c>
      <c r="AK462" s="37">
        <v>281.0</v>
      </c>
      <c r="AL462" s="38">
        <v>150.0</v>
      </c>
      <c r="AM462" s="52">
        <f t="shared" si="13"/>
        <v>0.2546419098</v>
      </c>
      <c r="AN462" s="52">
        <f t="shared" si="14"/>
        <v>0.2671009772</v>
      </c>
      <c r="AO462" s="52">
        <f t="shared" si="15"/>
        <v>0.2757352941</v>
      </c>
      <c r="AP462" s="52">
        <f t="shared" si="16"/>
        <v>0.2749134997</v>
      </c>
      <c r="AQ462" s="52">
        <f t="shared" si="17"/>
        <v>0.0008217943807</v>
      </c>
      <c r="AR462" s="52"/>
      <c r="AS462" s="52"/>
      <c r="AT462" s="34">
        <v>2380.0</v>
      </c>
      <c r="AU462" s="35">
        <v>412.0</v>
      </c>
      <c r="AV462" s="36">
        <v>122.0</v>
      </c>
      <c r="AW462" s="37">
        <v>205.0</v>
      </c>
      <c r="AX462" s="38">
        <v>234.0</v>
      </c>
      <c r="AY462" s="52">
        <f t="shared" si="18"/>
        <v>0.373088685</v>
      </c>
      <c r="AZ462" s="52">
        <f t="shared" si="19"/>
        <v>0.3658787256</v>
      </c>
      <c r="BA462" s="52">
        <f t="shared" si="20"/>
        <v>0.3622291022</v>
      </c>
      <c r="BB462" s="52">
        <f t="shared" si="21"/>
        <v>0.3618404701</v>
      </c>
      <c r="BC462" s="52">
        <f t="shared" si="22"/>
        <v>0.0003886320603</v>
      </c>
    </row>
    <row r="463" ht="12.75" customHeight="1">
      <c r="A463" s="94">
        <v>4532.0</v>
      </c>
      <c r="B463" s="61">
        <f t="shared" si="1"/>
        <v>303</v>
      </c>
      <c r="C463" s="62">
        <f t="shared" si="2"/>
        <v>61</v>
      </c>
      <c r="D463" s="61">
        <f t="shared" si="3"/>
        <v>168</v>
      </c>
      <c r="E463" s="62">
        <f t="shared" si="4"/>
        <v>63</v>
      </c>
      <c r="F463" s="79">
        <f t="shared" si="23"/>
        <v>462</v>
      </c>
      <c r="G463" s="64">
        <f t="shared" si="5"/>
        <v>0.8324175824</v>
      </c>
      <c r="H463" s="65">
        <f t="shared" si="6"/>
        <v>0.7272727273</v>
      </c>
      <c r="I463" s="66">
        <f t="shared" si="7"/>
        <v>0.7915966387</v>
      </c>
      <c r="J463" s="67">
        <f t="shared" si="8"/>
        <v>0.6151260504</v>
      </c>
      <c r="K463" s="68">
        <f t="shared" si="9"/>
        <v>0.6346153846</v>
      </c>
      <c r="L463" s="86"/>
      <c r="M463" s="86"/>
      <c r="N463" s="86"/>
      <c r="O463" s="81">
        <f t="shared" si="10"/>
        <v>462</v>
      </c>
      <c r="P463" s="81">
        <f t="shared" si="11"/>
        <v>0.8324175824</v>
      </c>
      <c r="Q463" s="82">
        <f t="shared" si="12"/>
        <v>0.7272727273</v>
      </c>
      <c r="R463" s="83"/>
      <c r="S463" s="73">
        <v>462.0</v>
      </c>
      <c r="T463" s="83">
        <v>0.7092846270928462</v>
      </c>
      <c r="U463" s="84">
        <v>0.41454545454545455</v>
      </c>
      <c r="V463" s="95">
        <v>0.5749792874896438</v>
      </c>
      <c r="W463" s="95"/>
      <c r="X463" s="95"/>
      <c r="Y463" s="95"/>
      <c r="Z463" s="51"/>
      <c r="AA463" s="35">
        <v>303.0</v>
      </c>
      <c r="AB463" s="36">
        <v>63.0</v>
      </c>
      <c r="AC463" s="37">
        <v>168.0</v>
      </c>
      <c r="AD463" s="38">
        <v>61.0</v>
      </c>
      <c r="AE463" s="78"/>
      <c r="AF463" s="51"/>
      <c r="AG463" s="52"/>
      <c r="AH463" s="33">
        <v>4532.0</v>
      </c>
      <c r="AI463" s="35">
        <v>303.0</v>
      </c>
      <c r="AJ463" s="36">
        <v>63.0</v>
      </c>
      <c r="AK463" s="37">
        <v>168.0</v>
      </c>
      <c r="AL463" s="38">
        <v>61.0</v>
      </c>
      <c r="AM463" s="52">
        <f t="shared" si="13"/>
        <v>0.2727272727</v>
      </c>
      <c r="AN463" s="52">
        <f t="shared" si="14"/>
        <v>0.2084033613</v>
      </c>
      <c r="AO463" s="52">
        <f t="shared" si="15"/>
        <v>0.1675824176</v>
      </c>
      <c r="AP463" s="52">
        <f t="shared" si="16"/>
        <v>0.1717208115</v>
      </c>
      <c r="AQ463" s="52">
        <f t="shared" si="17"/>
        <v>-0.004138393948</v>
      </c>
      <c r="AR463" s="52"/>
      <c r="AS463" s="52"/>
      <c r="AT463" s="33">
        <v>7695.0</v>
      </c>
      <c r="AU463" s="35">
        <v>324.0</v>
      </c>
      <c r="AV463" s="36">
        <v>165.0</v>
      </c>
      <c r="AW463" s="37">
        <v>174.0</v>
      </c>
      <c r="AX463" s="38">
        <v>265.0</v>
      </c>
      <c r="AY463" s="52">
        <f t="shared" si="18"/>
        <v>0.4867256637</v>
      </c>
      <c r="AZ463" s="52">
        <f t="shared" si="19"/>
        <v>0.463362069</v>
      </c>
      <c r="BA463" s="52">
        <f t="shared" si="20"/>
        <v>0.4499151104</v>
      </c>
      <c r="BB463" s="52">
        <f t="shared" si="21"/>
        <v>0.4495260138</v>
      </c>
      <c r="BC463" s="52">
        <f t="shared" si="22"/>
        <v>0.000389096554</v>
      </c>
    </row>
    <row r="464" ht="12.75" customHeight="1">
      <c r="A464" s="94">
        <v>4535.0</v>
      </c>
      <c r="B464" s="61">
        <f t="shared" si="1"/>
        <v>408</v>
      </c>
      <c r="C464" s="62">
        <f t="shared" si="2"/>
        <v>129</v>
      </c>
      <c r="D464" s="61">
        <f t="shared" si="3"/>
        <v>233</v>
      </c>
      <c r="E464" s="62">
        <f t="shared" si="4"/>
        <v>99</v>
      </c>
      <c r="F464" s="79">
        <f t="shared" si="23"/>
        <v>463</v>
      </c>
      <c r="G464" s="64">
        <f t="shared" si="5"/>
        <v>0.7597765363</v>
      </c>
      <c r="H464" s="65">
        <f t="shared" si="6"/>
        <v>0.7018072289</v>
      </c>
      <c r="I464" s="66">
        <f t="shared" si="7"/>
        <v>0.7376294591</v>
      </c>
      <c r="J464" s="67">
        <f t="shared" si="8"/>
        <v>0.583429229</v>
      </c>
      <c r="K464" s="68">
        <f t="shared" si="9"/>
        <v>0.6182495345</v>
      </c>
      <c r="L464" s="86"/>
      <c r="M464" s="86"/>
      <c r="N464" s="86"/>
      <c r="O464" s="81">
        <f t="shared" si="10"/>
        <v>463</v>
      </c>
      <c r="P464" s="81">
        <f t="shared" si="11"/>
        <v>0.7597765363</v>
      </c>
      <c r="Q464" s="82">
        <f t="shared" si="12"/>
        <v>0.7018072289</v>
      </c>
      <c r="R464" s="83"/>
      <c r="S464" s="73">
        <v>463.0</v>
      </c>
      <c r="T464" s="83">
        <v>0.7093275488069414</v>
      </c>
      <c r="U464" s="84">
        <v>0.421875</v>
      </c>
      <c r="V464" s="95">
        <v>0.578698224852071</v>
      </c>
      <c r="W464" s="95"/>
      <c r="X464" s="95"/>
      <c r="Y464" s="95"/>
      <c r="Z464" s="51"/>
      <c r="AA464" s="35">
        <v>408.0</v>
      </c>
      <c r="AB464" s="36">
        <v>99.0</v>
      </c>
      <c r="AC464" s="37">
        <v>233.0</v>
      </c>
      <c r="AD464" s="38">
        <v>129.0</v>
      </c>
      <c r="AE464" s="78"/>
      <c r="AF464" s="51"/>
      <c r="AG464" s="52"/>
      <c r="AH464" s="33">
        <v>4535.0</v>
      </c>
      <c r="AI464" s="35">
        <v>408.0</v>
      </c>
      <c r="AJ464" s="36">
        <v>99.0</v>
      </c>
      <c r="AK464" s="37">
        <v>233.0</v>
      </c>
      <c r="AL464" s="38">
        <v>129.0</v>
      </c>
      <c r="AM464" s="52">
        <f t="shared" si="13"/>
        <v>0.2981927711</v>
      </c>
      <c r="AN464" s="52">
        <f t="shared" si="14"/>
        <v>0.2623705409</v>
      </c>
      <c r="AO464" s="52">
        <f t="shared" si="15"/>
        <v>0.2402234637</v>
      </c>
      <c r="AP464" s="52">
        <f t="shared" si="16"/>
        <v>0.2420764632</v>
      </c>
      <c r="AQ464" s="52">
        <f t="shared" si="17"/>
        <v>-0.001852999484</v>
      </c>
      <c r="AR464" s="52"/>
      <c r="AS464" s="52"/>
      <c r="AT464" s="33">
        <v>3374.0</v>
      </c>
      <c r="AU464" s="35">
        <v>285.0</v>
      </c>
      <c r="AV464" s="36">
        <v>135.0</v>
      </c>
      <c r="AW464" s="37">
        <v>147.0</v>
      </c>
      <c r="AX464" s="38">
        <v>259.0</v>
      </c>
      <c r="AY464" s="52">
        <f t="shared" si="18"/>
        <v>0.4787234043</v>
      </c>
      <c r="AZ464" s="52">
        <f t="shared" si="19"/>
        <v>0.4769975787</v>
      </c>
      <c r="BA464" s="52">
        <f t="shared" si="20"/>
        <v>0.4761029412</v>
      </c>
      <c r="BB464" s="52">
        <f t="shared" si="21"/>
        <v>0.4757119826</v>
      </c>
      <c r="BC464" s="52">
        <f t="shared" si="22"/>
        <v>0.000390958617</v>
      </c>
    </row>
    <row r="465" ht="12.75" customHeight="1">
      <c r="A465" s="94">
        <v>4536.0</v>
      </c>
      <c r="B465" s="61">
        <f t="shared" si="1"/>
        <v>400</v>
      </c>
      <c r="C465" s="62">
        <f t="shared" si="2"/>
        <v>127</v>
      </c>
      <c r="D465" s="61">
        <f t="shared" si="3"/>
        <v>283</v>
      </c>
      <c r="E465" s="62">
        <f t="shared" si="4"/>
        <v>95</v>
      </c>
      <c r="F465" s="79">
        <f t="shared" si="23"/>
        <v>464</v>
      </c>
      <c r="G465" s="64">
        <f t="shared" si="5"/>
        <v>0.7590132827</v>
      </c>
      <c r="H465" s="65">
        <f t="shared" si="6"/>
        <v>0.7486772487</v>
      </c>
      <c r="I465" s="66">
        <f t="shared" si="7"/>
        <v>0.7546961326</v>
      </c>
      <c r="J465" s="67">
        <f t="shared" si="8"/>
        <v>0.546961326</v>
      </c>
      <c r="K465" s="68">
        <f t="shared" si="9"/>
        <v>0.7172675522</v>
      </c>
      <c r="L465" s="86"/>
      <c r="M465" s="86"/>
      <c r="N465" s="86"/>
      <c r="O465" s="81">
        <f t="shared" si="10"/>
        <v>464</v>
      </c>
      <c r="P465" s="81">
        <f t="shared" si="11"/>
        <v>0.7590132827</v>
      </c>
      <c r="Q465" s="82">
        <f t="shared" si="12"/>
        <v>0.7486772487</v>
      </c>
      <c r="R465" s="83"/>
      <c r="S465" s="73">
        <v>464.0</v>
      </c>
      <c r="T465" s="83">
        <v>0.7095808383233533</v>
      </c>
      <c r="U465" s="84">
        <v>0.4957627118644068</v>
      </c>
      <c r="V465" s="95">
        <v>0.6210526315789474</v>
      </c>
      <c r="W465" s="95"/>
      <c r="X465" s="95"/>
      <c r="Y465" s="95"/>
      <c r="Z465" s="51"/>
      <c r="AA465" s="35">
        <v>400.0</v>
      </c>
      <c r="AB465" s="36">
        <v>95.0</v>
      </c>
      <c r="AC465" s="37">
        <v>283.0</v>
      </c>
      <c r="AD465" s="38">
        <v>127.0</v>
      </c>
      <c r="AE465" s="78"/>
      <c r="AF465" s="51"/>
      <c r="AG465" s="52"/>
      <c r="AH465" s="33">
        <v>4536.0</v>
      </c>
      <c r="AI465" s="35">
        <v>400.0</v>
      </c>
      <c r="AJ465" s="36">
        <v>95.0</v>
      </c>
      <c r="AK465" s="37">
        <v>283.0</v>
      </c>
      <c r="AL465" s="38">
        <v>127.0</v>
      </c>
      <c r="AM465" s="52">
        <f t="shared" si="13"/>
        <v>0.2513227513</v>
      </c>
      <c r="AN465" s="52">
        <f t="shared" si="14"/>
        <v>0.2453038674</v>
      </c>
      <c r="AO465" s="52">
        <f t="shared" si="15"/>
        <v>0.2409867173</v>
      </c>
      <c r="AP465" s="52">
        <f t="shared" si="16"/>
        <v>0.2424390935</v>
      </c>
      <c r="AQ465" s="52">
        <f t="shared" si="17"/>
        <v>-0.001452376272</v>
      </c>
      <c r="AR465" s="52"/>
      <c r="AS465" s="52"/>
      <c r="AT465" s="34">
        <v>2613.0</v>
      </c>
      <c r="AU465" s="35">
        <v>365.0</v>
      </c>
      <c r="AV465" s="36">
        <v>186.0</v>
      </c>
      <c r="AW465" s="37">
        <v>194.0</v>
      </c>
      <c r="AX465" s="38">
        <v>347.0</v>
      </c>
      <c r="AY465" s="52">
        <f t="shared" si="18"/>
        <v>0.4894736842</v>
      </c>
      <c r="AZ465" s="52">
        <f t="shared" si="19"/>
        <v>0.4880952381</v>
      </c>
      <c r="BA465" s="52">
        <f t="shared" si="20"/>
        <v>0.4873595506</v>
      </c>
      <c r="BB465" s="52">
        <f t="shared" si="21"/>
        <v>0.4869678557</v>
      </c>
      <c r="BC465" s="52">
        <f t="shared" si="22"/>
        <v>0.0003916948469</v>
      </c>
    </row>
    <row r="466" ht="12.75" customHeight="1">
      <c r="A466" s="94">
        <v>4540.0</v>
      </c>
      <c r="B466" s="61">
        <f t="shared" si="1"/>
        <v>232</v>
      </c>
      <c r="C466" s="62">
        <f t="shared" si="2"/>
        <v>85</v>
      </c>
      <c r="D466" s="61">
        <f t="shared" si="3"/>
        <v>115</v>
      </c>
      <c r="E466" s="62">
        <f t="shared" si="4"/>
        <v>70</v>
      </c>
      <c r="F466" s="79">
        <f t="shared" si="23"/>
        <v>465</v>
      </c>
      <c r="G466" s="64">
        <f t="shared" si="5"/>
        <v>0.7318611987</v>
      </c>
      <c r="H466" s="65">
        <f t="shared" si="6"/>
        <v>0.6216216216</v>
      </c>
      <c r="I466" s="66">
        <f t="shared" si="7"/>
        <v>0.6912350598</v>
      </c>
      <c r="J466" s="67">
        <f t="shared" si="8"/>
        <v>0.6015936255</v>
      </c>
      <c r="K466" s="68">
        <f t="shared" si="9"/>
        <v>0.5835962145</v>
      </c>
      <c r="L466" s="86"/>
      <c r="M466" s="86"/>
      <c r="N466" s="86"/>
      <c r="O466" s="81">
        <f t="shared" si="10"/>
        <v>465</v>
      </c>
      <c r="P466" s="81">
        <f t="shared" si="11"/>
        <v>0.7318611987</v>
      </c>
      <c r="Q466" s="82">
        <f t="shared" si="12"/>
        <v>0.6216216216</v>
      </c>
      <c r="R466" s="83"/>
      <c r="S466" s="73">
        <v>465.0</v>
      </c>
      <c r="T466" s="83">
        <v>0.7095890410958904</v>
      </c>
      <c r="U466" s="84">
        <v>0.42896174863387976</v>
      </c>
      <c r="V466" s="95">
        <v>0.5690834473324213</v>
      </c>
      <c r="W466" s="95"/>
      <c r="X466" s="95"/>
      <c r="Y466" s="95"/>
      <c r="Z466" s="51"/>
      <c r="AA466" s="35">
        <v>232.0</v>
      </c>
      <c r="AB466" s="36">
        <v>70.0</v>
      </c>
      <c r="AC466" s="37">
        <v>115.0</v>
      </c>
      <c r="AD466" s="38">
        <v>85.0</v>
      </c>
      <c r="AE466" s="78"/>
      <c r="AF466" s="51"/>
      <c r="AG466" s="52"/>
      <c r="AH466" s="33">
        <v>4540.0</v>
      </c>
      <c r="AI466" s="35">
        <v>232.0</v>
      </c>
      <c r="AJ466" s="36">
        <v>70.0</v>
      </c>
      <c r="AK466" s="37">
        <v>115.0</v>
      </c>
      <c r="AL466" s="38">
        <v>85.0</v>
      </c>
      <c r="AM466" s="52">
        <f t="shared" si="13"/>
        <v>0.3783783784</v>
      </c>
      <c r="AN466" s="52">
        <f t="shared" si="14"/>
        <v>0.3087649402</v>
      </c>
      <c r="AO466" s="52">
        <f t="shared" si="15"/>
        <v>0.2681388013</v>
      </c>
      <c r="AP466" s="52">
        <f t="shared" si="16"/>
        <v>0.2686018359</v>
      </c>
      <c r="AQ466" s="52">
        <f t="shared" si="17"/>
        <v>-0.0004630346671</v>
      </c>
      <c r="AR466" s="52"/>
      <c r="AS466" s="52"/>
      <c r="AT466" s="33">
        <v>3762.0</v>
      </c>
      <c r="AU466" s="35">
        <v>321.0</v>
      </c>
      <c r="AV466" s="36">
        <v>113.0</v>
      </c>
      <c r="AW466" s="37">
        <v>163.0</v>
      </c>
      <c r="AX466" s="38">
        <v>214.0</v>
      </c>
      <c r="AY466" s="52">
        <f t="shared" si="18"/>
        <v>0.4094202899</v>
      </c>
      <c r="AZ466" s="52">
        <f t="shared" si="19"/>
        <v>0.4032059186</v>
      </c>
      <c r="BA466" s="52">
        <f t="shared" si="20"/>
        <v>0.4</v>
      </c>
      <c r="BB466" s="52">
        <f t="shared" si="21"/>
        <v>0.3995991395</v>
      </c>
      <c r="BC466" s="52">
        <f t="shared" si="22"/>
        <v>0.0004008605109</v>
      </c>
    </row>
    <row r="467" ht="12.75" customHeight="1">
      <c r="A467" s="94">
        <v>4541.0</v>
      </c>
      <c r="B467" s="61">
        <f t="shared" si="1"/>
        <v>367</v>
      </c>
      <c r="C467" s="62">
        <f t="shared" si="2"/>
        <v>122</v>
      </c>
      <c r="D467" s="61">
        <f t="shared" si="3"/>
        <v>211</v>
      </c>
      <c r="E467" s="62">
        <f t="shared" si="4"/>
        <v>75</v>
      </c>
      <c r="F467" s="79">
        <f t="shared" si="23"/>
        <v>466</v>
      </c>
      <c r="G467" s="64">
        <f t="shared" si="5"/>
        <v>0.7505112474</v>
      </c>
      <c r="H467" s="65">
        <f t="shared" si="6"/>
        <v>0.7377622378</v>
      </c>
      <c r="I467" s="66">
        <f t="shared" si="7"/>
        <v>0.7458064516</v>
      </c>
      <c r="J467" s="67">
        <f t="shared" si="8"/>
        <v>0.5703225806</v>
      </c>
      <c r="K467" s="68">
        <f t="shared" si="9"/>
        <v>0.5848670757</v>
      </c>
      <c r="L467" s="86"/>
      <c r="M467" s="86"/>
      <c r="N467" s="86"/>
      <c r="O467" s="81">
        <f t="shared" si="10"/>
        <v>466</v>
      </c>
      <c r="P467" s="81">
        <f t="shared" si="11"/>
        <v>0.7505112474</v>
      </c>
      <c r="Q467" s="82">
        <f t="shared" si="12"/>
        <v>0.7377622378</v>
      </c>
      <c r="R467" s="83"/>
      <c r="S467" s="73">
        <v>466.0</v>
      </c>
      <c r="T467" s="83">
        <v>0.7096069868995634</v>
      </c>
      <c r="U467" s="84">
        <v>0.4938650306748466</v>
      </c>
      <c r="V467" s="95">
        <v>0.6198979591836735</v>
      </c>
      <c r="W467" s="95"/>
      <c r="X467" s="95"/>
      <c r="Y467" s="95"/>
      <c r="Z467" s="51"/>
      <c r="AA467" s="35">
        <v>367.0</v>
      </c>
      <c r="AB467" s="36">
        <v>75.0</v>
      </c>
      <c r="AC467" s="37">
        <v>211.0</v>
      </c>
      <c r="AD467" s="38">
        <v>122.0</v>
      </c>
      <c r="AE467" s="78"/>
      <c r="AF467" s="51"/>
      <c r="AG467" s="52"/>
      <c r="AH467" s="33">
        <v>4541.0</v>
      </c>
      <c r="AI467" s="35">
        <v>367.0</v>
      </c>
      <c r="AJ467" s="36">
        <v>75.0</v>
      </c>
      <c r="AK467" s="37">
        <v>211.0</v>
      </c>
      <c r="AL467" s="38">
        <v>122.0</v>
      </c>
      <c r="AM467" s="52">
        <f t="shared" si="13"/>
        <v>0.2622377622</v>
      </c>
      <c r="AN467" s="52">
        <f t="shared" si="14"/>
        <v>0.2541935484</v>
      </c>
      <c r="AO467" s="52">
        <f t="shared" si="15"/>
        <v>0.2494887526</v>
      </c>
      <c r="AP467" s="52">
        <f t="shared" si="16"/>
        <v>0.2501135916</v>
      </c>
      <c r="AQ467" s="52">
        <f t="shared" si="17"/>
        <v>-0.0006248389964</v>
      </c>
      <c r="AR467" s="52"/>
      <c r="AS467" s="52"/>
      <c r="AT467" s="34">
        <v>2480.0</v>
      </c>
      <c r="AU467" s="35">
        <v>523.0</v>
      </c>
      <c r="AV467" s="36">
        <v>221.0</v>
      </c>
      <c r="AW467" s="37">
        <v>332.0</v>
      </c>
      <c r="AX467" s="38">
        <v>379.0</v>
      </c>
      <c r="AY467" s="52">
        <f t="shared" si="18"/>
        <v>0.3996383363</v>
      </c>
      <c r="AZ467" s="52">
        <f t="shared" si="19"/>
        <v>0.412371134</v>
      </c>
      <c r="BA467" s="52">
        <f t="shared" si="20"/>
        <v>0.4201773836</v>
      </c>
      <c r="BB467" s="52">
        <f t="shared" si="21"/>
        <v>0.4197652349</v>
      </c>
      <c r="BC467" s="52">
        <f t="shared" si="22"/>
        <v>0.0004121487319</v>
      </c>
    </row>
    <row r="468" ht="12.75" customHeight="1">
      <c r="A468" s="94">
        <v>4543.0</v>
      </c>
      <c r="B468" s="61">
        <f t="shared" si="1"/>
        <v>132</v>
      </c>
      <c r="C468" s="62">
        <f t="shared" si="2"/>
        <v>51</v>
      </c>
      <c r="D468" s="61">
        <f t="shared" si="3"/>
        <v>115</v>
      </c>
      <c r="E468" s="62">
        <f t="shared" si="4"/>
        <v>35</v>
      </c>
      <c r="F468" s="79">
        <f t="shared" si="23"/>
        <v>467</v>
      </c>
      <c r="G468" s="64">
        <f t="shared" si="5"/>
        <v>0.7213114754</v>
      </c>
      <c r="H468" s="65">
        <f t="shared" si="6"/>
        <v>0.7666666667</v>
      </c>
      <c r="I468" s="66">
        <f t="shared" si="7"/>
        <v>0.7417417417</v>
      </c>
      <c r="J468" s="67">
        <f t="shared" si="8"/>
        <v>0.5015015015</v>
      </c>
      <c r="K468" s="68">
        <f t="shared" si="9"/>
        <v>0.8196721311</v>
      </c>
      <c r="L468" s="86"/>
      <c r="M468" s="86"/>
      <c r="N468" s="86"/>
      <c r="O468" s="81">
        <f t="shared" si="10"/>
        <v>467</v>
      </c>
      <c r="P468" s="81">
        <f t="shared" si="11"/>
        <v>0.7213114754</v>
      </c>
      <c r="Q468" s="82">
        <f t="shared" si="12"/>
        <v>0.7666666667</v>
      </c>
      <c r="R468" s="83"/>
      <c r="S468" s="73">
        <v>467.0</v>
      </c>
      <c r="T468" s="83">
        <v>0.7099236641221374</v>
      </c>
      <c r="U468" s="84">
        <v>0.4622792937399679</v>
      </c>
      <c r="V468" s="95">
        <v>0.5892018779342723</v>
      </c>
      <c r="W468" s="95"/>
      <c r="X468" s="95"/>
      <c r="Y468" s="95"/>
      <c r="Z468" s="51"/>
      <c r="AA468" s="35">
        <v>132.0</v>
      </c>
      <c r="AB468" s="36">
        <v>35.0</v>
      </c>
      <c r="AC468" s="37">
        <v>115.0</v>
      </c>
      <c r="AD468" s="38">
        <v>51.0</v>
      </c>
      <c r="AE468" s="78"/>
      <c r="AF468" s="51"/>
      <c r="AG468" s="52"/>
      <c r="AH468" s="33">
        <v>4543.0</v>
      </c>
      <c r="AI468" s="35">
        <v>132.0</v>
      </c>
      <c r="AJ468" s="36">
        <v>35.0</v>
      </c>
      <c r="AK468" s="37">
        <v>115.0</v>
      </c>
      <c r="AL468" s="38">
        <v>51.0</v>
      </c>
      <c r="AM468" s="52">
        <f t="shared" si="13"/>
        <v>0.2333333333</v>
      </c>
      <c r="AN468" s="52">
        <f t="shared" si="14"/>
        <v>0.2582582583</v>
      </c>
      <c r="AO468" s="52">
        <f t="shared" si="15"/>
        <v>0.2786885246</v>
      </c>
      <c r="AP468" s="52">
        <f t="shared" si="16"/>
        <v>0.273367722</v>
      </c>
      <c r="AQ468" s="52">
        <f t="shared" si="17"/>
        <v>0.005320802568</v>
      </c>
      <c r="AR468" s="52"/>
      <c r="AS468" s="52"/>
      <c r="AT468" s="33">
        <v>5634.0</v>
      </c>
      <c r="AU468" s="35">
        <v>160.0</v>
      </c>
      <c r="AV468" s="36">
        <v>58.0</v>
      </c>
      <c r="AW468" s="37">
        <v>82.0</v>
      </c>
      <c r="AX468" s="38">
        <v>86.0</v>
      </c>
      <c r="AY468" s="52">
        <f t="shared" si="18"/>
        <v>0.4142857143</v>
      </c>
      <c r="AZ468" s="52">
        <f t="shared" si="19"/>
        <v>0.3730569948</v>
      </c>
      <c r="BA468" s="52">
        <f t="shared" si="20"/>
        <v>0.3495934959</v>
      </c>
      <c r="BB468" s="52">
        <f t="shared" si="21"/>
        <v>0.3491731563</v>
      </c>
      <c r="BC468" s="52">
        <f t="shared" si="22"/>
        <v>0.0004203396289</v>
      </c>
    </row>
    <row r="469" ht="12.75" customHeight="1">
      <c r="A469" s="94">
        <v>4546.0</v>
      </c>
      <c r="B469" s="61">
        <f t="shared" si="1"/>
        <v>288</v>
      </c>
      <c r="C469" s="62">
        <f t="shared" si="2"/>
        <v>96</v>
      </c>
      <c r="D469" s="61">
        <f t="shared" si="3"/>
        <v>152</v>
      </c>
      <c r="E469" s="62">
        <f t="shared" si="4"/>
        <v>67</v>
      </c>
      <c r="F469" s="79">
        <f t="shared" si="23"/>
        <v>468</v>
      </c>
      <c r="G469" s="64">
        <f t="shared" si="5"/>
        <v>0.75</v>
      </c>
      <c r="H469" s="65">
        <f t="shared" si="6"/>
        <v>0.6940639269</v>
      </c>
      <c r="I469" s="66">
        <f t="shared" si="7"/>
        <v>0.7296849088</v>
      </c>
      <c r="J469" s="67">
        <f t="shared" si="8"/>
        <v>0.5887230514</v>
      </c>
      <c r="K469" s="68">
        <f t="shared" si="9"/>
        <v>0.5703125</v>
      </c>
      <c r="L469" s="86"/>
      <c r="M469" s="86"/>
      <c r="N469" s="86"/>
      <c r="O469" s="81">
        <f t="shared" si="10"/>
        <v>468</v>
      </c>
      <c r="P469" s="81">
        <f t="shared" si="11"/>
        <v>0.75</v>
      </c>
      <c r="Q469" s="82">
        <f t="shared" si="12"/>
        <v>0.6940639269</v>
      </c>
      <c r="R469" s="83"/>
      <c r="S469" s="73">
        <v>468.0</v>
      </c>
      <c r="T469" s="83">
        <v>0.7102803738317757</v>
      </c>
      <c r="U469" s="84">
        <v>0.43358395989974935</v>
      </c>
      <c r="V469" s="95">
        <v>0.5767835550181378</v>
      </c>
      <c r="W469" s="95"/>
      <c r="X469" s="95"/>
      <c r="Y469" s="95"/>
      <c r="Z469" s="51"/>
      <c r="AA469" s="35">
        <v>288.0</v>
      </c>
      <c r="AB469" s="36">
        <v>67.0</v>
      </c>
      <c r="AC469" s="37">
        <v>152.0</v>
      </c>
      <c r="AD469" s="38">
        <v>96.0</v>
      </c>
      <c r="AE469" s="78"/>
      <c r="AF469" s="51"/>
      <c r="AG469" s="52"/>
      <c r="AH469" s="33">
        <v>4546.0</v>
      </c>
      <c r="AI469" s="35">
        <v>288.0</v>
      </c>
      <c r="AJ469" s="36">
        <v>67.0</v>
      </c>
      <c r="AK469" s="37">
        <v>152.0</v>
      </c>
      <c r="AL469" s="38">
        <v>96.0</v>
      </c>
      <c r="AM469" s="52">
        <f t="shared" si="13"/>
        <v>0.3059360731</v>
      </c>
      <c r="AN469" s="52">
        <f t="shared" si="14"/>
        <v>0.2703150912</v>
      </c>
      <c r="AO469" s="52">
        <f t="shared" si="15"/>
        <v>0.25</v>
      </c>
      <c r="AP469" s="52">
        <f t="shared" si="16"/>
        <v>0.2501066441</v>
      </c>
      <c r="AQ469" s="52">
        <f t="shared" si="17"/>
        <v>-0.0001066441443</v>
      </c>
      <c r="AR469" s="52"/>
      <c r="AS469" s="52"/>
      <c r="AT469" s="33">
        <v>3746.0</v>
      </c>
      <c r="AU469" s="35">
        <v>402.0</v>
      </c>
      <c r="AV469" s="36">
        <v>234.0</v>
      </c>
      <c r="AW469" s="37">
        <v>255.0</v>
      </c>
      <c r="AX469" s="38">
        <v>435.0</v>
      </c>
      <c r="AY469" s="52">
        <f t="shared" si="18"/>
        <v>0.4785276074</v>
      </c>
      <c r="AZ469" s="52">
        <f t="shared" si="19"/>
        <v>0.5045248869</v>
      </c>
      <c r="BA469" s="52">
        <f t="shared" si="20"/>
        <v>0.5197132616</v>
      </c>
      <c r="BB469" s="52">
        <f t="shared" si="21"/>
        <v>0.5192793938</v>
      </c>
      <c r="BC469" s="52">
        <f t="shared" si="22"/>
        <v>0.0004338678442</v>
      </c>
    </row>
    <row r="470" ht="12.75" customHeight="1">
      <c r="A470" s="94">
        <v>4547.0</v>
      </c>
      <c r="B470" s="61">
        <f t="shared" si="1"/>
        <v>141</v>
      </c>
      <c r="C470" s="62">
        <f t="shared" si="2"/>
        <v>42</v>
      </c>
      <c r="D470" s="61">
        <f t="shared" si="3"/>
        <v>102</v>
      </c>
      <c r="E470" s="62">
        <f t="shared" si="4"/>
        <v>36</v>
      </c>
      <c r="F470" s="79">
        <f t="shared" si="23"/>
        <v>469</v>
      </c>
      <c r="G470" s="64">
        <f t="shared" si="5"/>
        <v>0.7704918033</v>
      </c>
      <c r="H470" s="65">
        <f t="shared" si="6"/>
        <v>0.7391304348</v>
      </c>
      <c r="I470" s="66">
        <f t="shared" si="7"/>
        <v>0.7570093458</v>
      </c>
      <c r="J470" s="67">
        <f t="shared" si="8"/>
        <v>0.5514018692</v>
      </c>
      <c r="K470" s="68">
        <f t="shared" si="9"/>
        <v>0.7540983607</v>
      </c>
      <c r="L470" s="86"/>
      <c r="M470" s="86"/>
      <c r="N470" s="86"/>
      <c r="O470" s="81">
        <f t="shared" si="10"/>
        <v>469</v>
      </c>
      <c r="P470" s="81">
        <f t="shared" si="11"/>
        <v>0.7704918033</v>
      </c>
      <c r="Q470" s="82">
        <f t="shared" si="12"/>
        <v>0.7391304348</v>
      </c>
      <c r="R470" s="83"/>
      <c r="S470" s="73">
        <v>469.0</v>
      </c>
      <c r="T470" s="83">
        <v>0.7108433734939759</v>
      </c>
      <c r="U470" s="84">
        <v>0.4188235294117647</v>
      </c>
      <c r="V470" s="95">
        <v>0.5763813651137595</v>
      </c>
      <c r="W470" s="95"/>
      <c r="X470" s="95"/>
      <c r="Y470" s="95"/>
      <c r="Z470" s="51"/>
      <c r="AA470" s="35">
        <v>141.0</v>
      </c>
      <c r="AB470" s="36">
        <v>36.0</v>
      </c>
      <c r="AC470" s="37">
        <v>102.0</v>
      </c>
      <c r="AD470" s="38">
        <v>42.0</v>
      </c>
      <c r="AE470" s="78"/>
      <c r="AF470" s="51"/>
      <c r="AG470" s="52"/>
      <c r="AH470" s="33">
        <v>4547.0</v>
      </c>
      <c r="AI470" s="35">
        <v>141.0</v>
      </c>
      <c r="AJ470" s="36">
        <v>36.0</v>
      </c>
      <c r="AK470" s="37">
        <v>102.0</v>
      </c>
      <c r="AL470" s="38">
        <v>42.0</v>
      </c>
      <c r="AM470" s="52">
        <f t="shared" si="13"/>
        <v>0.2608695652</v>
      </c>
      <c r="AN470" s="52">
        <f t="shared" si="14"/>
        <v>0.2429906542</v>
      </c>
      <c r="AO470" s="52">
        <f t="shared" si="15"/>
        <v>0.2295081967</v>
      </c>
      <c r="AP470" s="52">
        <f t="shared" si="16"/>
        <v>0.2332262328</v>
      </c>
      <c r="AQ470" s="52">
        <f t="shared" si="17"/>
        <v>-0.003718036048</v>
      </c>
      <c r="AR470" s="52"/>
      <c r="AS470" s="52"/>
      <c r="AT470" s="33">
        <v>6057.0</v>
      </c>
      <c r="AU470" s="35">
        <v>382.0</v>
      </c>
      <c r="AV470" s="36">
        <v>196.0</v>
      </c>
      <c r="AW470" s="37">
        <v>173.0</v>
      </c>
      <c r="AX470" s="38">
        <v>255.0</v>
      </c>
      <c r="AY470" s="52">
        <f t="shared" si="18"/>
        <v>0.5311653117</v>
      </c>
      <c r="AZ470" s="52">
        <f t="shared" si="19"/>
        <v>0.4483101392</v>
      </c>
      <c r="BA470" s="52">
        <f t="shared" si="20"/>
        <v>0.4003139717</v>
      </c>
      <c r="BB470" s="52">
        <f t="shared" si="21"/>
        <v>0.3998781914</v>
      </c>
      <c r="BC470" s="52">
        <f t="shared" si="22"/>
        <v>0.0004357803066</v>
      </c>
    </row>
    <row r="471" ht="12.75" customHeight="1">
      <c r="A471" s="94">
        <v>4548.0</v>
      </c>
      <c r="B471" s="61">
        <f t="shared" si="1"/>
        <v>149</v>
      </c>
      <c r="C471" s="62">
        <f t="shared" si="2"/>
        <v>39</v>
      </c>
      <c r="D471" s="61">
        <f t="shared" si="3"/>
        <v>94</v>
      </c>
      <c r="E471" s="62">
        <f t="shared" si="4"/>
        <v>34</v>
      </c>
      <c r="F471" s="79">
        <f t="shared" si="23"/>
        <v>470</v>
      </c>
      <c r="G471" s="64">
        <f t="shared" si="5"/>
        <v>0.7925531915</v>
      </c>
      <c r="H471" s="65">
        <f t="shared" si="6"/>
        <v>0.734375</v>
      </c>
      <c r="I471" s="66">
        <f t="shared" si="7"/>
        <v>0.7689873418</v>
      </c>
      <c r="J471" s="67">
        <f t="shared" si="8"/>
        <v>0.5791139241</v>
      </c>
      <c r="K471" s="68">
        <f t="shared" si="9"/>
        <v>0.6808510638</v>
      </c>
      <c r="L471" s="86"/>
      <c r="M471" s="86"/>
      <c r="N471" s="86"/>
      <c r="O471" s="81">
        <f t="shared" si="10"/>
        <v>470</v>
      </c>
      <c r="P471" s="81">
        <f t="shared" si="11"/>
        <v>0.7925531915</v>
      </c>
      <c r="Q471" s="82">
        <f t="shared" si="12"/>
        <v>0.734375</v>
      </c>
      <c r="R471" s="83"/>
      <c r="S471" s="73">
        <v>470.0</v>
      </c>
      <c r="T471" s="83">
        <v>0.7120418848167539</v>
      </c>
      <c r="U471" s="84">
        <v>0.4549618320610687</v>
      </c>
      <c r="V471" s="95">
        <v>0.5749185667752443</v>
      </c>
      <c r="W471" s="95"/>
      <c r="X471" s="95"/>
      <c r="Y471" s="95"/>
      <c r="Z471" s="51"/>
      <c r="AA471" s="35">
        <v>149.0</v>
      </c>
      <c r="AB471" s="36">
        <v>34.0</v>
      </c>
      <c r="AC471" s="37">
        <v>94.0</v>
      </c>
      <c r="AD471" s="38">
        <v>39.0</v>
      </c>
      <c r="AE471" s="78"/>
      <c r="AF471" s="51"/>
      <c r="AG471" s="52"/>
      <c r="AH471" s="33">
        <v>4548.0</v>
      </c>
      <c r="AI471" s="35">
        <v>149.0</v>
      </c>
      <c r="AJ471" s="36">
        <v>34.0</v>
      </c>
      <c r="AK471" s="37">
        <v>94.0</v>
      </c>
      <c r="AL471" s="38">
        <v>39.0</v>
      </c>
      <c r="AM471" s="52">
        <f t="shared" si="13"/>
        <v>0.265625</v>
      </c>
      <c r="AN471" s="52">
        <f t="shared" si="14"/>
        <v>0.2310126582</v>
      </c>
      <c r="AO471" s="52">
        <f t="shared" si="15"/>
        <v>0.2074468085</v>
      </c>
      <c r="AP471" s="52">
        <f t="shared" si="16"/>
        <v>0.21154812</v>
      </c>
      <c r="AQ471" s="52">
        <f t="shared" si="17"/>
        <v>-0.004101311515</v>
      </c>
      <c r="AR471" s="52"/>
      <c r="AS471" s="52"/>
      <c r="AT471" s="33">
        <v>4566.0</v>
      </c>
      <c r="AU471" s="35">
        <v>343.0</v>
      </c>
      <c r="AV471" s="36">
        <v>80.0</v>
      </c>
      <c r="AW471" s="37">
        <v>259.0</v>
      </c>
      <c r="AX471" s="38">
        <v>113.0</v>
      </c>
      <c r="AY471" s="52">
        <f t="shared" si="18"/>
        <v>0.2359882006</v>
      </c>
      <c r="AZ471" s="52">
        <f t="shared" si="19"/>
        <v>0.2427672956</v>
      </c>
      <c r="BA471" s="52">
        <f t="shared" si="20"/>
        <v>0.2478070175</v>
      </c>
      <c r="BB471" s="52">
        <f t="shared" si="21"/>
        <v>0.2473678488</v>
      </c>
      <c r="BC471" s="52">
        <f t="shared" si="22"/>
        <v>0.0004391687157</v>
      </c>
    </row>
    <row r="472" ht="12.75" customHeight="1">
      <c r="A472" s="94">
        <v>4549.0</v>
      </c>
      <c r="B472" s="61">
        <f t="shared" si="1"/>
        <v>130</v>
      </c>
      <c r="C472" s="62">
        <f t="shared" si="2"/>
        <v>53</v>
      </c>
      <c r="D472" s="61">
        <f t="shared" si="3"/>
        <v>100</v>
      </c>
      <c r="E472" s="62">
        <f t="shared" si="4"/>
        <v>44</v>
      </c>
      <c r="F472" s="79">
        <f t="shared" si="23"/>
        <v>471</v>
      </c>
      <c r="G472" s="64">
        <f t="shared" si="5"/>
        <v>0.7103825137</v>
      </c>
      <c r="H472" s="65">
        <f t="shared" si="6"/>
        <v>0.6944444444</v>
      </c>
      <c r="I472" s="66">
        <f t="shared" si="7"/>
        <v>0.7033639144</v>
      </c>
      <c r="J472" s="67">
        <f t="shared" si="8"/>
        <v>0.5321100917</v>
      </c>
      <c r="K472" s="68">
        <f t="shared" si="9"/>
        <v>0.7868852459</v>
      </c>
      <c r="L472" s="86"/>
      <c r="M472" s="86"/>
      <c r="N472" s="86"/>
      <c r="O472" s="81">
        <f t="shared" si="10"/>
        <v>471</v>
      </c>
      <c r="P472" s="81">
        <f t="shared" si="11"/>
        <v>0.7103825137</v>
      </c>
      <c r="Q472" s="82">
        <f t="shared" si="12"/>
        <v>0.6944444444</v>
      </c>
      <c r="R472" s="83"/>
      <c r="S472" s="73">
        <v>471.0</v>
      </c>
      <c r="T472" s="83">
        <v>0.7121212121212122</v>
      </c>
      <c r="U472" s="84">
        <v>0.430939226519337</v>
      </c>
      <c r="V472" s="95">
        <v>0.565028901734104</v>
      </c>
      <c r="W472" s="95"/>
      <c r="X472" s="95"/>
      <c r="Y472" s="95"/>
      <c r="Z472" s="51"/>
      <c r="AA472" s="35">
        <v>130.0</v>
      </c>
      <c r="AB472" s="36">
        <v>44.0</v>
      </c>
      <c r="AC472" s="37">
        <v>100.0</v>
      </c>
      <c r="AD472" s="38">
        <v>53.0</v>
      </c>
      <c r="AE472" s="78"/>
      <c r="AF472" s="51"/>
      <c r="AG472" s="52"/>
      <c r="AH472" s="33">
        <v>4549.0</v>
      </c>
      <c r="AI472" s="35">
        <v>130.0</v>
      </c>
      <c r="AJ472" s="36">
        <v>44.0</v>
      </c>
      <c r="AK472" s="37">
        <v>100.0</v>
      </c>
      <c r="AL472" s="38">
        <v>53.0</v>
      </c>
      <c r="AM472" s="52">
        <f t="shared" si="13"/>
        <v>0.3055555556</v>
      </c>
      <c r="AN472" s="52">
        <f t="shared" si="14"/>
        <v>0.2966360856</v>
      </c>
      <c r="AO472" s="52">
        <f t="shared" si="15"/>
        <v>0.2896174863</v>
      </c>
      <c r="AP472" s="52">
        <f t="shared" si="16"/>
        <v>0.2918774292</v>
      </c>
      <c r="AQ472" s="52">
        <f t="shared" si="17"/>
        <v>-0.002259942884</v>
      </c>
      <c r="AR472" s="52"/>
      <c r="AS472" s="52"/>
      <c r="AT472" s="34">
        <v>1676.0</v>
      </c>
      <c r="AU472" s="35">
        <v>156.0</v>
      </c>
      <c r="AV472" s="36">
        <v>98.0</v>
      </c>
      <c r="AW472" s="37">
        <v>86.0</v>
      </c>
      <c r="AX472" s="38">
        <v>180.0</v>
      </c>
      <c r="AY472" s="52">
        <f t="shared" si="18"/>
        <v>0.5326086957</v>
      </c>
      <c r="AZ472" s="52">
        <f t="shared" si="19"/>
        <v>0.5346153846</v>
      </c>
      <c r="BA472" s="52">
        <f t="shared" si="20"/>
        <v>0.5357142857</v>
      </c>
      <c r="BB472" s="52">
        <f t="shared" si="21"/>
        <v>0.5352748978</v>
      </c>
      <c r="BC472" s="52">
        <f t="shared" si="22"/>
        <v>0.0004393879374</v>
      </c>
    </row>
    <row r="473" ht="12.75" customHeight="1">
      <c r="A473" s="94">
        <v>4550.0</v>
      </c>
      <c r="B473" s="61">
        <f t="shared" si="1"/>
        <v>139</v>
      </c>
      <c r="C473" s="62">
        <f t="shared" si="2"/>
        <v>36</v>
      </c>
      <c r="D473" s="61">
        <f t="shared" si="3"/>
        <v>87</v>
      </c>
      <c r="E473" s="62">
        <f t="shared" si="4"/>
        <v>31</v>
      </c>
      <c r="F473" s="79">
        <f t="shared" si="23"/>
        <v>472</v>
      </c>
      <c r="G473" s="64">
        <f t="shared" si="5"/>
        <v>0.7942857143</v>
      </c>
      <c r="H473" s="65">
        <f t="shared" si="6"/>
        <v>0.7372881356</v>
      </c>
      <c r="I473" s="66">
        <f t="shared" si="7"/>
        <v>0.771331058</v>
      </c>
      <c r="J473" s="67">
        <f t="shared" si="8"/>
        <v>0.5802047782</v>
      </c>
      <c r="K473" s="68">
        <f t="shared" si="9"/>
        <v>0.6742857143</v>
      </c>
      <c r="L473" s="86"/>
      <c r="M473" s="86"/>
      <c r="N473" s="86"/>
      <c r="O473" s="81">
        <f t="shared" si="10"/>
        <v>472</v>
      </c>
      <c r="P473" s="81">
        <f t="shared" si="11"/>
        <v>0.7942857143</v>
      </c>
      <c r="Q473" s="82">
        <f t="shared" si="12"/>
        <v>0.7372881356</v>
      </c>
      <c r="R473" s="83"/>
      <c r="S473" s="73">
        <v>472.0</v>
      </c>
      <c r="T473" s="83">
        <v>0.7123519458544839</v>
      </c>
      <c r="U473" s="84">
        <v>0.37732342007434944</v>
      </c>
      <c r="V473" s="95">
        <v>0.5527015057573074</v>
      </c>
      <c r="W473" s="95"/>
      <c r="X473" s="95"/>
      <c r="Y473" s="95"/>
      <c r="Z473" s="51"/>
      <c r="AA473" s="35">
        <v>139.0</v>
      </c>
      <c r="AB473" s="36">
        <v>31.0</v>
      </c>
      <c r="AC473" s="37">
        <v>87.0</v>
      </c>
      <c r="AD473" s="38">
        <v>36.0</v>
      </c>
      <c r="AE473" s="78"/>
      <c r="AF473" s="51"/>
      <c r="AG473" s="52"/>
      <c r="AH473" s="33">
        <v>4550.0</v>
      </c>
      <c r="AI473" s="35">
        <v>139.0</v>
      </c>
      <c r="AJ473" s="36">
        <v>31.0</v>
      </c>
      <c r="AK473" s="37">
        <v>87.0</v>
      </c>
      <c r="AL473" s="38">
        <v>36.0</v>
      </c>
      <c r="AM473" s="52">
        <f t="shared" si="13"/>
        <v>0.2627118644</v>
      </c>
      <c r="AN473" s="52">
        <f t="shared" si="14"/>
        <v>0.228668942</v>
      </c>
      <c r="AO473" s="52">
        <f t="shared" si="15"/>
        <v>0.2057142857</v>
      </c>
      <c r="AP473" s="52">
        <f t="shared" si="16"/>
        <v>0.2095454322</v>
      </c>
      <c r="AQ473" s="52">
        <f t="shared" si="17"/>
        <v>-0.003831146453</v>
      </c>
      <c r="AR473" s="52"/>
      <c r="AS473" s="52"/>
      <c r="AT473" s="33">
        <v>3768.0</v>
      </c>
      <c r="AU473" s="35">
        <v>296.0</v>
      </c>
      <c r="AV473" s="36">
        <v>138.0</v>
      </c>
      <c r="AW473" s="37">
        <v>156.0</v>
      </c>
      <c r="AX473" s="38">
        <v>255.0</v>
      </c>
      <c r="AY473" s="52">
        <f t="shared" si="18"/>
        <v>0.4693877551</v>
      </c>
      <c r="AZ473" s="52">
        <f t="shared" si="19"/>
        <v>0.4650887574</v>
      </c>
      <c r="BA473" s="52">
        <f t="shared" si="20"/>
        <v>0.4627949183</v>
      </c>
      <c r="BB473" s="52">
        <f t="shared" si="21"/>
        <v>0.462351578</v>
      </c>
      <c r="BC473" s="52">
        <f t="shared" si="22"/>
        <v>0.0004433402986</v>
      </c>
    </row>
    <row r="474" ht="12.75" customHeight="1">
      <c r="A474" s="94">
        <v>4551.0</v>
      </c>
      <c r="B474" s="61">
        <f t="shared" si="1"/>
        <v>234</v>
      </c>
      <c r="C474" s="62">
        <f t="shared" si="2"/>
        <v>64</v>
      </c>
      <c r="D474" s="61">
        <f t="shared" si="3"/>
        <v>111</v>
      </c>
      <c r="E474" s="62">
        <f t="shared" si="4"/>
        <v>56</v>
      </c>
      <c r="F474" s="79">
        <f t="shared" si="23"/>
        <v>473</v>
      </c>
      <c r="G474" s="64">
        <f t="shared" si="5"/>
        <v>0.7852348993</v>
      </c>
      <c r="H474" s="65">
        <f t="shared" si="6"/>
        <v>0.6646706587</v>
      </c>
      <c r="I474" s="66">
        <f t="shared" si="7"/>
        <v>0.7419354839</v>
      </c>
      <c r="J474" s="67">
        <f t="shared" si="8"/>
        <v>0.623655914</v>
      </c>
      <c r="K474" s="68">
        <f t="shared" si="9"/>
        <v>0.5604026846</v>
      </c>
      <c r="L474" s="86"/>
      <c r="M474" s="86"/>
      <c r="N474" s="86"/>
      <c r="O474" s="81">
        <f t="shared" si="10"/>
        <v>473</v>
      </c>
      <c r="P474" s="81">
        <f t="shared" si="11"/>
        <v>0.7852348993</v>
      </c>
      <c r="Q474" s="82">
        <f t="shared" si="12"/>
        <v>0.6646706587</v>
      </c>
      <c r="R474" s="83"/>
      <c r="S474" s="73">
        <v>473.0</v>
      </c>
      <c r="T474" s="83">
        <v>0.7127937336814621</v>
      </c>
      <c r="U474" s="84">
        <v>0.45144356955380577</v>
      </c>
      <c r="V474" s="95">
        <v>0.5824607329842932</v>
      </c>
      <c r="W474" s="95"/>
      <c r="X474" s="95"/>
      <c r="Y474" s="95"/>
      <c r="Z474" s="51"/>
      <c r="AA474" s="35">
        <v>234.0</v>
      </c>
      <c r="AB474" s="36">
        <v>56.0</v>
      </c>
      <c r="AC474" s="37">
        <v>111.0</v>
      </c>
      <c r="AD474" s="38">
        <v>64.0</v>
      </c>
      <c r="AE474" s="78"/>
      <c r="AF474" s="51"/>
      <c r="AG474" s="52"/>
      <c r="AH474" s="33">
        <v>4551.0</v>
      </c>
      <c r="AI474" s="35">
        <v>234.0</v>
      </c>
      <c r="AJ474" s="36">
        <v>56.0</v>
      </c>
      <c r="AK474" s="37">
        <v>111.0</v>
      </c>
      <c r="AL474" s="38">
        <v>64.0</v>
      </c>
      <c r="AM474" s="52">
        <f t="shared" si="13"/>
        <v>0.3353293413</v>
      </c>
      <c r="AN474" s="52">
        <f t="shared" si="14"/>
        <v>0.2580645161</v>
      </c>
      <c r="AO474" s="52">
        <f t="shared" si="15"/>
        <v>0.2147651007</v>
      </c>
      <c r="AP474" s="52">
        <f t="shared" si="16"/>
        <v>0.2136459155</v>
      </c>
      <c r="AQ474" s="52">
        <f t="shared" si="17"/>
        <v>0.001119185209</v>
      </c>
      <c r="AR474" s="52"/>
      <c r="AS474" s="52"/>
      <c r="AT474" s="33">
        <v>6740.0</v>
      </c>
      <c r="AU474" s="35">
        <v>432.0</v>
      </c>
      <c r="AV474" s="36">
        <v>179.0</v>
      </c>
      <c r="AW474" s="37">
        <v>276.0</v>
      </c>
      <c r="AX474" s="38">
        <v>306.0</v>
      </c>
      <c r="AY474" s="52">
        <f t="shared" si="18"/>
        <v>0.3934065934</v>
      </c>
      <c r="AZ474" s="52">
        <f t="shared" si="19"/>
        <v>0.4065381391</v>
      </c>
      <c r="BA474" s="52">
        <f t="shared" si="20"/>
        <v>0.4146341463</v>
      </c>
      <c r="BB474" s="52">
        <f t="shared" si="21"/>
        <v>0.414187727</v>
      </c>
      <c r="BC474" s="52">
        <f t="shared" si="22"/>
        <v>0.000446419307</v>
      </c>
    </row>
    <row r="475" ht="12.75" customHeight="1">
      <c r="A475" s="94">
        <v>4552.0</v>
      </c>
      <c r="B475" s="61">
        <f t="shared" si="1"/>
        <v>342</v>
      </c>
      <c r="C475" s="62">
        <f t="shared" si="2"/>
        <v>63</v>
      </c>
      <c r="D475" s="61">
        <f t="shared" si="3"/>
        <v>167</v>
      </c>
      <c r="E475" s="62">
        <f t="shared" si="4"/>
        <v>69</v>
      </c>
      <c r="F475" s="79">
        <f t="shared" si="23"/>
        <v>474</v>
      </c>
      <c r="G475" s="64">
        <f t="shared" si="5"/>
        <v>0.8444444444</v>
      </c>
      <c r="H475" s="65">
        <f t="shared" si="6"/>
        <v>0.7076271186</v>
      </c>
      <c r="I475" s="66">
        <f t="shared" si="7"/>
        <v>0.7940717629</v>
      </c>
      <c r="J475" s="67">
        <f t="shared" si="8"/>
        <v>0.6411856474</v>
      </c>
      <c r="K475" s="68">
        <f t="shared" si="9"/>
        <v>0.5827160494</v>
      </c>
      <c r="L475" s="86"/>
      <c r="M475" s="86"/>
      <c r="N475" s="86"/>
      <c r="O475" s="81">
        <f t="shared" si="10"/>
        <v>474</v>
      </c>
      <c r="P475" s="81">
        <f t="shared" si="11"/>
        <v>0.8444444444</v>
      </c>
      <c r="Q475" s="82">
        <f t="shared" si="12"/>
        <v>0.7076271186</v>
      </c>
      <c r="R475" s="83"/>
      <c r="S475" s="73">
        <v>474.0</v>
      </c>
      <c r="T475" s="83">
        <v>0.7129032258064516</v>
      </c>
      <c r="U475" s="84">
        <v>0.4609375</v>
      </c>
      <c r="V475" s="95">
        <v>0.598939929328622</v>
      </c>
      <c r="W475" s="95"/>
      <c r="X475" s="95"/>
      <c r="Y475" s="95"/>
      <c r="Z475" s="51"/>
      <c r="AA475" s="35">
        <v>342.0</v>
      </c>
      <c r="AB475" s="36">
        <v>69.0</v>
      </c>
      <c r="AC475" s="37">
        <v>167.0</v>
      </c>
      <c r="AD475" s="38">
        <v>63.0</v>
      </c>
      <c r="AE475" s="78"/>
      <c r="AF475" s="51"/>
      <c r="AG475" s="52"/>
      <c r="AH475" s="33">
        <v>4552.0</v>
      </c>
      <c r="AI475" s="35">
        <v>342.0</v>
      </c>
      <c r="AJ475" s="36">
        <v>69.0</v>
      </c>
      <c r="AK475" s="37">
        <v>167.0</v>
      </c>
      <c r="AL475" s="38">
        <v>63.0</v>
      </c>
      <c r="AM475" s="52">
        <f t="shared" si="13"/>
        <v>0.2923728814</v>
      </c>
      <c r="AN475" s="52">
        <f t="shared" si="14"/>
        <v>0.2059282371</v>
      </c>
      <c r="AO475" s="52">
        <f t="shared" si="15"/>
        <v>0.1555555556</v>
      </c>
      <c r="AP475" s="52">
        <f t="shared" si="16"/>
        <v>0.1563694908</v>
      </c>
      <c r="AQ475" s="52">
        <f t="shared" si="17"/>
        <v>-0.0008139352432</v>
      </c>
      <c r="AR475" s="52"/>
      <c r="AS475" s="52"/>
      <c r="AT475" s="34">
        <v>2382.0</v>
      </c>
      <c r="AU475" s="35">
        <v>506.0</v>
      </c>
      <c r="AV475" s="36">
        <v>168.0</v>
      </c>
      <c r="AW475" s="37">
        <v>327.0</v>
      </c>
      <c r="AX475" s="38">
        <v>298.0</v>
      </c>
      <c r="AY475" s="52">
        <f t="shared" si="18"/>
        <v>0.3393939394</v>
      </c>
      <c r="AZ475" s="52">
        <f t="shared" si="19"/>
        <v>0.3587374904</v>
      </c>
      <c r="BA475" s="52">
        <f t="shared" si="20"/>
        <v>0.3706467662</v>
      </c>
      <c r="BB475" s="52">
        <f t="shared" si="21"/>
        <v>0.3701959212</v>
      </c>
      <c r="BC475" s="52">
        <f t="shared" si="22"/>
        <v>0.0004508449696</v>
      </c>
    </row>
    <row r="476" ht="12.75" customHeight="1">
      <c r="A476" s="94">
        <v>4553.0</v>
      </c>
      <c r="B476" s="61">
        <f t="shared" si="1"/>
        <v>478</v>
      </c>
      <c r="C476" s="62">
        <f t="shared" si="2"/>
        <v>141</v>
      </c>
      <c r="D476" s="61">
        <f t="shared" si="3"/>
        <v>283</v>
      </c>
      <c r="E476" s="62">
        <f t="shared" si="4"/>
        <v>114</v>
      </c>
      <c r="F476" s="79">
        <f t="shared" si="23"/>
        <v>475</v>
      </c>
      <c r="G476" s="64">
        <f t="shared" si="5"/>
        <v>0.7722132472</v>
      </c>
      <c r="H476" s="65">
        <f t="shared" si="6"/>
        <v>0.7128463476</v>
      </c>
      <c r="I476" s="66">
        <f t="shared" si="7"/>
        <v>0.749015748</v>
      </c>
      <c r="J476" s="67">
        <f t="shared" si="8"/>
        <v>0.5826771654</v>
      </c>
      <c r="K476" s="68">
        <f t="shared" si="9"/>
        <v>0.6413570275</v>
      </c>
      <c r="L476" s="86"/>
      <c r="M476" s="86"/>
      <c r="N476" s="86"/>
      <c r="O476" s="81">
        <f t="shared" si="10"/>
        <v>475</v>
      </c>
      <c r="P476" s="81">
        <f t="shared" si="11"/>
        <v>0.7722132472</v>
      </c>
      <c r="Q476" s="82">
        <f t="shared" si="12"/>
        <v>0.7128463476</v>
      </c>
      <c r="R476" s="83"/>
      <c r="S476" s="73">
        <v>475.0</v>
      </c>
      <c r="T476" s="83">
        <v>0.7130434782608696</v>
      </c>
      <c r="U476" s="84">
        <v>0.5707964601769911</v>
      </c>
      <c r="V476" s="95">
        <v>0.6425438596491229</v>
      </c>
      <c r="W476" s="95"/>
      <c r="X476" s="95"/>
      <c r="Y476" s="95"/>
      <c r="Z476" s="51"/>
      <c r="AA476" s="35">
        <v>478.0</v>
      </c>
      <c r="AB476" s="36">
        <v>114.0</v>
      </c>
      <c r="AC476" s="37">
        <v>283.0</v>
      </c>
      <c r="AD476" s="38">
        <v>141.0</v>
      </c>
      <c r="AE476" s="78"/>
      <c r="AF476" s="51"/>
      <c r="AG476" s="52"/>
      <c r="AH476" s="33">
        <v>4553.0</v>
      </c>
      <c r="AI476" s="35">
        <v>478.0</v>
      </c>
      <c r="AJ476" s="36">
        <v>114.0</v>
      </c>
      <c r="AK476" s="37">
        <v>283.0</v>
      </c>
      <c r="AL476" s="38">
        <v>141.0</v>
      </c>
      <c r="AM476" s="52">
        <f t="shared" si="13"/>
        <v>0.2871536524</v>
      </c>
      <c r="AN476" s="52">
        <f t="shared" si="14"/>
        <v>0.250984252</v>
      </c>
      <c r="AO476" s="52">
        <f t="shared" si="15"/>
        <v>0.2277867528</v>
      </c>
      <c r="AP476" s="52">
        <f t="shared" si="16"/>
        <v>0.2305332306</v>
      </c>
      <c r="AQ476" s="52">
        <f t="shared" si="17"/>
        <v>-0.002746477763</v>
      </c>
      <c r="AR476" s="52"/>
      <c r="AS476" s="52"/>
      <c r="AT476" s="33">
        <v>7691.0</v>
      </c>
      <c r="AU476" s="35">
        <v>176.0</v>
      </c>
      <c r="AV476" s="36">
        <v>110.0</v>
      </c>
      <c r="AW476" s="37">
        <v>93.0</v>
      </c>
      <c r="AX476" s="38">
        <v>210.0</v>
      </c>
      <c r="AY476" s="52">
        <f t="shared" si="18"/>
        <v>0.5418719212</v>
      </c>
      <c r="AZ476" s="52">
        <f t="shared" si="19"/>
        <v>0.5432937182</v>
      </c>
      <c r="BA476" s="52">
        <f t="shared" si="20"/>
        <v>0.5440414508</v>
      </c>
      <c r="BB476" s="52">
        <f t="shared" si="21"/>
        <v>0.5435779908</v>
      </c>
      <c r="BC476" s="52">
        <f t="shared" si="22"/>
        <v>0.0004634599858</v>
      </c>
    </row>
    <row r="477" ht="12.75" customHeight="1">
      <c r="A477" s="94">
        <v>4554.0</v>
      </c>
      <c r="B477" s="61">
        <f t="shared" si="1"/>
        <v>111</v>
      </c>
      <c r="C477" s="62">
        <f t="shared" si="2"/>
        <v>12</v>
      </c>
      <c r="D477" s="61">
        <f t="shared" si="3"/>
        <v>65</v>
      </c>
      <c r="E477" s="62">
        <f t="shared" si="4"/>
        <v>7</v>
      </c>
      <c r="F477" s="79">
        <f t="shared" si="23"/>
        <v>476</v>
      </c>
      <c r="G477" s="64">
        <f t="shared" si="5"/>
        <v>0.9024390244</v>
      </c>
      <c r="H477" s="65">
        <f t="shared" si="6"/>
        <v>0.9027777778</v>
      </c>
      <c r="I477" s="66">
        <f t="shared" si="7"/>
        <v>0.9025641026</v>
      </c>
      <c r="J477" s="67">
        <f t="shared" si="8"/>
        <v>0.6051282051</v>
      </c>
      <c r="K477" s="68">
        <f t="shared" si="9"/>
        <v>0.5853658537</v>
      </c>
      <c r="L477" s="86"/>
      <c r="M477" s="86"/>
      <c r="N477" s="86"/>
      <c r="O477" s="81">
        <f t="shared" si="10"/>
        <v>476</v>
      </c>
      <c r="P477" s="81">
        <f t="shared" si="11"/>
        <v>0.9024390244</v>
      </c>
      <c r="Q477" s="82">
        <f t="shared" si="12"/>
        <v>0.9027777778</v>
      </c>
      <c r="R477" s="83"/>
      <c r="S477" s="73">
        <v>476.0</v>
      </c>
      <c r="T477" s="83">
        <v>0.7132616487455197</v>
      </c>
      <c r="U477" s="84">
        <v>0.7134502923976608</v>
      </c>
      <c r="V477" s="95">
        <v>0.7133333333333334</v>
      </c>
      <c r="W477" s="95"/>
      <c r="X477" s="95"/>
      <c r="Y477" s="95"/>
      <c r="Z477" s="51"/>
      <c r="AA477" s="35">
        <v>111.0</v>
      </c>
      <c r="AB477" s="36">
        <v>7.0</v>
      </c>
      <c r="AC477" s="37">
        <v>65.0</v>
      </c>
      <c r="AD477" s="38">
        <v>12.0</v>
      </c>
      <c r="AE477" s="78"/>
      <c r="AF477" s="51"/>
      <c r="AG477" s="52"/>
      <c r="AH477" s="33">
        <v>4554.0</v>
      </c>
      <c r="AI477" s="35">
        <v>111.0</v>
      </c>
      <c r="AJ477" s="36">
        <v>7.0</v>
      </c>
      <c r="AK477" s="37">
        <v>65.0</v>
      </c>
      <c r="AL477" s="38">
        <v>12.0</v>
      </c>
      <c r="AM477" s="52">
        <f t="shared" si="13"/>
        <v>0.09722222222</v>
      </c>
      <c r="AN477" s="52">
        <f t="shared" si="14"/>
        <v>0.09743589744</v>
      </c>
      <c r="AO477" s="52">
        <f t="shared" si="15"/>
        <v>0.09756097561</v>
      </c>
      <c r="AP477" s="52">
        <f t="shared" si="16"/>
        <v>0.09879000332</v>
      </c>
      <c r="AQ477" s="52">
        <f t="shared" si="17"/>
        <v>-0.001229027708</v>
      </c>
      <c r="AR477" s="52"/>
      <c r="AS477" s="52"/>
      <c r="AT477" s="33">
        <v>3748.0</v>
      </c>
      <c r="AU477" s="35">
        <v>329.0</v>
      </c>
      <c r="AV477" s="36">
        <v>199.0</v>
      </c>
      <c r="AW477" s="37">
        <v>182.0</v>
      </c>
      <c r="AX477" s="38">
        <v>330.0</v>
      </c>
      <c r="AY477" s="52">
        <f t="shared" si="18"/>
        <v>0.5223097113</v>
      </c>
      <c r="AZ477" s="52">
        <f t="shared" si="19"/>
        <v>0.5086538462</v>
      </c>
      <c r="BA477" s="52">
        <f t="shared" si="20"/>
        <v>0.5007587253</v>
      </c>
      <c r="BB477" s="52">
        <f t="shared" si="21"/>
        <v>0.5002926888</v>
      </c>
      <c r="BC477" s="52">
        <f t="shared" si="22"/>
        <v>0.0004660365619</v>
      </c>
    </row>
    <row r="478" ht="12.75" customHeight="1">
      <c r="A478" s="94">
        <v>4555.0</v>
      </c>
      <c r="B478" s="61">
        <f t="shared" si="1"/>
        <v>285</v>
      </c>
      <c r="C478" s="62">
        <f t="shared" si="2"/>
        <v>87</v>
      </c>
      <c r="D478" s="61">
        <f t="shared" si="3"/>
        <v>181</v>
      </c>
      <c r="E478" s="62">
        <f t="shared" si="4"/>
        <v>58</v>
      </c>
      <c r="F478" s="79">
        <f t="shared" si="23"/>
        <v>477</v>
      </c>
      <c r="G478" s="64">
        <f t="shared" si="5"/>
        <v>0.7661290323</v>
      </c>
      <c r="H478" s="65">
        <f t="shared" si="6"/>
        <v>0.7573221757</v>
      </c>
      <c r="I478" s="66">
        <f t="shared" si="7"/>
        <v>0.7626841244</v>
      </c>
      <c r="J478" s="67">
        <f t="shared" si="8"/>
        <v>0.5613747954</v>
      </c>
      <c r="K478" s="68">
        <f t="shared" si="9"/>
        <v>0.6424731183</v>
      </c>
      <c r="L478" s="86"/>
      <c r="M478" s="86"/>
      <c r="N478" s="86"/>
      <c r="O478" s="81">
        <f t="shared" si="10"/>
        <v>477</v>
      </c>
      <c r="P478" s="81">
        <f t="shared" si="11"/>
        <v>0.7661290323</v>
      </c>
      <c r="Q478" s="82">
        <f t="shared" si="12"/>
        <v>0.7573221757</v>
      </c>
      <c r="R478" s="83"/>
      <c r="S478" s="73">
        <v>477.0</v>
      </c>
      <c r="T478" s="83">
        <v>0.7133479212253829</v>
      </c>
      <c r="U478" s="84">
        <v>0.5774058577405857</v>
      </c>
      <c r="V478" s="95">
        <v>0.6438502673796791</v>
      </c>
      <c r="W478" s="95"/>
      <c r="X478" s="95"/>
      <c r="Y478" s="95"/>
      <c r="Z478" s="51"/>
      <c r="AA478" s="35">
        <v>285.0</v>
      </c>
      <c r="AB478" s="36">
        <v>58.0</v>
      </c>
      <c r="AC478" s="37">
        <v>181.0</v>
      </c>
      <c r="AD478" s="38">
        <v>87.0</v>
      </c>
      <c r="AE478" s="78"/>
      <c r="AF478" s="51"/>
      <c r="AG478" s="52"/>
      <c r="AH478" s="33">
        <v>4555.0</v>
      </c>
      <c r="AI478" s="35">
        <v>285.0</v>
      </c>
      <c r="AJ478" s="36">
        <v>58.0</v>
      </c>
      <c r="AK478" s="37">
        <v>181.0</v>
      </c>
      <c r="AL478" s="38">
        <v>87.0</v>
      </c>
      <c r="AM478" s="52">
        <f t="shared" si="13"/>
        <v>0.2426778243</v>
      </c>
      <c r="AN478" s="52">
        <f t="shared" si="14"/>
        <v>0.2373158756</v>
      </c>
      <c r="AO478" s="52">
        <f t="shared" si="15"/>
        <v>0.2338709677</v>
      </c>
      <c r="AP478" s="52">
        <f t="shared" si="16"/>
        <v>0.2348655637</v>
      </c>
      <c r="AQ478" s="52">
        <f t="shared" si="17"/>
        <v>-0.0009945959394</v>
      </c>
      <c r="AR478" s="52"/>
      <c r="AS478" s="52"/>
      <c r="AT478" s="33">
        <v>6707.0</v>
      </c>
      <c r="AU478" s="35">
        <v>507.0</v>
      </c>
      <c r="AV478" s="36">
        <v>202.0</v>
      </c>
      <c r="AW478" s="37">
        <v>251.0</v>
      </c>
      <c r="AX478" s="38">
        <v>398.0</v>
      </c>
      <c r="AY478" s="52">
        <f t="shared" si="18"/>
        <v>0.4459161148</v>
      </c>
      <c r="AZ478" s="52">
        <f t="shared" si="19"/>
        <v>0.441826215</v>
      </c>
      <c r="BA478" s="52">
        <f t="shared" si="20"/>
        <v>0.4397790055</v>
      </c>
      <c r="BB478" s="52">
        <f t="shared" si="21"/>
        <v>0.4393033794</v>
      </c>
      <c r="BC478" s="52">
        <f t="shared" si="22"/>
        <v>0.0004756261601</v>
      </c>
    </row>
    <row r="479" ht="12.75" customHeight="1">
      <c r="A479" s="94">
        <v>4556.0</v>
      </c>
      <c r="B479" s="61">
        <f t="shared" si="1"/>
        <v>254</v>
      </c>
      <c r="C479" s="62">
        <f t="shared" si="2"/>
        <v>59</v>
      </c>
      <c r="D479" s="61">
        <f t="shared" si="3"/>
        <v>141</v>
      </c>
      <c r="E479" s="62">
        <f t="shared" si="4"/>
        <v>48</v>
      </c>
      <c r="F479" s="79">
        <f t="shared" si="23"/>
        <v>478</v>
      </c>
      <c r="G479" s="64">
        <f t="shared" si="5"/>
        <v>0.8115015974</v>
      </c>
      <c r="H479" s="65">
        <f t="shared" si="6"/>
        <v>0.746031746</v>
      </c>
      <c r="I479" s="66">
        <f t="shared" si="7"/>
        <v>0.7868525896</v>
      </c>
      <c r="J479" s="67">
        <f t="shared" si="8"/>
        <v>0.6015936255</v>
      </c>
      <c r="K479" s="68">
        <f t="shared" si="9"/>
        <v>0.6038338658</v>
      </c>
      <c r="L479" s="86"/>
      <c r="M479" s="86"/>
      <c r="N479" s="86"/>
      <c r="O479" s="81">
        <f t="shared" si="10"/>
        <v>478</v>
      </c>
      <c r="P479" s="81">
        <f t="shared" si="11"/>
        <v>0.8115015974</v>
      </c>
      <c r="Q479" s="82">
        <f t="shared" si="12"/>
        <v>0.746031746</v>
      </c>
      <c r="R479" s="83"/>
      <c r="S479" s="73">
        <v>478.0</v>
      </c>
      <c r="T479" s="83">
        <v>0.7133479212253829</v>
      </c>
      <c r="U479" s="84">
        <v>0.5106382978723404</v>
      </c>
      <c r="V479" s="95">
        <v>0.6105717367853291</v>
      </c>
      <c r="W479" s="95"/>
      <c r="X479" s="95"/>
      <c r="Y479" s="95"/>
      <c r="Z479" s="51"/>
      <c r="AA479" s="35">
        <v>254.0</v>
      </c>
      <c r="AB479" s="36">
        <v>48.0</v>
      </c>
      <c r="AC479" s="37">
        <v>141.0</v>
      </c>
      <c r="AD479" s="38">
        <v>59.0</v>
      </c>
      <c r="AE479" s="78"/>
      <c r="AF479" s="51"/>
      <c r="AG479" s="52"/>
      <c r="AH479" s="33">
        <v>4556.0</v>
      </c>
      <c r="AI479" s="35">
        <v>254.0</v>
      </c>
      <c r="AJ479" s="36">
        <v>48.0</v>
      </c>
      <c r="AK479" s="37">
        <v>141.0</v>
      </c>
      <c r="AL479" s="38">
        <v>59.0</v>
      </c>
      <c r="AM479" s="52">
        <f t="shared" si="13"/>
        <v>0.253968254</v>
      </c>
      <c r="AN479" s="52">
        <f t="shared" si="14"/>
        <v>0.2131474104</v>
      </c>
      <c r="AO479" s="52">
        <f t="shared" si="15"/>
        <v>0.1884984026</v>
      </c>
      <c r="AP479" s="52">
        <f t="shared" si="16"/>
        <v>0.1901372862</v>
      </c>
      <c r="AQ479" s="52">
        <f t="shared" si="17"/>
        <v>-0.001638883633</v>
      </c>
      <c r="AR479" s="52"/>
      <c r="AS479" s="52"/>
      <c r="AT479" s="33">
        <v>7050.0</v>
      </c>
      <c r="AU479" s="35">
        <v>200.0</v>
      </c>
      <c r="AV479" s="36">
        <v>114.0</v>
      </c>
      <c r="AW479" s="37">
        <v>135.0</v>
      </c>
      <c r="AX479" s="38">
        <v>226.0</v>
      </c>
      <c r="AY479" s="52">
        <f t="shared" si="18"/>
        <v>0.4578313253</v>
      </c>
      <c r="AZ479" s="52">
        <f t="shared" si="19"/>
        <v>0.5037037037</v>
      </c>
      <c r="BA479" s="52">
        <f t="shared" si="20"/>
        <v>0.5305164319</v>
      </c>
      <c r="BB479" s="52">
        <f t="shared" si="21"/>
        <v>0.5300393653</v>
      </c>
      <c r="BC479" s="52">
        <f t="shared" si="22"/>
        <v>0.0004770666314</v>
      </c>
    </row>
    <row r="480" ht="12.75" customHeight="1">
      <c r="A480" s="94">
        <v>4557.0</v>
      </c>
      <c r="B480" s="61">
        <f t="shared" si="1"/>
        <v>340</v>
      </c>
      <c r="C480" s="62">
        <f t="shared" si="2"/>
        <v>102</v>
      </c>
      <c r="D480" s="61">
        <f t="shared" si="3"/>
        <v>206</v>
      </c>
      <c r="E480" s="62">
        <f t="shared" si="4"/>
        <v>59</v>
      </c>
      <c r="F480" s="79">
        <f t="shared" si="23"/>
        <v>479</v>
      </c>
      <c r="G480" s="64">
        <f t="shared" si="5"/>
        <v>0.7692307692</v>
      </c>
      <c r="H480" s="65">
        <f t="shared" si="6"/>
        <v>0.7773584906</v>
      </c>
      <c r="I480" s="66">
        <f t="shared" si="7"/>
        <v>0.7722772277</v>
      </c>
      <c r="J480" s="67">
        <f t="shared" si="8"/>
        <v>0.5643564356</v>
      </c>
      <c r="K480" s="68">
        <f t="shared" si="9"/>
        <v>0.5995475113</v>
      </c>
      <c r="L480" s="86"/>
      <c r="M480" s="86"/>
      <c r="N480" s="86"/>
      <c r="O480" s="81">
        <f t="shared" si="10"/>
        <v>479</v>
      </c>
      <c r="P480" s="81">
        <f t="shared" si="11"/>
        <v>0.7692307692</v>
      </c>
      <c r="Q480" s="82">
        <f t="shared" si="12"/>
        <v>0.7773584906</v>
      </c>
      <c r="R480" s="83"/>
      <c r="S480" s="73">
        <v>479.0</v>
      </c>
      <c r="T480" s="83">
        <v>0.7137096774193549</v>
      </c>
      <c r="U480" s="84">
        <v>0.4630071599045346</v>
      </c>
      <c r="V480" s="95">
        <v>0.5989071038251366</v>
      </c>
      <c r="W480" s="95"/>
      <c r="X480" s="95"/>
      <c r="Y480" s="95"/>
      <c r="Z480" s="51"/>
      <c r="AA480" s="35">
        <v>340.0</v>
      </c>
      <c r="AB480" s="36">
        <v>59.0</v>
      </c>
      <c r="AC480" s="37">
        <v>206.0</v>
      </c>
      <c r="AD480" s="38">
        <v>102.0</v>
      </c>
      <c r="AE480" s="78"/>
      <c r="AF480" s="51"/>
      <c r="AG480" s="52"/>
      <c r="AH480" s="33">
        <v>4557.0</v>
      </c>
      <c r="AI480" s="35">
        <v>340.0</v>
      </c>
      <c r="AJ480" s="36">
        <v>59.0</v>
      </c>
      <c r="AK480" s="37">
        <v>206.0</v>
      </c>
      <c r="AL480" s="38">
        <v>102.0</v>
      </c>
      <c r="AM480" s="52">
        <f t="shared" si="13"/>
        <v>0.2226415094</v>
      </c>
      <c r="AN480" s="52">
        <f t="shared" si="14"/>
        <v>0.2277227723</v>
      </c>
      <c r="AO480" s="52">
        <f t="shared" si="15"/>
        <v>0.2307692308</v>
      </c>
      <c r="AP480" s="52">
        <f t="shared" si="16"/>
        <v>0.2313941298</v>
      </c>
      <c r="AQ480" s="52">
        <f t="shared" si="17"/>
        <v>-0.0006248990484</v>
      </c>
      <c r="AR480" s="52"/>
      <c r="AS480" s="52"/>
      <c r="AT480" s="33">
        <v>3706.0</v>
      </c>
      <c r="AU480" s="35">
        <v>897.0</v>
      </c>
      <c r="AV480" s="36">
        <v>452.0</v>
      </c>
      <c r="AW480" s="37">
        <v>563.0</v>
      </c>
      <c r="AX480" s="38">
        <v>796.0</v>
      </c>
      <c r="AY480" s="52">
        <f t="shared" si="18"/>
        <v>0.445320197</v>
      </c>
      <c r="AZ480" s="52">
        <f t="shared" si="19"/>
        <v>0.4608567208</v>
      </c>
      <c r="BA480" s="52">
        <f t="shared" si="20"/>
        <v>0.4701712936</v>
      </c>
      <c r="BB480" s="52">
        <f t="shared" si="21"/>
        <v>0.4696912092</v>
      </c>
      <c r="BC480" s="52">
        <f t="shared" si="22"/>
        <v>0.0004800843226</v>
      </c>
    </row>
    <row r="481" ht="12.75" customHeight="1">
      <c r="A481" s="94">
        <v>4559.0</v>
      </c>
      <c r="B481" s="61">
        <f t="shared" si="1"/>
        <v>298</v>
      </c>
      <c r="C481" s="62">
        <f t="shared" si="2"/>
        <v>63</v>
      </c>
      <c r="D481" s="61">
        <f t="shared" si="3"/>
        <v>229</v>
      </c>
      <c r="E481" s="62">
        <f t="shared" si="4"/>
        <v>55</v>
      </c>
      <c r="F481" s="79">
        <f t="shared" si="23"/>
        <v>480</v>
      </c>
      <c r="G481" s="64">
        <f t="shared" si="5"/>
        <v>0.8254847645</v>
      </c>
      <c r="H481" s="65">
        <f t="shared" si="6"/>
        <v>0.8063380282</v>
      </c>
      <c r="I481" s="66">
        <f t="shared" si="7"/>
        <v>0.8170542636</v>
      </c>
      <c r="J481" s="67">
        <f t="shared" si="8"/>
        <v>0.5472868217</v>
      </c>
      <c r="K481" s="68">
        <f t="shared" si="9"/>
        <v>0.7867036011</v>
      </c>
      <c r="L481" s="86"/>
      <c r="M481" s="86"/>
      <c r="N481" s="86"/>
      <c r="O481" s="81">
        <f t="shared" si="10"/>
        <v>480</v>
      </c>
      <c r="P481" s="81">
        <f t="shared" si="11"/>
        <v>0.8254847645</v>
      </c>
      <c r="Q481" s="82">
        <f t="shared" si="12"/>
        <v>0.8063380282</v>
      </c>
      <c r="R481" s="83"/>
      <c r="S481" s="73">
        <v>480.0</v>
      </c>
      <c r="T481" s="83">
        <v>0.7138047138047138</v>
      </c>
      <c r="U481" s="84">
        <v>0.511326860841424</v>
      </c>
      <c r="V481" s="95">
        <v>0.6105610561056105</v>
      </c>
      <c r="W481" s="95"/>
      <c r="X481" s="95"/>
      <c r="Y481" s="95"/>
      <c r="Z481" s="51"/>
      <c r="AA481" s="35">
        <v>298.0</v>
      </c>
      <c r="AB481" s="36">
        <v>55.0</v>
      </c>
      <c r="AC481" s="37">
        <v>229.0</v>
      </c>
      <c r="AD481" s="38">
        <v>63.0</v>
      </c>
      <c r="AE481" s="78"/>
      <c r="AF481" s="51"/>
      <c r="AG481" s="52"/>
      <c r="AH481" s="33">
        <v>4559.0</v>
      </c>
      <c r="AI481" s="35">
        <v>298.0</v>
      </c>
      <c r="AJ481" s="36">
        <v>55.0</v>
      </c>
      <c r="AK481" s="37">
        <v>229.0</v>
      </c>
      <c r="AL481" s="38">
        <v>63.0</v>
      </c>
      <c r="AM481" s="52">
        <f t="shared" si="13"/>
        <v>0.1936619718</v>
      </c>
      <c r="AN481" s="52">
        <f t="shared" si="14"/>
        <v>0.1829457364</v>
      </c>
      <c r="AO481" s="52">
        <f t="shared" si="15"/>
        <v>0.1745152355</v>
      </c>
      <c r="AP481" s="52">
        <f t="shared" si="16"/>
        <v>0.1775926614</v>
      </c>
      <c r="AQ481" s="52">
        <f t="shared" si="17"/>
        <v>-0.003077425893</v>
      </c>
      <c r="AR481" s="52"/>
      <c r="AS481" s="52"/>
      <c r="AT481" s="33">
        <v>6694.0</v>
      </c>
      <c r="AU481" s="35">
        <v>221.0</v>
      </c>
      <c r="AV481" s="36">
        <v>113.0</v>
      </c>
      <c r="AW481" s="37">
        <v>141.0</v>
      </c>
      <c r="AX481" s="38">
        <v>208.0</v>
      </c>
      <c r="AY481" s="52">
        <f t="shared" si="18"/>
        <v>0.4448818898</v>
      </c>
      <c r="AZ481" s="52">
        <f t="shared" si="19"/>
        <v>0.4699853587</v>
      </c>
      <c r="BA481" s="52">
        <f t="shared" si="20"/>
        <v>0.4848484848</v>
      </c>
      <c r="BB481" s="52">
        <f t="shared" si="21"/>
        <v>0.4843565888</v>
      </c>
      <c r="BC481" s="52">
        <f t="shared" si="22"/>
        <v>0.0004918960194</v>
      </c>
    </row>
    <row r="482" ht="12.75" customHeight="1">
      <c r="A482" s="94">
        <v>4560.0</v>
      </c>
      <c r="B482" s="61">
        <f t="shared" si="1"/>
        <v>183</v>
      </c>
      <c r="C482" s="62">
        <f t="shared" si="2"/>
        <v>70</v>
      </c>
      <c r="D482" s="61">
        <f t="shared" si="3"/>
        <v>137</v>
      </c>
      <c r="E482" s="62">
        <f t="shared" si="4"/>
        <v>44</v>
      </c>
      <c r="F482" s="79">
        <f t="shared" si="23"/>
        <v>481</v>
      </c>
      <c r="G482" s="64">
        <f t="shared" si="5"/>
        <v>0.7233201581</v>
      </c>
      <c r="H482" s="65">
        <f t="shared" si="6"/>
        <v>0.7569060773</v>
      </c>
      <c r="I482" s="66">
        <f t="shared" si="7"/>
        <v>0.7373271889</v>
      </c>
      <c r="J482" s="67">
        <f t="shared" si="8"/>
        <v>0.5230414747</v>
      </c>
      <c r="K482" s="68">
        <f t="shared" si="9"/>
        <v>0.7154150198</v>
      </c>
      <c r="L482" s="86"/>
      <c r="M482" s="86"/>
      <c r="N482" s="86"/>
      <c r="O482" s="81">
        <f t="shared" si="10"/>
        <v>481</v>
      </c>
      <c r="P482" s="81">
        <f t="shared" si="11"/>
        <v>0.7233201581</v>
      </c>
      <c r="Q482" s="82">
        <f t="shared" si="12"/>
        <v>0.7569060773</v>
      </c>
      <c r="R482" s="83"/>
      <c r="S482" s="73">
        <v>481.0</v>
      </c>
      <c r="T482" s="83">
        <v>0.7142857142857143</v>
      </c>
      <c r="U482" s="84">
        <v>0.4053156146179402</v>
      </c>
      <c r="V482" s="95">
        <v>0.5744360902255639</v>
      </c>
      <c r="W482" s="95"/>
      <c r="X482" s="95"/>
      <c r="Y482" s="95"/>
      <c r="Z482" s="51"/>
      <c r="AA482" s="35">
        <v>183.0</v>
      </c>
      <c r="AB482" s="36">
        <v>44.0</v>
      </c>
      <c r="AC482" s="37">
        <v>137.0</v>
      </c>
      <c r="AD482" s="38">
        <v>70.0</v>
      </c>
      <c r="AE482" s="78"/>
      <c r="AF482" s="51"/>
      <c r="AG482" s="52"/>
      <c r="AH482" s="33">
        <v>4560.0</v>
      </c>
      <c r="AI482" s="35">
        <v>183.0</v>
      </c>
      <c r="AJ482" s="36">
        <v>44.0</v>
      </c>
      <c r="AK482" s="37">
        <v>137.0</v>
      </c>
      <c r="AL482" s="38">
        <v>70.0</v>
      </c>
      <c r="AM482" s="52">
        <f t="shared" si="13"/>
        <v>0.2430939227</v>
      </c>
      <c r="AN482" s="52">
        <f t="shared" si="14"/>
        <v>0.2626728111</v>
      </c>
      <c r="AO482" s="52">
        <f t="shared" si="15"/>
        <v>0.2766798419</v>
      </c>
      <c r="AP482" s="52">
        <f t="shared" si="16"/>
        <v>0.2746504747</v>
      </c>
      <c r="AQ482" s="52">
        <f t="shared" si="17"/>
        <v>0.002029367182</v>
      </c>
      <c r="AR482" s="52"/>
      <c r="AS482" s="52"/>
      <c r="AT482" s="33">
        <v>3546.0</v>
      </c>
      <c r="AU482" s="35">
        <v>756.0</v>
      </c>
      <c r="AV482" s="36">
        <v>397.0</v>
      </c>
      <c r="AW482" s="37">
        <v>411.0</v>
      </c>
      <c r="AX482" s="38">
        <v>701.0</v>
      </c>
      <c r="AY482" s="52">
        <f t="shared" si="18"/>
        <v>0.4913366337</v>
      </c>
      <c r="AZ482" s="52">
        <f t="shared" si="19"/>
        <v>0.4847682119</v>
      </c>
      <c r="BA482" s="52">
        <f t="shared" si="20"/>
        <v>0.4811256005</v>
      </c>
      <c r="BB482" s="52">
        <f t="shared" si="21"/>
        <v>0.4806307356</v>
      </c>
      <c r="BC482" s="52">
        <f t="shared" si="22"/>
        <v>0.0004948649327</v>
      </c>
    </row>
    <row r="483" ht="12.75" customHeight="1">
      <c r="A483" s="94">
        <v>4561.0</v>
      </c>
      <c r="B483" s="61">
        <f t="shared" si="1"/>
        <v>243</v>
      </c>
      <c r="C483" s="62">
        <f t="shared" si="2"/>
        <v>91</v>
      </c>
      <c r="D483" s="61">
        <f t="shared" si="3"/>
        <v>134</v>
      </c>
      <c r="E483" s="62">
        <f t="shared" si="4"/>
        <v>47</v>
      </c>
      <c r="F483" s="79">
        <f t="shared" si="23"/>
        <v>482</v>
      </c>
      <c r="G483" s="64">
        <f t="shared" si="5"/>
        <v>0.7275449102</v>
      </c>
      <c r="H483" s="65">
        <f t="shared" si="6"/>
        <v>0.7403314917</v>
      </c>
      <c r="I483" s="66">
        <f t="shared" si="7"/>
        <v>0.732038835</v>
      </c>
      <c r="J483" s="67">
        <f t="shared" si="8"/>
        <v>0.5631067961</v>
      </c>
      <c r="K483" s="68">
        <f t="shared" si="9"/>
        <v>0.5419161677</v>
      </c>
      <c r="L483" s="86"/>
      <c r="M483" s="86"/>
      <c r="N483" s="86"/>
      <c r="O483" s="81">
        <f t="shared" si="10"/>
        <v>482</v>
      </c>
      <c r="P483" s="81">
        <f t="shared" si="11"/>
        <v>0.7275449102</v>
      </c>
      <c r="Q483" s="82">
        <f t="shared" si="12"/>
        <v>0.7403314917</v>
      </c>
      <c r="R483" s="83"/>
      <c r="S483" s="73">
        <v>482.0</v>
      </c>
      <c r="T483" s="83">
        <v>0.7145038167938931</v>
      </c>
      <c r="U483" s="84">
        <v>0.45500848896434637</v>
      </c>
      <c r="V483" s="95">
        <v>0.5916398713826366</v>
      </c>
      <c r="W483" s="95"/>
      <c r="X483" s="95"/>
      <c r="Y483" s="95"/>
      <c r="Z483" s="51"/>
      <c r="AA483" s="35">
        <v>243.0</v>
      </c>
      <c r="AB483" s="36">
        <v>47.0</v>
      </c>
      <c r="AC483" s="37">
        <v>134.0</v>
      </c>
      <c r="AD483" s="38">
        <v>91.0</v>
      </c>
      <c r="AE483" s="78"/>
      <c r="AF483" s="51"/>
      <c r="AG483" s="52"/>
      <c r="AH483" s="33">
        <v>4561.0</v>
      </c>
      <c r="AI483" s="35">
        <v>243.0</v>
      </c>
      <c r="AJ483" s="36">
        <v>47.0</v>
      </c>
      <c r="AK483" s="37">
        <v>134.0</v>
      </c>
      <c r="AL483" s="38">
        <v>91.0</v>
      </c>
      <c r="AM483" s="52">
        <f t="shared" si="13"/>
        <v>0.2596685083</v>
      </c>
      <c r="AN483" s="52">
        <f t="shared" si="14"/>
        <v>0.267961165</v>
      </c>
      <c r="AO483" s="52">
        <f t="shared" si="15"/>
        <v>0.2724550898</v>
      </c>
      <c r="AP483" s="52">
        <f t="shared" si="16"/>
        <v>0.2733431968</v>
      </c>
      <c r="AQ483" s="52">
        <f t="shared" si="17"/>
        <v>-0.0008881070108</v>
      </c>
      <c r="AR483" s="52"/>
      <c r="AS483" s="52"/>
      <c r="AT483" s="33">
        <v>5532.0</v>
      </c>
      <c r="AU483" s="35">
        <v>192.0</v>
      </c>
      <c r="AV483" s="36">
        <v>70.0</v>
      </c>
      <c r="AW483" s="37">
        <v>100.0</v>
      </c>
      <c r="AX483" s="38">
        <v>110.0</v>
      </c>
      <c r="AY483" s="52">
        <f t="shared" si="18"/>
        <v>0.4117647059</v>
      </c>
      <c r="AZ483" s="52">
        <f t="shared" si="19"/>
        <v>0.3813559322</v>
      </c>
      <c r="BA483" s="52">
        <f t="shared" si="20"/>
        <v>0.3642384106</v>
      </c>
      <c r="BB483" s="52">
        <f t="shared" si="21"/>
        <v>0.3637420493</v>
      </c>
      <c r="BC483" s="52">
        <f t="shared" si="22"/>
        <v>0.0004963612909</v>
      </c>
    </row>
    <row r="484" ht="12.75" customHeight="1">
      <c r="A484" s="94">
        <v>4562.0</v>
      </c>
      <c r="B484" s="61">
        <f t="shared" si="1"/>
        <v>146</v>
      </c>
      <c r="C484" s="62">
        <f t="shared" si="2"/>
        <v>72</v>
      </c>
      <c r="D484" s="61">
        <f t="shared" si="3"/>
        <v>96</v>
      </c>
      <c r="E484" s="62">
        <f t="shared" si="4"/>
        <v>35</v>
      </c>
      <c r="F484" s="79">
        <f t="shared" si="23"/>
        <v>483</v>
      </c>
      <c r="G484" s="64">
        <f t="shared" si="5"/>
        <v>0.6697247706</v>
      </c>
      <c r="H484" s="65">
        <f t="shared" si="6"/>
        <v>0.7328244275</v>
      </c>
      <c r="I484" s="66">
        <f t="shared" si="7"/>
        <v>0.6934097421</v>
      </c>
      <c r="J484" s="67">
        <f t="shared" si="8"/>
        <v>0.5186246418</v>
      </c>
      <c r="K484" s="68">
        <f t="shared" si="9"/>
        <v>0.6009174312</v>
      </c>
      <c r="L484" s="86"/>
      <c r="M484" s="86"/>
      <c r="N484" s="86"/>
      <c r="O484" s="81">
        <f t="shared" si="10"/>
        <v>483</v>
      </c>
      <c r="P484" s="81">
        <f t="shared" si="11"/>
        <v>0.6697247706</v>
      </c>
      <c r="Q484" s="82">
        <f t="shared" si="12"/>
        <v>0.7328244275</v>
      </c>
      <c r="R484" s="83"/>
      <c r="S484" s="73">
        <v>483.0</v>
      </c>
      <c r="T484" s="83">
        <v>0.714663143989432</v>
      </c>
      <c r="U484" s="84">
        <v>0.44086021505376344</v>
      </c>
      <c r="V484" s="95">
        <v>0.5984790874524715</v>
      </c>
      <c r="W484" s="95"/>
      <c r="X484" s="95"/>
      <c r="Y484" s="95"/>
      <c r="Z484" s="51"/>
      <c r="AA484" s="35">
        <v>146.0</v>
      </c>
      <c r="AB484" s="36">
        <v>35.0</v>
      </c>
      <c r="AC484" s="37">
        <v>96.0</v>
      </c>
      <c r="AD484" s="38">
        <v>72.0</v>
      </c>
      <c r="AE484" s="78"/>
      <c r="AF484" s="51"/>
      <c r="AG484" s="52"/>
      <c r="AH484" s="33">
        <v>4562.0</v>
      </c>
      <c r="AI484" s="35">
        <v>146.0</v>
      </c>
      <c r="AJ484" s="36">
        <v>35.0</v>
      </c>
      <c r="AK484" s="37">
        <v>96.0</v>
      </c>
      <c r="AL484" s="38">
        <v>72.0</v>
      </c>
      <c r="AM484" s="52">
        <f t="shared" si="13"/>
        <v>0.2671755725</v>
      </c>
      <c r="AN484" s="52">
        <f t="shared" si="14"/>
        <v>0.3065902579</v>
      </c>
      <c r="AO484" s="52">
        <f t="shared" si="15"/>
        <v>0.3302752294</v>
      </c>
      <c r="AP484" s="52">
        <f t="shared" si="16"/>
        <v>0.3299482132</v>
      </c>
      <c r="AQ484" s="52">
        <f t="shared" si="17"/>
        <v>0.0003270161574</v>
      </c>
      <c r="AR484" s="52"/>
      <c r="AS484" s="52"/>
      <c r="AT484" s="33">
        <v>6704.0</v>
      </c>
      <c r="AU484" s="35">
        <v>347.0</v>
      </c>
      <c r="AV484" s="36">
        <v>108.0</v>
      </c>
      <c r="AW484" s="37">
        <v>181.0</v>
      </c>
      <c r="AX484" s="38">
        <v>178.0</v>
      </c>
      <c r="AY484" s="52">
        <f t="shared" si="18"/>
        <v>0.3737024221</v>
      </c>
      <c r="AZ484" s="52">
        <f t="shared" si="19"/>
        <v>0.3513513514</v>
      </c>
      <c r="BA484" s="52">
        <f t="shared" si="20"/>
        <v>0.339047619</v>
      </c>
      <c r="BB484" s="52">
        <f t="shared" si="21"/>
        <v>0.338550698</v>
      </c>
      <c r="BC484" s="52">
        <f t="shared" si="22"/>
        <v>0.0004969210748</v>
      </c>
    </row>
    <row r="485" ht="12.75" customHeight="1">
      <c r="A485" s="94">
        <v>4563.0</v>
      </c>
      <c r="B485" s="61">
        <f t="shared" si="1"/>
        <v>123</v>
      </c>
      <c r="C485" s="62">
        <f t="shared" si="2"/>
        <v>96</v>
      </c>
      <c r="D485" s="61">
        <f t="shared" si="3"/>
        <v>90</v>
      </c>
      <c r="E485" s="62">
        <f t="shared" si="4"/>
        <v>45</v>
      </c>
      <c r="F485" s="79">
        <f t="shared" si="23"/>
        <v>484</v>
      </c>
      <c r="G485" s="64">
        <f t="shared" si="5"/>
        <v>0.5616438356</v>
      </c>
      <c r="H485" s="65">
        <f t="shared" si="6"/>
        <v>0.6666666667</v>
      </c>
      <c r="I485" s="66">
        <f t="shared" si="7"/>
        <v>0.6016949153</v>
      </c>
      <c r="J485" s="67">
        <f t="shared" si="8"/>
        <v>0.4745762712</v>
      </c>
      <c r="K485" s="68">
        <f t="shared" si="9"/>
        <v>0.6164383562</v>
      </c>
      <c r="L485" s="86"/>
      <c r="M485" s="86"/>
      <c r="N485" s="86"/>
      <c r="O485" s="81">
        <f t="shared" si="10"/>
        <v>484</v>
      </c>
      <c r="P485" s="81">
        <f t="shared" si="11"/>
        <v>0.5616438356</v>
      </c>
      <c r="Q485" s="82">
        <f t="shared" si="12"/>
        <v>0.6666666667</v>
      </c>
      <c r="R485" s="83"/>
      <c r="S485" s="73">
        <v>484.0</v>
      </c>
      <c r="T485" s="83">
        <v>0.7152317880794702</v>
      </c>
      <c r="U485" s="84">
        <v>0.4590909090909091</v>
      </c>
      <c r="V485" s="95">
        <v>0.60727969348659</v>
      </c>
      <c r="W485" s="95"/>
      <c r="X485" s="95"/>
      <c r="Y485" s="95"/>
      <c r="Z485" s="51"/>
      <c r="AA485" s="35">
        <v>123.0</v>
      </c>
      <c r="AB485" s="36">
        <v>45.0</v>
      </c>
      <c r="AC485" s="37">
        <v>90.0</v>
      </c>
      <c r="AD485" s="38">
        <v>96.0</v>
      </c>
      <c r="AE485" s="78"/>
      <c r="AF485" s="51"/>
      <c r="AG485" s="52"/>
      <c r="AH485" s="33">
        <v>4563.0</v>
      </c>
      <c r="AI485" s="35">
        <v>123.0</v>
      </c>
      <c r="AJ485" s="36">
        <v>45.0</v>
      </c>
      <c r="AK485" s="37">
        <v>90.0</v>
      </c>
      <c r="AL485" s="38">
        <v>96.0</v>
      </c>
      <c r="AM485" s="52">
        <f t="shared" si="13"/>
        <v>0.3333333333</v>
      </c>
      <c r="AN485" s="52">
        <f t="shared" si="14"/>
        <v>0.3983050847</v>
      </c>
      <c r="AO485" s="52">
        <f t="shared" si="15"/>
        <v>0.4383561644</v>
      </c>
      <c r="AP485" s="52">
        <f t="shared" si="16"/>
        <v>0.4361860201</v>
      </c>
      <c r="AQ485" s="52">
        <f t="shared" si="17"/>
        <v>0.002170144252</v>
      </c>
      <c r="AR485" s="52"/>
      <c r="AS485" s="52"/>
      <c r="AT485" s="34">
        <v>2635.0</v>
      </c>
      <c r="AU485" s="35">
        <v>381.0</v>
      </c>
      <c r="AV485" s="36">
        <v>252.0</v>
      </c>
      <c r="AW485" s="37">
        <v>226.0</v>
      </c>
      <c r="AX485" s="38">
        <v>431.0</v>
      </c>
      <c r="AY485" s="52">
        <f t="shared" si="18"/>
        <v>0.5271966527</v>
      </c>
      <c r="AZ485" s="52">
        <f t="shared" si="19"/>
        <v>0.5294573643</v>
      </c>
      <c r="BA485" s="52">
        <f t="shared" si="20"/>
        <v>0.5307881773</v>
      </c>
      <c r="BB485" s="52">
        <f t="shared" si="21"/>
        <v>0.5302853723</v>
      </c>
      <c r="BC485" s="52">
        <f t="shared" si="22"/>
        <v>0.0005028050385</v>
      </c>
    </row>
    <row r="486" ht="12.75" customHeight="1">
      <c r="A486" s="94">
        <v>4564.0</v>
      </c>
      <c r="B486" s="61">
        <f t="shared" si="1"/>
        <v>46</v>
      </c>
      <c r="C486" s="62">
        <f t="shared" si="2"/>
        <v>8</v>
      </c>
      <c r="D486" s="61">
        <f t="shared" si="3"/>
        <v>44</v>
      </c>
      <c r="E486" s="62">
        <f t="shared" si="4"/>
        <v>8</v>
      </c>
      <c r="F486" s="79">
        <f t="shared" si="23"/>
        <v>485</v>
      </c>
      <c r="G486" s="64">
        <f t="shared" si="5"/>
        <v>0.8518518519</v>
      </c>
      <c r="H486" s="65">
        <f t="shared" si="6"/>
        <v>0.8461538462</v>
      </c>
      <c r="I486" s="66">
        <f t="shared" si="7"/>
        <v>0.8490566038</v>
      </c>
      <c r="J486" s="67">
        <f t="shared" si="8"/>
        <v>0.5094339623</v>
      </c>
      <c r="K486" s="68">
        <f t="shared" si="9"/>
        <v>0.962962963</v>
      </c>
      <c r="L486" s="86"/>
      <c r="M486" s="86"/>
      <c r="N486" s="86"/>
      <c r="O486" s="81">
        <f t="shared" si="10"/>
        <v>485</v>
      </c>
      <c r="P486" s="81">
        <f t="shared" si="11"/>
        <v>0.8518518519</v>
      </c>
      <c r="Q486" s="82">
        <f t="shared" si="12"/>
        <v>0.8461538462</v>
      </c>
      <c r="R486" s="83"/>
      <c r="S486" s="73">
        <v>485.0</v>
      </c>
      <c r="T486" s="83">
        <v>0.7154046997389034</v>
      </c>
      <c r="U486" s="84">
        <v>0.36235955056179775</v>
      </c>
      <c r="V486" s="95">
        <v>0.5453315290933695</v>
      </c>
      <c r="W486" s="95"/>
      <c r="X486" s="95"/>
      <c r="Y486" s="95"/>
      <c r="Z486" s="51"/>
      <c r="AA486" s="35">
        <v>46.0</v>
      </c>
      <c r="AB486" s="36">
        <v>8.0</v>
      </c>
      <c r="AC486" s="37">
        <v>44.0</v>
      </c>
      <c r="AD486" s="38">
        <v>8.0</v>
      </c>
      <c r="AE486" s="78"/>
      <c r="AF486" s="51"/>
      <c r="AG486" s="52"/>
      <c r="AH486" s="33">
        <v>4564.0</v>
      </c>
      <c r="AI486" s="35">
        <v>46.0</v>
      </c>
      <c r="AJ486" s="36">
        <v>8.0</v>
      </c>
      <c r="AK486" s="37">
        <v>44.0</v>
      </c>
      <c r="AL486" s="38">
        <v>8.0</v>
      </c>
      <c r="AM486" s="52">
        <f t="shared" si="13"/>
        <v>0.1538461538</v>
      </c>
      <c r="AN486" s="52">
        <f t="shared" si="14"/>
        <v>0.1509433962</v>
      </c>
      <c r="AO486" s="52">
        <f t="shared" si="15"/>
        <v>0.1481481481</v>
      </c>
      <c r="AP486" s="52">
        <f t="shared" si="16"/>
        <v>0.1502692286</v>
      </c>
      <c r="AQ486" s="52">
        <f t="shared" si="17"/>
        <v>-0.002121080489</v>
      </c>
      <c r="AR486" s="52"/>
      <c r="AS486" s="52"/>
      <c r="AT486" s="33">
        <v>7612.0</v>
      </c>
      <c r="AU486" s="35">
        <v>207.0</v>
      </c>
      <c r="AV486" s="36">
        <v>147.0</v>
      </c>
      <c r="AW486" s="37">
        <v>122.0</v>
      </c>
      <c r="AX486" s="38">
        <v>263.0</v>
      </c>
      <c r="AY486" s="52">
        <f t="shared" si="18"/>
        <v>0.5464684015</v>
      </c>
      <c r="AZ486" s="52">
        <f t="shared" si="19"/>
        <v>0.5548037889</v>
      </c>
      <c r="BA486" s="52">
        <f t="shared" si="20"/>
        <v>0.5595744681</v>
      </c>
      <c r="BB486" s="52">
        <f t="shared" si="21"/>
        <v>0.559069665</v>
      </c>
      <c r="BC486" s="52">
        <f t="shared" si="22"/>
        <v>0.0005048030519</v>
      </c>
    </row>
    <row r="487" ht="12.75" customHeight="1">
      <c r="A487" s="94">
        <v>4565.0</v>
      </c>
      <c r="B487" s="61">
        <f t="shared" si="1"/>
        <v>419</v>
      </c>
      <c r="C487" s="62">
        <f t="shared" si="2"/>
        <v>153</v>
      </c>
      <c r="D487" s="61">
        <f t="shared" si="3"/>
        <v>306</v>
      </c>
      <c r="E487" s="62">
        <f t="shared" si="4"/>
        <v>94</v>
      </c>
      <c r="F487" s="79">
        <f t="shared" si="23"/>
        <v>486</v>
      </c>
      <c r="G487" s="64">
        <f t="shared" si="5"/>
        <v>0.7325174825</v>
      </c>
      <c r="H487" s="65">
        <f t="shared" si="6"/>
        <v>0.765</v>
      </c>
      <c r="I487" s="66">
        <f t="shared" si="7"/>
        <v>0.7458847737</v>
      </c>
      <c r="J487" s="67">
        <f t="shared" si="8"/>
        <v>0.5277777778</v>
      </c>
      <c r="K487" s="68">
        <f t="shared" si="9"/>
        <v>0.6993006993</v>
      </c>
      <c r="L487" s="86"/>
      <c r="M487" s="86"/>
      <c r="N487" s="86"/>
      <c r="O487" s="81">
        <f t="shared" si="10"/>
        <v>486</v>
      </c>
      <c r="P487" s="81">
        <f t="shared" si="11"/>
        <v>0.7325174825</v>
      </c>
      <c r="Q487" s="82">
        <f t="shared" si="12"/>
        <v>0.765</v>
      </c>
      <c r="R487" s="83"/>
      <c r="S487" s="73">
        <v>486.0</v>
      </c>
      <c r="T487" s="83">
        <v>0.7154742096505824</v>
      </c>
      <c r="U487" s="84">
        <v>0.40159045725646125</v>
      </c>
      <c r="V487" s="95">
        <v>0.572463768115942</v>
      </c>
      <c r="W487" s="95"/>
      <c r="X487" s="95"/>
      <c r="Y487" s="95"/>
      <c r="Z487" s="51"/>
      <c r="AA487" s="35">
        <v>419.0</v>
      </c>
      <c r="AB487" s="36">
        <v>94.0</v>
      </c>
      <c r="AC487" s="37">
        <v>306.0</v>
      </c>
      <c r="AD487" s="38">
        <v>153.0</v>
      </c>
      <c r="AE487" s="78"/>
      <c r="AF487" s="51"/>
      <c r="AG487" s="52"/>
      <c r="AH487" s="33">
        <v>4565.0</v>
      </c>
      <c r="AI487" s="35">
        <v>419.0</v>
      </c>
      <c r="AJ487" s="36">
        <v>94.0</v>
      </c>
      <c r="AK487" s="37">
        <v>306.0</v>
      </c>
      <c r="AL487" s="38">
        <v>153.0</v>
      </c>
      <c r="AM487" s="52">
        <f t="shared" si="13"/>
        <v>0.235</v>
      </c>
      <c r="AN487" s="52">
        <f t="shared" si="14"/>
        <v>0.2541152263</v>
      </c>
      <c r="AO487" s="52">
        <f t="shared" si="15"/>
        <v>0.2674825175</v>
      </c>
      <c r="AP487" s="52">
        <f t="shared" si="16"/>
        <v>0.2658568335</v>
      </c>
      <c r="AQ487" s="52">
        <f t="shared" si="17"/>
        <v>0.00162568394</v>
      </c>
      <c r="AR487" s="52"/>
      <c r="AS487" s="52"/>
      <c r="AT487" s="33">
        <v>6468.0</v>
      </c>
      <c r="AU487" s="35">
        <v>491.0</v>
      </c>
      <c r="AV487" s="36">
        <v>230.0</v>
      </c>
      <c r="AW487" s="37">
        <v>319.0</v>
      </c>
      <c r="AX487" s="38">
        <v>435.0</v>
      </c>
      <c r="AY487" s="52">
        <f t="shared" si="18"/>
        <v>0.4189435337</v>
      </c>
      <c r="AZ487" s="52">
        <f t="shared" si="19"/>
        <v>0.4508474576</v>
      </c>
      <c r="BA487" s="52">
        <f t="shared" si="20"/>
        <v>0.469762419</v>
      </c>
      <c r="BB487" s="52">
        <f t="shared" si="21"/>
        <v>0.4692563025</v>
      </c>
      <c r="BC487" s="52">
        <f t="shared" si="22"/>
        <v>0.0005061165014</v>
      </c>
    </row>
    <row r="488" ht="12.75" customHeight="1">
      <c r="A488" s="94">
        <v>4566.0</v>
      </c>
      <c r="B488" s="61">
        <f t="shared" si="1"/>
        <v>343</v>
      </c>
      <c r="C488" s="62">
        <f t="shared" si="2"/>
        <v>113</v>
      </c>
      <c r="D488" s="61">
        <f t="shared" si="3"/>
        <v>259</v>
      </c>
      <c r="E488" s="62">
        <f t="shared" si="4"/>
        <v>80</v>
      </c>
      <c r="F488" s="79">
        <f t="shared" si="23"/>
        <v>487</v>
      </c>
      <c r="G488" s="64">
        <f t="shared" si="5"/>
        <v>0.7521929825</v>
      </c>
      <c r="H488" s="65">
        <f t="shared" si="6"/>
        <v>0.7640117994</v>
      </c>
      <c r="I488" s="66">
        <f t="shared" si="7"/>
        <v>0.7572327044</v>
      </c>
      <c r="J488" s="67">
        <f t="shared" si="8"/>
        <v>0.5320754717</v>
      </c>
      <c r="K488" s="68">
        <f t="shared" si="9"/>
        <v>0.7434210526</v>
      </c>
      <c r="L488" s="86"/>
      <c r="M488" s="86"/>
      <c r="N488" s="86"/>
      <c r="O488" s="81">
        <f t="shared" si="10"/>
        <v>487</v>
      </c>
      <c r="P488" s="81">
        <f t="shared" si="11"/>
        <v>0.7521929825</v>
      </c>
      <c r="Q488" s="82">
        <f t="shared" si="12"/>
        <v>0.7640117994</v>
      </c>
      <c r="R488" s="83"/>
      <c r="S488" s="73">
        <v>487.0</v>
      </c>
      <c r="T488" s="83">
        <v>0.715674362089915</v>
      </c>
      <c r="U488" s="84">
        <v>0.5167130919220055</v>
      </c>
      <c r="V488" s="95">
        <v>0.6229720960415315</v>
      </c>
      <c r="W488" s="95"/>
      <c r="X488" s="95"/>
      <c r="Y488" s="95"/>
      <c r="Z488" s="51"/>
      <c r="AA488" s="35">
        <v>343.0</v>
      </c>
      <c r="AB488" s="36">
        <v>80.0</v>
      </c>
      <c r="AC488" s="37">
        <v>259.0</v>
      </c>
      <c r="AD488" s="38">
        <v>113.0</v>
      </c>
      <c r="AE488" s="78"/>
      <c r="AF488" s="51"/>
      <c r="AG488" s="52"/>
      <c r="AH488" s="33">
        <v>4566.0</v>
      </c>
      <c r="AI488" s="35">
        <v>343.0</v>
      </c>
      <c r="AJ488" s="36">
        <v>80.0</v>
      </c>
      <c r="AK488" s="37">
        <v>259.0</v>
      </c>
      <c r="AL488" s="38">
        <v>113.0</v>
      </c>
      <c r="AM488" s="52">
        <f t="shared" si="13"/>
        <v>0.2359882006</v>
      </c>
      <c r="AN488" s="52">
        <f t="shared" si="14"/>
        <v>0.2427672956</v>
      </c>
      <c r="AO488" s="52">
        <f t="shared" si="15"/>
        <v>0.2478070175</v>
      </c>
      <c r="AP488" s="52">
        <f t="shared" si="16"/>
        <v>0.2473678488</v>
      </c>
      <c r="AQ488" s="52">
        <f t="shared" si="17"/>
        <v>0.0004391687157</v>
      </c>
      <c r="AR488" s="52"/>
      <c r="AS488" s="52"/>
      <c r="AT488" s="34">
        <v>1668.0</v>
      </c>
      <c r="AU488" s="35">
        <v>682.0</v>
      </c>
      <c r="AV488" s="36">
        <v>472.0</v>
      </c>
      <c r="AW488" s="37">
        <v>392.0</v>
      </c>
      <c r="AX488" s="38">
        <v>842.0</v>
      </c>
      <c r="AY488" s="52">
        <f t="shared" si="18"/>
        <v>0.5462962963</v>
      </c>
      <c r="AZ488" s="52">
        <f t="shared" si="19"/>
        <v>0.5502512563</v>
      </c>
      <c r="BA488" s="52">
        <f t="shared" si="20"/>
        <v>0.5524934383</v>
      </c>
      <c r="BB488" s="52">
        <f t="shared" si="21"/>
        <v>0.5519835015</v>
      </c>
      <c r="BC488" s="52">
        <f t="shared" si="22"/>
        <v>0.0005099368096</v>
      </c>
    </row>
    <row r="489" ht="12.75" customHeight="1">
      <c r="A489" s="94">
        <v>4567.0</v>
      </c>
      <c r="B489" s="61">
        <f t="shared" si="1"/>
        <v>484</v>
      </c>
      <c r="C489" s="62">
        <f t="shared" si="2"/>
        <v>132</v>
      </c>
      <c r="D489" s="61">
        <f t="shared" si="3"/>
        <v>367</v>
      </c>
      <c r="E489" s="62">
        <f t="shared" si="4"/>
        <v>77</v>
      </c>
      <c r="F489" s="79">
        <f t="shared" si="23"/>
        <v>488</v>
      </c>
      <c r="G489" s="64">
        <f t="shared" si="5"/>
        <v>0.7857142857</v>
      </c>
      <c r="H489" s="65">
        <f t="shared" si="6"/>
        <v>0.8265765766</v>
      </c>
      <c r="I489" s="66">
        <f t="shared" si="7"/>
        <v>0.8028301887</v>
      </c>
      <c r="J489" s="67">
        <f t="shared" si="8"/>
        <v>0.529245283</v>
      </c>
      <c r="K489" s="68">
        <f t="shared" si="9"/>
        <v>0.7207792208</v>
      </c>
      <c r="L489" s="86"/>
      <c r="M489" s="86"/>
      <c r="N489" s="86"/>
      <c r="O489" s="81">
        <f t="shared" si="10"/>
        <v>488</v>
      </c>
      <c r="P489" s="81">
        <f t="shared" si="11"/>
        <v>0.7857142857</v>
      </c>
      <c r="Q489" s="82">
        <f t="shared" si="12"/>
        <v>0.8265765766</v>
      </c>
      <c r="R489" s="83"/>
      <c r="S489" s="73">
        <v>488.0</v>
      </c>
      <c r="T489" s="83">
        <v>0.7157142857142857</v>
      </c>
      <c r="U489" s="84">
        <v>0.4213075060532688</v>
      </c>
      <c r="V489" s="95">
        <v>0.5563564875491481</v>
      </c>
      <c r="W489" s="95"/>
      <c r="X489" s="95"/>
      <c r="Y489" s="95"/>
      <c r="Z489" s="51"/>
      <c r="AA489" s="35">
        <v>484.0</v>
      </c>
      <c r="AB489" s="36">
        <v>77.0</v>
      </c>
      <c r="AC489" s="37">
        <v>367.0</v>
      </c>
      <c r="AD489" s="38">
        <v>132.0</v>
      </c>
      <c r="AE489" s="78"/>
      <c r="AF489" s="51"/>
      <c r="AG489" s="52"/>
      <c r="AH489" s="33">
        <v>4567.0</v>
      </c>
      <c r="AI489" s="35">
        <v>484.0</v>
      </c>
      <c r="AJ489" s="36">
        <v>77.0</v>
      </c>
      <c r="AK489" s="37">
        <v>367.0</v>
      </c>
      <c r="AL489" s="38">
        <v>132.0</v>
      </c>
      <c r="AM489" s="52">
        <f t="shared" si="13"/>
        <v>0.1734234234</v>
      </c>
      <c r="AN489" s="52">
        <f t="shared" si="14"/>
        <v>0.1971698113</v>
      </c>
      <c r="AO489" s="52">
        <f t="shared" si="15"/>
        <v>0.2142857143</v>
      </c>
      <c r="AP489" s="52">
        <f t="shared" si="16"/>
        <v>0.2118357464</v>
      </c>
      <c r="AQ489" s="52">
        <f t="shared" si="17"/>
        <v>0.002449967924</v>
      </c>
      <c r="AR489" s="52"/>
      <c r="AS489" s="52"/>
      <c r="AT489" s="33">
        <v>6655.0</v>
      </c>
      <c r="AU489" s="35">
        <v>321.0</v>
      </c>
      <c r="AV489" s="36">
        <v>191.0</v>
      </c>
      <c r="AW489" s="37">
        <v>178.0</v>
      </c>
      <c r="AX489" s="38">
        <v>332.0</v>
      </c>
      <c r="AY489" s="52">
        <f t="shared" si="18"/>
        <v>0.5176151762</v>
      </c>
      <c r="AZ489" s="52">
        <f t="shared" si="19"/>
        <v>0.511741683</v>
      </c>
      <c r="BA489" s="52">
        <f t="shared" si="20"/>
        <v>0.5084226646</v>
      </c>
      <c r="BB489" s="52">
        <f t="shared" si="21"/>
        <v>0.5079017257</v>
      </c>
      <c r="BC489" s="52">
        <f t="shared" si="22"/>
        <v>0.0005209388948</v>
      </c>
    </row>
    <row r="490" ht="12.75" customHeight="1">
      <c r="A490" s="94">
        <v>4568.0</v>
      </c>
      <c r="B490" s="61">
        <f t="shared" si="1"/>
        <v>54</v>
      </c>
      <c r="C490" s="62">
        <f t="shared" si="2"/>
        <v>8</v>
      </c>
      <c r="D490" s="61">
        <f t="shared" si="3"/>
        <v>18</v>
      </c>
      <c r="E490" s="62">
        <f t="shared" si="4"/>
        <v>5</v>
      </c>
      <c r="F490" s="79">
        <f t="shared" si="23"/>
        <v>489</v>
      </c>
      <c r="G490" s="64">
        <f t="shared" si="5"/>
        <v>0.8709677419</v>
      </c>
      <c r="H490" s="65">
        <f t="shared" si="6"/>
        <v>0.7826086957</v>
      </c>
      <c r="I490" s="66">
        <f t="shared" si="7"/>
        <v>0.8470588235</v>
      </c>
      <c r="J490" s="67">
        <f t="shared" si="8"/>
        <v>0.6941176471</v>
      </c>
      <c r="K490" s="68">
        <f t="shared" si="9"/>
        <v>0.3709677419</v>
      </c>
      <c r="L490" s="86"/>
      <c r="M490" s="86"/>
      <c r="N490" s="86"/>
      <c r="O490" s="81">
        <f t="shared" si="10"/>
        <v>489</v>
      </c>
      <c r="P490" s="81">
        <f t="shared" si="11"/>
        <v>0.8709677419</v>
      </c>
      <c r="Q490" s="82">
        <f t="shared" si="12"/>
        <v>0.7826086957</v>
      </c>
      <c r="R490" s="83"/>
      <c r="S490" s="73">
        <v>489.0</v>
      </c>
      <c r="T490" s="83">
        <v>0.7157584683357879</v>
      </c>
      <c r="U490" s="84">
        <v>0.6466512702078522</v>
      </c>
      <c r="V490" s="95">
        <v>0.6888489208633094</v>
      </c>
      <c r="W490" s="95"/>
      <c r="X490" s="95"/>
      <c r="Y490" s="95"/>
      <c r="Z490" s="51"/>
      <c r="AA490" s="35">
        <v>54.0</v>
      </c>
      <c r="AB490" s="36">
        <v>5.0</v>
      </c>
      <c r="AC490" s="37">
        <v>18.0</v>
      </c>
      <c r="AD490" s="38">
        <v>8.0</v>
      </c>
      <c r="AE490" s="78"/>
      <c r="AF490" s="51"/>
      <c r="AG490" s="52"/>
      <c r="AH490" s="33">
        <v>4568.0</v>
      </c>
      <c r="AI490" s="35">
        <v>54.0</v>
      </c>
      <c r="AJ490" s="36">
        <v>5.0</v>
      </c>
      <c r="AK490" s="37">
        <v>18.0</v>
      </c>
      <c r="AL490" s="38">
        <v>8.0</v>
      </c>
      <c r="AM490" s="52">
        <f t="shared" si="13"/>
        <v>0.2173913043</v>
      </c>
      <c r="AN490" s="52">
        <f t="shared" si="14"/>
        <v>0.1529411765</v>
      </c>
      <c r="AO490" s="52">
        <f t="shared" si="15"/>
        <v>0.1290322581</v>
      </c>
      <c r="AP490" s="52">
        <f t="shared" si="16"/>
        <v>0.1164057277</v>
      </c>
      <c r="AQ490" s="52">
        <f t="shared" si="17"/>
        <v>0.01262653041</v>
      </c>
      <c r="AR490" s="52"/>
      <c r="AS490" s="52"/>
      <c r="AT490" s="33">
        <v>3363.0</v>
      </c>
      <c r="AU490" s="35">
        <v>419.0</v>
      </c>
      <c r="AV490" s="36">
        <v>306.0</v>
      </c>
      <c r="AW490" s="37">
        <v>208.0</v>
      </c>
      <c r="AX490" s="38">
        <v>462.0</v>
      </c>
      <c r="AY490" s="52">
        <f t="shared" si="18"/>
        <v>0.5953307393</v>
      </c>
      <c r="AZ490" s="52">
        <f t="shared" si="19"/>
        <v>0.5505376344</v>
      </c>
      <c r="BA490" s="52">
        <f t="shared" si="20"/>
        <v>0.5244040863</v>
      </c>
      <c r="BB490" s="52">
        <f t="shared" si="21"/>
        <v>0.5238714157</v>
      </c>
      <c r="BC490" s="52">
        <f t="shared" si="22"/>
        <v>0.000532670546</v>
      </c>
    </row>
    <row r="491" ht="12.75" customHeight="1">
      <c r="A491" s="94">
        <v>4569.0</v>
      </c>
      <c r="B491" s="61">
        <f t="shared" si="1"/>
        <v>286</v>
      </c>
      <c r="C491" s="62">
        <f t="shared" si="2"/>
        <v>48</v>
      </c>
      <c r="D491" s="61">
        <f t="shared" si="3"/>
        <v>182</v>
      </c>
      <c r="E491" s="62">
        <f t="shared" si="4"/>
        <v>56</v>
      </c>
      <c r="F491" s="79">
        <f t="shared" si="23"/>
        <v>490</v>
      </c>
      <c r="G491" s="64">
        <f t="shared" si="5"/>
        <v>0.8562874251</v>
      </c>
      <c r="H491" s="65">
        <f t="shared" si="6"/>
        <v>0.7647058824</v>
      </c>
      <c r="I491" s="66">
        <f t="shared" si="7"/>
        <v>0.8181818182</v>
      </c>
      <c r="J491" s="67">
        <f t="shared" si="8"/>
        <v>0.5979020979</v>
      </c>
      <c r="K491" s="68">
        <f t="shared" si="9"/>
        <v>0.7125748503</v>
      </c>
      <c r="L491" s="86"/>
      <c r="M491" s="86"/>
      <c r="N491" s="86"/>
      <c r="O491" s="81">
        <f t="shared" si="10"/>
        <v>490</v>
      </c>
      <c r="P491" s="81">
        <f t="shared" si="11"/>
        <v>0.8562874251</v>
      </c>
      <c r="Q491" s="82">
        <f t="shared" si="12"/>
        <v>0.7647058824</v>
      </c>
      <c r="R491" s="83"/>
      <c r="S491" s="73">
        <v>490.0</v>
      </c>
      <c r="T491" s="83">
        <v>0.7159468438538206</v>
      </c>
      <c r="U491" s="84">
        <v>0.40709459459459457</v>
      </c>
      <c r="V491" s="95">
        <v>0.5628140703517588</v>
      </c>
      <c r="W491" s="95"/>
      <c r="X491" s="95"/>
      <c r="Y491" s="95"/>
      <c r="Z491" s="51"/>
      <c r="AA491" s="35">
        <v>286.0</v>
      </c>
      <c r="AB491" s="36">
        <v>56.0</v>
      </c>
      <c r="AC491" s="37">
        <v>182.0</v>
      </c>
      <c r="AD491" s="38">
        <v>48.0</v>
      </c>
      <c r="AE491" s="78"/>
      <c r="AF491" s="51"/>
      <c r="AG491" s="52"/>
      <c r="AH491" s="33">
        <v>4569.0</v>
      </c>
      <c r="AI491" s="35">
        <v>286.0</v>
      </c>
      <c r="AJ491" s="36">
        <v>56.0</v>
      </c>
      <c r="AK491" s="37">
        <v>182.0</v>
      </c>
      <c r="AL491" s="38">
        <v>48.0</v>
      </c>
      <c r="AM491" s="52">
        <f t="shared" si="13"/>
        <v>0.2352941176</v>
      </c>
      <c r="AN491" s="52">
        <f t="shared" si="14"/>
        <v>0.1818181818</v>
      </c>
      <c r="AO491" s="52">
        <f t="shared" si="15"/>
        <v>0.1437125749</v>
      </c>
      <c r="AP491" s="52">
        <f t="shared" si="16"/>
        <v>0.1515606834</v>
      </c>
      <c r="AQ491" s="52">
        <f t="shared" si="17"/>
        <v>-0.007848108533</v>
      </c>
      <c r="AR491" s="52"/>
      <c r="AS491" s="52"/>
      <c r="AT491" s="33">
        <v>3814.0</v>
      </c>
      <c r="AU491" s="35">
        <v>276.0</v>
      </c>
      <c r="AV491" s="36">
        <v>108.0</v>
      </c>
      <c r="AW491" s="37">
        <v>126.0</v>
      </c>
      <c r="AX491" s="38">
        <v>131.0</v>
      </c>
      <c r="AY491" s="52">
        <f t="shared" si="18"/>
        <v>0.4615384615</v>
      </c>
      <c r="AZ491" s="52">
        <f t="shared" si="19"/>
        <v>0.3728549142</v>
      </c>
      <c r="BA491" s="52">
        <f t="shared" si="20"/>
        <v>0.3218673219</v>
      </c>
      <c r="BB491" s="52">
        <f t="shared" si="21"/>
        <v>0.3213279072</v>
      </c>
      <c r="BC491" s="52">
        <f t="shared" si="22"/>
        <v>0.0005394146461</v>
      </c>
    </row>
    <row r="492" ht="12.75" customHeight="1">
      <c r="A492" s="94">
        <v>4573.0</v>
      </c>
      <c r="B492" s="61">
        <f t="shared" si="1"/>
        <v>75</v>
      </c>
      <c r="C492" s="62">
        <f t="shared" si="2"/>
        <v>14</v>
      </c>
      <c r="D492" s="61">
        <f t="shared" si="3"/>
        <v>43</v>
      </c>
      <c r="E492" s="62">
        <f t="shared" si="4"/>
        <v>20</v>
      </c>
      <c r="F492" s="79">
        <f t="shared" si="23"/>
        <v>491</v>
      </c>
      <c r="G492" s="64">
        <f t="shared" si="5"/>
        <v>0.8426966292</v>
      </c>
      <c r="H492" s="65">
        <f t="shared" si="6"/>
        <v>0.6825396825</v>
      </c>
      <c r="I492" s="66">
        <f t="shared" si="7"/>
        <v>0.7763157895</v>
      </c>
      <c r="J492" s="67">
        <f t="shared" si="8"/>
        <v>0.625</v>
      </c>
      <c r="K492" s="68">
        <f t="shared" si="9"/>
        <v>0.7078651685</v>
      </c>
      <c r="L492" s="86"/>
      <c r="M492" s="86"/>
      <c r="N492" s="86"/>
      <c r="O492" s="81">
        <f t="shared" si="10"/>
        <v>491</v>
      </c>
      <c r="P492" s="81">
        <f t="shared" si="11"/>
        <v>0.8426966292</v>
      </c>
      <c r="Q492" s="82">
        <f t="shared" si="12"/>
        <v>0.6825396825</v>
      </c>
      <c r="R492" s="83"/>
      <c r="S492" s="73">
        <v>491.0</v>
      </c>
      <c r="T492" s="83">
        <v>0.7163636363636363</v>
      </c>
      <c r="U492" s="84">
        <v>0.5289855072463768</v>
      </c>
      <c r="V492" s="95">
        <v>0.6120967741935484</v>
      </c>
      <c r="W492" s="95"/>
      <c r="X492" s="95"/>
      <c r="Y492" s="95"/>
      <c r="Z492" s="51"/>
      <c r="AA492" s="35">
        <v>75.0</v>
      </c>
      <c r="AB492" s="36">
        <v>20.0</v>
      </c>
      <c r="AC492" s="37">
        <v>43.0</v>
      </c>
      <c r="AD492" s="38">
        <v>14.0</v>
      </c>
      <c r="AE492" s="78"/>
      <c r="AF492" s="51"/>
      <c r="AG492" s="52"/>
      <c r="AH492" s="33">
        <v>4573.0</v>
      </c>
      <c r="AI492" s="35">
        <v>75.0</v>
      </c>
      <c r="AJ492" s="36">
        <v>20.0</v>
      </c>
      <c r="AK492" s="37">
        <v>43.0</v>
      </c>
      <c r="AL492" s="38">
        <v>14.0</v>
      </c>
      <c r="AM492" s="52">
        <f t="shared" si="13"/>
        <v>0.3174603175</v>
      </c>
      <c r="AN492" s="52">
        <f t="shared" si="14"/>
        <v>0.2236842105</v>
      </c>
      <c r="AO492" s="52">
        <f t="shared" si="15"/>
        <v>0.1573033708</v>
      </c>
      <c r="AP492" s="52">
        <f t="shared" si="16"/>
        <v>0.1697840175</v>
      </c>
      <c r="AQ492" s="52">
        <f t="shared" si="17"/>
        <v>-0.01248064672</v>
      </c>
      <c r="AR492" s="52"/>
      <c r="AS492" s="52"/>
      <c r="AT492" s="33">
        <v>6520.0</v>
      </c>
      <c r="AU492" s="35">
        <v>307.0</v>
      </c>
      <c r="AV492" s="36">
        <v>160.0</v>
      </c>
      <c r="AW492" s="37">
        <v>166.0</v>
      </c>
      <c r="AX492" s="38">
        <v>280.0</v>
      </c>
      <c r="AY492" s="52">
        <f t="shared" si="18"/>
        <v>0.490797546</v>
      </c>
      <c r="AZ492" s="52">
        <f t="shared" si="19"/>
        <v>0.4819277108</v>
      </c>
      <c r="BA492" s="52">
        <f t="shared" si="20"/>
        <v>0.4770017036</v>
      </c>
      <c r="BB492" s="52">
        <f t="shared" si="21"/>
        <v>0.4764608862</v>
      </c>
      <c r="BC492" s="52">
        <f t="shared" si="22"/>
        <v>0.0005408174149</v>
      </c>
    </row>
    <row r="493" ht="12.75" customHeight="1">
      <c r="A493" s="94">
        <v>4577.0</v>
      </c>
      <c r="B493" s="61">
        <f t="shared" si="1"/>
        <v>471</v>
      </c>
      <c r="C493" s="62">
        <f t="shared" si="2"/>
        <v>130</v>
      </c>
      <c r="D493" s="61">
        <f t="shared" si="3"/>
        <v>323</v>
      </c>
      <c r="E493" s="62">
        <f t="shared" si="4"/>
        <v>74</v>
      </c>
      <c r="F493" s="79">
        <f t="shared" si="23"/>
        <v>492</v>
      </c>
      <c r="G493" s="64">
        <f t="shared" si="5"/>
        <v>0.7836938436</v>
      </c>
      <c r="H493" s="65">
        <f t="shared" si="6"/>
        <v>0.8136020151</v>
      </c>
      <c r="I493" s="66">
        <f t="shared" si="7"/>
        <v>0.7955911824</v>
      </c>
      <c r="J493" s="67">
        <f t="shared" si="8"/>
        <v>0.5460921844</v>
      </c>
      <c r="K493" s="68">
        <f t="shared" si="9"/>
        <v>0.6605657238</v>
      </c>
      <c r="L493" s="86"/>
      <c r="M493" s="86"/>
      <c r="N493" s="86"/>
      <c r="O493" s="81">
        <f t="shared" si="10"/>
        <v>492</v>
      </c>
      <c r="P493" s="81">
        <f t="shared" si="11"/>
        <v>0.7836938436</v>
      </c>
      <c r="Q493" s="82">
        <f t="shared" si="12"/>
        <v>0.8136020151</v>
      </c>
      <c r="R493" s="83"/>
      <c r="S493" s="73">
        <v>492.0</v>
      </c>
      <c r="T493" s="83">
        <v>0.7164179104477612</v>
      </c>
      <c r="U493" s="84">
        <v>0.44610778443113774</v>
      </c>
      <c r="V493" s="95">
        <v>0.59375</v>
      </c>
      <c r="W493" s="95"/>
      <c r="X493" s="95"/>
      <c r="Y493" s="95"/>
      <c r="Z493" s="51"/>
      <c r="AA493" s="35">
        <v>471.0</v>
      </c>
      <c r="AB493" s="36">
        <v>74.0</v>
      </c>
      <c r="AC493" s="37">
        <v>323.0</v>
      </c>
      <c r="AD493" s="38">
        <v>130.0</v>
      </c>
      <c r="AE493" s="78"/>
      <c r="AF493" s="51"/>
      <c r="AG493" s="52"/>
      <c r="AH493" s="33">
        <v>4577.0</v>
      </c>
      <c r="AI493" s="35">
        <v>471.0</v>
      </c>
      <c r="AJ493" s="36">
        <v>74.0</v>
      </c>
      <c r="AK493" s="37">
        <v>323.0</v>
      </c>
      <c r="AL493" s="38">
        <v>130.0</v>
      </c>
      <c r="AM493" s="52">
        <f t="shared" si="13"/>
        <v>0.1863979849</v>
      </c>
      <c r="AN493" s="52">
        <f t="shared" si="14"/>
        <v>0.2044088176</v>
      </c>
      <c r="AO493" s="52">
        <f t="shared" si="15"/>
        <v>0.2163061564</v>
      </c>
      <c r="AP493" s="52">
        <f t="shared" si="16"/>
        <v>0.2157048098</v>
      </c>
      <c r="AQ493" s="52">
        <f t="shared" si="17"/>
        <v>0.0006013465973</v>
      </c>
      <c r="AR493" s="52"/>
      <c r="AS493" s="52"/>
      <c r="AT493" s="33">
        <v>3392.0</v>
      </c>
      <c r="AU493" s="35">
        <v>274.0</v>
      </c>
      <c r="AV493" s="36">
        <v>109.0</v>
      </c>
      <c r="AW493" s="37">
        <v>129.0</v>
      </c>
      <c r="AX493" s="38">
        <v>227.0</v>
      </c>
      <c r="AY493" s="52">
        <f t="shared" si="18"/>
        <v>0.4579831933</v>
      </c>
      <c r="AZ493" s="52">
        <f t="shared" si="19"/>
        <v>0.4546684709</v>
      </c>
      <c r="BA493" s="52">
        <f t="shared" si="20"/>
        <v>0.4530938124</v>
      </c>
      <c r="BB493" s="52">
        <f t="shared" si="21"/>
        <v>0.4525461152</v>
      </c>
      <c r="BC493" s="52">
        <f t="shared" si="22"/>
        <v>0.0005476971586</v>
      </c>
    </row>
    <row r="494" ht="12.75" customHeight="1">
      <c r="A494" s="94">
        <v>4581.0</v>
      </c>
      <c r="B494" s="61">
        <f t="shared" si="1"/>
        <v>497</v>
      </c>
      <c r="C494" s="62">
        <f t="shared" si="2"/>
        <v>198</v>
      </c>
      <c r="D494" s="61">
        <f t="shared" si="3"/>
        <v>297</v>
      </c>
      <c r="E494" s="62">
        <f t="shared" si="4"/>
        <v>101</v>
      </c>
      <c r="F494" s="79">
        <f t="shared" si="23"/>
        <v>493</v>
      </c>
      <c r="G494" s="64">
        <f t="shared" si="5"/>
        <v>0.7151079137</v>
      </c>
      <c r="H494" s="65">
        <f t="shared" si="6"/>
        <v>0.7462311558</v>
      </c>
      <c r="I494" s="66">
        <f t="shared" si="7"/>
        <v>0.7264409881</v>
      </c>
      <c r="J494" s="67">
        <f t="shared" si="8"/>
        <v>0.5471180238</v>
      </c>
      <c r="K494" s="68">
        <f t="shared" si="9"/>
        <v>0.5726618705</v>
      </c>
      <c r="L494" s="86"/>
      <c r="M494" s="86"/>
      <c r="N494" s="86"/>
      <c r="O494" s="81">
        <f t="shared" si="10"/>
        <v>493</v>
      </c>
      <c r="P494" s="81">
        <f t="shared" si="11"/>
        <v>0.7151079137</v>
      </c>
      <c r="Q494" s="82">
        <f t="shared" si="12"/>
        <v>0.7462311558</v>
      </c>
      <c r="R494" s="83"/>
      <c r="S494" s="73">
        <v>493.0</v>
      </c>
      <c r="T494" s="83">
        <v>0.7166416791604198</v>
      </c>
      <c r="U494" s="84">
        <v>0.565922920892495</v>
      </c>
      <c r="V494" s="95">
        <v>0.6525862068965518</v>
      </c>
      <c r="W494" s="95"/>
      <c r="X494" s="95"/>
      <c r="Y494" s="95"/>
      <c r="Z494" s="51"/>
      <c r="AA494" s="35">
        <v>497.0</v>
      </c>
      <c r="AB494" s="36">
        <v>101.0</v>
      </c>
      <c r="AC494" s="37">
        <v>297.0</v>
      </c>
      <c r="AD494" s="38">
        <v>198.0</v>
      </c>
      <c r="AE494" s="78"/>
      <c r="AF494" s="51"/>
      <c r="AG494" s="52"/>
      <c r="AH494" s="33">
        <v>4581.0</v>
      </c>
      <c r="AI494" s="35">
        <v>497.0</v>
      </c>
      <c r="AJ494" s="36">
        <v>101.0</v>
      </c>
      <c r="AK494" s="37">
        <v>297.0</v>
      </c>
      <c r="AL494" s="38">
        <v>198.0</v>
      </c>
      <c r="AM494" s="52">
        <f t="shared" si="13"/>
        <v>0.2537688442</v>
      </c>
      <c r="AN494" s="52">
        <f t="shared" si="14"/>
        <v>0.2735590119</v>
      </c>
      <c r="AO494" s="52">
        <f t="shared" si="15"/>
        <v>0.2848920863</v>
      </c>
      <c r="AP494" s="52">
        <f t="shared" si="16"/>
        <v>0.2856164477</v>
      </c>
      <c r="AQ494" s="52">
        <f t="shared" si="17"/>
        <v>-0.0007243613847</v>
      </c>
      <c r="AR494" s="52"/>
      <c r="AS494" s="52"/>
      <c r="AT494" s="33">
        <v>4583.0</v>
      </c>
      <c r="AU494" s="35">
        <v>475.0</v>
      </c>
      <c r="AV494" s="36">
        <v>74.0</v>
      </c>
      <c r="AW494" s="37">
        <v>232.0</v>
      </c>
      <c r="AX494" s="38">
        <v>132.0</v>
      </c>
      <c r="AY494" s="52">
        <f t="shared" si="18"/>
        <v>0.2418300654</v>
      </c>
      <c r="AZ494" s="52">
        <f t="shared" si="19"/>
        <v>0.2256297919</v>
      </c>
      <c r="BA494" s="52">
        <f t="shared" si="20"/>
        <v>0.2174629325</v>
      </c>
      <c r="BB494" s="52">
        <f t="shared" si="21"/>
        <v>0.2169122919</v>
      </c>
      <c r="BC494" s="52">
        <f t="shared" si="22"/>
        <v>0.000550640559</v>
      </c>
    </row>
    <row r="495" ht="12.75" customHeight="1">
      <c r="A495" s="94">
        <v>4582.0</v>
      </c>
      <c r="B495" s="61">
        <f t="shared" si="1"/>
        <v>380</v>
      </c>
      <c r="C495" s="62">
        <f t="shared" si="2"/>
        <v>156</v>
      </c>
      <c r="D495" s="61">
        <f t="shared" si="3"/>
        <v>257</v>
      </c>
      <c r="E495" s="62">
        <f t="shared" si="4"/>
        <v>86</v>
      </c>
      <c r="F495" s="79">
        <f t="shared" si="23"/>
        <v>494</v>
      </c>
      <c r="G495" s="64">
        <f t="shared" si="5"/>
        <v>0.7089552239</v>
      </c>
      <c r="H495" s="65">
        <f t="shared" si="6"/>
        <v>0.749271137</v>
      </c>
      <c r="I495" s="66">
        <f t="shared" si="7"/>
        <v>0.7246871445</v>
      </c>
      <c r="J495" s="67">
        <f t="shared" si="8"/>
        <v>0.5301478953</v>
      </c>
      <c r="K495" s="68">
        <f t="shared" si="9"/>
        <v>0.6399253731</v>
      </c>
      <c r="L495" s="86"/>
      <c r="M495" s="86"/>
      <c r="N495" s="86"/>
      <c r="O495" s="81">
        <f t="shared" si="10"/>
        <v>494</v>
      </c>
      <c r="P495" s="81">
        <f t="shared" si="11"/>
        <v>0.7089552239</v>
      </c>
      <c r="Q495" s="82">
        <f t="shared" si="12"/>
        <v>0.749271137</v>
      </c>
      <c r="R495" s="83"/>
      <c r="S495" s="73">
        <v>494.0</v>
      </c>
      <c r="T495" s="83">
        <v>0.7168539325842697</v>
      </c>
      <c r="U495" s="84">
        <v>0.3881856540084388</v>
      </c>
      <c r="V495" s="95">
        <v>0.5473340587595212</v>
      </c>
      <c r="W495" s="95"/>
      <c r="X495" s="95"/>
      <c r="Y495" s="95"/>
      <c r="Z495" s="51"/>
      <c r="AA495" s="35">
        <v>380.0</v>
      </c>
      <c r="AB495" s="36">
        <v>86.0</v>
      </c>
      <c r="AC495" s="37">
        <v>257.0</v>
      </c>
      <c r="AD495" s="38">
        <v>156.0</v>
      </c>
      <c r="AE495" s="78"/>
      <c r="AF495" s="51"/>
      <c r="AG495" s="52"/>
      <c r="AH495" s="33">
        <v>4582.0</v>
      </c>
      <c r="AI495" s="35">
        <v>380.0</v>
      </c>
      <c r="AJ495" s="36">
        <v>86.0</v>
      </c>
      <c r="AK495" s="37">
        <v>257.0</v>
      </c>
      <c r="AL495" s="38">
        <v>156.0</v>
      </c>
      <c r="AM495" s="52">
        <f t="shared" si="13"/>
        <v>0.250728863</v>
      </c>
      <c r="AN495" s="52">
        <f t="shared" si="14"/>
        <v>0.2753128555</v>
      </c>
      <c r="AO495" s="52">
        <f t="shared" si="15"/>
        <v>0.2910447761</v>
      </c>
      <c r="AP495" s="52">
        <f t="shared" si="16"/>
        <v>0.2901558727</v>
      </c>
      <c r="AQ495" s="52">
        <f t="shared" si="17"/>
        <v>0.0008889034341</v>
      </c>
      <c r="AR495" s="52"/>
      <c r="AS495" s="52"/>
      <c r="AT495" s="33">
        <v>7623.0</v>
      </c>
      <c r="AU495" s="35">
        <v>401.0</v>
      </c>
      <c r="AV495" s="36">
        <v>219.0</v>
      </c>
      <c r="AW495" s="37">
        <v>217.0</v>
      </c>
      <c r="AX495" s="38">
        <v>389.0</v>
      </c>
      <c r="AY495" s="52">
        <f t="shared" si="18"/>
        <v>0.502293578</v>
      </c>
      <c r="AZ495" s="52">
        <f t="shared" si="19"/>
        <v>0.4959216966</v>
      </c>
      <c r="BA495" s="52">
        <f t="shared" si="20"/>
        <v>0.4924050633</v>
      </c>
      <c r="BB495" s="52">
        <f t="shared" si="21"/>
        <v>0.4918543433</v>
      </c>
      <c r="BC495" s="52">
        <f t="shared" si="22"/>
        <v>0.000550720001</v>
      </c>
    </row>
    <row r="496" ht="12.75" customHeight="1">
      <c r="A496" s="94">
        <v>4583.0</v>
      </c>
      <c r="B496" s="61">
        <f t="shared" si="1"/>
        <v>475</v>
      </c>
      <c r="C496" s="62">
        <f t="shared" si="2"/>
        <v>132</v>
      </c>
      <c r="D496" s="61">
        <f t="shared" si="3"/>
        <v>232</v>
      </c>
      <c r="E496" s="62">
        <f t="shared" si="4"/>
        <v>74</v>
      </c>
      <c r="F496" s="79">
        <f t="shared" si="23"/>
        <v>495</v>
      </c>
      <c r="G496" s="64">
        <f t="shared" si="5"/>
        <v>0.7825370675</v>
      </c>
      <c r="H496" s="65">
        <f t="shared" si="6"/>
        <v>0.7581699346</v>
      </c>
      <c r="I496" s="66">
        <f t="shared" si="7"/>
        <v>0.7743702081</v>
      </c>
      <c r="J496" s="67">
        <f t="shared" si="8"/>
        <v>0.6013143483</v>
      </c>
      <c r="K496" s="68">
        <f t="shared" si="9"/>
        <v>0.5041186161</v>
      </c>
      <c r="L496" s="86"/>
      <c r="M496" s="86"/>
      <c r="N496" s="86"/>
      <c r="O496" s="81">
        <f t="shared" si="10"/>
        <v>495</v>
      </c>
      <c r="P496" s="81">
        <f t="shared" si="11"/>
        <v>0.7825370675</v>
      </c>
      <c r="Q496" s="82">
        <f t="shared" si="12"/>
        <v>0.7581699346</v>
      </c>
      <c r="R496" s="83"/>
      <c r="S496" s="73">
        <v>495.0</v>
      </c>
      <c r="T496" s="83">
        <v>0.717206132879046</v>
      </c>
      <c r="U496" s="84">
        <v>0.5077821011673151</v>
      </c>
      <c r="V496" s="95">
        <v>0.6194368755676658</v>
      </c>
      <c r="W496" s="95"/>
      <c r="X496" s="95"/>
      <c r="Y496" s="95"/>
      <c r="Z496" s="51"/>
      <c r="AA496" s="35">
        <v>475.0</v>
      </c>
      <c r="AB496" s="36">
        <v>74.0</v>
      </c>
      <c r="AC496" s="37">
        <v>232.0</v>
      </c>
      <c r="AD496" s="38">
        <v>132.0</v>
      </c>
      <c r="AE496" s="78"/>
      <c r="AF496" s="51"/>
      <c r="AG496" s="52"/>
      <c r="AH496" s="33">
        <v>4583.0</v>
      </c>
      <c r="AI496" s="35">
        <v>475.0</v>
      </c>
      <c r="AJ496" s="36">
        <v>74.0</v>
      </c>
      <c r="AK496" s="37">
        <v>232.0</v>
      </c>
      <c r="AL496" s="38">
        <v>132.0</v>
      </c>
      <c r="AM496" s="52">
        <f t="shared" si="13"/>
        <v>0.2418300654</v>
      </c>
      <c r="AN496" s="52">
        <f t="shared" si="14"/>
        <v>0.2256297919</v>
      </c>
      <c r="AO496" s="52">
        <f t="shared" si="15"/>
        <v>0.2174629325</v>
      </c>
      <c r="AP496" s="52">
        <f t="shared" si="16"/>
        <v>0.2169122919</v>
      </c>
      <c r="AQ496" s="52">
        <f t="shared" si="17"/>
        <v>0.000550640559</v>
      </c>
      <c r="AR496" s="52"/>
      <c r="AS496" s="52"/>
      <c r="AT496" s="34">
        <v>2385.0</v>
      </c>
      <c r="AU496" s="35">
        <v>345.0</v>
      </c>
      <c r="AV496" s="36">
        <v>145.0</v>
      </c>
      <c r="AW496" s="37">
        <v>222.0</v>
      </c>
      <c r="AX496" s="38">
        <v>259.0</v>
      </c>
      <c r="AY496" s="52">
        <f t="shared" si="18"/>
        <v>0.3950953678</v>
      </c>
      <c r="AZ496" s="52">
        <f t="shared" si="19"/>
        <v>0.4160659114</v>
      </c>
      <c r="BA496" s="52">
        <f t="shared" si="20"/>
        <v>0.428807947</v>
      </c>
      <c r="BB496" s="52">
        <f t="shared" si="21"/>
        <v>0.4282440681</v>
      </c>
      <c r="BC496" s="52">
        <f t="shared" si="22"/>
        <v>0.0005638789429</v>
      </c>
    </row>
    <row r="497" ht="12.75" customHeight="1">
      <c r="A497" s="94">
        <v>4584.0</v>
      </c>
      <c r="B497" s="61">
        <f t="shared" si="1"/>
        <v>383</v>
      </c>
      <c r="C497" s="62">
        <f t="shared" si="2"/>
        <v>135</v>
      </c>
      <c r="D497" s="61">
        <f t="shared" si="3"/>
        <v>226</v>
      </c>
      <c r="E497" s="62">
        <f t="shared" si="4"/>
        <v>79</v>
      </c>
      <c r="F497" s="79">
        <f t="shared" si="23"/>
        <v>496</v>
      </c>
      <c r="G497" s="64">
        <f t="shared" si="5"/>
        <v>0.7393822394</v>
      </c>
      <c r="H497" s="65">
        <f t="shared" si="6"/>
        <v>0.7409836066</v>
      </c>
      <c r="I497" s="66">
        <f t="shared" si="7"/>
        <v>0.7399756987</v>
      </c>
      <c r="J497" s="67">
        <f t="shared" si="8"/>
        <v>0.5613608748</v>
      </c>
      <c r="K497" s="68">
        <f t="shared" si="9"/>
        <v>0.5888030888</v>
      </c>
      <c r="L497" s="86"/>
      <c r="M497" s="86"/>
      <c r="N497" s="86"/>
      <c r="O497" s="81">
        <f t="shared" si="10"/>
        <v>496</v>
      </c>
      <c r="P497" s="81">
        <f t="shared" si="11"/>
        <v>0.7393822394</v>
      </c>
      <c r="Q497" s="82">
        <f t="shared" si="12"/>
        <v>0.7409836066</v>
      </c>
      <c r="R497" s="83"/>
      <c r="S497" s="73">
        <v>496.0</v>
      </c>
      <c r="T497" s="83">
        <v>0.717296511627907</v>
      </c>
      <c r="U497" s="84">
        <v>0.4090505767524401</v>
      </c>
      <c r="V497" s="95">
        <v>0.578505793048342</v>
      </c>
      <c r="W497" s="95"/>
      <c r="X497" s="95"/>
      <c r="Y497" s="95"/>
      <c r="Z497" s="51"/>
      <c r="AA497" s="35">
        <v>383.0</v>
      </c>
      <c r="AB497" s="36">
        <v>79.0</v>
      </c>
      <c r="AC497" s="37">
        <v>226.0</v>
      </c>
      <c r="AD497" s="38">
        <v>135.0</v>
      </c>
      <c r="AE497" s="78"/>
      <c r="AF497" s="51"/>
      <c r="AG497" s="52"/>
      <c r="AH497" s="33">
        <v>4584.0</v>
      </c>
      <c r="AI497" s="35">
        <v>383.0</v>
      </c>
      <c r="AJ497" s="36">
        <v>79.0</v>
      </c>
      <c r="AK497" s="37">
        <v>226.0</v>
      </c>
      <c r="AL497" s="38">
        <v>135.0</v>
      </c>
      <c r="AM497" s="52">
        <f t="shared" si="13"/>
        <v>0.2590163934</v>
      </c>
      <c r="AN497" s="52">
        <f t="shared" si="14"/>
        <v>0.2600243013</v>
      </c>
      <c r="AO497" s="52">
        <f t="shared" si="15"/>
        <v>0.2606177606</v>
      </c>
      <c r="AP497" s="52">
        <f t="shared" si="16"/>
        <v>0.2611943038</v>
      </c>
      <c r="AQ497" s="52">
        <f t="shared" si="17"/>
        <v>-0.0005765431385</v>
      </c>
      <c r="AR497" s="52"/>
      <c r="AS497" s="52"/>
      <c r="AT497" s="18">
        <v>1391.0</v>
      </c>
      <c r="AU497" s="35">
        <v>532.0</v>
      </c>
      <c r="AV497" s="36">
        <v>257.0</v>
      </c>
      <c r="AW497" s="37">
        <v>244.0</v>
      </c>
      <c r="AX497" s="38">
        <v>337.0</v>
      </c>
      <c r="AY497" s="52">
        <f t="shared" si="18"/>
        <v>0.5129740519</v>
      </c>
      <c r="AZ497" s="52">
        <f t="shared" si="19"/>
        <v>0.4335766423</v>
      </c>
      <c r="BA497" s="52">
        <f t="shared" si="20"/>
        <v>0.3878020713</v>
      </c>
      <c r="BB497" s="52">
        <f t="shared" si="21"/>
        <v>0.3872175626</v>
      </c>
      <c r="BC497" s="52">
        <f t="shared" si="22"/>
        <v>0.0005845087629</v>
      </c>
    </row>
    <row r="498" ht="12.75" customHeight="1">
      <c r="A498" s="94">
        <v>4585.0</v>
      </c>
      <c r="B498" s="61">
        <f t="shared" si="1"/>
        <v>230</v>
      </c>
      <c r="C498" s="62">
        <f t="shared" si="2"/>
        <v>95</v>
      </c>
      <c r="D498" s="61">
        <f t="shared" si="3"/>
        <v>197</v>
      </c>
      <c r="E498" s="62">
        <f t="shared" si="4"/>
        <v>47</v>
      </c>
      <c r="F498" s="79">
        <f t="shared" si="23"/>
        <v>497</v>
      </c>
      <c r="G498" s="64">
        <f t="shared" si="5"/>
        <v>0.7076923077</v>
      </c>
      <c r="H498" s="65">
        <f t="shared" si="6"/>
        <v>0.8073770492</v>
      </c>
      <c r="I498" s="66">
        <f t="shared" si="7"/>
        <v>0.7504393673</v>
      </c>
      <c r="J498" s="67">
        <f t="shared" si="8"/>
        <v>0.4868189807</v>
      </c>
      <c r="K498" s="68">
        <f t="shared" si="9"/>
        <v>0.7507692308</v>
      </c>
      <c r="L498" s="86"/>
      <c r="M498" s="86"/>
      <c r="N498" s="86"/>
      <c r="O498" s="81">
        <f t="shared" si="10"/>
        <v>497</v>
      </c>
      <c r="P498" s="81">
        <f t="shared" si="11"/>
        <v>0.7076923077</v>
      </c>
      <c r="Q498" s="82">
        <f t="shared" si="12"/>
        <v>0.8073770492</v>
      </c>
      <c r="R498" s="83"/>
      <c r="S498" s="73">
        <v>497.0</v>
      </c>
      <c r="T498" s="83">
        <v>0.7173144876325088</v>
      </c>
      <c r="U498" s="84">
        <v>0.37328094302554027</v>
      </c>
      <c r="V498" s="95">
        <v>0.5544186046511628</v>
      </c>
      <c r="W498" s="95"/>
      <c r="X498" s="95"/>
      <c r="Y498" s="95"/>
      <c r="Z498" s="51"/>
      <c r="AA498" s="35">
        <v>230.0</v>
      </c>
      <c r="AB498" s="36">
        <v>47.0</v>
      </c>
      <c r="AC498" s="37">
        <v>197.0</v>
      </c>
      <c r="AD498" s="38">
        <v>95.0</v>
      </c>
      <c r="AE498" s="78"/>
      <c r="AF498" s="51"/>
      <c r="AG498" s="52"/>
      <c r="AH498" s="33">
        <v>4585.0</v>
      </c>
      <c r="AI498" s="35">
        <v>230.0</v>
      </c>
      <c r="AJ498" s="36">
        <v>47.0</v>
      </c>
      <c r="AK498" s="37">
        <v>197.0</v>
      </c>
      <c r="AL498" s="38">
        <v>95.0</v>
      </c>
      <c r="AM498" s="52">
        <f t="shared" si="13"/>
        <v>0.1926229508</v>
      </c>
      <c r="AN498" s="52">
        <f t="shared" si="14"/>
        <v>0.2495606327</v>
      </c>
      <c r="AO498" s="52">
        <f t="shared" si="15"/>
        <v>0.2923076923</v>
      </c>
      <c r="AP498" s="52">
        <f t="shared" si="16"/>
        <v>0.2833531617</v>
      </c>
      <c r="AQ498" s="52">
        <f t="shared" si="17"/>
        <v>0.008954530588</v>
      </c>
      <c r="AR498" s="52"/>
      <c r="AS498" s="52"/>
      <c r="AT498" s="33">
        <v>7416.0</v>
      </c>
      <c r="AU498" s="35">
        <v>263.0</v>
      </c>
      <c r="AV498" s="36">
        <v>87.0</v>
      </c>
      <c r="AW498" s="37">
        <v>172.0</v>
      </c>
      <c r="AX498" s="38">
        <v>162.0</v>
      </c>
      <c r="AY498" s="52">
        <f t="shared" si="18"/>
        <v>0.3359073359</v>
      </c>
      <c r="AZ498" s="52">
        <f t="shared" si="19"/>
        <v>0.3640350877</v>
      </c>
      <c r="BA498" s="52">
        <f t="shared" si="20"/>
        <v>0.3811764706</v>
      </c>
      <c r="BB498" s="52">
        <f t="shared" si="21"/>
        <v>0.3805895261</v>
      </c>
      <c r="BC498" s="52">
        <f t="shared" si="22"/>
        <v>0.0005869445228</v>
      </c>
    </row>
    <row r="499" ht="12.75" customHeight="1">
      <c r="A499" s="94">
        <v>4586.0</v>
      </c>
      <c r="B499" s="61">
        <f t="shared" si="1"/>
        <v>608</v>
      </c>
      <c r="C499" s="62">
        <f t="shared" si="2"/>
        <v>259</v>
      </c>
      <c r="D499" s="61">
        <f t="shared" si="3"/>
        <v>385</v>
      </c>
      <c r="E499" s="62">
        <f t="shared" si="4"/>
        <v>170</v>
      </c>
      <c r="F499" s="79">
        <f t="shared" si="23"/>
        <v>498</v>
      </c>
      <c r="G499" s="64">
        <f t="shared" si="5"/>
        <v>0.7012687428</v>
      </c>
      <c r="H499" s="65">
        <f t="shared" si="6"/>
        <v>0.6936936937</v>
      </c>
      <c r="I499" s="66">
        <f t="shared" si="7"/>
        <v>0.6983122363</v>
      </c>
      <c r="J499" s="67">
        <f t="shared" si="8"/>
        <v>0.547116737</v>
      </c>
      <c r="K499" s="68">
        <f t="shared" si="9"/>
        <v>0.6401384083</v>
      </c>
      <c r="L499" s="86"/>
      <c r="M499" s="86"/>
      <c r="N499" s="86"/>
      <c r="O499" s="81">
        <f t="shared" si="10"/>
        <v>498</v>
      </c>
      <c r="P499" s="81">
        <f t="shared" si="11"/>
        <v>0.7012687428</v>
      </c>
      <c r="Q499" s="82">
        <f t="shared" si="12"/>
        <v>0.6936936937</v>
      </c>
      <c r="R499" s="83"/>
      <c r="S499" s="73">
        <v>498.0</v>
      </c>
      <c r="T499" s="83">
        <v>0.7175732217573222</v>
      </c>
      <c r="U499" s="84">
        <v>0.3382978723404255</v>
      </c>
      <c r="V499" s="95">
        <v>0.5295358649789029</v>
      </c>
      <c r="W499" s="95"/>
      <c r="X499" s="95"/>
      <c r="Y499" s="95"/>
      <c r="Z499" s="51"/>
      <c r="AA499" s="35">
        <v>608.0</v>
      </c>
      <c r="AB499" s="36">
        <v>170.0</v>
      </c>
      <c r="AC499" s="37">
        <v>385.0</v>
      </c>
      <c r="AD499" s="38">
        <v>259.0</v>
      </c>
      <c r="AE499" s="78"/>
      <c r="AF499" s="51"/>
      <c r="AG499" s="52"/>
      <c r="AH499" s="33">
        <v>4586.0</v>
      </c>
      <c r="AI499" s="35">
        <v>608.0</v>
      </c>
      <c r="AJ499" s="36">
        <v>170.0</v>
      </c>
      <c r="AK499" s="37">
        <v>385.0</v>
      </c>
      <c r="AL499" s="38">
        <v>259.0</v>
      </c>
      <c r="AM499" s="52">
        <f t="shared" si="13"/>
        <v>0.3063063063</v>
      </c>
      <c r="AN499" s="52">
        <f t="shared" si="14"/>
        <v>0.3016877637</v>
      </c>
      <c r="AO499" s="52">
        <f t="shared" si="15"/>
        <v>0.2987312572</v>
      </c>
      <c r="AP499" s="52">
        <f t="shared" si="16"/>
        <v>0.2994144413</v>
      </c>
      <c r="AQ499" s="52">
        <f t="shared" si="17"/>
        <v>-0.0006831840432</v>
      </c>
      <c r="AR499" s="52"/>
      <c r="AS499" s="52"/>
      <c r="AT499" s="33">
        <v>3809.0</v>
      </c>
      <c r="AU499" s="35">
        <v>292.0</v>
      </c>
      <c r="AV499" s="36">
        <v>125.0</v>
      </c>
      <c r="AW499" s="37">
        <v>190.0</v>
      </c>
      <c r="AX499" s="38">
        <v>233.0</v>
      </c>
      <c r="AY499" s="52">
        <f t="shared" si="18"/>
        <v>0.3968253968</v>
      </c>
      <c r="AZ499" s="52">
        <f t="shared" si="19"/>
        <v>0.4261904762</v>
      </c>
      <c r="BA499" s="52">
        <f t="shared" si="20"/>
        <v>0.4438095238</v>
      </c>
      <c r="BB499" s="52">
        <f t="shared" si="21"/>
        <v>0.4432184464</v>
      </c>
      <c r="BC499" s="52">
        <f t="shared" si="22"/>
        <v>0.0005910774142</v>
      </c>
    </row>
    <row r="500" ht="12.75" customHeight="1">
      <c r="A500" s="94">
        <v>4590.0</v>
      </c>
      <c r="B500" s="61">
        <f t="shared" si="1"/>
        <v>192</v>
      </c>
      <c r="C500" s="62">
        <f t="shared" si="2"/>
        <v>26</v>
      </c>
      <c r="D500" s="61">
        <f t="shared" si="3"/>
        <v>95</v>
      </c>
      <c r="E500" s="62">
        <f t="shared" si="4"/>
        <v>32</v>
      </c>
      <c r="F500" s="79">
        <f t="shared" si="23"/>
        <v>499</v>
      </c>
      <c r="G500" s="64">
        <f t="shared" si="5"/>
        <v>0.880733945</v>
      </c>
      <c r="H500" s="65">
        <f t="shared" si="6"/>
        <v>0.7480314961</v>
      </c>
      <c r="I500" s="66">
        <f t="shared" si="7"/>
        <v>0.831884058</v>
      </c>
      <c r="J500" s="67">
        <f t="shared" si="8"/>
        <v>0.6492753623</v>
      </c>
      <c r="K500" s="68">
        <f t="shared" si="9"/>
        <v>0.5825688073</v>
      </c>
      <c r="L500" s="86"/>
      <c r="M500" s="86"/>
      <c r="N500" s="86"/>
      <c r="O500" s="81">
        <f t="shared" si="10"/>
        <v>499</v>
      </c>
      <c r="P500" s="81">
        <f t="shared" si="11"/>
        <v>0.880733945</v>
      </c>
      <c r="Q500" s="82">
        <f t="shared" si="12"/>
        <v>0.7480314961</v>
      </c>
      <c r="R500" s="83"/>
      <c r="S500" s="73">
        <v>499.0</v>
      </c>
      <c r="T500" s="83">
        <v>0.7177177177177178</v>
      </c>
      <c r="U500" s="84">
        <v>0.40664961636828645</v>
      </c>
      <c r="V500" s="95">
        <v>0.5497237569060773</v>
      </c>
      <c r="W500" s="95"/>
      <c r="X500" s="95"/>
      <c r="Y500" s="95"/>
      <c r="Z500" s="51"/>
      <c r="AA500" s="35">
        <v>192.0</v>
      </c>
      <c r="AB500" s="36">
        <v>32.0</v>
      </c>
      <c r="AC500" s="37">
        <v>95.0</v>
      </c>
      <c r="AD500" s="38">
        <v>26.0</v>
      </c>
      <c r="AE500" s="78"/>
      <c r="AF500" s="51"/>
      <c r="AG500" s="52"/>
      <c r="AH500" s="33">
        <v>4590.0</v>
      </c>
      <c r="AI500" s="35">
        <v>192.0</v>
      </c>
      <c r="AJ500" s="36">
        <v>32.0</v>
      </c>
      <c r="AK500" s="37">
        <v>95.0</v>
      </c>
      <c r="AL500" s="38">
        <v>26.0</v>
      </c>
      <c r="AM500" s="52">
        <f t="shared" si="13"/>
        <v>0.2519685039</v>
      </c>
      <c r="AN500" s="52">
        <f t="shared" si="14"/>
        <v>0.168115942</v>
      </c>
      <c r="AO500" s="52">
        <f t="shared" si="15"/>
        <v>0.119266055</v>
      </c>
      <c r="AP500" s="52">
        <f t="shared" si="16"/>
        <v>0.1202175832</v>
      </c>
      <c r="AQ500" s="52">
        <f t="shared" si="17"/>
        <v>-0.0009515281394</v>
      </c>
      <c r="AR500" s="52"/>
      <c r="AS500" s="52"/>
      <c r="AT500" s="33">
        <v>7674.0</v>
      </c>
      <c r="AU500" s="35">
        <v>113.0</v>
      </c>
      <c r="AV500" s="36">
        <v>64.0</v>
      </c>
      <c r="AW500" s="37">
        <v>71.0</v>
      </c>
      <c r="AX500" s="38">
        <v>111.0</v>
      </c>
      <c r="AY500" s="52">
        <f t="shared" si="18"/>
        <v>0.4740740741</v>
      </c>
      <c r="AZ500" s="52">
        <f t="shared" si="19"/>
        <v>0.4874651811</v>
      </c>
      <c r="BA500" s="52">
        <f t="shared" si="20"/>
        <v>0.4955357143</v>
      </c>
      <c r="BB500" s="52">
        <f t="shared" si="21"/>
        <v>0.4949440475</v>
      </c>
      <c r="BC500" s="52">
        <f t="shared" si="22"/>
        <v>0.0005916668138</v>
      </c>
    </row>
    <row r="501" ht="12.75" customHeight="1">
      <c r="A501" s="94">
        <v>4591.0</v>
      </c>
      <c r="B501" s="61">
        <f t="shared" si="1"/>
        <v>112</v>
      </c>
      <c r="C501" s="62">
        <f t="shared" si="2"/>
        <v>5</v>
      </c>
      <c r="D501" s="61">
        <f t="shared" si="3"/>
        <v>39</v>
      </c>
      <c r="E501" s="62">
        <f t="shared" si="4"/>
        <v>20</v>
      </c>
      <c r="F501" s="79">
        <f t="shared" si="23"/>
        <v>500</v>
      </c>
      <c r="G501" s="64">
        <f t="shared" si="5"/>
        <v>0.9572649573</v>
      </c>
      <c r="H501" s="65">
        <f t="shared" si="6"/>
        <v>0.6610169492</v>
      </c>
      <c r="I501" s="66">
        <f t="shared" si="7"/>
        <v>0.8579545455</v>
      </c>
      <c r="J501" s="67">
        <f t="shared" si="8"/>
        <v>0.75</v>
      </c>
      <c r="K501" s="68">
        <f t="shared" si="9"/>
        <v>0.5042735043</v>
      </c>
      <c r="L501" s="86"/>
      <c r="M501" s="86"/>
      <c r="N501" s="86"/>
      <c r="O501" s="81">
        <f t="shared" si="10"/>
        <v>500</v>
      </c>
      <c r="P501" s="81">
        <f t="shared" si="11"/>
        <v>0.9572649573</v>
      </c>
      <c r="Q501" s="82">
        <f t="shared" si="12"/>
        <v>0.6610169492</v>
      </c>
      <c r="R501" s="83"/>
      <c r="S501" s="73">
        <v>500.0</v>
      </c>
      <c r="T501" s="83">
        <v>0.717741935483871</v>
      </c>
      <c r="U501" s="84">
        <v>0.4878048780487805</v>
      </c>
      <c r="V501" s="95">
        <v>0.6606060606060606</v>
      </c>
      <c r="W501" s="95"/>
      <c r="X501" s="95"/>
      <c r="Y501" s="95"/>
      <c r="Z501" s="51"/>
      <c r="AA501" s="35">
        <v>112.0</v>
      </c>
      <c r="AB501" s="36">
        <v>20.0</v>
      </c>
      <c r="AC501" s="37">
        <v>39.0</v>
      </c>
      <c r="AD501" s="38">
        <v>5.0</v>
      </c>
      <c r="AE501" s="78"/>
      <c r="AF501" s="51"/>
      <c r="AG501" s="52"/>
      <c r="AH501" s="33">
        <v>4591.0</v>
      </c>
      <c r="AI501" s="35">
        <v>112.0</v>
      </c>
      <c r="AJ501" s="36">
        <v>20.0</v>
      </c>
      <c r="AK501" s="37">
        <v>39.0</v>
      </c>
      <c r="AL501" s="38">
        <v>5.0</v>
      </c>
      <c r="AM501" s="52">
        <f t="shared" si="13"/>
        <v>0.3389830508</v>
      </c>
      <c r="AN501" s="52">
        <f t="shared" si="14"/>
        <v>0.1420454545</v>
      </c>
      <c r="AO501" s="52">
        <f t="shared" si="15"/>
        <v>0.04273504274</v>
      </c>
      <c r="AP501" s="52">
        <f t="shared" si="16"/>
        <v>0.02837511231</v>
      </c>
      <c r="AQ501" s="52">
        <f t="shared" si="17"/>
        <v>0.01435993042</v>
      </c>
      <c r="AR501" s="52"/>
      <c r="AS501" s="52"/>
      <c r="AT501" s="34">
        <v>1711.0</v>
      </c>
      <c r="AU501" s="35">
        <v>53.0</v>
      </c>
      <c r="AV501" s="36">
        <v>24.0</v>
      </c>
      <c r="AW501" s="37">
        <v>45.0</v>
      </c>
      <c r="AX501" s="38">
        <v>29.0</v>
      </c>
      <c r="AY501" s="52">
        <f t="shared" si="18"/>
        <v>0.347826087</v>
      </c>
      <c r="AZ501" s="52">
        <f t="shared" si="19"/>
        <v>0.3509933775</v>
      </c>
      <c r="BA501" s="52">
        <f t="shared" si="20"/>
        <v>0.3536585366</v>
      </c>
      <c r="BB501" s="52">
        <f t="shared" si="21"/>
        <v>0.3530594191</v>
      </c>
      <c r="BC501" s="52">
        <f t="shared" si="22"/>
        <v>0.000599117525</v>
      </c>
    </row>
    <row r="502" ht="12.75" customHeight="1">
      <c r="A502" s="94">
        <v>4593.0</v>
      </c>
      <c r="B502" s="61">
        <f t="shared" si="1"/>
        <v>179</v>
      </c>
      <c r="C502" s="62">
        <f t="shared" si="2"/>
        <v>30</v>
      </c>
      <c r="D502" s="61">
        <f t="shared" si="3"/>
        <v>102</v>
      </c>
      <c r="E502" s="62">
        <f t="shared" si="4"/>
        <v>32</v>
      </c>
      <c r="F502" s="79">
        <f t="shared" si="23"/>
        <v>501</v>
      </c>
      <c r="G502" s="64">
        <f t="shared" si="5"/>
        <v>0.8564593301</v>
      </c>
      <c r="H502" s="65">
        <f t="shared" si="6"/>
        <v>0.7611940299</v>
      </c>
      <c r="I502" s="66">
        <f t="shared" si="7"/>
        <v>0.8192419825</v>
      </c>
      <c r="J502" s="67">
        <f t="shared" si="8"/>
        <v>0.6151603499</v>
      </c>
      <c r="K502" s="68">
        <f t="shared" si="9"/>
        <v>0.6411483254</v>
      </c>
      <c r="L502" s="86"/>
      <c r="M502" s="86"/>
      <c r="N502" s="86"/>
      <c r="O502" s="81">
        <f t="shared" si="10"/>
        <v>501</v>
      </c>
      <c r="P502" s="81">
        <f t="shared" si="11"/>
        <v>0.8564593301</v>
      </c>
      <c r="Q502" s="82">
        <f t="shared" si="12"/>
        <v>0.7611940299</v>
      </c>
      <c r="R502" s="83"/>
      <c r="S502" s="73">
        <v>501.0</v>
      </c>
      <c r="T502" s="83">
        <v>0.7179203539823009</v>
      </c>
      <c r="U502" s="84">
        <v>0.389321468298109</v>
      </c>
      <c r="V502" s="95">
        <v>0.5540765391014975</v>
      </c>
      <c r="W502" s="95"/>
      <c r="X502" s="95"/>
      <c r="Y502" s="95"/>
      <c r="Z502" s="51"/>
      <c r="AA502" s="35">
        <v>179.0</v>
      </c>
      <c r="AB502" s="36">
        <v>32.0</v>
      </c>
      <c r="AC502" s="37">
        <v>102.0</v>
      </c>
      <c r="AD502" s="38">
        <v>30.0</v>
      </c>
      <c r="AE502" s="78"/>
      <c r="AF502" s="51"/>
      <c r="AG502" s="52"/>
      <c r="AH502" s="33">
        <v>4593.0</v>
      </c>
      <c r="AI502" s="35">
        <v>179.0</v>
      </c>
      <c r="AJ502" s="36">
        <v>32.0</v>
      </c>
      <c r="AK502" s="37">
        <v>102.0</v>
      </c>
      <c r="AL502" s="38">
        <v>30.0</v>
      </c>
      <c r="AM502" s="52">
        <f t="shared" si="13"/>
        <v>0.2388059701</v>
      </c>
      <c r="AN502" s="52">
        <f t="shared" si="14"/>
        <v>0.1807580175</v>
      </c>
      <c r="AO502" s="52">
        <f t="shared" si="15"/>
        <v>0.1435406699</v>
      </c>
      <c r="AP502" s="52">
        <f t="shared" si="16"/>
        <v>0.1478413886</v>
      </c>
      <c r="AQ502" s="52">
        <f t="shared" si="17"/>
        <v>-0.004300718789</v>
      </c>
      <c r="AR502" s="52"/>
      <c r="AS502" s="52"/>
      <c r="AT502" s="33">
        <v>4577.0</v>
      </c>
      <c r="AU502" s="35">
        <v>471.0</v>
      </c>
      <c r="AV502" s="36">
        <v>74.0</v>
      </c>
      <c r="AW502" s="37">
        <v>323.0</v>
      </c>
      <c r="AX502" s="38">
        <v>130.0</v>
      </c>
      <c r="AY502" s="52">
        <f t="shared" si="18"/>
        <v>0.1863979849</v>
      </c>
      <c r="AZ502" s="52">
        <f t="shared" si="19"/>
        <v>0.2044088176</v>
      </c>
      <c r="BA502" s="52">
        <f t="shared" si="20"/>
        <v>0.2163061564</v>
      </c>
      <c r="BB502" s="52">
        <f t="shared" si="21"/>
        <v>0.2157048098</v>
      </c>
      <c r="BC502" s="52">
        <f t="shared" si="22"/>
        <v>0.0006013465973</v>
      </c>
    </row>
    <row r="503" ht="12.75" customHeight="1">
      <c r="A503" s="94">
        <v>4596.0</v>
      </c>
      <c r="B503" s="61">
        <f t="shared" si="1"/>
        <v>54</v>
      </c>
      <c r="C503" s="62">
        <f t="shared" si="2"/>
        <v>14</v>
      </c>
      <c r="D503" s="61">
        <f t="shared" si="3"/>
        <v>18</v>
      </c>
      <c r="E503" s="62">
        <f t="shared" si="4"/>
        <v>4</v>
      </c>
      <c r="F503" s="79">
        <f t="shared" si="23"/>
        <v>502</v>
      </c>
      <c r="G503" s="64">
        <f t="shared" si="5"/>
        <v>0.7941176471</v>
      </c>
      <c r="H503" s="65">
        <f t="shared" si="6"/>
        <v>0.8181818182</v>
      </c>
      <c r="I503" s="66">
        <f t="shared" si="7"/>
        <v>0.8</v>
      </c>
      <c r="J503" s="67">
        <f t="shared" si="8"/>
        <v>0.6444444444</v>
      </c>
      <c r="K503" s="68">
        <f t="shared" si="9"/>
        <v>0.3235294118</v>
      </c>
      <c r="L503" s="86"/>
      <c r="M503" s="86"/>
      <c r="N503" s="86"/>
      <c r="O503" s="81">
        <f t="shared" si="10"/>
        <v>502</v>
      </c>
      <c r="P503" s="81">
        <f t="shared" si="11"/>
        <v>0.7941176471</v>
      </c>
      <c r="Q503" s="82">
        <f t="shared" si="12"/>
        <v>0.8181818182</v>
      </c>
      <c r="R503" s="83"/>
      <c r="S503" s="73">
        <v>502.0</v>
      </c>
      <c r="T503" s="83">
        <v>0.7180851063829787</v>
      </c>
      <c r="U503" s="84">
        <v>0.5391566265060241</v>
      </c>
      <c r="V503" s="95">
        <v>0.634180790960452</v>
      </c>
      <c r="W503" s="95"/>
      <c r="X503" s="95"/>
      <c r="Y503" s="95"/>
      <c r="Z503" s="51"/>
      <c r="AA503" s="35">
        <v>54.0</v>
      </c>
      <c r="AB503" s="36">
        <v>4.0</v>
      </c>
      <c r="AC503" s="37">
        <v>18.0</v>
      </c>
      <c r="AD503" s="38">
        <v>14.0</v>
      </c>
      <c r="AE503" s="78"/>
      <c r="AF503" s="51"/>
      <c r="AG503" s="52"/>
      <c r="AH503" s="33">
        <v>4596.0</v>
      </c>
      <c r="AI503" s="35">
        <v>54.0</v>
      </c>
      <c r="AJ503" s="36">
        <v>4.0</v>
      </c>
      <c r="AK503" s="37">
        <v>18.0</v>
      </c>
      <c r="AL503" s="38">
        <v>14.0</v>
      </c>
      <c r="AM503" s="52">
        <f t="shared" si="13"/>
        <v>0.1818181818</v>
      </c>
      <c r="AN503" s="52">
        <f t="shared" si="14"/>
        <v>0.2</v>
      </c>
      <c r="AO503" s="52">
        <f t="shared" si="15"/>
        <v>0.2058823529</v>
      </c>
      <c r="AP503" s="52">
        <f t="shared" si="16"/>
        <v>0.2114131348</v>
      </c>
      <c r="AQ503" s="52">
        <f t="shared" si="17"/>
        <v>-0.005530781866</v>
      </c>
      <c r="AR503" s="52"/>
      <c r="AS503" s="52"/>
      <c r="AT503" s="33">
        <v>7360.0</v>
      </c>
      <c r="AU503" s="35">
        <v>189.0</v>
      </c>
      <c r="AV503" s="36">
        <v>146.0</v>
      </c>
      <c r="AW503" s="37">
        <v>93.0</v>
      </c>
      <c r="AX503" s="38">
        <v>301.0</v>
      </c>
      <c r="AY503" s="52">
        <f t="shared" si="18"/>
        <v>0.6108786611</v>
      </c>
      <c r="AZ503" s="52">
        <f t="shared" si="19"/>
        <v>0.6131687243</v>
      </c>
      <c r="BA503" s="52">
        <f t="shared" si="20"/>
        <v>0.6142857143</v>
      </c>
      <c r="BB503" s="52">
        <f t="shared" si="21"/>
        <v>0.6136808303</v>
      </c>
      <c r="BC503" s="52">
        <f t="shared" si="22"/>
        <v>0.000604884002</v>
      </c>
    </row>
    <row r="504" ht="12.75" customHeight="1">
      <c r="A504" s="94">
        <v>4597.0</v>
      </c>
      <c r="B504" s="61">
        <f t="shared" si="1"/>
        <v>439</v>
      </c>
      <c r="C504" s="62">
        <f t="shared" si="2"/>
        <v>59</v>
      </c>
      <c r="D504" s="61">
        <f t="shared" si="3"/>
        <v>204</v>
      </c>
      <c r="E504" s="62">
        <f t="shared" si="4"/>
        <v>80</v>
      </c>
      <c r="F504" s="79">
        <f t="shared" si="23"/>
        <v>503</v>
      </c>
      <c r="G504" s="64">
        <f t="shared" si="5"/>
        <v>0.8815261044</v>
      </c>
      <c r="H504" s="65">
        <f t="shared" si="6"/>
        <v>0.7183098592</v>
      </c>
      <c r="I504" s="66">
        <f t="shared" si="7"/>
        <v>0.8222506394</v>
      </c>
      <c r="J504" s="67">
        <f t="shared" si="8"/>
        <v>0.6636828645</v>
      </c>
      <c r="K504" s="68">
        <f t="shared" si="9"/>
        <v>0.5702811245</v>
      </c>
      <c r="L504" s="86"/>
      <c r="M504" s="86"/>
      <c r="N504" s="86"/>
      <c r="O504" s="81">
        <f t="shared" si="10"/>
        <v>503</v>
      </c>
      <c r="P504" s="81">
        <f t="shared" si="11"/>
        <v>0.8815261044</v>
      </c>
      <c r="Q504" s="82">
        <f t="shared" si="12"/>
        <v>0.7183098592</v>
      </c>
      <c r="R504" s="83"/>
      <c r="S504" s="73">
        <v>503.0</v>
      </c>
      <c r="T504" s="83">
        <v>0.718503937007874</v>
      </c>
      <c r="U504" s="84">
        <v>0.5056818181818182</v>
      </c>
      <c r="V504" s="95">
        <v>0.6313953488372093</v>
      </c>
      <c r="W504" s="95"/>
      <c r="X504" s="95"/>
      <c r="Y504" s="95"/>
      <c r="Z504" s="51"/>
      <c r="AA504" s="35">
        <v>439.0</v>
      </c>
      <c r="AB504" s="36">
        <v>80.0</v>
      </c>
      <c r="AC504" s="37">
        <v>204.0</v>
      </c>
      <c r="AD504" s="38">
        <v>59.0</v>
      </c>
      <c r="AE504" s="78"/>
      <c r="AF504" s="51"/>
      <c r="AG504" s="52"/>
      <c r="AH504" s="33">
        <v>4597.0</v>
      </c>
      <c r="AI504" s="35">
        <v>439.0</v>
      </c>
      <c r="AJ504" s="36">
        <v>80.0</v>
      </c>
      <c r="AK504" s="37">
        <v>204.0</v>
      </c>
      <c r="AL504" s="38">
        <v>59.0</v>
      </c>
      <c r="AM504" s="52">
        <f t="shared" si="13"/>
        <v>0.2816901408</v>
      </c>
      <c r="AN504" s="52">
        <f t="shared" si="14"/>
        <v>0.1777493606</v>
      </c>
      <c r="AO504" s="52">
        <f t="shared" si="15"/>
        <v>0.1184738956</v>
      </c>
      <c r="AP504" s="52">
        <f t="shared" si="16"/>
        <v>0.1181106434</v>
      </c>
      <c r="AQ504" s="52">
        <f t="shared" si="17"/>
        <v>0.0003632521353</v>
      </c>
      <c r="AR504" s="52"/>
      <c r="AS504" s="52"/>
      <c r="AT504" s="33">
        <v>7526.0</v>
      </c>
      <c r="AU504" s="35">
        <v>205.0</v>
      </c>
      <c r="AV504" s="36">
        <v>45.0</v>
      </c>
      <c r="AW504" s="37">
        <v>103.0</v>
      </c>
      <c r="AX504" s="38">
        <v>78.0</v>
      </c>
      <c r="AY504" s="52">
        <f t="shared" si="18"/>
        <v>0.3040540541</v>
      </c>
      <c r="AZ504" s="52">
        <f t="shared" si="19"/>
        <v>0.2853828306</v>
      </c>
      <c r="BA504" s="52">
        <f t="shared" si="20"/>
        <v>0.2756183746</v>
      </c>
      <c r="BB504" s="52">
        <f t="shared" si="21"/>
        <v>0.2749882273</v>
      </c>
      <c r="BC504" s="52">
        <f t="shared" si="22"/>
        <v>0.0006301472387</v>
      </c>
    </row>
    <row r="505" ht="12.75" customHeight="1">
      <c r="A505" s="94">
        <v>4598.0</v>
      </c>
      <c r="B505" s="61">
        <f t="shared" si="1"/>
        <v>224</v>
      </c>
      <c r="C505" s="62">
        <f t="shared" si="2"/>
        <v>63</v>
      </c>
      <c r="D505" s="61">
        <f t="shared" si="3"/>
        <v>162</v>
      </c>
      <c r="E505" s="62">
        <f t="shared" si="4"/>
        <v>45</v>
      </c>
      <c r="F505" s="79">
        <f t="shared" si="23"/>
        <v>504</v>
      </c>
      <c r="G505" s="64">
        <f t="shared" si="5"/>
        <v>0.7804878049</v>
      </c>
      <c r="H505" s="65">
        <f t="shared" si="6"/>
        <v>0.7826086957</v>
      </c>
      <c r="I505" s="66">
        <f t="shared" si="7"/>
        <v>0.7813765182</v>
      </c>
      <c r="J505" s="67">
        <f t="shared" si="8"/>
        <v>0.544534413</v>
      </c>
      <c r="K505" s="68">
        <f t="shared" si="9"/>
        <v>0.7212543554</v>
      </c>
      <c r="L505" s="86"/>
      <c r="M505" s="86"/>
      <c r="N505" s="86"/>
      <c r="O505" s="81">
        <f t="shared" si="10"/>
        <v>504</v>
      </c>
      <c r="P505" s="81">
        <f t="shared" si="11"/>
        <v>0.7804878049</v>
      </c>
      <c r="Q505" s="82">
        <f t="shared" si="12"/>
        <v>0.7826086957</v>
      </c>
      <c r="R505" s="83"/>
      <c r="S505" s="73">
        <v>504.0</v>
      </c>
      <c r="T505" s="83">
        <v>0.7186234817813765</v>
      </c>
      <c r="U505" s="84">
        <v>0.546916890080429</v>
      </c>
      <c r="V505" s="95">
        <v>0.6447520184544406</v>
      </c>
      <c r="W505" s="95"/>
      <c r="X505" s="95"/>
      <c r="Y505" s="95"/>
      <c r="Z505" s="51"/>
      <c r="AA505" s="35">
        <v>224.0</v>
      </c>
      <c r="AB505" s="36">
        <v>45.0</v>
      </c>
      <c r="AC505" s="37">
        <v>162.0</v>
      </c>
      <c r="AD505" s="38">
        <v>63.0</v>
      </c>
      <c r="AE505" s="78"/>
      <c r="AF505" s="51"/>
      <c r="AG505" s="52"/>
      <c r="AH505" s="33">
        <v>4598.0</v>
      </c>
      <c r="AI505" s="35">
        <v>224.0</v>
      </c>
      <c r="AJ505" s="36">
        <v>45.0</v>
      </c>
      <c r="AK505" s="37">
        <v>162.0</v>
      </c>
      <c r="AL505" s="38">
        <v>63.0</v>
      </c>
      <c r="AM505" s="52">
        <f t="shared" si="13"/>
        <v>0.2173913043</v>
      </c>
      <c r="AN505" s="52">
        <f t="shared" si="14"/>
        <v>0.2186234818</v>
      </c>
      <c r="AO505" s="52">
        <f t="shared" si="15"/>
        <v>0.2195121951</v>
      </c>
      <c r="AP505" s="52">
        <f t="shared" si="16"/>
        <v>0.2200888191</v>
      </c>
      <c r="AQ505" s="52">
        <f t="shared" si="17"/>
        <v>-0.0005766240234</v>
      </c>
      <c r="AR505" s="52"/>
      <c r="AS505" s="52"/>
      <c r="AT505" s="33">
        <v>6512.0</v>
      </c>
      <c r="AU505" s="35">
        <v>300.0</v>
      </c>
      <c r="AV505" s="36">
        <v>291.0</v>
      </c>
      <c r="AW505" s="37">
        <v>130.0</v>
      </c>
      <c r="AX505" s="38">
        <v>419.0</v>
      </c>
      <c r="AY505" s="52">
        <f t="shared" si="18"/>
        <v>0.6912114014</v>
      </c>
      <c r="AZ505" s="52">
        <f t="shared" si="19"/>
        <v>0.6228070175</v>
      </c>
      <c r="BA505" s="52">
        <f t="shared" si="20"/>
        <v>0.5827538248</v>
      </c>
      <c r="BB505" s="52">
        <f t="shared" si="21"/>
        <v>0.5820989805</v>
      </c>
      <c r="BC505" s="52">
        <f t="shared" si="22"/>
        <v>0.000654844207</v>
      </c>
    </row>
    <row r="506" ht="12.75" customHeight="1">
      <c r="A506" s="94">
        <v>4599.0</v>
      </c>
      <c r="B506" s="61">
        <f t="shared" si="1"/>
        <v>289</v>
      </c>
      <c r="C506" s="62">
        <f t="shared" si="2"/>
        <v>33</v>
      </c>
      <c r="D506" s="61">
        <f t="shared" si="3"/>
        <v>170</v>
      </c>
      <c r="E506" s="62">
        <f t="shared" si="4"/>
        <v>56</v>
      </c>
      <c r="F506" s="79">
        <f t="shared" si="23"/>
        <v>505</v>
      </c>
      <c r="G506" s="64">
        <f t="shared" si="5"/>
        <v>0.897515528</v>
      </c>
      <c r="H506" s="65">
        <f t="shared" si="6"/>
        <v>0.7522123894</v>
      </c>
      <c r="I506" s="66">
        <f t="shared" si="7"/>
        <v>0.8375912409</v>
      </c>
      <c r="J506" s="67">
        <f t="shared" si="8"/>
        <v>0.6295620438</v>
      </c>
      <c r="K506" s="68">
        <f t="shared" si="9"/>
        <v>0.701863354</v>
      </c>
      <c r="L506" s="86"/>
      <c r="M506" s="86"/>
      <c r="N506" s="86"/>
      <c r="O506" s="81">
        <f t="shared" si="10"/>
        <v>505</v>
      </c>
      <c r="P506" s="81">
        <f t="shared" si="11"/>
        <v>0.897515528</v>
      </c>
      <c r="Q506" s="82">
        <f t="shared" si="12"/>
        <v>0.7522123894</v>
      </c>
      <c r="R506" s="83"/>
      <c r="S506" s="73">
        <v>505.0</v>
      </c>
      <c r="T506" s="83">
        <v>0.71875</v>
      </c>
      <c r="U506" s="84">
        <v>0.490272373540856</v>
      </c>
      <c r="V506" s="95">
        <v>0.6271450858034321</v>
      </c>
      <c r="W506" s="95"/>
      <c r="X506" s="95"/>
      <c r="Y506" s="95"/>
      <c r="Z506" s="51"/>
      <c r="AA506" s="35">
        <v>289.0</v>
      </c>
      <c r="AB506" s="36">
        <v>56.0</v>
      </c>
      <c r="AC506" s="37">
        <v>170.0</v>
      </c>
      <c r="AD506" s="38">
        <v>33.0</v>
      </c>
      <c r="AE506" s="78"/>
      <c r="AF506" s="51"/>
      <c r="AG506" s="52"/>
      <c r="AH506" s="33">
        <v>4599.0</v>
      </c>
      <c r="AI506" s="35">
        <v>289.0</v>
      </c>
      <c r="AJ506" s="36">
        <v>56.0</v>
      </c>
      <c r="AK506" s="37">
        <v>170.0</v>
      </c>
      <c r="AL506" s="38">
        <v>33.0</v>
      </c>
      <c r="AM506" s="52">
        <f t="shared" si="13"/>
        <v>0.2477876106</v>
      </c>
      <c r="AN506" s="52">
        <f t="shared" si="14"/>
        <v>0.1624087591</v>
      </c>
      <c r="AO506" s="52">
        <f t="shared" si="15"/>
        <v>0.102484472</v>
      </c>
      <c r="AP506" s="52">
        <f t="shared" si="16"/>
        <v>0.1136439902</v>
      </c>
      <c r="AQ506" s="52">
        <f t="shared" si="17"/>
        <v>-0.0111595181</v>
      </c>
      <c r="AR506" s="52"/>
      <c r="AS506" s="52"/>
      <c r="AT506" s="33">
        <v>2751.0</v>
      </c>
      <c r="AU506" s="35">
        <v>237.0</v>
      </c>
      <c r="AV506" s="36">
        <v>58.0</v>
      </c>
      <c r="AW506" s="37">
        <v>119.0</v>
      </c>
      <c r="AX506" s="38">
        <v>80.0</v>
      </c>
      <c r="AY506" s="52">
        <f t="shared" si="18"/>
        <v>0.3276836158</v>
      </c>
      <c r="AZ506" s="52">
        <f t="shared" si="19"/>
        <v>0.2793522267</v>
      </c>
      <c r="BA506" s="52">
        <f t="shared" si="20"/>
        <v>0.2523659306</v>
      </c>
      <c r="BB506" s="52">
        <f t="shared" si="21"/>
        <v>0.2517036069</v>
      </c>
      <c r="BC506" s="52">
        <f t="shared" si="22"/>
        <v>0.0006623236681</v>
      </c>
    </row>
    <row r="507" ht="12.75" customHeight="1">
      <c r="A507" s="94">
        <v>4601.0</v>
      </c>
      <c r="B507" s="61">
        <f t="shared" si="1"/>
        <v>35</v>
      </c>
      <c r="C507" s="62">
        <f t="shared" si="2"/>
        <v>12</v>
      </c>
      <c r="D507" s="61">
        <f t="shared" si="3"/>
        <v>14</v>
      </c>
      <c r="E507" s="62">
        <f t="shared" si="4"/>
        <v>19</v>
      </c>
      <c r="F507" s="79">
        <f t="shared" si="23"/>
        <v>506</v>
      </c>
      <c r="G507" s="64">
        <f t="shared" si="5"/>
        <v>0.7446808511</v>
      </c>
      <c r="H507" s="65">
        <f t="shared" si="6"/>
        <v>0.4242424242</v>
      </c>
      <c r="I507" s="66">
        <f t="shared" si="7"/>
        <v>0.6125</v>
      </c>
      <c r="J507" s="67">
        <f t="shared" si="8"/>
        <v>0.675</v>
      </c>
      <c r="K507" s="68">
        <f t="shared" si="9"/>
        <v>0.7021276596</v>
      </c>
      <c r="L507" s="86"/>
      <c r="M507" s="86"/>
      <c r="N507" s="86"/>
      <c r="O507" s="81">
        <f t="shared" si="10"/>
        <v>506</v>
      </c>
      <c r="P507" s="81">
        <f t="shared" si="11"/>
        <v>0.7446808511</v>
      </c>
      <c r="Q507" s="82">
        <f t="shared" si="12"/>
        <v>0.4242424242</v>
      </c>
      <c r="R507" s="83"/>
      <c r="S507" s="73">
        <v>506.0</v>
      </c>
      <c r="T507" s="83">
        <v>0.7191358024691358</v>
      </c>
      <c r="U507" s="84">
        <v>0.42158273381294964</v>
      </c>
      <c r="V507" s="95">
        <v>0.5651526433358154</v>
      </c>
      <c r="W507" s="95"/>
      <c r="X507" s="95"/>
      <c r="Y507" s="95"/>
      <c r="Z507" s="51"/>
      <c r="AA507" s="35">
        <v>35.0</v>
      </c>
      <c r="AB507" s="36">
        <v>19.0</v>
      </c>
      <c r="AC507" s="37">
        <v>14.0</v>
      </c>
      <c r="AD507" s="38">
        <v>12.0</v>
      </c>
      <c r="AE507" s="78"/>
      <c r="AF507" s="51"/>
      <c r="AG507" s="52"/>
      <c r="AH507" s="33">
        <v>4601.0</v>
      </c>
      <c r="AI507" s="35">
        <v>35.0</v>
      </c>
      <c r="AJ507" s="36">
        <v>19.0</v>
      </c>
      <c r="AK507" s="37">
        <v>14.0</v>
      </c>
      <c r="AL507" s="38">
        <v>12.0</v>
      </c>
      <c r="AM507" s="52">
        <f t="shared" si="13"/>
        <v>0.5757575758</v>
      </c>
      <c r="AN507" s="52">
        <f t="shared" si="14"/>
        <v>0.3875</v>
      </c>
      <c r="AO507" s="52">
        <f t="shared" si="15"/>
        <v>0.2553191489</v>
      </c>
      <c r="AP507" s="52">
        <f t="shared" si="16"/>
        <v>0.2779096429</v>
      </c>
      <c r="AQ507" s="52">
        <f t="shared" si="17"/>
        <v>-0.02259049394</v>
      </c>
      <c r="AR507" s="52"/>
      <c r="AS507" s="52"/>
      <c r="AT507" s="18">
        <v>1603.0</v>
      </c>
      <c r="AU507" s="35">
        <v>331.0</v>
      </c>
      <c r="AV507" s="36">
        <v>93.0</v>
      </c>
      <c r="AW507" s="37">
        <v>169.0</v>
      </c>
      <c r="AX507" s="38">
        <v>159.0</v>
      </c>
      <c r="AY507" s="52">
        <f t="shared" si="18"/>
        <v>0.3549618321</v>
      </c>
      <c r="AZ507" s="52">
        <f t="shared" si="19"/>
        <v>0.335106383</v>
      </c>
      <c r="BA507" s="52">
        <f t="shared" si="20"/>
        <v>0.3244897959</v>
      </c>
      <c r="BB507" s="52">
        <f t="shared" si="21"/>
        <v>0.3238241318</v>
      </c>
      <c r="BC507" s="52">
        <f t="shared" si="22"/>
        <v>0.0006656641548</v>
      </c>
    </row>
    <row r="508" ht="12.75" customHeight="1">
      <c r="A508" s="94">
        <v>4602.0</v>
      </c>
      <c r="B508" s="61">
        <f t="shared" si="1"/>
        <v>273</v>
      </c>
      <c r="C508" s="62">
        <f t="shared" si="2"/>
        <v>66</v>
      </c>
      <c r="D508" s="61">
        <f t="shared" si="3"/>
        <v>152</v>
      </c>
      <c r="E508" s="62">
        <f t="shared" si="4"/>
        <v>72</v>
      </c>
      <c r="F508" s="79">
        <f t="shared" si="23"/>
        <v>507</v>
      </c>
      <c r="G508" s="64">
        <f t="shared" si="5"/>
        <v>0.8053097345</v>
      </c>
      <c r="H508" s="65">
        <f t="shared" si="6"/>
        <v>0.6785714286</v>
      </c>
      <c r="I508" s="66">
        <f t="shared" si="7"/>
        <v>0.7548845471</v>
      </c>
      <c r="J508" s="67">
        <f t="shared" si="8"/>
        <v>0.6127886323</v>
      </c>
      <c r="K508" s="68">
        <f t="shared" si="9"/>
        <v>0.6607669617</v>
      </c>
      <c r="L508" s="86"/>
      <c r="M508" s="86"/>
      <c r="N508" s="86"/>
      <c r="O508" s="81">
        <f t="shared" si="10"/>
        <v>507</v>
      </c>
      <c r="P508" s="81">
        <f t="shared" si="11"/>
        <v>0.8053097345</v>
      </c>
      <c r="Q508" s="82">
        <f t="shared" si="12"/>
        <v>0.6785714286</v>
      </c>
      <c r="R508" s="83"/>
      <c r="S508" s="73">
        <v>507.0</v>
      </c>
      <c r="T508" s="83">
        <v>0.719435736677116</v>
      </c>
      <c r="U508" s="84">
        <v>0.4309090909090909</v>
      </c>
      <c r="V508" s="95">
        <v>0.5858585858585859</v>
      </c>
      <c r="W508" s="95"/>
      <c r="X508" s="95"/>
      <c r="Y508" s="95"/>
      <c r="Z508" s="51"/>
      <c r="AA508" s="35">
        <v>273.0</v>
      </c>
      <c r="AB508" s="36">
        <v>72.0</v>
      </c>
      <c r="AC508" s="37">
        <v>152.0</v>
      </c>
      <c r="AD508" s="38">
        <v>66.0</v>
      </c>
      <c r="AE508" s="78"/>
      <c r="AF508" s="51"/>
      <c r="AG508" s="52"/>
      <c r="AH508" s="33">
        <v>4602.0</v>
      </c>
      <c r="AI508" s="35">
        <v>273.0</v>
      </c>
      <c r="AJ508" s="36">
        <v>72.0</v>
      </c>
      <c r="AK508" s="37">
        <v>152.0</v>
      </c>
      <c r="AL508" s="38">
        <v>66.0</v>
      </c>
      <c r="AM508" s="52">
        <f t="shared" si="13"/>
        <v>0.3214285714</v>
      </c>
      <c r="AN508" s="52">
        <f t="shared" si="14"/>
        <v>0.2451154529</v>
      </c>
      <c r="AO508" s="52">
        <f t="shared" si="15"/>
        <v>0.1946902655</v>
      </c>
      <c r="AP508" s="52">
        <f t="shared" si="16"/>
        <v>0.201302763</v>
      </c>
      <c r="AQ508" s="52">
        <f t="shared" si="17"/>
        <v>-0.006612497528</v>
      </c>
      <c r="AR508" s="52"/>
      <c r="AS508" s="52"/>
      <c r="AT508" s="34">
        <v>2473.0</v>
      </c>
      <c r="AU508" s="35">
        <v>40.0</v>
      </c>
      <c r="AV508" s="36">
        <v>93.0</v>
      </c>
      <c r="AW508" s="37">
        <v>16.0</v>
      </c>
      <c r="AX508" s="38">
        <v>141.0</v>
      </c>
      <c r="AY508" s="52">
        <f t="shared" si="18"/>
        <v>0.8532110092</v>
      </c>
      <c r="AZ508" s="52">
        <f t="shared" si="19"/>
        <v>0.8068965517</v>
      </c>
      <c r="BA508" s="52">
        <f t="shared" si="20"/>
        <v>0.7790055249</v>
      </c>
      <c r="BB508" s="52">
        <f t="shared" si="21"/>
        <v>0.7783243112</v>
      </c>
      <c r="BC508" s="52">
        <f t="shared" si="22"/>
        <v>0.0006812136727</v>
      </c>
    </row>
    <row r="509" ht="12.75" customHeight="1">
      <c r="A509" s="94">
        <v>4603.0</v>
      </c>
      <c r="B509" s="61">
        <f t="shared" si="1"/>
        <v>199</v>
      </c>
      <c r="C509" s="62">
        <f t="shared" si="2"/>
        <v>53</v>
      </c>
      <c r="D509" s="61">
        <f t="shared" si="3"/>
        <v>74</v>
      </c>
      <c r="E509" s="62">
        <f t="shared" si="4"/>
        <v>65</v>
      </c>
      <c r="F509" s="79">
        <f t="shared" si="23"/>
        <v>508</v>
      </c>
      <c r="G509" s="64">
        <f t="shared" si="5"/>
        <v>0.7896825397</v>
      </c>
      <c r="H509" s="65">
        <f t="shared" si="6"/>
        <v>0.5323741007</v>
      </c>
      <c r="I509" s="66">
        <f t="shared" si="7"/>
        <v>0.6982097187</v>
      </c>
      <c r="J509" s="67">
        <f t="shared" si="8"/>
        <v>0.6751918159</v>
      </c>
      <c r="K509" s="68">
        <f t="shared" si="9"/>
        <v>0.5515873016</v>
      </c>
      <c r="L509" s="86"/>
      <c r="M509" s="86"/>
      <c r="N509" s="86"/>
      <c r="O509" s="81">
        <f t="shared" si="10"/>
        <v>508</v>
      </c>
      <c r="P509" s="81">
        <f t="shared" si="11"/>
        <v>0.7896825397</v>
      </c>
      <c r="Q509" s="82">
        <f t="shared" si="12"/>
        <v>0.5323741007</v>
      </c>
      <c r="R509" s="83"/>
      <c r="S509" s="73">
        <v>508.0</v>
      </c>
      <c r="T509" s="83">
        <v>0.7197943444730077</v>
      </c>
      <c r="U509" s="84">
        <v>0.43666666666666665</v>
      </c>
      <c r="V509" s="95">
        <v>0.5965166908563135</v>
      </c>
      <c r="W509" s="95"/>
      <c r="X509" s="95"/>
      <c r="Y509" s="95"/>
      <c r="Z509" s="51"/>
      <c r="AA509" s="35">
        <v>199.0</v>
      </c>
      <c r="AB509" s="36">
        <v>65.0</v>
      </c>
      <c r="AC509" s="37">
        <v>74.0</v>
      </c>
      <c r="AD509" s="38">
        <v>53.0</v>
      </c>
      <c r="AE509" s="78"/>
      <c r="AF509" s="51"/>
      <c r="AG509" s="52"/>
      <c r="AH509" s="33">
        <v>4603.0</v>
      </c>
      <c r="AI509" s="35">
        <v>199.0</v>
      </c>
      <c r="AJ509" s="36">
        <v>65.0</v>
      </c>
      <c r="AK509" s="37">
        <v>74.0</v>
      </c>
      <c r="AL509" s="38">
        <v>53.0</v>
      </c>
      <c r="AM509" s="52">
        <f t="shared" si="13"/>
        <v>0.4676258993</v>
      </c>
      <c r="AN509" s="52">
        <f t="shared" si="14"/>
        <v>0.3017902813</v>
      </c>
      <c r="AO509" s="52">
        <f t="shared" si="15"/>
        <v>0.2103174603</v>
      </c>
      <c r="AP509" s="52">
        <f t="shared" si="16"/>
        <v>0.2056023895</v>
      </c>
      <c r="AQ509" s="52">
        <f t="shared" si="17"/>
        <v>0.00471507079</v>
      </c>
      <c r="AR509" s="52"/>
      <c r="AS509" s="52"/>
      <c r="AT509" s="34">
        <v>1712.0</v>
      </c>
      <c r="AU509" s="35">
        <v>717.0</v>
      </c>
      <c r="AV509" s="36">
        <v>423.0</v>
      </c>
      <c r="AW509" s="37">
        <v>334.0</v>
      </c>
      <c r="AX509" s="38">
        <v>594.0</v>
      </c>
      <c r="AY509" s="52">
        <f t="shared" si="18"/>
        <v>0.5587846764</v>
      </c>
      <c r="AZ509" s="52">
        <f t="shared" si="19"/>
        <v>0.4917794971</v>
      </c>
      <c r="BA509" s="52">
        <f t="shared" si="20"/>
        <v>0.4530892449</v>
      </c>
      <c r="BB509" s="52">
        <f t="shared" si="21"/>
        <v>0.4524077639</v>
      </c>
      <c r="BC509" s="52">
        <f t="shared" si="22"/>
        <v>0.0006814809392</v>
      </c>
    </row>
    <row r="510" ht="12.75" customHeight="1">
      <c r="A510" s="94">
        <v>4604.0</v>
      </c>
      <c r="B510" s="61">
        <f t="shared" si="1"/>
        <v>162</v>
      </c>
      <c r="C510" s="62">
        <f t="shared" si="2"/>
        <v>33</v>
      </c>
      <c r="D510" s="61">
        <f t="shared" si="3"/>
        <v>90</v>
      </c>
      <c r="E510" s="62">
        <f t="shared" si="4"/>
        <v>34</v>
      </c>
      <c r="F510" s="79">
        <f t="shared" si="23"/>
        <v>509</v>
      </c>
      <c r="G510" s="64">
        <f t="shared" si="5"/>
        <v>0.8307692308</v>
      </c>
      <c r="H510" s="65">
        <f t="shared" si="6"/>
        <v>0.7258064516</v>
      </c>
      <c r="I510" s="66">
        <f t="shared" si="7"/>
        <v>0.789968652</v>
      </c>
      <c r="J510" s="67">
        <f t="shared" si="8"/>
        <v>0.6144200627</v>
      </c>
      <c r="K510" s="68">
        <f t="shared" si="9"/>
        <v>0.6358974359</v>
      </c>
      <c r="L510" s="86"/>
      <c r="M510" s="86"/>
      <c r="N510" s="86"/>
      <c r="O510" s="81">
        <f t="shared" si="10"/>
        <v>509</v>
      </c>
      <c r="P510" s="81">
        <f t="shared" si="11"/>
        <v>0.8307692308</v>
      </c>
      <c r="Q510" s="82">
        <f t="shared" si="12"/>
        <v>0.7258064516</v>
      </c>
      <c r="R510" s="83"/>
      <c r="S510" s="73">
        <v>509.0</v>
      </c>
      <c r="T510" s="83">
        <v>0.7202295552367288</v>
      </c>
      <c r="U510" s="84">
        <v>0.4702194357366771</v>
      </c>
      <c r="V510" s="95">
        <v>0.5755743651753326</v>
      </c>
      <c r="W510" s="95"/>
      <c r="X510" s="95"/>
      <c r="Y510" s="95"/>
      <c r="Z510" s="51"/>
      <c r="AA510" s="35">
        <v>162.0</v>
      </c>
      <c r="AB510" s="36">
        <v>34.0</v>
      </c>
      <c r="AC510" s="37">
        <v>90.0</v>
      </c>
      <c r="AD510" s="38">
        <v>33.0</v>
      </c>
      <c r="AE510" s="78"/>
      <c r="AF510" s="51"/>
      <c r="AG510" s="52"/>
      <c r="AH510" s="33">
        <v>4604.0</v>
      </c>
      <c r="AI510" s="35">
        <v>162.0</v>
      </c>
      <c r="AJ510" s="36">
        <v>34.0</v>
      </c>
      <c r="AK510" s="37">
        <v>90.0</v>
      </c>
      <c r="AL510" s="38">
        <v>33.0</v>
      </c>
      <c r="AM510" s="52">
        <f t="shared" si="13"/>
        <v>0.2741935484</v>
      </c>
      <c r="AN510" s="52">
        <f t="shared" si="14"/>
        <v>0.210031348</v>
      </c>
      <c r="AO510" s="52">
        <f t="shared" si="15"/>
        <v>0.1692307692</v>
      </c>
      <c r="AP510" s="52">
        <f t="shared" si="16"/>
        <v>0.173436524</v>
      </c>
      <c r="AQ510" s="52">
        <f t="shared" si="17"/>
        <v>-0.004205754721</v>
      </c>
      <c r="AR510" s="52"/>
      <c r="AS510" s="52"/>
      <c r="AT510" s="33">
        <v>6635.0</v>
      </c>
      <c r="AU510" s="35">
        <v>312.0</v>
      </c>
      <c r="AV510" s="36">
        <v>221.0</v>
      </c>
      <c r="AW510" s="37">
        <v>149.0</v>
      </c>
      <c r="AX510" s="38">
        <v>326.0</v>
      </c>
      <c r="AY510" s="52">
        <f t="shared" si="18"/>
        <v>0.5972972973</v>
      </c>
      <c r="AZ510" s="52">
        <f t="shared" si="19"/>
        <v>0.5426587302</v>
      </c>
      <c r="BA510" s="52">
        <f t="shared" si="20"/>
        <v>0.5109717868</v>
      </c>
      <c r="BB510" s="52">
        <f t="shared" si="21"/>
        <v>0.5102885532</v>
      </c>
      <c r="BC510" s="52">
        <f t="shared" si="22"/>
        <v>0.0006832336667</v>
      </c>
    </row>
    <row r="511" ht="12.75" customHeight="1">
      <c r="A511" s="94">
        <v>4605.0</v>
      </c>
      <c r="B511" s="61">
        <f t="shared" si="1"/>
        <v>687</v>
      </c>
      <c r="C511" s="62">
        <f t="shared" si="2"/>
        <v>168</v>
      </c>
      <c r="D511" s="61">
        <f t="shared" si="3"/>
        <v>378</v>
      </c>
      <c r="E511" s="62">
        <f t="shared" si="4"/>
        <v>193</v>
      </c>
      <c r="F511" s="79">
        <f t="shared" si="23"/>
        <v>510</v>
      </c>
      <c r="G511" s="64">
        <f t="shared" si="5"/>
        <v>0.8035087719</v>
      </c>
      <c r="H511" s="65">
        <f t="shared" si="6"/>
        <v>0.6619964974</v>
      </c>
      <c r="I511" s="66">
        <f t="shared" si="7"/>
        <v>0.7468443198</v>
      </c>
      <c r="J511" s="67">
        <f t="shared" si="8"/>
        <v>0.6171107994</v>
      </c>
      <c r="K511" s="68">
        <f t="shared" si="9"/>
        <v>0.6678362573</v>
      </c>
      <c r="L511" s="86"/>
      <c r="M511" s="86"/>
      <c r="N511" s="86"/>
      <c r="O511" s="81">
        <f t="shared" si="10"/>
        <v>510</v>
      </c>
      <c r="P511" s="81">
        <f t="shared" si="11"/>
        <v>0.8035087719</v>
      </c>
      <c r="Q511" s="82">
        <f t="shared" si="12"/>
        <v>0.6619964974</v>
      </c>
      <c r="R511" s="83"/>
      <c r="S511" s="73">
        <v>510.0</v>
      </c>
      <c r="T511" s="83">
        <v>0.7203791469194313</v>
      </c>
      <c r="U511" s="84">
        <v>0.39009287925696595</v>
      </c>
      <c r="V511" s="95">
        <v>0.5771812080536913</v>
      </c>
      <c r="W511" s="95"/>
      <c r="X511" s="95"/>
      <c r="Y511" s="95"/>
      <c r="Z511" s="51"/>
      <c r="AA511" s="35">
        <v>687.0</v>
      </c>
      <c r="AB511" s="36">
        <v>193.0</v>
      </c>
      <c r="AC511" s="37">
        <v>378.0</v>
      </c>
      <c r="AD511" s="38">
        <v>168.0</v>
      </c>
      <c r="AE511" s="78"/>
      <c r="AF511" s="51"/>
      <c r="AG511" s="52"/>
      <c r="AH511" s="33">
        <v>4605.0</v>
      </c>
      <c r="AI511" s="35">
        <v>687.0</v>
      </c>
      <c r="AJ511" s="36">
        <v>193.0</v>
      </c>
      <c r="AK511" s="37">
        <v>378.0</v>
      </c>
      <c r="AL511" s="38">
        <v>168.0</v>
      </c>
      <c r="AM511" s="52">
        <f t="shared" si="13"/>
        <v>0.3380035026</v>
      </c>
      <c r="AN511" s="52">
        <f t="shared" si="14"/>
        <v>0.2531556802</v>
      </c>
      <c r="AO511" s="52">
        <f t="shared" si="15"/>
        <v>0.1964912281</v>
      </c>
      <c r="AP511" s="52">
        <f t="shared" si="16"/>
        <v>0.2043392655</v>
      </c>
      <c r="AQ511" s="52">
        <f t="shared" si="17"/>
        <v>-0.00784803745</v>
      </c>
      <c r="AR511" s="52"/>
      <c r="AS511" s="52"/>
      <c r="AT511" s="33">
        <v>7512.0</v>
      </c>
      <c r="AU511" s="35">
        <v>185.0</v>
      </c>
      <c r="AV511" s="36">
        <v>63.0</v>
      </c>
      <c r="AW511" s="37">
        <v>124.0</v>
      </c>
      <c r="AX511" s="38">
        <v>126.0</v>
      </c>
      <c r="AY511" s="52">
        <f t="shared" si="18"/>
        <v>0.3368983957</v>
      </c>
      <c r="AZ511" s="52">
        <f t="shared" si="19"/>
        <v>0.3795180723</v>
      </c>
      <c r="BA511" s="52">
        <f t="shared" si="20"/>
        <v>0.4051446945</v>
      </c>
      <c r="BB511" s="52">
        <f t="shared" si="21"/>
        <v>0.4044529349</v>
      </c>
      <c r="BC511" s="52">
        <f t="shared" si="22"/>
        <v>0.000691759584</v>
      </c>
    </row>
    <row r="512" ht="12.75" customHeight="1">
      <c r="A512" s="94">
        <v>4606.0</v>
      </c>
      <c r="B512" s="61">
        <f t="shared" si="1"/>
        <v>26</v>
      </c>
      <c r="C512" s="62">
        <f t="shared" si="2"/>
        <v>5</v>
      </c>
      <c r="D512" s="61">
        <f t="shared" si="3"/>
        <v>18</v>
      </c>
      <c r="E512" s="62">
        <f t="shared" si="4"/>
        <v>8</v>
      </c>
      <c r="F512" s="79">
        <f t="shared" si="23"/>
        <v>511</v>
      </c>
      <c r="G512" s="64">
        <f t="shared" si="5"/>
        <v>0.8387096774</v>
      </c>
      <c r="H512" s="65">
        <f t="shared" si="6"/>
        <v>0.6923076923</v>
      </c>
      <c r="I512" s="66">
        <f t="shared" si="7"/>
        <v>0.7719298246</v>
      </c>
      <c r="J512" s="67">
        <f t="shared" si="8"/>
        <v>0.5964912281</v>
      </c>
      <c r="K512" s="68">
        <f t="shared" si="9"/>
        <v>0.8387096774</v>
      </c>
      <c r="L512" s="86"/>
      <c r="M512" s="86"/>
      <c r="N512" s="86"/>
      <c r="O512" s="81">
        <f t="shared" si="10"/>
        <v>511</v>
      </c>
      <c r="P512" s="81">
        <f t="shared" si="11"/>
        <v>0.8387096774</v>
      </c>
      <c r="Q512" s="82">
        <f t="shared" si="12"/>
        <v>0.6923076923</v>
      </c>
      <c r="R512" s="83"/>
      <c r="S512" s="73">
        <v>511.0</v>
      </c>
      <c r="T512" s="83">
        <v>0.7204301075268817</v>
      </c>
      <c r="U512" s="84">
        <v>0.4373259052924791</v>
      </c>
      <c r="V512" s="95">
        <v>0.5813953488372093</v>
      </c>
      <c r="W512" s="95"/>
      <c r="X512" s="95"/>
      <c r="Y512" s="95"/>
      <c r="Z512" s="51"/>
      <c r="AA512" s="35">
        <v>26.0</v>
      </c>
      <c r="AB512" s="36">
        <v>8.0</v>
      </c>
      <c r="AC512" s="37">
        <v>18.0</v>
      </c>
      <c r="AD512" s="38">
        <v>5.0</v>
      </c>
      <c r="AE512" s="78"/>
      <c r="AF512" s="51"/>
      <c r="AG512" s="52"/>
      <c r="AH512" s="33">
        <v>4606.0</v>
      </c>
      <c r="AI512" s="35">
        <v>26.0</v>
      </c>
      <c r="AJ512" s="36">
        <v>8.0</v>
      </c>
      <c r="AK512" s="37">
        <v>18.0</v>
      </c>
      <c r="AL512" s="38">
        <v>5.0</v>
      </c>
      <c r="AM512" s="52">
        <f t="shared" si="13"/>
        <v>0.3076923077</v>
      </c>
      <c r="AN512" s="52">
        <f t="shared" si="14"/>
        <v>0.2280701754</v>
      </c>
      <c r="AO512" s="52">
        <f t="shared" si="15"/>
        <v>0.1612903226</v>
      </c>
      <c r="AP512" s="52">
        <f t="shared" si="16"/>
        <v>0.1823976834</v>
      </c>
      <c r="AQ512" s="52">
        <f t="shared" si="17"/>
        <v>-0.02110736077</v>
      </c>
      <c r="AR512" s="52"/>
      <c r="AS512" s="52"/>
      <c r="AT512" s="33">
        <v>6728.0</v>
      </c>
      <c r="AU512" s="35">
        <v>553.0</v>
      </c>
      <c r="AV512" s="36">
        <v>444.0</v>
      </c>
      <c r="AW512" s="37">
        <v>319.0</v>
      </c>
      <c r="AX512" s="38">
        <v>776.0</v>
      </c>
      <c r="AY512" s="52">
        <f t="shared" si="18"/>
        <v>0.5819134993</v>
      </c>
      <c r="AZ512" s="52">
        <f t="shared" si="19"/>
        <v>0.5831739962</v>
      </c>
      <c r="BA512" s="52">
        <f t="shared" si="20"/>
        <v>0.5838976674</v>
      </c>
      <c r="BB512" s="52">
        <f t="shared" si="21"/>
        <v>0.5832056642</v>
      </c>
      <c r="BC512" s="52">
        <f t="shared" si="22"/>
        <v>0.0006920032088</v>
      </c>
    </row>
    <row r="513" ht="12.75" customHeight="1">
      <c r="A513" s="94">
        <v>4611.0</v>
      </c>
      <c r="B513" s="61">
        <f t="shared" si="1"/>
        <v>242</v>
      </c>
      <c r="C513" s="62">
        <f t="shared" si="2"/>
        <v>64</v>
      </c>
      <c r="D513" s="61">
        <f t="shared" si="3"/>
        <v>119</v>
      </c>
      <c r="E513" s="62">
        <f t="shared" si="4"/>
        <v>78</v>
      </c>
      <c r="F513" s="79">
        <f t="shared" si="23"/>
        <v>512</v>
      </c>
      <c r="G513" s="64">
        <f t="shared" si="5"/>
        <v>0.7908496732</v>
      </c>
      <c r="H513" s="65">
        <f t="shared" si="6"/>
        <v>0.6040609137</v>
      </c>
      <c r="I513" s="66">
        <f t="shared" si="7"/>
        <v>0.717693837</v>
      </c>
      <c r="J513" s="67">
        <f t="shared" si="8"/>
        <v>0.6361829026</v>
      </c>
      <c r="K513" s="68">
        <f t="shared" si="9"/>
        <v>0.6437908497</v>
      </c>
      <c r="L513" s="86"/>
      <c r="M513" s="86"/>
      <c r="N513" s="86"/>
      <c r="O513" s="81">
        <f t="shared" si="10"/>
        <v>512</v>
      </c>
      <c r="P513" s="81">
        <f t="shared" si="11"/>
        <v>0.7908496732</v>
      </c>
      <c r="Q513" s="82">
        <f t="shared" si="12"/>
        <v>0.6040609137</v>
      </c>
      <c r="R513" s="83"/>
      <c r="S513" s="73">
        <v>512.0</v>
      </c>
      <c r="T513" s="83">
        <v>0.7207446808510638</v>
      </c>
      <c r="U513" s="84">
        <v>0.6261980830670927</v>
      </c>
      <c r="V513" s="95">
        <v>0.6777939042089985</v>
      </c>
      <c r="W513" s="95"/>
      <c r="X513" s="95"/>
      <c r="Y513" s="95"/>
      <c r="Z513" s="51"/>
      <c r="AA513" s="35">
        <v>242.0</v>
      </c>
      <c r="AB513" s="36">
        <v>78.0</v>
      </c>
      <c r="AC513" s="37">
        <v>119.0</v>
      </c>
      <c r="AD513" s="38">
        <v>64.0</v>
      </c>
      <c r="AE513" s="78"/>
      <c r="AF513" s="51"/>
      <c r="AG513" s="52"/>
      <c r="AH513" s="33">
        <v>4611.0</v>
      </c>
      <c r="AI513" s="35">
        <v>242.0</v>
      </c>
      <c r="AJ513" s="36">
        <v>78.0</v>
      </c>
      <c r="AK513" s="37">
        <v>119.0</v>
      </c>
      <c r="AL513" s="38">
        <v>64.0</v>
      </c>
      <c r="AM513" s="52">
        <f t="shared" si="13"/>
        <v>0.3959390863</v>
      </c>
      <c r="AN513" s="52">
        <f t="shared" si="14"/>
        <v>0.282306163</v>
      </c>
      <c r="AO513" s="52">
        <f t="shared" si="15"/>
        <v>0.2091503268</v>
      </c>
      <c r="AP513" s="52">
        <f t="shared" si="16"/>
        <v>0.2166055365</v>
      </c>
      <c r="AQ513" s="52">
        <f t="shared" si="17"/>
        <v>-0.007455209739</v>
      </c>
      <c r="AR513" s="52"/>
      <c r="AS513" s="52"/>
      <c r="AT513" s="33">
        <v>7529.0</v>
      </c>
      <c r="AU513" s="35">
        <v>303.0</v>
      </c>
      <c r="AV513" s="36">
        <v>94.0</v>
      </c>
      <c r="AW513" s="37">
        <v>154.0</v>
      </c>
      <c r="AX513" s="38">
        <v>142.0</v>
      </c>
      <c r="AY513" s="52">
        <f t="shared" si="18"/>
        <v>0.3790322581</v>
      </c>
      <c r="AZ513" s="52">
        <f t="shared" si="19"/>
        <v>0.3405483405</v>
      </c>
      <c r="BA513" s="52">
        <f t="shared" si="20"/>
        <v>0.3191011236</v>
      </c>
      <c r="BB513" s="52">
        <f t="shared" si="21"/>
        <v>0.318392756</v>
      </c>
      <c r="BC513" s="52">
        <f t="shared" si="22"/>
        <v>0.0007083676021</v>
      </c>
    </row>
    <row r="514" ht="12.75" customHeight="1">
      <c r="A514" s="94">
        <v>4612.0</v>
      </c>
      <c r="B514" s="61">
        <f t="shared" si="1"/>
        <v>412</v>
      </c>
      <c r="C514" s="62">
        <f t="shared" si="2"/>
        <v>189</v>
      </c>
      <c r="D514" s="61">
        <f t="shared" si="3"/>
        <v>257</v>
      </c>
      <c r="E514" s="62">
        <f t="shared" si="4"/>
        <v>125</v>
      </c>
      <c r="F514" s="79">
        <f t="shared" si="23"/>
        <v>513</v>
      </c>
      <c r="G514" s="64">
        <f t="shared" si="5"/>
        <v>0.6855241265</v>
      </c>
      <c r="H514" s="65">
        <f t="shared" si="6"/>
        <v>0.6727748691</v>
      </c>
      <c r="I514" s="66">
        <f t="shared" si="7"/>
        <v>0.6805696846</v>
      </c>
      <c r="J514" s="67">
        <f t="shared" si="8"/>
        <v>0.5462868769</v>
      </c>
      <c r="K514" s="68">
        <f t="shared" si="9"/>
        <v>0.6356073211</v>
      </c>
      <c r="L514" s="86"/>
      <c r="M514" s="86"/>
      <c r="N514" s="86"/>
      <c r="O514" s="81">
        <f t="shared" si="10"/>
        <v>513</v>
      </c>
      <c r="P514" s="81">
        <f t="shared" si="11"/>
        <v>0.6855241265</v>
      </c>
      <c r="Q514" s="82">
        <f t="shared" si="12"/>
        <v>0.6727748691</v>
      </c>
      <c r="R514" s="83"/>
      <c r="S514" s="73">
        <v>513.0</v>
      </c>
      <c r="T514" s="83">
        <v>0.7208931419457735</v>
      </c>
      <c r="U514" s="84">
        <v>0.46332046332046334</v>
      </c>
      <c r="V514" s="95">
        <v>0.6043668122270742</v>
      </c>
      <c r="W514" s="95"/>
      <c r="X514" s="95"/>
      <c r="Y514" s="95"/>
      <c r="Z514" s="51"/>
      <c r="AA514" s="35">
        <v>412.0</v>
      </c>
      <c r="AB514" s="36">
        <v>125.0</v>
      </c>
      <c r="AC514" s="37">
        <v>257.0</v>
      </c>
      <c r="AD514" s="38">
        <v>189.0</v>
      </c>
      <c r="AE514" s="78"/>
      <c r="AF514" s="51"/>
      <c r="AG514" s="52"/>
      <c r="AH514" s="33">
        <v>4612.0</v>
      </c>
      <c r="AI514" s="35">
        <v>412.0</v>
      </c>
      <c r="AJ514" s="36">
        <v>125.0</v>
      </c>
      <c r="AK514" s="37">
        <v>257.0</v>
      </c>
      <c r="AL514" s="38">
        <v>189.0</v>
      </c>
      <c r="AM514" s="52">
        <f t="shared" si="13"/>
        <v>0.3272251309</v>
      </c>
      <c r="AN514" s="52">
        <f t="shared" si="14"/>
        <v>0.3194303154</v>
      </c>
      <c r="AO514" s="52">
        <f t="shared" si="15"/>
        <v>0.3144758735</v>
      </c>
      <c r="AP514" s="52">
        <f t="shared" si="16"/>
        <v>0.3152361321</v>
      </c>
      <c r="AQ514" s="52">
        <f t="shared" si="17"/>
        <v>-0.0007602585145</v>
      </c>
      <c r="AR514" s="52"/>
      <c r="AS514" s="52"/>
      <c r="AT514" s="33">
        <v>5636.0</v>
      </c>
      <c r="AU514" s="35">
        <v>297.0</v>
      </c>
      <c r="AV514" s="36">
        <v>131.0</v>
      </c>
      <c r="AW514" s="37">
        <v>122.0</v>
      </c>
      <c r="AX514" s="38">
        <v>142.0</v>
      </c>
      <c r="AY514" s="52">
        <f t="shared" si="18"/>
        <v>0.5177865613</v>
      </c>
      <c r="AZ514" s="52">
        <f t="shared" si="19"/>
        <v>0.3945086705</v>
      </c>
      <c r="BA514" s="52">
        <f t="shared" si="20"/>
        <v>0.3234624146</v>
      </c>
      <c r="BB514" s="52">
        <f t="shared" si="21"/>
        <v>0.3227432017</v>
      </c>
      <c r="BC514" s="52">
        <f t="shared" si="22"/>
        <v>0.0007192128548</v>
      </c>
    </row>
    <row r="515" ht="12.75" customHeight="1">
      <c r="A515" s="94">
        <v>4614.0</v>
      </c>
      <c r="B515" s="61">
        <f t="shared" si="1"/>
        <v>52</v>
      </c>
      <c r="C515" s="62">
        <f t="shared" si="2"/>
        <v>15</v>
      </c>
      <c r="D515" s="61">
        <f t="shared" si="3"/>
        <v>23</v>
      </c>
      <c r="E515" s="62">
        <f t="shared" si="4"/>
        <v>16</v>
      </c>
      <c r="F515" s="79">
        <f t="shared" si="23"/>
        <v>514</v>
      </c>
      <c r="G515" s="64">
        <f t="shared" si="5"/>
        <v>0.776119403</v>
      </c>
      <c r="H515" s="65">
        <f t="shared" si="6"/>
        <v>0.5897435897</v>
      </c>
      <c r="I515" s="66">
        <f t="shared" si="7"/>
        <v>0.7075471698</v>
      </c>
      <c r="J515" s="67">
        <f t="shared" si="8"/>
        <v>0.641509434</v>
      </c>
      <c r="K515" s="68">
        <f t="shared" si="9"/>
        <v>0.5820895522</v>
      </c>
      <c r="L515" s="86"/>
      <c r="M515" s="86"/>
      <c r="N515" s="86"/>
      <c r="O515" s="81">
        <f t="shared" si="10"/>
        <v>514</v>
      </c>
      <c r="P515" s="81">
        <f t="shared" si="11"/>
        <v>0.776119403</v>
      </c>
      <c r="Q515" s="82">
        <f t="shared" si="12"/>
        <v>0.5897435897</v>
      </c>
      <c r="R515" s="83"/>
      <c r="S515" s="73">
        <v>514.0</v>
      </c>
      <c r="T515" s="83">
        <v>0.7209302325581395</v>
      </c>
      <c r="U515" s="84">
        <v>0.3958333333333333</v>
      </c>
      <c r="V515" s="95">
        <v>0.5698478561549101</v>
      </c>
      <c r="W515" s="95"/>
      <c r="X515" s="95"/>
      <c r="Y515" s="95"/>
      <c r="Z515" s="51"/>
      <c r="AA515" s="35">
        <v>52.0</v>
      </c>
      <c r="AB515" s="36">
        <v>16.0</v>
      </c>
      <c r="AC515" s="37">
        <v>23.0</v>
      </c>
      <c r="AD515" s="38">
        <v>15.0</v>
      </c>
      <c r="AE515" s="78"/>
      <c r="AF515" s="51"/>
      <c r="AG515" s="52"/>
      <c r="AH515" s="33">
        <v>4614.0</v>
      </c>
      <c r="AI515" s="35">
        <v>52.0</v>
      </c>
      <c r="AJ515" s="36">
        <v>16.0</v>
      </c>
      <c r="AK515" s="37">
        <v>23.0</v>
      </c>
      <c r="AL515" s="38">
        <v>15.0</v>
      </c>
      <c r="AM515" s="52">
        <f t="shared" si="13"/>
        <v>0.4102564103</v>
      </c>
      <c r="AN515" s="52">
        <f t="shared" si="14"/>
        <v>0.2924528302</v>
      </c>
      <c r="AO515" s="52">
        <f t="shared" si="15"/>
        <v>0.223880597</v>
      </c>
      <c r="AP515" s="52">
        <f t="shared" si="16"/>
        <v>0.2242822982</v>
      </c>
      <c r="AQ515" s="52">
        <f t="shared" si="17"/>
        <v>-0.0004017011837</v>
      </c>
      <c r="AR515" s="52"/>
      <c r="AS515" s="52"/>
      <c r="AT515" s="18">
        <v>1621.0</v>
      </c>
      <c r="AU515" s="35">
        <v>288.0</v>
      </c>
      <c r="AV515" s="36">
        <v>114.0</v>
      </c>
      <c r="AW515" s="37">
        <v>149.0</v>
      </c>
      <c r="AX515" s="38">
        <v>185.0</v>
      </c>
      <c r="AY515" s="52">
        <f t="shared" si="18"/>
        <v>0.433460076</v>
      </c>
      <c r="AZ515" s="52">
        <f t="shared" si="19"/>
        <v>0.40625</v>
      </c>
      <c r="BA515" s="52">
        <f t="shared" si="20"/>
        <v>0.3911205074</v>
      </c>
      <c r="BB515" s="52">
        <f t="shared" si="21"/>
        <v>0.3904004344</v>
      </c>
      <c r="BC515" s="52">
        <f t="shared" si="22"/>
        <v>0.0007200729862</v>
      </c>
    </row>
    <row r="516" ht="12.75" customHeight="1">
      <c r="A516" s="94">
        <v>4616.0</v>
      </c>
      <c r="B516" s="61">
        <f t="shared" si="1"/>
        <v>511</v>
      </c>
      <c r="C516" s="62">
        <f t="shared" si="2"/>
        <v>37</v>
      </c>
      <c r="D516" s="61">
        <f t="shared" si="3"/>
        <v>259</v>
      </c>
      <c r="E516" s="62">
        <f t="shared" si="4"/>
        <v>30</v>
      </c>
      <c r="F516" s="79">
        <f t="shared" si="23"/>
        <v>515</v>
      </c>
      <c r="G516" s="64">
        <f t="shared" si="5"/>
        <v>0.9324817518</v>
      </c>
      <c r="H516" s="65">
        <f t="shared" si="6"/>
        <v>0.8961937716</v>
      </c>
      <c r="I516" s="66">
        <f t="shared" si="7"/>
        <v>0.9199522103</v>
      </c>
      <c r="J516" s="67">
        <f t="shared" si="8"/>
        <v>0.6463560335</v>
      </c>
      <c r="K516" s="68">
        <f t="shared" si="9"/>
        <v>0.5273722628</v>
      </c>
      <c r="L516" s="86"/>
      <c r="M516" s="86"/>
      <c r="N516" s="86"/>
      <c r="O516" s="81">
        <f t="shared" si="10"/>
        <v>515</v>
      </c>
      <c r="P516" s="81">
        <f t="shared" si="11"/>
        <v>0.9324817518</v>
      </c>
      <c r="Q516" s="82">
        <f t="shared" si="12"/>
        <v>0.8961937716</v>
      </c>
      <c r="R516" s="83"/>
      <c r="S516" s="73">
        <v>515.0</v>
      </c>
      <c r="T516" s="83">
        <v>0.7213114754098361</v>
      </c>
      <c r="U516" s="84">
        <v>0.40063091482649843</v>
      </c>
      <c r="V516" s="95">
        <v>0.5578778135048231</v>
      </c>
      <c r="W516" s="95"/>
      <c r="X516" s="95"/>
      <c r="Y516" s="95"/>
      <c r="Z516" s="51"/>
      <c r="AA516" s="35">
        <v>511.0</v>
      </c>
      <c r="AB516" s="36">
        <v>30.0</v>
      </c>
      <c r="AC516" s="37">
        <v>259.0</v>
      </c>
      <c r="AD516" s="38">
        <v>37.0</v>
      </c>
      <c r="AE516" s="78"/>
      <c r="AF516" s="51"/>
      <c r="AG516" s="52"/>
      <c r="AH516" s="33">
        <v>4616.0</v>
      </c>
      <c r="AI516" s="35">
        <v>511.0</v>
      </c>
      <c r="AJ516" s="36">
        <v>30.0</v>
      </c>
      <c r="AK516" s="37">
        <v>259.0</v>
      </c>
      <c r="AL516" s="38">
        <v>37.0</v>
      </c>
      <c r="AM516" s="52">
        <f t="shared" si="13"/>
        <v>0.1038062284</v>
      </c>
      <c r="AN516" s="52">
        <f t="shared" si="14"/>
        <v>0.08004778973</v>
      </c>
      <c r="AO516" s="52">
        <f t="shared" si="15"/>
        <v>0.06751824818</v>
      </c>
      <c r="AP516" s="52">
        <f t="shared" si="16"/>
        <v>0.06750653297</v>
      </c>
      <c r="AQ516" s="52">
        <f t="shared" si="17"/>
        <v>0.00001171520993</v>
      </c>
      <c r="AR516" s="52"/>
      <c r="AS516" s="52"/>
      <c r="AT516" s="33">
        <v>6527.0</v>
      </c>
      <c r="AU516" s="35">
        <v>681.0</v>
      </c>
      <c r="AV516" s="36">
        <v>355.0</v>
      </c>
      <c r="AW516" s="37">
        <v>458.0</v>
      </c>
      <c r="AX516" s="38">
        <v>690.0</v>
      </c>
      <c r="AY516" s="52">
        <f t="shared" si="18"/>
        <v>0.4366543665</v>
      </c>
      <c r="AZ516" s="52">
        <f t="shared" si="19"/>
        <v>0.4784798535</v>
      </c>
      <c r="BA516" s="52">
        <f t="shared" si="20"/>
        <v>0.5032822757</v>
      </c>
      <c r="BB516" s="52">
        <f t="shared" si="21"/>
        <v>0.5025584093</v>
      </c>
      <c r="BC516" s="52">
        <f t="shared" si="22"/>
        <v>0.0007238664384</v>
      </c>
    </row>
    <row r="517" ht="12.75" customHeight="1">
      <c r="A517" s="94">
        <v>4621.0</v>
      </c>
      <c r="B517" s="61">
        <f t="shared" si="1"/>
        <v>270</v>
      </c>
      <c r="C517" s="62">
        <f t="shared" si="2"/>
        <v>274</v>
      </c>
      <c r="D517" s="61">
        <f t="shared" si="3"/>
        <v>196</v>
      </c>
      <c r="E517" s="62">
        <f t="shared" si="4"/>
        <v>160</v>
      </c>
      <c r="F517" s="79">
        <f t="shared" si="23"/>
        <v>516</v>
      </c>
      <c r="G517" s="64">
        <f t="shared" si="5"/>
        <v>0.4963235294</v>
      </c>
      <c r="H517" s="65">
        <f t="shared" si="6"/>
        <v>0.5505617978</v>
      </c>
      <c r="I517" s="66">
        <f t="shared" si="7"/>
        <v>0.5177777778</v>
      </c>
      <c r="J517" s="67">
        <f t="shared" si="8"/>
        <v>0.4777777778</v>
      </c>
      <c r="K517" s="68">
        <f t="shared" si="9"/>
        <v>0.6544117647</v>
      </c>
      <c r="L517" s="86"/>
      <c r="M517" s="86"/>
      <c r="N517" s="86"/>
      <c r="O517" s="81">
        <f t="shared" si="10"/>
        <v>516</v>
      </c>
      <c r="P517" s="81">
        <f t="shared" si="11"/>
        <v>0.4963235294</v>
      </c>
      <c r="Q517" s="82">
        <f t="shared" si="12"/>
        <v>0.5505617978</v>
      </c>
      <c r="R517" s="83"/>
      <c r="S517" s="73">
        <v>516.0</v>
      </c>
      <c r="T517" s="83">
        <v>0.7215496368038741</v>
      </c>
      <c r="U517" s="84">
        <v>0.38308457711442784</v>
      </c>
      <c r="V517" s="95">
        <v>0.554601226993865</v>
      </c>
      <c r="W517" s="95"/>
      <c r="X517" s="95"/>
      <c r="Y517" s="95"/>
      <c r="Z517" s="51"/>
      <c r="AA517" s="35">
        <v>270.0</v>
      </c>
      <c r="AB517" s="36">
        <v>160.0</v>
      </c>
      <c r="AC517" s="37">
        <v>196.0</v>
      </c>
      <c r="AD517" s="38">
        <v>274.0</v>
      </c>
      <c r="AE517" s="78"/>
      <c r="AF517" s="51"/>
      <c r="AG517" s="52"/>
      <c r="AH517" s="33">
        <v>4621.0</v>
      </c>
      <c r="AI517" s="35">
        <v>270.0</v>
      </c>
      <c r="AJ517" s="36">
        <v>160.0</v>
      </c>
      <c r="AK517" s="37">
        <v>196.0</v>
      </c>
      <c r="AL517" s="38">
        <v>274.0</v>
      </c>
      <c r="AM517" s="52">
        <f t="shared" si="13"/>
        <v>0.4494382022</v>
      </c>
      <c r="AN517" s="52">
        <f t="shared" si="14"/>
        <v>0.4822222222</v>
      </c>
      <c r="AO517" s="52">
        <f t="shared" si="15"/>
        <v>0.5036764706</v>
      </c>
      <c r="AP517" s="52">
        <f t="shared" si="16"/>
        <v>0.501018944</v>
      </c>
      <c r="AQ517" s="52">
        <f t="shared" si="17"/>
        <v>0.002657526538</v>
      </c>
      <c r="AR517" s="52"/>
      <c r="AS517" s="52"/>
      <c r="AT517" s="33">
        <v>3739.0</v>
      </c>
      <c r="AU517" s="35">
        <v>306.0</v>
      </c>
      <c r="AV517" s="36">
        <v>149.0</v>
      </c>
      <c r="AW517" s="37">
        <v>160.0</v>
      </c>
      <c r="AX517" s="38">
        <v>245.0</v>
      </c>
      <c r="AY517" s="52">
        <f t="shared" si="18"/>
        <v>0.4822006472</v>
      </c>
      <c r="AZ517" s="52">
        <f t="shared" si="19"/>
        <v>0.4581395349</v>
      </c>
      <c r="BA517" s="52">
        <f t="shared" si="20"/>
        <v>0.444646098</v>
      </c>
      <c r="BB517" s="52">
        <f t="shared" si="21"/>
        <v>0.4439179282</v>
      </c>
      <c r="BC517" s="52">
        <f t="shared" si="22"/>
        <v>0.0007281698405</v>
      </c>
    </row>
    <row r="518" ht="12.75" customHeight="1">
      <c r="A518" s="94">
        <v>4623.0</v>
      </c>
      <c r="B518" s="61">
        <f t="shared" si="1"/>
        <v>381</v>
      </c>
      <c r="C518" s="62">
        <f t="shared" si="2"/>
        <v>236</v>
      </c>
      <c r="D518" s="61">
        <f t="shared" si="3"/>
        <v>240</v>
      </c>
      <c r="E518" s="62">
        <f t="shared" si="4"/>
        <v>143</v>
      </c>
      <c r="F518" s="79">
        <f t="shared" si="23"/>
        <v>517</v>
      </c>
      <c r="G518" s="64">
        <f t="shared" si="5"/>
        <v>0.6175040519</v>
      </c>
      <c r="H518" s="65">
        <f t="shared" si="6"/>
        <v>0.6266318538</v>
      </c>
      <c r="I518" s="66">
        <f t="shared" si="7"/>
        <v>0.621</v>
      </c>
      <c r="J518" s="67">
        <f t="shared" si="8"/>
        <v>0.524</v>
      </c>
      <c r="K518" s="68">
        <f t="shared" si="9"/>
        <v>0.6207455429</v>
      </c>
      <c r="L518" s="86"/>
      <c r="M518" s="86"/>
      <c r="N518" s="86"/>
      <c r="O518" s="81">
        <f t="shared" si="10"/>
        <v>517</v>
      </c>
      <c r="P518" s="81">
        <f t="shared" si="11"/>
        <v>0.6175040519</v>
      </c>
      <c r="Q518" s="82">
        <f t="shared" si="12"/>
        <v>0.6266318538</v>
      </c>
      <c r="R518" s="83"/>
      <c r="S518" s="73">
        <v>517.0</v>
      </c>
      <c r="T518" s="83">
        <v>0.7215568862275449</v>
      </c>
      <c r="U518" s="84">
        <v>0.4744525547445255</v>
      </c>
      <c r="V518" s="95">
        <v>0.6101973684210527</v>
      </c>
      <c r="W518" s="95"/>
      <c r="X518" s="95"/>
      <c r="Y518" s="95"/>
      <c r="Z518" s="51"/>
      <c r="AA518" s="35">
        <v>381.0</v>
      </c>
      <c r="AB518" s="36">
        <v>143.0</v>
      </c>
      <c r="AC518" s="37">
        <v>240.0</v>
      </c>
      <c r="AD518" s="38">
        <v>236.0</v>
      </c>
      <c r="AE518" s="78"/>
      <c r="AF518" s="51"/>
      <c r="AG518" s="52"/>
      <c r="AH518" s="33">
        <v>4623.0</v>
      </c>
      <c r="AI518" s="35">
        <v>381.0</v>
      </c>
      <c r="AJ518" s="36">
        <v>143.0</v>
      </c>
      <c r="AK518" s="37">
        <v>240.0</v>
      </c>
      <c r="AL518" s="38">
        <v>236.0</v>
      </c>
      <c r="AM518" s="52">
        <f t="shared" si="13"/>
        <v>0.3733681462</v>
      </c>
      <c r="AN518" s="52">
        <f t="shared" si="14"/>
        <v>0.379</v>
      </c>
      <c r="AO518" s="52">
        <f t="shared" si="15"/>
        <v>0.3824959481</v>
      </c>
      <c r="AP518" s="52">
        <f t="shared" si="16"/>
        <v>0.3823903203</v>
      </c>
      <c r="AQ518" s="52">
        <f t="shared" si="17"/>
        <v>0.0001056278778</v>
      </c>
      <c r="AR518" s="52"/>
      <c r="AS518" s="52"/>
      <c r="AT518" s="33">
        <v>5566.0</v>
      </c>
      <c r="AU518" s="35">
        <v>280.0</v>
      </c>
      <c r="AV518" s="36">
        <v>123.0</v>
      </c>
      <c r="AW518" s="37">
        <v>140.0</v>
      </c>
      <c r="AX518" s="38">
        <v>183.0</v>
      </c>
      <c r="AY518" s="52">
        <f t="shared" si="18"/>
        <v>0.4676806084</v>
      </c>
      <c r="AZ518" s="52">
        <f t="shared" si="19"/>
        <v>0.4214876033</v>
      </c>
      <c r="BA518" s="52">
        <f t="shared" si="20"/>
        <v>0.3952483801</v>
      </c>
      <c r="BB518" s="52">
        <f t="shared" si="21"/>
        <v>0.394519253</v>
      </c>
      <c r="BC518" s="52">
        <f t="shared" si="22"/>
        <v>0.0007291271624</v>
      </c>
    </row>
    <row r="519" ht="12.75" customHeight="1">
      <c r="A519" s="94">
        <v>4633.0</v>
      </c>
      <c r="B519" s="61">
        <f t="shared" si="1"/>
        <v>313</v>
      </c>
      <c r="C519" s="62">
        <f t="shared" si="2"/>
        <v>211</v>
      </c>
      <c r="D519" s="61">
        <f t="shared" si="3"/>
        <v>233</v>
      </c>
      <c r="E519" s="62">
        <f t="shared" si="4"/>
        <v>112</v>
      </c>
      <c r="F519" s="79">
        <f t="shared" si="23"/>
        <v>518</v>
      </c>
      <c r="G519" s="64">
        <f t="shared" si="5"/>
        <v>0.5973282443</v>
      </c>
      <c r="H519" s="65">
        <f t="shared" si="6"/>
        <v>0.6753623188</v>
      </c>
      <c r="I519" s="66">
        <f t="shared" si="7"/>
        <v>0.6283084005</v>
      </c>
      <c r="J519" s="67">
        <f t="shared" si="8"/>
        <v>0.4890678941</v>
      </c>
      <c r="K519" s="68">
        <f t="shared" si="9"/>
        <v>0.6583969466</v>
      </c>
      <c r="L519" s="86"/>
      <c r="M519" s="86"/>
      <c r="N519" s="86"/>
      <c r="O519" s="81">
        <f t="shared" si="10"/>
        <v>518</v>
      </c>
      <c r="P519" s="81">
        <f t="shared" si="11"/>
        <v>0.5973282443</v>
      </c>
      <c r="Q519" s="82">
        <f t="shared" si="12"/>
        <v>0.6753623188</v>
      </c>
      <c r="R519" s="83"/>
      <c r="S519" s="73">
        <v>518.0</v>
      </c>
      <c r="T519" s="83">
        <v>0.7223587223587223</v>
      </c>
      <c r="U519" s="84">
        <v>0.48743718592964824</v>
      </c>
      <c r="V519" s="95">
        <v>0.6062111801242236</v>
      </c>
      <c r="W519" s="95"/>
      <c r="X519" s="95"/>
      <c r="Y519" s="95"/>
      <c r="Z519" s="51"/>
      <c r="AA519" s="35">
        <v>313.0</v>
      </c>
      <c r="AB519" s="36">
        <v>112.0</v>
      </c>
      <c r="AC519" s="37">
        <v>233.0</v>
      </c>
      <c r="AD519" s="38">
        <v>211.0</v>
      </c>
      <c r="AE519" s="78"/>
      <c r="AF519" s="51"/>
      <c r="AG519" s="52"/>
      <c r="AH519" s="33">
        <v>4633.0</v>
      </c>
      <c r="AI519" s="35">
        <v>313.0</v>
      </c>
      <c r="AJ519" s="36">
        <v>112.0</v>
      </c>
      <c r="AK519" s="37">
        <v>233.0</v>
      </c>
      <c r="AL519" s="38">
        <v>211.0</v>
      </c>
      <c r="AM519" s="52">
        <f t="shared" si="13"/>
        <v>0.3246376812</v>
      </c>
      <c r="AN519" s="52">
        <f t="shared" si="14"/>
        <v>0.3716915995</v>
      </c>
      <c r="AO519" s="52">
        <f t="shared" si="15"/>
        <v>0.4026717557</v>
      </c>
      <c r="AP519" s="52">
        <f t="shared" si="16"/>
        <v>0.3992406849</v>
      </c>
      <c r="AQ519" s="52">
        <f t="shared" si="17"/>
        <v>0.003431070855</v>
      </c>
      <c r="AR519" s="52"/>
      <c r="AS519" s="52"/>
      <c r="AT519" s="33">
        <v>7651.0</v>
      </c>
      <c r="AU519" s="35">
        <v>600.0</v>
      </c>
      <c r="AV519" s="36">
        <v>297.0</v>
      </c>
      <c r="AW519" s="37">
        <v>315.0</v>
      </c>
      <c r="AX519" s="38">
        <v>524.0</v>
      </c>
      <c r="AY519" s="52">
        <f t="shared" si="18"/>
        <v>0.4852941176</v>
      </c>
      <c r="AZ519" s="52">
        <f t="shared" si="19"/>
        <v>0.4729262673</v>
      </c>
      <c r="BA519" s="52">
        <f t="shared" si="20"/>
        <v>0.4661921708</v>
      </c>
      <c r="BB519" s="52">
        <f t="shared" si="21"/>
        <v>0.4654575429</v>
      </c>
      <c r="BC519" s="52">
        <f t="shared" si="22"/>
        <v>0.0007346278701</v>
      </c>
    </row>
    <row r="520" ht="12.75" customHeight="1">
      <c r="A520" s="94">
        <v>4634.0</v>
      </c>
      <c r="B520" s="61">
        <f t="shared" si="1"/>
        <v>539</v>
      </c>
      <c r="C520" s="62">
        <f t="shared" si="2"/>
        <v>237</v>
      </c>
      <c r="D520" s="61">
        <f t="shared" si="3"/>
        <v>246</v>
      </c>
      <c r="E520" s="62">
        <f t="shared" si="4"/>
        <v>135</v>
      </c>
      <c r="F520" s="79">
        <f t="shared" si="23"/>
        <v>519</v>
      </c>
      <c r="G520" s="64">
        <f t="shared" si="5"/>
        <v>0.6945876289</v>
      </c>
      <c r="H520" s="65">
        <f t="shared" si="6"/>
        <v>0.6456692913</v>
      </c>
      <c r="I520" s="66">
        <f t="shared" si="7"/>
        <v>0.6784788245</v>
      </c>
      <c r="J520" s="67">
        <f t="shared" si="8"/>
        <v>0.5825410545</v>
      </c>
      <c r="K520" s="68">
        <f t="shared" si="9"/>
        <v>0.4909793814</v>
      </c>
      <c r="L520" s="86"/>
      <c r="M520" s="86"/>
      <c r="N520" s="86"/>
      <c r="O520" s="81">
        <f t="shared" si="10"/>
        <v>519</v>
      </c>
      <c r="P520" s="81">
        <f t="shared" si="11"/>
        <v>0.6945876289</v>
      </c>
      <c r="Q520" s="82">
        <f t="shared" si="12"/>
        <v>0.6456692913</v>
      </c>
      <c r="R520" s="83"/>
      <c r="S520" s="73">
        <v>519.0</v>
      </c>
      <c r="T520" s="83">
        <v>0.7231920199501247</v>
      </c>
      <c r="U520" s="84">
        <v>0.39361702127659576</v>
      </c>
      <c r="V520" s="95">
        <v>0.5637065637065637</v>
      </c>
      <c r="W520" s="95"/>
      <c r="X520" s="95"/>
      <c r="Y520" s="95"/>
      <c r="Z520" s="51"/>
      <c r="AA520" s="35">
        <v>539.0</v>
      </c>
      <c r="AB520" s="36">
        <v>135.0</v>
      </c>
      <c r="AC520" s="37">
        <v>246.0</v>
      </c>
      <c r="AD520" s="38">
        <v>237.0</v>
      </c>
      <c r="AE520" s="78"/>
      <c r="AF520" s="51"/>
      <c r="AG520" s="52"/>
      <c r="AH520" s="33">
        <v>4634.0</v>
      </c>
      <c r="AI520" s="35">
        <v>539.0</v>
      </c>
      <c r="AJ520" s="36">
        <v>135.0</v>
      </c>
      <c r="AK520" s="37">
        <v>246.0</v>
      </c>
      <c r="AL520" s="38">
        <v>237.0</v>
      </c>
      <c r="AM520" s="52">
        <f t="shared" si="13"/>
        <v>0.3543307087</v>
      </c>
      <c r="AN520" s="52">
        <f t="shared" si="14"/>
        <v>0.3215211755</v>
      </c>
      <c r="AO520" s="52">
        <f t="shared" si="15"/>
        <v>0.3054123711</v>
      </c>
      <c r="AP520" s="52">
        <f t="shared" si="16"/>
        <v>0.3027467926</v>
      </c>
      <c r="AQ520" s="52">
        <f t="shared" si="17"/>
        <v>0.002665578572</v>
      </c>
      <c r="AR520" s="52"/>
      <c r="AS520" s="52"/>
      <c r="AT520" s="33">
        <v>7624.0</v>
      </c>
      <c r="AU520" s="35">
        <v>459.0</v>
      </c>
      <c r="AV520" s="36">
        <v>179.0</v>
      </c>
      <c r="AW520" s="37">
        <v>237.0</v>
      </c>
      <c r="AX520" s="38">
        <v>313.0</v>
      </c>
      <c r="AY520" s="52">
        <f t="shared" si="18"/>
        <v>0.4302884615</v>
      </c>
      <c r="AZ520" s="52">
        <f t="shared" si="19"/>
        <v>0.4141414141</v>
      </c>
      <c r="BA520" s="52">
        <f t="shared" si="20"/>
        <v>0.4054404145</v>
      </c>
      <c r="BB520" s="52">
        <f t="shared" si="21"/>
        <v>0.4047050289</v>
      </c>
      <c r="BC520" s="52">
        <f t="shared" si="22"/>
        <v>0.0007353855992</v>
      </c>
    </row>
    <row r="521" ht="12.75" customHeight="1">
      <c r="A521" s="94">
        <v>4635.0</v>
      </c>
      <c r="B521" s="61">
        <f t="shared" si="1"/>
        <v>251</v>
      </c>
      <c r="C521" s="62">
        <f t="shared" si="2"/>
        <v>99</v>
      </c>
      <c r="D521" s="61">
        <f t="shared" si="3"/>
        <v>128</v>
      </c>
      <c r="E521" s="62">
        <f t="shared" si="4"/>
        <v>89</v>
      </c>
      <c r="F521" s="79">
        <f t="shared" si="23"/>
        <v>520</v>
      </c>
      <c r="G521" s="64">
        <f t="shared" si="5"/>
        <v>0.7171428571</v>
      </c>
      <c r="H521" s="65">
        <f t="shared" si="6"/>
        <v>0.5898617512</v>
      </c>
      <c r="I521" s="66">
        <f t="shared" si="7"/>
        <v>0.6684303351</v>
      </c>
      <c r="J521" s="67">
        <f t="shared" si="8"/>
        <v>0.5996472663</v>
      </c>
      <c r="K521" s="68">
        <f t="shared" si="9"/>
        <v>0.62</v>
      </c>
      <c r="L521" s="86"/>
      <c r="M521" s="86"/>
      <c r="N521" s="86"/>
      <c r="O521" s="81">
        <f t="shared" si="10"/>
        <v>520</v>
      </c>
      <c r="P521" s="81">
        <f t="shared" si="11"/>
        <v>0.7171428571</v>
      </c>
      <c r="Q521" s="82">
        <f t="shared" si="12"/>
        <v>0.5898617512</v>
      </c>
      <c r="R521" s="83"/>
      <c r="S521" s="73">
        <v>520.0</v>
      </c>
      <c r="T521" s="83">
        <v>0.723292469352014</v>
      </c>
      <c r="U521" s="84">
        <v>0.46825396825396826</v>
      </c>
      <c r="V521" s="95">
        <v>0.6037209302325581</v>
      </c>
      <c r="W521" s="95"/>
      <c r="X521" s="95"/>
      <c r="Y521" s="95"/>
      <c r="Z521" s="51"/>
      <c r="AA521" s="35">
        <v>251.0</v>
      </c>
      <c r="AB521" s="36">
        <v>89.0</v>
      </c>
      <c r="AC521" s="37">
        <v>128.0</v>
      </c>
      <c r="AD521" s="38">
        <v>99.0</v>
      </c>
      <c r="AE521" s="78"/>
      <c r="AF521" s="51"/>
      <c r="AG521" s="52"/>
      <c r="AH521" s="33">
        <v>4635.0</v>
      </c>
      <c r="AI521" s="35">
        <v>251.0</v>
      </c>
      <c r="AJ521" s="36">
        <v>89.0</v>
      </c>
      <c r="AK521" s="37">
        <v>128.0</v>
      </c>
      <c r="AL521" s="38">
        <v>99.0</v>
      </c>
      <c r="AM521" s="52">
        <f t="shared" si="13"/>
        <v>0.4101382488</v>
      </c>
      <c r="AN521" s="52">
        <f t="shared" si="14"/>
        <v>0.3315696649</v>
      </c>
      <c r="AO521" s="52">
        <f t="shared" si="15"/>
        <v>0.2828571429</v>
      </c>
      <c r="AP521" s="52">
        <f t="shared" si="16"/>
        <v>0.2860991823</v>
      </c>
      <c r="AQ521" s="52">
        <f t="shared" si="17"/>
        <v>-0.003242039403</v>
      </c>
      <c r="AR521" s="52"/>
      <c r="AS521" s="52"/>
      <c r="AT521" s="18">
        <v>1528.0</v>
      </c>
      <c r="AU521" s="35">
        <v>554.0</v>
      </c>
      <c r="AV521" s="36">
        <v>391.0</v>
      </c>
      <c r="AW521" s="37">
        <v>245.0</v>
      </c>
      <c r="AX521" s="38">
        <v>543.0</v>
      </c>
      <c r="AY521" s="52">
        <f t="shared" si="18"/>
        <v>0.6147798742</v>
      </c>
      <c r="AZ521" s="52">
        <f t="shared" si="19"/>
        <v>0.538949798</v>
      </c>
      <c r="BA521" s="52">
        <f t="shared" si="20"/>
        <v>0.4949863263</v>
      </c>
      <c r="BB521" s="52">
        <f t="shared" si="21"/>
        <v>0.4942496355</v>
      </c>
      <c r="BC521" s="52">
        <f t="shared" si="22"/>
        <v>0.0007366908536</v>
      </c>
    </row>
    <row r="522" ht="12.75" customHeight="1">
      <c r="A522" s="94">
        <v>4641.0</v>
      </c>
      <c r="B522" s="61">
        <f t="shared" si="1"/>
        <v>43</v>
      </c>
      <c r="C522" s="62">
        <f t="shared" si="2"/>
        <v>51</v>
      </c>
      <c r="D522" s="61">
        <f t="shared" si="3"/>
        <v>26</v>
      </c>
      <c r="E522" s="62">
        <f t="shared" si="4"/>
        <v>19</v>
      </c>
      <c r="F522" s="79">
        <f t="shared" si="23"/>
        <v>521</v>
      </c>
      <c r="G522" s="64">
        <f t="shared" si="5"/>
        <v>0.4574468085</v>
      </c>
      <c r="H522" s="65">
        <f t="shared" si="6"/>
        <v>0.5777777778</v>
      </c>
      <c r="I522" s="66">
        <f t="shared" si="7"/>
        <v>0.4964028777</v>
      </c>
      <c r="J522" s="67">
        <f t="shared" si="8"/>
        <v>0.4460431655</v>
      </c>
      <c r="K522" s="68">
        <f t="shared" si="9"/>
        <v>0.4787234043</v>
      </c>
      <c r="L522" s="86"/>
      <c r="M522" s="86"/>
      <c r="N522" s="86"/>
      <c r="O522" s="81">
        <f t="shared" si="10"/>
        <v>521</v>
      </c>
      <c r="P522" s="81">
        <f t="shared" si="11"/>
        <v>0.4574468085</v>
      </c>
      <c r="Q522" s="82">
        <f t="shared" si="12"/>
        <v>0.5777777778</v>
      </c>
      <c r="R522" s="83"/>
      <c r="S522" s="73">
        <v>521.0</v>
      </c>
      <c r="T522" s="83">
        <v>0.7235772357723578</v>
      </c>
      <c r="U522" s="84">
        <v>0.44356435643564357</v>
      </c>
      <c r="V522" s="95">
        <v>0.5973214285714286</v>
      </c>
      <c r="W522" s="95"/>
      <c r="X522" s="95"/>
      <c r="Y522" s="95"/>
      <c r="Z522" s="51"/>
      <c r="AA522" s="35">
        <v>43.0</v>
      </c>
      <c r="AB522" s="36">
        <v>19.0</v>
      </c>
      <c r="AC522" s="37">
        <v>26.0</v>
      </c>
      <c r="AD522" s="38">
        <v>51.0</v>
      </c>
      <c r="AE522" s="78"/>
      <c r="AF522" s="51"/>
      <c r="AG522" s="52"/>
      <c r="AH522" s="33">
        <v>4641.0</v>
      </c>
      <c r="AI522" s="35">
        <v>43.0</v>
      </c>
      <c r="AJ522" s="36">
        <v>19.0</v>
      </c>
      <c r="AK522" s="37">
        <v>26.0</v>
      </c>
      <c r="AL522" s="38">
        <v>51.0</v>
      </c>
      <c r="AM522" s="52">
        <f t="shared" si="13"/>
        <v>0.4222222222</v>
      </c>
      <c r="AN522" s="52">
        <f t="shared" si="14"/>
        <v>0.5035971223</v>
      </c>
      <c r="AO522" s="52">
        <f t="shared" si="15"/>
        <v>0.5425531915</v>
      </c>
      <c r="AP522" s="52">
        <f t="shared" si="16"/>
        <v>0.5506145752</v>
      </c>
      <c r="AQ522" s="52">
        <f t="shared" si="17"/>
        <v>-0.00806138371</v>
      </c>
      <c r="AR522" s="52"/>
      <c r="AS522" s="52"/>
      <c r="AT522" s="33">
        <v>3418.0</v>
      </c>
      <c r="AU522" s="35">
        <v>184.0</v>
      </c>
      <c r="AV522" s="36">
        <v>111.0</v>
      </c>
      <c r="AW522" s="37">
        <v>97.0</v>
      </c>
      <c r="AX522" s="38">
        <v>203.0</v>
      </c>
      <c r="AY522" s="52">
        <f t="shared" si="18"/>
        <v>0.5336538462</v>
      </c>
      <c r="AZ522" s="52">
        <f t="shared" si="19"/>
        <v>0.5277310924</v>
      </c>
      <c r="BA522" s="52">
        <f t="shared" si="20"/>
        <v>0.5245478036</v>
      </c>
      <c r="BB522" s="52">
        <f t="shared" si="21"/>
        <v>0.5237988342</v>
      </c>
      <c r="BC522" s="52">
        <f t="shared" si="22"/>
        <v>0.0007489694673</v>
      </c>
    </row>
    <row r="523" ht="12.75" customHeight="1">
      <c r="A523" s="94">
        <v>4642.0</v>
      </c>
      <c r="B523" s="61">
        <f t="shared" si="1"/>
        <v>172</v>
      </c>
      <c r="C523" s="62">
        <f t="shared" si="2"/>
        <v>70</v>
      </c>
      <c r="D523" s="61">
        <f t="shared" si="3"/>
        <v>134</v>
      </c>
      <c r="E523" s="62">
        <f t="shared" si="4"/>
        <v>57</v>
      </c>
      <c r="F523" s="79">
        <f t="shared" si="23"/>
        <v>522</v>
      </c>
      <c r="G523" s="64">
        <f t="shared" si="5"/>
        <v>0.7107438017</v>
      </c>
      <c r="H523" s="65">
        <f t="shared" si="6"/>
        <v>0.7015706806</v>
      </c>
      <c r="I523" s="66">
        <f t="shared" si="7"/>
        <v>0.7066974596</v>
      </c>
      <c r="J523" s="67">
        <f t="shared" si="8"/>
        <v>0.5288683603</v>
      </c>
      <c r="K523" s="68">
        <f t="shared" si="9"/>
        <v>0.7892561983</v>
      </c>
      <c r="L523" s="86"/>
      <c r="M523" s="86"/>
      <c r="N523" s="86"/>
      <c r="O523" s="81">
        <f t="shared" si="10"/>
        <v>522</v>
      </c>
      <c r="P523" s="81">
        <f t="shared" si="11"/>
        <v>0.7107438017</v>
      </c>
      <c r="Q523" s="82">
        <f t="shared" si="12"/>
        <v>0.7015706806</v>
      </c>
      <c r="R523" s="83"/>
      <c r="S523" s="73">
        <v>522.0</v>
      </c>
      <c r="T523" s="83">
        <v>0.7235955056179775</v>
      </c>
      <c r="U523" s="84">
        <v>0.3981042654028436</v>
      </c>
      <c r="V523" s="95">
        <v>0.5651672433679354</v>
      </c>
      <c r="W523" s="95"/>
      <c r="X523" s="95"/>
      <c r="Y523" s="95"/>
      <c r="Z523" s="51"/>
      <c r="AA523" s="35">
        <v>172.0</v>
      </c>
      <c r="AB523" s="36">
        <v>57.0</v>
      </c>
      <c r="AC523" s="37">
        <v>134.0</v>
      </c>
      <c r="AD523" s="38">
        <v>70.0</v>
      </c>
      <c r="AE523" s="78"/>
      <c r="AF523" s="51"/>
      <c r="AG523" s="52"/>
      <c r="AH523" s="33">
        <v>4642.0</v>
      </c>
      <c r="AI523" s="35">
        <v>172.0</v>
      </c>
      <c r="AJ523" s="36">
        <v>57.0</v>
      </c>
      <c r="AK523" s="37">
        <v>134.0</v>
      </c>
      <c r="AL523" s="38">
        <v>70.0</v>
      </c>
      <c r="AM523" s="52">
        <f t="shared" si="13"/>
        <v>0.2984293194</v>
      </c>
      <c r="AN523" s="52">
        <f t="shared" si="14"/>
        <v>0.2933025404</v>
      </c>
      <c r="AO523" s="52">
        <f t="shared" si="15"/>
        <v>0.2892561983</v>
      </c>
      <c r="AP523" s="52">
        <f t="shared" si="16"/>
        <v>0.2907665099</v>
      </c>
      <c r="AQ523" s="52">
        <f t="shared" si="17"/>
        <v>-0.001510311544</v>
      </c>
      <c r="AR523" s="52"/>
      <c r="AS523" s="52"/>
      <c r="AT523" s="33">
        <v>6611.0</v>
      </c>
      <c r="AU523" s="35">
        <v>248.0</v>
      </c>
      <c r="AV523" s="36">
        <v>132.0</v>
      </c>
      <c r="AW523" s="37">
        <v>126.0</v>
      </c>
      <c r="AX523" s="38">
        <v>205.0</v>
      </c>
      <c r="AY523" s="52">
        <f t="shared" si="18"/>
        <v>0.511627907</v>
      </c>
      <c r="AZ523" s="52">
        <f t="shared" si="19"/>
        <v>0.4739803094</v>
      </c>
      <c r="BA523" s="52">
        <f t="shared" si="20"/>
        <v>0.4525386313</v>
      </c>
      <c r="BB523" s="52">
        <f t="shared" si="21"/>
        <v>0.4517811217</v>
      </c>
      <c r="BC523" s="52">
        <f t="shared" si="22"/>
        <v>0.0007575096896</v>
      </c>
    </row>
    <row r="524" ht="12.75" customHeight="1">
      <c r="A524" s="94">
        <v>4643.0</v>
      </c>
      <c r="B524" s="61">
        <f t="shared" si="1"/>
        <v>177</v>
      </c>
      <c r="C524" s="62">
        <f t="shared" si="2"/>
        <v>57</v>
      </c>
      <c r="D524" s="61">
        <f t="shared" si="3"/>
        <v>138</v>
      </c>
      <c r="E524" s="62">
        <f t="shared" si="4"/>
        <v>36</v>
      </c>
      <c r="F524" s="79">
        <f t="shared" si="23"/>
        <v>523</v>
      </c>
      <c r="G524" s="64">
        <f t="shared" si="5"/>
        <v>0.7564102564</v>
      </c>
      <c r="H524" s="65">
        <f t="shared" si="6"/>
        <v>0.7931034483</v>
      </c>
      <c r="I524" s="66">
        <f t="shared" si="7"/>
        <v>0.7720588235</v>
      </c>
      <c r="J524" s="67">
        <f t="shared" si="8"/>
        <v>0.5220588235</v>
      </c>
      <c r="K524" s="68">
        <f t="shared" si="9"/>
        <v>0.7435897436</v>
      </c>
      <c r="L524" s="86"/>
      <c r="M524" s="86"/>
      <c r="N524" s="86"/>
      <c r="O524" s="81">
        <f t="shared" si="10"/>
        <v>523</v>
      </c>
      <c r="P524" s="81">
        <f t="shared" si="11"/>
        <v>0.7564102564</v>
      </c>
      <c r="Q524" s="82">
        <f t="shared" si="12"/>
        <v>0.7931034483</v>
      </c>
      <c r="R524" s="83"/>
      <c r="S524" s="73">
        <v>523.0</v>
      </c>
      <c r="T524" s="83">
        <v>0.724087591240876</v>
      </c>
      <c r="U524" s="84">
        <v>0.49331550802139035</v>
      </c>
      <c r="V524" s="95">
        <v>0.6036287508722958</v>
      </c>
      <c r="W524" s="95"/>
      <c r="X524" s="95"/>
      <c r="Y524" s="95"/>
      <c r="Z524" s="51"/>
      <c r="AA524" s="35">
        <v>177.0</v>
      </c>
      <c r="AB524" s="36">
        <v>36.0</v>
      </c>
      <c r="AC524" s="37">
        <v>138.0</v>
      </c>
      <c r="AD524" s="38">
        <v>57.0</v>
      </c>
      <c r="AE524" s="78"/>
      <c r="AF524" s="51"/>
      <c r="AG524" s="52"/>
      <c r="AH524" s="33">
        <v>4643.0</v>
      </c>
      <c r="AI524" s="35">
        <v>177.0</v>
      </c>
      <c r="AJ524" s="36">
        <v>36.0</v>
      </c>
      <c r="AK524" s="37">
        <v>138.0</v>
      </c>
      <c r="AL524" s="38">
        <v>57.0</v>
      </c>
      <c r="AM524" s="52">
        <f t="shared" si="13"/>
        <v>0.2068965517</v>
      </c>
      <c r="AN524" s="52">
        <f t="shared" si="14"/>
        <v>0.2279411765</v>
      </c>
      <c r="AO524" s="52">
        <f t="shared" si="15"/>
        <v>0.2435897436</v>
      </c>
      <c r="AP524" s="52">
        <f t="shared" si="16"/>
        <v>0.2409108399</v>
      </c>
      <c r="AQ524" s="52">
        <f t="shared" si="17"/>
        <v>0.002678903681</v>
      </c>
      <c r="AR524" s="52"/>
      <c r="AS524" s="52"/>
      <c r="AT524" s="33">
        <v>6631.0</v>
      </c>
      <c r="AU524" s="35">
        <v>213.0</v>
      </c>
      <c r="AV524" s="36">
        <v>108.0</v>
      </c>
      <c r="AW524" s="37">
        <v>111.0</v>
      </c>
      <c r="AX524" s="38">
        <v>195.0</v>
      </c>
      <c r="AY524" s="52">
        <f t="shared" si="18"/>
        <v>0.4931506849</v>
      </c>
      <c r="AZ524" s="52">
        <f t="shared" si="19"/>
        <v>0.4832535885</v>
      </c>
      <c r="BA524" s="52">
        <f t="shared" si="20"/>
        <v>0.4779411765</v>
      </c>
      <c r="BB524" s="52">
        <f t="shared" si="21"/>
        <v>0.4771830766</v>
      </c>
      <c r="BC524" s="52">
        <f t="shared" si="22"/>
        <v>0.0007580998252</v>
      </c>
    </row>
    <row r="525" ht="12.75" customHeight="1">
      <c r="A525" s="94">
        <v>4650.0</v>
      </c>
      <c r="B525" s="61">
        <f t="shared" si="1"/>
        <v>90</v>
      </c>
      <c r="C525" s="62">
        <f t="shared" si="2"/>
        <v>9</v>
      </c>
      <c r="D525" s="61">
        <f t="shared" si="3"/>
        <v>60</v>
      </c>
      <c r="E525" s="62">
        <f t="shared" si="4"/>
        <v>10</v>
      </c>
      <c r="F525" s="79">
        <f t="shared" si="23"/>
        <v>524</v>
      </c>
      <c r="G525" s="64">
        <f t="shared" si="5"/>
        <v>0.9090909091</v>
      </c>
      <c r="H525" s="65">
        <f t="shared" si="6"/>
        <v>0.8571428571</v>
      </c>
      <c r="I525" s="66">
        <f t="shared" si="7"/>
        <v>0.8875739645</v>
      </c>
      <c r="J525" s="67">
        <f t="shared" si="8"/>
        <v>0.5917159763</v>
      </c>
      <c r="K525" s="68">
        <f t="shared" si="9"/>
        <v>0.7070707071</v>
      </c>
      <c r="L525" s="86"/>
      <c r="M525" s="86"/>
      <c r="N525" s="86"/>
      <c r="O525" s="81">
        <f t="shared" si="10"/>
        <v>524</v>
      </c>
      <c r="P525" s="81">
        <f t="shared" si="11"/>
        <v>0.9090909091</v>
      </c>
      <c r="Q525" s="82">
        <f t="shared" si="12"/>
        <v>0.8571428571</v>
      </c>
      <c r="R525" s="83"/>
      <c r="S525" s="73">
        <v>524.0</v>
      </c>
      <c r="T525" s="83">
        <v>0.724561403508772</v>
      </c>
      <c r="U525" s="84">
        <v>0.3722334004024145</v>
      </c>
      <c r="V525" s="95">
        <v>0.5604498594189316</v>
      </c>
      <c r="W525" s="95"/>
      <c r="X525" s="95"/>
      <c r="Y525" s="95"/>
      <c r="Z525" s="51"/>
      <c r="AA525" s="35">
        <v>90.0</v>
      </c>
      <c r="AB525" s="36">
        <v>10.0</v>
      </c>
      <c r="AC525" s="37">
        <v>60.0</v>
      </c>
      <c r="AD525" s="38">
        <v>9.0</v>
      </c>
      <c r="AE525" s="78"/>
      <c r="AF525" s="51"/>
      <c r="AG525" s="52"/>
      <c r="AH525" s="33">
        <v>4650.0</v>
      </c>
      <c r="AI525" s="35">
        <v>90.0</v>
      </c>
      <c r="AJ525" s="36">
        <v>10.0</v>
      </c>
      <c r="AK525" s="37">
        <v>60.0</v>
      </c>
      <c r="AL525" s="38">
        <v>9.0</v>
      </c>
      <c r="AM525" s="52">
        <f t="shared" si="13"/>
        <v>0.1428571429</v>
      </c>
      <c r="AN525" s="52">
        <f t="shared" si="14"/>
        <v>0.1124260355</v>
      </c>
      <c r="AO525" s="52">
        <f t="shared" si="15"/>
        <v>0.09090909091</v>
      </c>
      <c r="AP525" s="52">
        <f t="shared" si="16"/>
        <v>0.0958689341</v>
      </c>
      <c r="AQ525" s="52">
        <f t="shared" si="17"/>
        <v>-0.00495984319</v>
      </c>
      <c r="AR525" s="52"/>
      <c r="AS525" s="52"/>
      <c r="AT525" s="33">
        <v>7632.0</v>
      </c>
      <c r="AU525" s="35">
        <v>271.0</v>
      </c>
      <c r="AV525" s="36">
        <v>113.0</v>
      </c>
      <c r="AW525" s="37">
        <v>183.0</v>
      </c>
      <c r="AX525" s="38">
        <v>224.0</v>
      </c>
      <c r="AY525" s="52">
        <f t="shared" si="18"/>
        <v>0.3817567568</v>
      </c>
      <c r="AZ525" s="52">
        <f t="shared" si="19"/>
        <v>0.4260429836</v>
      </c>
      <c r="BA525" s="52">
        <f t="shared" si="20"/>
        <v>0.4525252525</v>
      </c>
      <c r="BB525" s="52">
        <f t="shared" si="21"/>
        <v>0.4517635916</v>
      </c>
      <c r="BC525" s="52">
        <f t="shared" si="22"/>
        <v>0.0007616609732</v>
      </c>
    </row>
    <row r="526" ht="12.75" customHeight="1">
      <c r="A526" s="94">
        <v>4652.0</v>
      </c>
      <c r="B526" s="61">
        <f t="shared" si="1"/>
        <v>362</v>
      </c>
      <c r="C526" s="62">
        <f t="shared" si="2"/>
        <v>65</v>
      </c>
      <c r="D526" s="61">
        <f t="shared" si="3"/>
        <v>215</v>
      </c>
      <c r="E526" s="62">
        <f t="shared" si="4"/>
        <v>69</v>
      </c>
      <c r="F526" s="79">
        <f t="shared" si="23"/>
        <v>525</v>
      </c>
      <c r="G526" s="64">
        <f t="shared" si="5"/>
        <v>0.8477751756</v>
      </c>
      <c r="H526" s="65">
        <f t="shared" si="6"/>
        <v>0.7570422535</v>
      </c>
      <c r="I526" s="66">
        <f t="shared" si="7"/>
        <v>0.811533052</v>
      </c>
      <c r="J526" s="67">
        <f t="shared" si="8"/>
        <v>0.6061884669</v>
      </c>
      <c r="K526" s="68">
        <f t="shared" si="9"/>
        <v>0.6651053864</v>
      </c>
      <c r="L526" s="86"/>
      <c r="M526" s="86"/>
      <c r="N526" s="86"/>
      <c r="O526" s="81">
        <f t="shared" si="10"/>
        <v>525</v>
      </c>
      <c r="P526" s="81">
        <f t="shared" si="11"/>
        <v>0.8477751756</v>
      </c>
      <c r="Q526" s="82">
        <f t="shared" si="12"/>
        <v>0.7570422535</v>
      </c>
      <c r="R526" s="83"/>
      <c r="S526" s="73">
        <v>525.0</v>
      </c>
      <c r="T526" s="83">
        <v>0.725</v>
      </c>
      <c r="U526" s="84">
        <v>0.33905579399141633</v>
      </c>
      <c r="V526" s="95">
        <v>0.5264900662251656</v>
      </c>
      <c r="W526" s="95"/>
      <c r="X526" s="95"/>
      <c r="Y526" s="95"/>
      <c r="Z526" s="51"/>
      <c r="AA526" s="35">
        <v>362.0</v>
      </c>
      <c r="AB526" s="36">
        <v>69.0</v>
      </c>
      <c r="AC526" s="37">
        <v>215.0</v>
      </c>
      <c r="AD526" s="38">
        <v>65.0</v>
      </c>
      <c r="AE526" s="78"/>
      <c r="AF526" s="51"/>
      <c r="AG526" s="52"/>
      <c r="AH526" s="33">
        <v>4652.0</v>
      </c>
      <c r="AI526" s="35">
        <v>362.0</v>
      </c>
      <c r="AJ526" s="36">
        <v>69.0</v>
      </c>
      <c r="AK526" s="37">
        <v>215.0</v>
      </c>
      <c r="AL526" s="38">
        <v>65.0</v>
      </c>
      <c r="AM526" s="52">
        <f t="shared" si="13"/>
        <v>0.2429577465</v>
      </c>
      <c r="AN526" s="52">
        <f t="shared" si="14"/>
        <v>0.188466948</v>
      </c>
      <c r="AO526" s="52">
        <f t="shared" si="15"/>
        <v>0.1522248244</v>
      </c>
      <c r="AP526" s="52">
        <f t="shared" si="16"/>
        <v>0.1575918107</v>
      </c>
      <c r="AQ526" s="52">
        <f t="shared" si="17"/>
        <v>-0.005366986317</v>
      </c>
      <c r="AR526" s="52"/>
      <c r="AS526" s="52"/>
      <c r="AT526" s="18">
        <v>1335.0</v>
      </c>
      <c r="AU526" s="35">
        <v>383.0</v>
      </c>
      <c r="AV526" s="36">
        <v>207.0</v>
      </c>
      <c r="AW526" s="37">
        <v>199.0</v>
      </c>
      <c r="AX526" s="38">
        <v>379.0</v>
      </c>
      <c r="AY526" s="52">
        <f t="shared" si="18"/>
        <v>0.5098522167</v>
      </c>
      <c r="AZ526" s="52">
        <f t="shared" si="19"/>
        <v>0.5017123288</v>
      </c>
      <c r="BA526" s="52">
        <f t="shared" si="20"/>
        <v>0.4973753281</v>
      </c>
      <c r="BB526" s="52">
        <f t="shared" si="21"/>
        <v>0.4965920196</v>
      </c>
      <c r="BC526" s="52">
        <f t="shared" si="22"/>
        <v>0.0007833085091</v>
      </c>
    </row>
    <row r="527" ht="12.75" customHeight="1">
      <c r="A527" s="94">
        <v>5003.0</v>
      </c>
      <c r="B527" s="61">
        <f t="shared" si="1"/>
        <v>59</v>
      </c>
      <c r="C527" s="62">
        <f t="shared" si="2"/>
        <v>21</v>
      </c>
      <c r="D527" s="61">
        <f t="shared" si="3"/>
        <v>26</v>
      </c>
      <c r="E527" s="62">
        <f t="shared" si="4"/>
        <v>15</v>
      </c>
      <c r="F527" s="79">
        <f t="shared" si="23"/>
        <v>526</v>
      </c>
      <c r="G527" s="64">
        <f t="shared" si="5"/>
        <v>0.7375</v>
      </c>
      <c r="H527" s="65">
        <f t="shared" si="6"/>
        <v>0.6341463415</v>
      </c>
      <c r="I527" s="66">
        <f t="shared" si="7"/>
        <v>0.7024793388</v>
      </c>
      <c r="J527" s="67">
        <f t="shared" si="8"/>
        <v>0.6115702479</v>
      </c>
      <c r="K527" s="68">
        <f t="shared" si="9"/>
        <v>0.5125</v>
      </c>
      <c r="L527" s="86"/>
      <c r="M527" s="86"/>
      <c r="N527" s="86"/>
      <c r="O527" s="81">
        <f t="shared" si="10"/>
        <v>526</v>
      </c>
      <c r="P527" s="81">
        <f t="shared" si="11"/>
        <v>0.7375</v>
      </c>
      <c r="Q527" s="82">
        <f t="shared" si="12"/>
        <v>0.6341463415</v>
      </c>
      <c r="R527" s="83"/>
      <c r="S527" s="73">
        <v>526.0</v>
      </c>
      <c r="T527" s="83">
        <v>0.7256857855361596</v>
      </c>
      <c r="U527" s="84">
        <v>0.44285714285714284</v>
      </c>
      <c r="V527" s="95">
        <v>0.5938748335552596</v>
      </c>
      <c r="W527" s="95"/>
      <c r="X527" s="95"/>
      <c r="Y527" s="95"/>
      <c r="Z527" s="51"/>
      <c r="AA527" s="35">
        <v>59.0</v>
      </c>
      <c r="AB527" s="36">
        <v>15.0</v>
      </c>
      <c r="AC527" s="37">
        <v>26.0</v>
      </c>
      <c r="AD527" s="38">
        <v>21.0</v>
      </c>
      <c r="AE527" s="78"/>
      <c r="AF527" s="51"/>
      <c r="AG527" s="52"/>
      <c r="AH527" s="33">
        <v>5003.0</v>
      </c>
      <c r="AI527" s="35">
        <v>59.0</v>
      </c>
      <c r="AJ527" s="36">
        <v>15.0</v>
      </c>
      <c r="AK527" s="37">
        <v>26.0</v>
      </c>
      <c r="AL527" s="38">
        <v>21.0</v>
      </c>
      <c r="AM527" s="52">
        <f t="shared" si="13"/>
        <v>0.3658536585</v>
      </c>
      <c r="AN527" s="52">
        <f t="shared" si="14"/>
        <v>0.2975206612</v>
      </c>
      <c r="AO527" s="52">
        <f t="shared" si="15"/>
        <v>0.2625</v>
      </c>
      <c r="AP527" s="52">
        <f t="shared" si="16"/>
        <v>0.2581481843</v>
      </c>
      <c r="AQ527" s="52">
        <f t="shared" si="17"/>
        <v>0.004351815731</v>
      </c>
      <c r="AR527" s="52"/>
      <c r="AS527" s="52"/>
      <c r="AT527" s="33">
        <v>7528.0</v>
      </c>
      <c r="AU527" s="35">
        <v>450.0</v>
      </c>
      <c r="AV527" s="36">
        <v>146.0</v>
      </c>
      <c r="AW527" s="37">
        <v>308.0</v>
      </c>
      <c r="AX527" s="38">
        <v>236.0</v>
      </c>
      <c r="AY527" s="52">
        <f t="shared" si="18"/>
        <v>0.3215859031</v>
      </c>
      <c r="AZ527" s="52">
        <f t="shared" si="19"/>
        <v>0.3350877193</v>
      </c>
      <c r="BA527" s="52">
        <f t="shared" si="20"/>
        <v>0.3440233236</v>
      </c>
      <c r="BB527" s="52">
        <f t="shared" si="21"/>
        <v>0.3432372284</v>
      </c>
      <c r="BC527" s="52">
        <f t="shared" si="22"/>
        <v>0.0007860951949</v>
      </c>
    </row>
    <row r="528" ht="12.75" customHeight="1">
      <c r="A528" s="94">
        <v>5029.0</v>
      </c>
      <c r="B528" s="61">
        <f t="shared" si="1"/>
        <v>365</v>
      </c>
      <c r="C528" s="62">
        <f t="shared" si="2"/>
        <v>119</v>
      </c>
      <c r="D528" s="61">
        <f t="shared" si="3"/>
        <v>178</v>
      </c>
      <c r="E528" s="62">
        <f t="shared" si="4"/>
        <v>109</v>
      </c>
      <c r="F528" s="79">
        <f t="shared" si="23"/>
        <v>527</v>
      </c>
      <c r="G528" s="64">
        <f t="shared" si="5"/>
        <v>0.7541322314</v>
      </c>
      <c r="H528" s="65">
        <f t="shared" si="6"/>
        <v>0.6202090592</v>
      </c>
      <c r="I528" s="66">
        <f t="shared" si="7"/>
        <v>0.7042801556</v>
      </c>
      <c r="J528" s="67">
        <f t="shared" si="8"/>
        <v>0.6147859922</v>
      </c>
      <c r="K528" s="68">
        <f t="shared" si="9"/>
        <v>0.5929752066</v>
      </c>
      <c r="L528" s="86"/>
      <c r="M528" s="86"/>
      <c r="N528" s="86"/>
      <c r="O528" s="81">
        <f t="shared" si="10"/>
        <v>527</v>
      </c>
      <c r="P528" s="81">
        <f t="shared" si="11"/>
        <v>0.7541322314</v>
      </c>
      <c r="Q528" s="82">
        <f t="shared" si="12"/>
        <v>0.6202090592</v>
      </c>
      <c r="R528" s="83"/>
      <c r="S528" s="73">
        <v>527.0</v>
      </c>
      <c r="T528" s="83">
        <v>0.7257142857142858</v>
      </c>
      <c r="U528" s="84">
        <v>0.4845360824742268</v>
      </c>
      <c r="V528" s="95">
        <v>0.5989159891598916</v>
      </c>
      <c r="W528" s="95"/>
      <c r="X528" s="95"/>
      <c r="Y528" s="95"/>
      <c r="Z528" s="51"/>
      <c r="AA528" s="35">
        <v>365.0</v>
      </c>
      <c r="AB528" s="36">
        <v>109.0</v>
      </c>
      <c r="AC528" s="37">
        <v>178.0</v>
      </c>
      <c r="AD528" s="38">
        <v>119.0</v>
      </c>
      <c r="AE528" s="78"/>
      <c r="AF528" s="51"/>
      <c r="AG528" s="52"/>
      <c r="AH528" s="33">
        <v>5029.0</v>
      </c>
      <c r="AI528" s="35">
        <v>365.0</v>
      </c>
      <c r="AJ528" s="36">
        <v>109.0</v>
      </c>
      <c r="AK528" s="37">
        <v>178.0</v>
      </c>
      <c r="AL528" s="38">
        <v>119.0</v>
      </c>
      <c r="AM528" s="52">
        <f t="shared" si="13"/>
        <v>0.3797909408</v>
      </c>
      <c r="AN528" s="52">
        <f t="shared" si="14"/>
        <v>0.2957198444</v>
      </c>
      <c r="AO528" s="52">
        <f t="shared" si="15"/>
        <v>0.2458677686</v>
      </c>
      <c r="AP528" s="52">
        <f t="shared" si="16"/>
        <v>0.2471865793</v>
      </c>
      <c r="AQ528" s="52">
        <f t="shared" si="17"/>
        <v>-0.001318810658</v>
      </c>
      <c r="AR528" s="52"/>
      <c r="AS528" s="52"/>
      <c r="AT528" s="33">
        <v>7713.0</v>
      </c>
      <c r="AU528" s="35">
        <v>206.0</v>
      </c>
      <c r="AV528" s="36">
        <v>104.0</v>
      </c>
      <c r="AW528" s="37">
        <v>108.0</v>
      </c>
      <c r="AX528" s="38">
        <v>178.0</v>
      </c>
      <c r="AY528" s="52">
        <f t="shared" si="18"/>
        <v>0.4905660377</v>
      </c>
      <c r="AZ528" s="52">
        <f t="shared" si="19"/>
        <v>0.4731543624</v>
      </c>
      <c r="BA528" s="52">
        <f t="shared" si="20"/>
        <v>0.4635416667</v>
      </c>
      <c r="BB528" s="52">
        <f t="shared" si="21"/>
        <v>0.4627465395</v>
      </c>
      <c r="BC528" s="52">
        <f t="shared" si="22"/>
        <v>0.0007951271318</v>
      </c>
    </row>
    <row r="529" ht="12.75" customHeight="1">
      <c r="A529" s="94">
        <v>5034.0</v>
      </c>
      <c r="B529" s="61">
        <f t="shared" si="1"/>
        <v>408</v>
      </c>
      <c r="C529" s="62">
        <f t="shared" si="2"/>
        <v>152</v>
      </c>
      <c r="D529" s="61">
        <f t="shared" si="3"/>
        <v>228</v>
      </c>
      <c r="E529" s="62">
        <f t="shared" si="4"/>
        <v>99</v>
      </c>
      <c r="F529" s="79">
        <f t="shared" si="23"/>
        <v>528</v>
      </c>
      <c r="G529" s="64">
        <f t="shared" si="5"/>
        <v>0.7285714286</v>
      </c>
      <c r="H529" s="65">
        <f t="shared" si="6"/>
        <v>0.6972477064</v>
      </c>
      <c r="I529" s="66">
        <f t="shared" si="7"/>
        <v>0.7170236753</v>
      </c>
      <c r="J529" s="67">
        <f t="shared" si="8"/>
        <v>0.571589628</v>
      </c>
      <c r="K529" s="68">
        <f t="shared" si="9"/>
        <v>0.5839285714</v>
      </c>
      <c r="L529" s="86"/>
      <c r="M529" s="86"/>
      <c r="N529" s="86"/>
      <c r="O529" s="81">
        <f t="shared" si="10"/>
        <v>528</v>
      </c>
      <c r="P529" s="81">
        <f t="shared" si="11"/>
        <v>0.7285714286</v>
      </c>
      <c r="Q529" s="82">
        <f t="shared" si="12"/>
        <v>0.6972477064</v>
      </c>
      <c r="R529" s="83"/>
      <c r="S529" s="73">
        <v>528.0</v>
      </c>
      <c r="T529" s="83">
        <v>0.7260726072607261</v>
      </c>
      <c r="U529" s="84">
        <v>0.4652777777777778</v>
      </c>
      <c r="V529" s="95">
        <v>0.5727891156462585</v>
      </c>
      <c r="W529" s="95"/>
      <c r="X529" s="95"/>
      <c r="Y529" s="95"/>
      <c r="Z529" s="51"/>
      <c r="AA529" s="35">
        <v>408.0</v>
      </c>
      <c r="AB529" s="36">
        <v>99.0</v>
      </c>
      <c r="AC529" s="37">
        <v>228.0</v>
      </c>
      <c r="AD529" s="38">
        <v>152.0</v>
      </c>
      <c r="AE529" s="78"/>
      <c r="AF529" s="51"/>
      <c r="AG529" s="52"/>
      <c r="AH529" s="33">
        <v>5034.0</v>
      </c>
      <c r="AI529" s="35">
        <v>408.0</v>
      </c>
      <c r="AJ529" s="36">
        <v>99.0</v>
      </c>
      <c r="AK529" s="37">
        <v>228.0</v>
      </c>
      <c r="AL529" s="38">
        <v>152.0</v>
      </c>
      <c r="AM529" s="52">
        <f t="shared" si="13"/>
        <v>0.3027522936</v>
      </c>
      <c r="AN529" s="52">
        <f t="shared" si="14"/>
        <v>0.2829763247</v>
      </c>
      <c r="AO529" s="52">
        <f t="shared" si="15"/>
        <v>0.2714285714</v>
      </c>
      <c r="AP529" s="52">
        <f t="shared" si="16"/>
        <v>0.2719477444</v>
      </c>
      <c r="AQ529" s="52">
        <f t="shared" si="17"/>
        <v>-0.0005191729643</v>
      </c>
      <c r="AR529" s="52"/>
      <c r="AS529" s="52"/>
      <c r="AT529" s="33">
        <v>6440.0</v>
      </c>
      <c r="AU529" s="35">
        <v>265.0</v>
      </c>
      <c r="AV529" s="36">
        <v>148.0</v>
      </c>
      <c r="AW529" s="37">
        <v>195.0</v>
      </c>
      <c r="AX529" s="38">
        <v>208.0</v>
      </c>
      <c r="AY529" s="52">
        <f t="shared" si="18"/>
        <v>0.4314868805</v>
      </c>
      <c r="AZ529" s="52">
        <f t="shared" si="19"/>
        <v>0.4362745098</v>
      </c>
      <c r="BA529" s="52">
        <f t="shared" si="20"/>
        <v>0.4397463002</v>
      </c>
      <c r="BB529" s="52">
        <f t="shared" si="21"/>
        <v>0.4389452065</v>
      </c>
      <c r="BC529" s="52">
        <f t="shared" si="22"/>
        <v>0.0008010937408</v>
      </c>
    </row>
    <row r="530" ht="12.75" customHeight="1">
      <c r="A530" s="94">
        <v>5036.0</v>
      </c>
      <c r="B530" s="61">
        <f t="shared" si="1"/>
        <v>335</v>
      </c>
      <c r="C530" s="62">
        <f t="shared" si="2"/>
        <v>173</v>
      </c>
      <c r="D530" s="61">
        <f t="shared" si="3"/>
        <v>168</v>
      </c>
      <c r="E530" s="62">
        <f t="shared" si="4"/>
        <v>110</v>
      </c>
      <c r="F530" s="79">
        <f t="shared" si="23"/>
        <v>529</v>
      </c>
      <c r="G530" s="64">
        <f t="shared" si="5"/>
        <v>0.6594488189</v>
      </c>
      <c r="H530" s="65">
        <f t="shared" si="6"/>
        <v>0.6043165468</v>
      </c>
      <c r="I530" s="66">
        <f t="shared" si="7"/>
        <v>0.6399491094</v>
      </c>
      <c r="J530" s="67">
        <f t="shared" si="8"/>
        <v>0.5661577608</v>
      </c>
      <c r="K530" s="68">
        <f t="shared" si="9"/>
        <v>0.5472440945</v>
      </c>
      <c r="L530" s="86"/>
      <c r="M530" s="86"/>
      <c r="N530" s="86"/>
      <c r="O530" s="81">
        <f t="shared" si="10"/>
        <v>529</v>
      </c>
      <c r="P530" s="81">
        <f t="shared" si="11"/>
        <v>0.6594488189</v>
      </c>
      <c r="Q530" s="82">
        <f t="shared" si="12"/>
        <v>0.6043165468</v>
      </c>
      <c r="R530" s="83"/>
      <c r="S530" s="73">
        <v>529.0</v>
      </c>
      <c r="T530" s="83">
        <v>0.7261904761904762</v>
      </c>
      <c r="U530" s="84">
        <v>0.4699248120300752</v>
      </c>
      <c r="V530" s="95">
        <v>0.6044642857142857</v>
      </c>
      <c r="W530" s="95"/>
      <c r="X530" s="95"/>
      <c r="Y530" s="95"/>
      <c r="Z530" s="51"/>
      <c r="AA530" s="35">
        <v>335.0</v>
      </c>
      <c r="AB530" s="36">
        <v>110.0</v>
      </c>
      <c r="AC530" s="37">
        <v>168.0</v>
      </c>
      <c r="AD530" s="38">
        <v>173.0</v>
      </c>
      <c r="AE530" s="78"/>
      <c r="AF530" s="51"/>
      <c r="AG530" s="52"/>
      <c r="AH530" s="33">
        <v>5036.0</v>
      </c>
      <c r="AI530" s="35">
        <v>335.0</v>
      </c>
      <c r="AJ530" s="36">
        <v>110.0</v>
      </c>
      <c r="AK530" s="37">
        <v>168.0</v>
      </c>
      <c r="AL530" s="38">
        <v>173.0</v>
      </c>
      <c r="AM530" s="52">
        <f t="shared" si="13"/>
        <v>0.3956834532</v>
      </c>
      <c r="AN530" s="52">
        <f t="shared" si="14"/>
        <v>0.3600508906</v>
      </c>
      <c r="AO530" s="52">
        <f t="shared" si="15"/>
        <v>0.3405511811</v>
      </c>
      <c r="AP530" s="52">
        <f t="shared" si="16"/>
        <v>0.3394787322</v>
      </c>
      <c r="AQ530" s="52">
        <f t="shared" si="17"/>
        <v>0.001072448933</v>
      </c>
      <c r="AR530" s="52"/>
      <c r="AS530" s="52"/>
      <c r="AT530" s="33">
        <v>6648.0</v>
      </c>
      <c r="AU530" s="35">
        <v>424.0</v>
      </c>
      <c r="AV530" s="36">
        <v>156.0</v>
      </c>
      <c r="AW530" s="37">
        <v>280.0</v>
      </c>
      <c r="AX530" s="38">
        <v>283.0</v>
      </c>
      <c r="AY530" s="52">
        <f t="shared" si="18"/>
        <v>0.3577981651</v>
      </c>
      <c r="AZ530" s="52">
        <f t="shared" si="19"/>
        <v>0.3840769904</v>
      </c>
      <c r="BA530" s="52">
        <f t="shared" si="20"/>
        <v>0.4002828854</v>
      </c>
      <c r="BB530" s="52">
        <f t="shared" si="21"/>
        <v>0.3994746434</v>
      </c>
      <c r="BC530" s="52">
        <f t="shared" si="22"/>
        <v>0.0008082420764</v>
      </c>
    </row>
    <row r="531" ht="12.75" customHeight="1">
      <c r="A531" s="94">
        <v>5047.0</v>
      </c>
      <c r="B531" s="61">
        <f t="shared" si="1"/>
        <v>486</v>
      </c>
      <c r="C531" s="62">
        <f t="shared" si="2"/>
        <v>228</v>
      </c>
      <c r="D531" s="61">
        <f t="shared" si="3"/>
        <v>174</v>
      </c>
      <c r="E531" s="62">
        <f t="shared" si="4"/>
        <v>380</v>
      </c>
      <c r="F531" s="79">
        <f t="shared" si="23"/>
        <v>530</v>
      </c>
      <c r="G531" s="64">
        <f t="shared" si="5"/>
        <v>0.6806722689</v>
      </c>
      <c r="H531" s="65">
        <f t="shared" si="6"/>
        <v>0.3140794224</v>
      </c>
      <c r="I531" s="66">
        <f t="shared" si="7"/>
        <v>0.5205047319</v>
      </c>
      <c r="J531" s="67">
        <f t="shared" si="8"/>
        <v>0.6829652997</v>
      </c>
      <c r="K531" s="68">
        <f t="shared" si="9"/>
        <v>0.7759103641</v>
      </c>
      <c r="L531" s="86"/>
      <c r="M531" s="86"/>
      <c r="N531" s="86"/>
      <c r="O531" s="81">
        <f t="shared" si="10"/>
        <v>530</v>
      </c>
      <c r="P531" s="81">
        <f t="shared" si="11"/>
        <v>0.6806722689</v>
      </c>
      <c r="Q531" s="82">
        <f t="shared" si="12"/>
        <v>0.3140794224</v>
      </c>
      <c r="R531" s="83"/>
      <c r="S531" s="73">
        <v>530.0</v>
      </c>
      <c r="T531" s="83">
        <v>0.7263374485596708</v>
      </c>
      <c r="U531" s="84">
        <v>0.5</v>
      </c>
      <c r="V531" s="95">
        <v>0.6233183856502242</v>
      </c>
      <c r="W531" s="95"/>
      <c r="X531" s="95"/>
      <c r="Y531" s="95"/>
      <c r="Z531" s="51"/>
      <c r="AA531" s="35">
        <v>486.0</v>
      </c>
      <c r="AB531" s="36">
        <v>380.0</v>
      </c>
      <c r="AC531" s="37">
        <v>174.0</v>
      </c>
      <c r="AD531" s="38">
        <v>228.0</v>
      </c>
      <c r="AE531" s="78"/>
      <c r="AF531" s="51"/>
      <c r="AG531" s="52"/>
      <c r="AH531" s="33">
        <v>5047.0</v>
      </c>
      <c r="AI531" s="35">
        <v>486.0</v>
      </c>
      <c r="AJ531" s="36">
        <v>380.0</v>
      </c>
      <c r="AK531" s="37">
        <v>174.0</v>
      </c>
      <c r="AL531" s="38">
        <v>228.0</v>
      </c>
      <c r="AM531" s="52">
        <f t="shared" si="13"/>
        <v>0.6859205776</v>
      </c>
      <c r="AN531" s="52">
        <f t="shared" si="14"/>
        <v>0.4794952681</v>
      </c>
      <c r="AO531" s="52">
        <f t="shared" si="15"/>
        <v>0.3193277311</v>
      </c>
      <c r="AP531" s="52">
        <f t="shared" si="16"/>
        <v>0.3589556652</v>
      </c>
      <c r="AQ531" s="52">
        <f t="shared" si="17"/>
        <v>-0.0396279341</v>
      </c>
      <c r="AR531" s="52"/>
      <c r="AS531" s="52"/>
      <c r="AT531" s="33">
        <v>7723.0</v>
      </c>
      <c r="AU531" s="35">
        <v>315.0</v>
      </c>
      <c r="AV531" s="36">
        <v>146.0</v>
      </c>
      <c r="AW531" s="37">
        <v>223.0</v>
      </c>
      <c r="AX531" s="38">
        <v>308.0</v>
      </c>
      <c r="AY531" s="52">
        <f t="shared" si="18"/>
        <v>0.3956639566</v>
      </c>
      <c r="AZ531" s="52">
        <f t="shared" si="19"/>
        <v>0.4576612903</v>
      </c>
      <c r="BA531" s="52">
        <f t="shared" si="20"/>
        <v>0.4943820225</v>
      </c>
      <c r="BB531" s="52">
        <f t="shared" si="21"/>
        <v>0.4935734147</v>
      </c>
      <c r="BC531" s="52">
        <f t="shared" si="22"/>
        <v>0.0008086077465</v>
      </c>
    </row>
    <row r="532" ht="12.75" customHeight="1">
      <c r="A532" s="94">
        <v>5056.0</v>
      </c>
      <c r="B532" s="61">
        <f t="shared" si="1"/>
        <v>192</v>
      </c>
      <c r="C532" s="62">
        <f t="shared" si="2"/>
        <v>51</v>
      </c>
      <c r="D532" s="61">
        <f t="shared" si="3"/>
        <v>101</v>
      </c>
      <c r="E532" s="62">
        <f t="shared" si="4"/>
        <v>47</v>
      </c>
      <c r="F532" s="79">
        <f t="shared" si="23"/>
        <v>531</v>
      </c>
      <c r="G532" s="64">
        <f t="shared" si="5"/>
        <v>0.7901234568</v>
      </c>
      <c r="H532" s="65">
        <f t="shared" si="6"/>
        <v>0.6824324324</v>
      </c>
      <c r="I532" s="66">
        <f t="shared" si="7"/>
        <v>0.7493606138</v>
      </c>
      <c r="J532" s="67">
        <f t="shared" si="8"/>
        <v>0.6112531969</v>
      </c>
      <c r="K532" s="68">
        <f t="shared" si="9"/>
        <v>0.6090534979</v>
      </c>
      <c r="L532" s="86"/>
      <c r="M532" s="86"/>
      <c r="N532" s="86"/>
      <c r="O532" s="81">
        <f t="shared" si="10"/>
        <v>531</v>
      </c>
      <c r="P532" s="81">
        <f t="shared" si="11"/>
        <v>0.7901234568</v>
      </c>
      <c r="Q532" s="82">
        <f t="shared" si="12"/>
        <v>0.6824324324</v>
      </c>
      <c r="R532" s="83"/>
      <c r="S532" s="73">
        <v>531.0</v>
      </c>
      <c r="T532" s="83">
        <v>0.7263513513513513</v>
      </c>
      <c r="U532" s="84">
        <v>0.4425612052730697</v>
      </c>
      <c r="V532" s="95">
        <v>0.5921638468388246</v>
      </c>
      <c r="W532" s="95"/>
      <c r="X532" s="95"/>
      <c r="Y532" s="95"/>
      <c r="Z532" s="51"/>
      <c r="AA532" s="35">
        <v>192.0</v>
      </c>
      <c r="AB532" s="36">
        <v>47.0</v>
      </c>
      <c r="AC532" s="37">
        <v>101.0</v>
      </c>
      <c r="AD532" s="38">
        <v>51.0</v>
      </c>
      <c r="AE532" s="78"/>
      <c r="AF532" s="51"/>
      <c r="AG532" s="52"/>
      <c r="AH532" s="33">
        <v>5056.0</v>
      </c>
      <c r="AI532" s="35">
        <v>192.0</v>
      </c>
      <c r="AJ532" s="36">
        <v>47.0</v>
      </c>
      <c r="AK532" s="37">
        <v>101.0</v>
      </c>
      <c r="AL532" s="38">
        <v>51.0</v>
      </c>
      <c r="AM532" s="52">
        <f t="shared" si="13"/>
        <v>0.3175675676</v>
      </c>
      <c r="AN532" s="52">
        <f t="shared" si="14"/>
        <v>0.2506393862</v>
      </c>
      <c r="AO532" s="52">
        <f t="shared" si="15"/>
        <v>0.2098765432</v>
      </c>
      <c r="AP532" s="52">
        <f t="shared" si="16"/>
        <v>0.2122717518</v>
      </c>
      <c r="AQ532" s="52">
        <f t="shared" si="17"/>
        <v>-0.002395208555</v>
      </c>
      <c r="AR532" s="52"/>
      <c r="AS532" s="52"/>
      <c r="AT532" s="33">
        <v>5572.0</v>
      </c>
      <c r="AU532" s="35">
        <v>294.0</v>
      </c>
      <c r="AV532" s="36">
        <v>113.0</v>
      </c>
      <c r="AW532" s="37">
        <v>194.0</v>
      </c>
      <c r="AX532" s="38">
        <v>204.0</v>
      </c>
      <c r="AY532" s="52">
        <f t="shared" si="18"/>
        <v>0.3680781759</v>
      </c>
      <c r="AZ532" s="52">
        <f t="shared" si="19"/>
        <v>0.3937888199</v>
      </c>
      <c r="BA532" s="52">
        <f t="shared" si="20"/>
        <v>0.4096385542</v>
      </c>
      <c r="BB532" s="52">
        <f t="shared" si="21"/>
        <v>0.4088168557</v>
      </c>
      <c r="BC532" s="52">
        <f t="shared" si="22"/>
        <v>0.000821698566</v>
      </c>
    </row>
    <row r="533" ht="12.75" customHeight="1">
      <c r="A533" s="94">
        <v>5323.0</v>
      </c>
      <c r="B533" s="61">
        <f t="shared" si="1"/>
        <v>318</v>
      </c>
      <c r="C533" s="62">
        <f t="shared" si="2"/>
        <v>163</v>
      </c>
      <c r="D533" s="61">
        <f t="shared" si="3"/>
        <v>231</v>
      </c>
      <c r="E533" s="62">
        <f t="shared" si="4"/>
        <v>68</v>
      </c>
      <c r="F533" s="79">
        <f t="shared" si="23"/>
        <v>532</v>
      </c>
      <c r="G533" s="64">
        <f t="shared" si="5"/>
        <v>0.6611226611</v>
      </c>
      <c r="H533" s="65">
        <f t="shared" si="6"/>
        <v>0.7725752508</v>
      </c>
      <c r="I533" s="66">
        <f t="shared" si="7"/>
        <v>0.7038461538</v>
      </c>
      <c r="J533" s="67">
        <f t="shared" si="8"/>
        <v>0.4948717949</v>
      </c>
      <c r="K533" s="68">
        <f t="shared" si="9"/>
        <v>0.6216216216</v>
      </c>
      <c r="L533" s="86"/>
      <c r="M533" s="86"/>
      <c r="N533" s="86"/>
      <c r="O533" s="81">
        <f t="shared" si="10"/>
        <v>532</v>
      </c>
      <c r="P533" s="81">
        <f t="shared" si="11"/>
        <v>0.6611226611</v>
      </c>
      <c r="Q533" s="82">
        <f t="shared" si="12"/>
        <v>0.7725752508</v>
      </c>
      <c r="R533" s="83"/>
      <c r="S533" s="73">
        <v>532.0</v>
      </c>
      <c r="T533" s="83">
        <v>0.7263969171483622</v>
      </c>
      <c r="U533" s="84">
        <v>0.4355179704016913</v>
      </c>
      <c r="V533" s="95">
        <v>0.5877016129032258</v>
      </c>
      <c r="W533" s="95"/>
      <c r="X533" s="95"/>
      <c r="Y533" s="95"/>
      <c r="Z533" s="51"/>
      <c r="AA533" s="35">
        <v>318.0</v>
      </c>
      <c r="AB533" s="36">
        <v>68.0</v>
      </c>
      <c r="AC533" s="37">
        <v>231.0</v>
      </c>
      <c r="AD533" s="38">
        <v>163.0</v>
      </c>
      <c r="AE533" s="78"/>
      <c r="AF533" s="51"/>
      <c r="AG533" s="52"/>
      <c r="AH533" s="33">
        <v>5323.0</v>
      </c>
      <c r="AI533" s="35">
        <v>318.0</v>
      </c>
      <c r="AJ533" s="36">
        <v>68.0</v>
      </c>
      <c r="AK533" s="37">
        <v>231.0</v>
      </c>
      <c r="AL533" s="38">
        <v>163.0</v>
      </c>
      <c r="AM533" s="52">
        <f t="shared" si="13"/>
        <v>0.2274247492</v>
      </c>
      <c r="AN533" s="52">
        <f t="shared" si="14"/>
        <v>0.2961538462</v>
      </c>
      <c r="AO533" s="52">
        <f t="shared" si="15"/>
        <v>0.3388773389</v>
      </c>
      <c r="AP533" s="52">
        <f t="shared" si="16"/>
        <v>0.3366299101</v>
      </c>
      <c r="AQ533" s="52">
        <f t="shared" si="17"/>
        <v>0.002247428753</v>
      </c>
      <c r="AR533" s="52"/>
      <c r="AS533" s="52"/>
      <c r="AT533" s="33">
        <v>4531.0</v>
      </c>
      <c r="AU533" s="35">
        <v>394.0</v>
      </c>
      <c r="AV533" s="36">
        <v>96.0</v>
      </c>
      <c r="AW533" s="37">
        <v>281.0</v>
      </c>
      <c r="AX533" s="38">
        <v>150.0</v>
      </c>
      <c r="AY533" s="52">
        <f t="shared" si="18"/>
        <v>0.2546419098</v>
      </c>
      <c r="AZ533" s="52">
        <f t="shared" si="19"/>
        <v>0.2671009772</v>
      </c>
      <c r="BA533" s="52">
        <f t="shared" si="20"/>
        <v>0.2757352941</v>
      </c>
      <c r="BB533" s="52">
        <f t="shared" si="21"/>
        <v>0.2749134997</v>
      </c>
      <c r="BC533" s="52">
        <f t="shared" si="22"/>
        <v>0.0008217943807</v>
      </c>
    </row>
    <row r="534" ht="12.75" customHeight="1">
      <c r="A534" s="94">
        <v>5324.0</v>
      </c>
      <c r="B534" s="61">
        <f t="shared" si="1"/>
        <v>261</v>
      </c>
      <c r="C534" s="62">
        <f t="shared" si="2"/>
        <v>216</v>
      </c>
      <c r="D534" s="61">
        <f t="shared" si="3"/>
        <v>185</v>
      </c>
      <c r="E534" s="62">
        <f t="shared" si="4"/>
        <v>88</v>
      </c>
      <c r="F534" s="79">
        <f t="shared" si="23"/>
        <v>533</v>
      </c>
      <c r="G534" s="64">
        <f t="shared" si="5"/>
        <v>0.5471698113</v>
      </c>
      <c r="H534" s="65">
        <f t="shared" si="6"/>
        <v>0.6776556777</v>
      </c>
      <c r="I534" s="66">
        <f t="shared" si="7"/>
        <v>0.5946666667</v>
      </c>
      <c r="J534" s="67">
        <f t="shared" si="8"/>
        <v>0.4653333333</v>
      </c>
      <c r="K534" s="68">
        <f t="shared" si="9"/>
        <v>0.572327044</v>
      </c>
      <c r="L534" s="86"/>
      <c r="M534" s="86"/>
      <c r="N534" s="86"/>
      <c r="O534" s="81">
        <f t="shared" si="10"/>
        <v>533</v>
      </c>
      <c r="P534" s="81">
        <f t="shared" si="11"/>
        <v>0.5471698113</v>
      </c>
      <c r="Q534" s="82">
        <f t="shared" si="12"/>
        <v>0.6776556777</v>
      </c>
      <c r="R534" s="83"/>
      <c r="S534" s="73">
        <v>533.0</v>
      </c>
      <c r="T534" s="83">
        <v>0.7269736842105263</v>
      </c>
      <c r="U534" s="84">
        <v>0.4612676056338028</v>
      </c>
      <c r="V534" s="95">
        <v>0.5986394557823129</v>
      </c>
      <c r="W534" s="95"/>
      <c r="X534" s="95"/>
      <c r="Y534" s="95"/>
      <c r="Z534" s="51"/>
      <c r="AA534" s="35">
        <v>261.0</v>
      </c>
      <c r="AB534" s="36">
        <v>88.0</v>
      </c>
      <c r="AC534" s="37">
        <v>185.0</v>
      </c>
      <c r="AD534" s="38">
        <v>216.0</v>
      </c>
      <c r="AE534" s="78"/>
      <c r="AF534" s="51"/>
      <c r="AG534" s="52"/>
      <c r="AH534" s="33">
        <v>5324.0</v>
      </c>
      <c r="AI534" s="35">
        <v>261.0</v>
      </c>
      <c r="AJ534" s="36">
        <v>88.0</v>
      </c>
      <c r="AK534" s="37">
        <v>185.0</v>
      </c>
      <c r="AL534" s="38">
        <v>216.0</v>
      </c>
      <c r="AM534" s="52">
        <f t="shared" si="13"/>
        <v>0.3223443223</v>
      </c>
      <c r="AN534" s="52">
        <f t="shared" si="14"/>
        <v>0.4053333333</v>
      </c>
      <c r="AO534" s="52">
        <f t="shared" si="15"/>
        <v>0.4528301887</v>
      </c>
      <c r="AP534" s="52">
        <f t="shared" si="16"/>
        <v>0.4536819472</v>
      </c>
      <c r="AQ534" s="52">
        <f t="shared" si="17"/>
        <v>-0.0008517585038</v>
      </c>
      <c r="AR534" s="52"/>
      <c r="AS534" s="52"/>
      <c r="AT534" s="34">
        <v>2394.0</v>
      </c>
      <c r="AU534" s="35">
        <v>633.0</v>
      </c>
      <c r="AV534" s="36">
        <v>171.0</v>
      </c>
      <c r="AW534" s="37">
        <v>430.0</v>
      </c>
      <c r="AX534" s="38">
        <v>359.0</v>
      </c>
      <c r="AY534" s="52">
        <f t="shared" si="18"/>
        <v>0.2845257903</v>
      </c>
      <c r="AZ534" s="52">
        <f t="shared" si="19"/>
        <v>0.3327055869</v>
      </c>
      <c r="BA534" s="52">
        <f t="shared" si="20"/>
        <v>0.3618951613</v>
      </c>
      <c r="BB534" s="52">
        <f t="shared" si="21"/>
        <v>0.3610656174</v>
      </c>
      <c r="BC534" s="52">
        <f t="shared" si="22"/>
        <v>0.0008295438529</v>
      </c>
    </row>
    <row r="535" ht="12.75" customHeight="1">
      <c r="A535" s="94">
        <v>5326.0</v>
      </c>
      <c r="B535" s="61">
        <f t="shared" si="1"/>
        <v>222</v>
      </c>
      <c r="C535" s="62">
        <f t="shared" si="2"/>
        <v>280</v>
      </c>
      <c r="D535" s="61">
        <f t="shared" si="3"/>
        <v>151</v>
      </c>
      <c r="E535" s="62">
        <f t="shared" si="4"/>
        <v>137</v>
      </c>
      <c r="F535" s="79">
        <f t="shared" si="23"/>
        <v>534</v>
      </c>
      <c r="G535" s="64">
        <f t="shared" si="5"/>
        <v>0.4422310757</v>
      </c>
      <c r="H535" s="65">
        <f t="shared" si="6"/>
        <v>0.5243055556</v>
      </c>
      <c r="I535" s="66">
        <f t="shared" si="7"/>
        <v>0.4721518987</v>
      </c>
      <c r="J535" s="67">
        <f t="shared" si="8"/>
        <v>0.4544303797</v>
      </c>
      <c r="K535" s="68">
        <f t="shared" si="9"/>
        <v>0.5737051793</v>
      </c>
      <c r="L535" s="86"/>
      <c r="M535" s="86"/>
      <c r="N535" s="86"/>
      <c r="O535" s="81">
        <f t="shared" si="10"/>
        <v>534</v>
      </c>
      <c r="P535" s="81">
        <f t="shared" si="11"/>
        <v>0.4422310757</v>
      </c>
      <c r="Q535" s="82">
        <f t="shared" si="12"/>
        <v>0.5243055556</v>
      </c>
      <c r="R535" s="83"/>
      <c r="S535" s="73">
        <v>534.0</v>
      </c>
      <c r="T535" s="83">
        <v>0.7270992366412213</v>
      </c>
      <c r="U535" s="84">
        <v>0.5042016806722689</v>
      </c>
      <c r="V535" s="95">
        <v>0.621</v>
      </c>
      <c r="W535" s="95"/>
      <c r="X535" s="95"/>
      <c r="Y535" s="95"/>
      <c r="Z535" s="51"/>
      <c r="AA535" s="35">
        <v>222.0</v>
      </c>
      <c r="AB535" s="36">
        <v>137.0</v>
      </c>
      <c r="AC535" s="37">
        <v>151.0</v>
      </c>
      <c r="AD535" s="38">
        <v>280.0</v>
      </c>
      <c r="AE535" s="78"/>
      <c r="AF535" s="51"/>
      <c r="AG535" s="52"/>
      <c r="AH535" s="33">
        <v>5326.0</v>
      </c>
      <c r="AI535" s="35">
        <v>222.0</v>
      </c>
      <c r="AJ535" s="36">
        <v>137.0</v>
      </c>
      <c r="AK535" s="37">
        <v>151.0</v>
      </c>
      <c r="AL535" s="38">
        <v>280.0</v>
      </c>
      <c r="AM535" s="52">
        <f t="shared" si="13"/>
        <v>0.4756944444</v>
      </c>
      <c r="AN535" s="52">
        <f t="shared" si="14"/>
        <v>0.5278481013</v>
      </c>
      <c r="AO535" s="52">
        <f t="shared" si="15"/>
        <v>0.5577689243</v>
      </c>
      <c r="AP535" s="52">
        <f t="shared" si="16"/>
        <v>0.5577467653</v>
      </c>
      <c r="AQ535" s="52">
        <f t="shared" si="17"/>
        <v>0.000022158955</v>
      </c>
      <c r="AR535" s="52"/>
      <c r="AS535" s="52"/>
      <c r="AT535" s="33">
        <v>3742.0</v>
      </c>
      <c r="AU535" s="35">
        <v>386.0</v>
      </c>
      <c r="AV535" s="36">
        <v>126.0</v>
      </c>
      <c r="AW535" s="37">
        <v>194.0</v>
      </c>
      <c r="AX535" s="38">
        <v>188.0</v>
      </c>
      <c r="AY535" s="52">
        <f t="shared" si="18"/>
        <v>0.39375</v>
      </c>
      <c r="AZ535" s="52">
        <f t="shared" si="19"/>
        <v>0.3512304251</v>
      </c>
      <c r="BA535" s="52">
        <f t="shared" si="20"/>
        <v>0.3275261324</v>
      </c>
      <c r="BB535" s="52">
        <f t="shared" si="21"/>
        <v>0.3266814466</v>
      </c>
      <c r="BC535" s="52">
        <f t="shared" si="22"/>
        <v>0.000844685776</v>
      </c>
    </row>
    <row r="536" ht="12.75" customHeight="1">
      <c r="A536" s="94">
        <v>5330.0</v>
      </c>
      <c r="B536" s="61">
        <f t="shared" si="1"/>
        <v>394</v>
      </c>
      <c r="C536" s="62">
        <f t="shared" si="2"/>
        <v>325</v>
      </c>
      <c r="D536" s="61">
        <f t="shared" si="3"/>
        <v>365</v>
      </c>
      <c r="E536" s="62">
        <f t="shared" si="4"/>
        <v>156</v>
      </c>
      <c r="F536" s="79">
        <f t="shared" si="23"/>
        <v>535</v>
      </c>
      <c r="G536" s="64">
        <f t="shared" si="5"/>
        <v>0.5479833102</v>
      </c>
      <c r="H536" s="65">
        <f t="shared" si="6"/>
        <v>0.7005758157</v>
      </c>
      <c r="I536" s="66">
        <f t="shared" si="7"/>
        <v>0.6120967742</v>
      </c>
      <c r="J536" s="67">
        <f t="shared" si="8"/>
        <v>0.4435483871</v>
      </c>
      <c r="K536" s="68">
        <f t="shared" si="9"/>
        <v>0.7246175243</v>
      </c>
      <c r="L536" s="86"/>
      <c r="M536" s="86"/>
      <c r="N536" s="86"/>
      <c r="O536" s="81">
        <f t="shared" si="10"/>
        <v>535</v>
      </c>
      <c r="P536" s="81">
        <f t="shared" si="11"/>
        <v>0.5479833102</v>
      </c>
      <c r="Q536" s="82">
        <f t="shared" si="12"/>
        <v>0.7005758157</v>
      </c>
      <c r="R536" s="83"/>
      <c r="S536" s="73">
        <v>535.0</v>
      </c>
      <c r="T536" s="83">
        <v>0.7272727272727273</v>
      </c>
      <c r="U536" s="84">
        <v>0.45689655172413796</v>
      </c>
      <c r="V536" s="95">
        <v>0.5775656324582339</v>
      </c>
      <c r="W536" s="95"/>
      <c r="X536" s="95"/>
      <c r="Y536" s="95"/>
      <c r="Z536" s="51"/>
      <c r="AA536" s="35">
        <v>394.0</v>
      </c>
      <c r="AB536" s="36">
        <v>156.0</v>
      </c>
      <c r="AC536" s="37">
        <v>365.0</v>
      </c>
      <c r="AD536" s="38">
        <v>325.0</v>
      </c>
      <c r="AE536" s="78"/>
      <c r="AF536" s="51"/>
      <c r="AG536" s="52"/>
      <c r="AH536" s="33">
        <v>5330.0</v>
      </c>
      <c r="AI536" s="35">
        <v>394.0</v>
      </c>
      <c r="AJ536" s="36">
        <v>156.0</v>
      </c>
      <c r="AK536" s="37">
        <v>365.0</v>
      </c>
      <c r="AL536" s="38">
        <v>325.0</v>
      </c>
      <c r="AM536" s="52">
        <f t="shared" si="13"/>
        <v>0.2994241843</v>
      </c>
      <c r="AN536" s="52">
        <f t="shared" si="14"/>
        <v>0.3879032258</v>
      </c>
      <c r="AO536" s="52">
        <f t="shared" si="15"/>
        <v>0.4520166898</v>
      </c>
      <c r="AP536" s="52">
        <f t="shared" si="16"/>
        <v>0.4395192963</v>
      </c>
      <c r="AQ536" s="52">
        <f t="shared" si="17"/>
        <v>0.01249739358</v>
      </c>
      <c r="AR536" s="52"/>
      <c r="AS536" s="52"/>
      <c r="AT536" s="33">
        <v>4530.0</v>
      </c>
      <c r="AU536" s="35">
        <v>288.0</v>
      </c>
      <c r="AV536" s="36">
        <v>67.0</v>
      </c>
      <c r="AW536" s="37">
        <v>200.0</v>
      </c>
      <c r="AX536" s="38">
        <v>111.0</v>
      </c>
      <c r="AY536" s="52">
        <f t="shared" si="18"/>
        <v>0.2509363296</v>
      </c>
      <c r="AZ536" s="52">
        <f t="shared" si="19"/>
        <v>0.2672672673</v>
      </c>
      <c r="BA536" s="52">
        <f t="shared" si="20"/>
        <v>0.2781954887</v>
      </c>
      <c r="BB536" s="52">
        <f t="shared" si="21"/>
        <v>0.277334618</v>
      </c>
      <c r="BC536" s="52">
        <f t="shared" si="22"/>
        <v>0.000860870715</v>
      </c>
    </row>
    <row r="537" ht="12.75" customHeight="1">
      <c r="A537" s="94">
        <v>5332.0</v>
      </c>
      <c r="B537" s="61">
        <f t="shared" si="1"/>
        <v>148</v>
      </c>
      <c r="C537" s="62">
        <f t="shared" si="2"/>
        <v>64</v>
      </c>
      <c r="D537" s="61">
        <f t="shared" si="3"/>
        <v>89</v>
      </c>
      <c r="E537" s="62">
        <f t="shared" si="4"/>
        <v>40</v>
      </c>
      <c r="F537" s="79">
        <f t="shared" si="23"/>
        <v>536</v>
      </c>
      <c r="G537" s="64">
        <f t="shared" si="5"/>
        <v>0.6981132075</v>
      </c>
      <c r="H537" s="65">
        <f t="shared" si="6"/>
        <v>0.6899224806</v>
      </c>
      <c r="I537" s="66">
        <f t="shared" si="7"/>
        <v>0.6950146628</v>
      </c>
      <c r="J537" s="67">
        <f t="shared" si="8"/>
        <v>0.5513196481</v>
      </c>
      <c r="K537" s="68">
        <f t="shared" si="9"/>
        <v>0.608490566</v>
      </c>
      <c r="L537" s="86"/>
      <c r="M537" s="86"/>
      <c r="N537" s="86"/>
      <c r="O537" s="81">
        <f t="shared" si="10"/>
        <v>536</v>
      </c>
      <c r="P537" s="81">
        <f t="shared" si="11"/>
        <v>0.6981132075</v>
      </c>
      <c r="Q537" s="82">
        <f t="shared" si="12"/>
        <v>0.6899224806</v>
      </c>
      <c r="R537" s="83"/>
      <c r="S537" s="73">
        <v>536.0</v>
      </c>
      <c r="T537" s="83">
        <v>0.7272727272727273</v>
      </c>
      <c r="U537" s="84">
        <v>0.43478260869565216</v>
      </c>
      <c r="V537" s="95">
        <v>0.6127659574468085</v>
      </c>
      <c r="W537" s="95"/>
      <c r="X537" s="95"/>
      <c r="Y537" s="95"/>
      <c r="Z537" s="51"/>
      <c r="AA537" s="35">
        <v>148.0</v>
      </c>
      <c r="AB537" s="36">
        <v>40.0</v>
      </c>
      <c r="AC537" s="37">
        <v>89.0</v>
      </c>
      <c r="AD537" s="38">
        <v>64.0</v>
      </c>
      <c r="AE537" s="78"/>
      <c r="AF537" s="51"/>
      <c r="AG537" s="52"/>
      <c r="AH537" s="33">
        <v>5332.0</v>
      </c>
      <c r="AI537" s="35">
        <v>148.0</v>
      </c>
      <c r="AJ537" s="36">
        <v>40.0</v>
      </c>
      <c r="AK537" s="37">
        <v>89.0</v>
      </c>
      <c r="AL537" s="38">
        <v>64.0</v>
      </c>
      <c r="AM537" s="52">
        <f t="shared" si="13"/>
        <v>0.3100775194</v>
      </c>
      <c r="AN537" s="52">
        <f t="shared" si="14"/>
        <v>0.3049853372</v>
      </c>
      <c r="AO537" s="52">
        <f t="shared" si="15"/>
        <v>0.3018867925</v>
      </c>
      <c r="AP537" s="52">
        <f t="shared" si="16"/>
        <v>0.3024229868</v>
      </c>
      <c r="AQ537" s="52">
        <f t="shared" si="17"/>
        <v>-0.0005361943681</v>
      </c>
      <c r="AR537" s="52"/>
      <c r="AS537" s="52"/>
      <c r="AT537" s="33">
        <v>5614.0</v>
      </c>
      <c r="AU537" s="35">
        <v>232.0</v>
      </c>
      <c r="AV537" s="36">
        <v>32.0</v>
      </c>
      <c r="AW537" s="37">
        <v>115.0</v>
      </c>
      <c r="AX537" s="38">
        <v>48.0</v>
      </c>
      <c r="AY537" s="52">
        <f t="shared" si="18"/>
        <v>0.2176870748</v>
      </c>
      <c r="AZ537" s="52">
        <f t="shared" si="19"/>
        <v>0.18735363</v>
      </c>
      <c r="BA537" s="52">
        <f t="shared" si="20"/>
        <v>0.1714285714</v>
      </c>
      <c r="BB537" s="52">
        <f t="shared" si="21"/>
        <v>0.1705553614</v>
      </c>
      <c r="BC537" s="52">
        <f t="shared" si="22"/>
        <v>0.0008732100435</v>
      </c>
    </row>
    <row r="538" ht="12.75" customHeight="1">
      <c r="A538" s="94">
        <v>5333.0</v>
      </c>
      <c r="B538" s="61">
        <f t="shared" si="1"/>
        <v>308</v>
      </c>
      <c r="C538" s="62">
        <f t="shared" si="2"/>
        <v>150</v>
      </c>
      <c r="D538" s="61">
        <f t="shared" si="3"/>
        <v>192</v>
      </c>
      <c r="E538" s="62">
        <f t="shared" si="4"/>
        <v>82</v>
      </c>
      <c r="F538" s="79">
        <f t="shared" si="23"/>
        <v>537</v>
      </c>
      <c r="G538" s="64">
        <f t="shared" si="5"/>
        <v>0.672489083</v>
      </c>
      <c r="H538" s="65">
        <f t="shared" si="6"/>
        <v>0.700729927</v>
      </c>
      <c r="I538" s="66">
        <f t="shared" si="7"/>
        <v>0.6830601093</v>
      </c>
      <c r="J538" s="67">
        <f t="shared" si="8"/>
        <v>0.5327868852</v>
      </c>
      <c r="K538" s="68">
        <f t="shared" si="9"/>
        <v>0.5982532751</v>
      </c>
      <c r="L538" s="86"/>
      <c r="M538" s="86"/>
      <c r="N538" s="86"/>
      <c r="O538" s="81">
        <f t="shared" si="10"/>
        <v>537</v>
      </c>
      <c r="P538" s="81">
        <f t="shared" si="11"/>
        <v>0.672489083</v>
      </c>
      <c r="Q538" s="82">
        <f t="shared" si="12"/>
        <v>0.700729927</v>
      </c>
      <c r="R538" s="83"/>
      <c r="S538" s="73">
        <v>537.0</v>
      </c>
      <c r="T538" s="83">
        <v>0.7275641025641025</v>
      </c>
      <c r="U538" s="84">
        <v>0.4353448275862069</v>
      </c>
      <c r="V538" s="95">
        <v>0.6029411764705882</v>
      </c>
      <c r="W538" s="95"/>
      <c r="X538" s="95"/>
      <c r="Y538" s="95"/>
      <c r="Z538" s="51"/>
      <c r="AA538" s="35">
        <v>308.0</v>
      </c>
      <c r="AB538" s="36">
        <v>82.0</v>
      </c>
      <c r="AC538" s="37">
        <v>192.0</v>
      </c>
      <c r="AD538" s="38">
        <v>150.0</v>
      </c>
      <c r="AE538" s="78"/>
      <c r="AF538" s="51"/>
      <c r="AG538" s="52"/>
      <c r="AH538" s="33">
        <v>5333.0</v>
      </c>
      <c r="AI538" s="35">
        <v>308.0</v>
      </c>
      <c r="AJ538" s="36">
        <v>82.0</v>
      </c>
      <c r="AK538" s="37">
        <v>192.0</v>
      </c>
      <c r="AL538" s="38">
        <v>150.0</v>
      </c>
      <c r="AM538" s="52">
        <f t="shared" si="13"/>
        <v>0.299270073</v>
      </c>
      <c r="AN538" s="52">
        <f t="shared" si="14"/>
        <v>0.3169398907</v>
      </c>
      <c r="AO538" s="52">
        <f t="shared" si="15"/>
        <v>0.327510917</v>
      </c>
      <c r="AP538" s="52">
        <f t="shared" si="16"/>
        <v>0.3275895868</v>
      </c>
      <c r="AQ538" s="52">
        <f t="shared" si="17"/>
        <v>-0.00007866978907</v>
      </c>
      <c r="AR538" s="52"/>
      <c r="AS538" s="52"/>
      <c r="AT538" s="33">
        <v>6717.0</v>
      </c>
      <c r="AU538" s="35">
        <v>265.0</v>
      </c>
      <c r="AV538" s="36">
        <v>173.0</v>
      </c>
      <c r="AW538" s="37">
        <v>171.0</v>
      </c>
      <c r="AX538" s="38">
        <v>305.0</v>
      </c>
      <c r="AY538" s="52">
        <f t="shared" si="18"/>
        <v>0.5029069767</v>
      </c>
      <c r="AZ538" s="52">
        <f t="shared" si="19"/>
        <v>0.52297593</v>
      </c>
      <c r="BA538" s="52">
        <f t="shared" si="20"/>
        <v>0.5350877193</v>
      </c>
      <c r="BB538" s="52">
        <f t="shared" si="21"/>
        <v>0.5342035976</v>
      </c>
      <c r="BC538" s="52">
        <f t="shared" si="22"/>
        <v>0.0008841216825</v>
      </c>
    </row>
    <row r="539" ht="12.75" customHeight="1">
      <c r="A539" s="94">
        <v>5350.0</v>
      </c>
      <c r="B539" s="61">
        <f t="shared" si="1"/>
        <v>339</v>
      </c>
      <c r="C539" s="62">
        <f t="shared" si="2"/>
        <v>119</v>
      </c>
      <c r="D539" s="61">
        <f t="shared" si="3"/>
        <v>218</v>
      </c>
      <c r="E539" s="62">
        <f t="shared" si="4"/>
        <v>65</v>
      </c>
      <c r="F539" s="79">
        <f t="shared" si="23"/>
        <v>538</v>
      </c>
      <c r="G539" s="64">
        <f t="shared" si="5"/>
        <v>0.7401746725</v>
      </c>
      <c r="H539" s="65">
        <f t="shared" si="6"/>
        <v>0.7703180212</v>
      </c>
      <c r="I539" s="66">
        <f t="shared" si="7"/>
        <v>0.7516869096</v>
      </c>
      <c r="J539" s="67">
        <f t="shared" si="8"/>
        <v>0.5452091768</v>
      </c>
      <c r="K539" s="68">
        <f t="shared" si="9"/>
        <v>0.6179039301</v>
      </c>
      <c r="L539" s="86"/>
      <c r="M539" s="86"/>
      <c r="N539" s="86"/>
      <c r="O539" s="81">
        <f t="shared" si="10"/>
        <v>538</v>
      </c>
      <c r="P539" s="81">
        <f t="shared" si="11"/>
        <v>0.7401746725</v>
      </c>
      <c r="Q539" s="82">
        <f t="shared" si="12"/>
        <v>0.7703180212</v>
      </c>
      <c r="R539" s="83"/>
      <c r="S539" s="73">
        <v>538.0</v>
      </c>
      <c r="T539" s="83">
        <v>0.7278481012658228</v>
      </c>
      <c r="U539" s="84">
        <v>0.41358024691358025</v>
      </c>
      <c r="V539" s="95">
        <v>0.56875</v>
      </c>
      <c r="W539" s="95"/>
      <c r="X539" s="95"/>
      <c r="Y539" s="95"/>
      <c r="Z539" s="51"/>
      <c r="AA539" s="35">
        <v>339.0</v>
      </c>
      <c r="AB539" s="36">
        <v>65.0</v>
      </c>
      <c r="AC539" s="37">
        <v>218.0</v>
      </c>
      <c r="AD539" s="38">
        <v>119.0</v>
      </c>
      <c r="AE539" s="78"/>
      <c r="AF539" s="51"/>
      <c r="AG539" s="52"/>
      <c r="AH539" s="33">
        <v>5350.0</v>
      </c>
      <c r="AI539" s="35">
        <v>339.0</v>
      </c>
      <c r="AJ539" s="36">
        <v>65.0</v>
      </c>
      <c r="AK539" s="37">
        <v>218.0</v>
      </c>
      <c r="AL539" s="38">
        <v>119.0</v>
      </c>
      <c r="AM539" s="52">
        <f t="shared" si="13"/>
        <v>0.2296819788</v>
      </c>
      <c r="AN539" s="52">
        <f t="shared" si="14"/>
        <v>0.2483130904</v>
      </c>
      <c r="AO539" s="52">
        <f t="shared" si="15"/>
        <v>0.2598253275</v>
      </c>
      <c r="AP539" s="52">
        <f t="shared" si="16"/>
        <v>0.2597957658</v>
      </c>
      <c r="AQ539" s="52">
        <f t="shared" si="17"/>
        <v>0.00002956172373</v>
      </c>
      <c r="AR539" s="52"/>
      <c r="AS539" s="52"/>
      <c r="AT539" s="33">
        <v>4582.0</v>
      </c>
      <c r="AU539" s="35">
        <v>380.0</v>
      </c>
      <c r="AV539" s="36">
        <v>86.0</v>
      </c>
      <c r="AW539" s="37">
        <v>257.0</v>
      </c>
      <c r="AX539" s="38">
        <v>156.0</v>
      </c>
      <c r="AY539" s="52">
        <f t="shared" si="18"/>
        <v>0.250728863</v>
      </c>
      <c r="AZ539" s="52">
        <f t="shared" si="19"/>
        <v>0.2753128555</v>
      </c>
      <c r="BA539" s="52">
        <f t="shared" si="20"/>
        <v>0.2910447761</v>
      </c>
      <c r="BB539" s="52">
        <f t="shared" si="21"/>
        <v>0.2901558727</v>
      </c>
      <c r="BC539" s="52">
        <f t="shared" si="22"/>
        <v>0.0008889034341</v>
      </c>
    </row>
    <row r="540" ht="12.75" customHeight="1">
      <c r="A540" s="94">
        <v>5356.0</v>
      </c>
      <c r="B540" s="61">
        <f t="shared" si="1"/>
        <v>170</v>
      </c>
      <c r="C540" s="62">
        <f t="shared" si="2"/>
        <v>58</v>
      </c>
      <c r="D540" s="61">
        <f t="shared" si="3"/>
        <v>89</v>
      </c>
      <c r="E540" s="62">
        <f t="shared" si="4"/>
        <v>56</v>
      </c>
      <c r="F540" s="79">
        <f t="shared" si="23"/>
        <v>539</v>
      </c>
      <c r="G540" s="64">
        <f t="shared" si="5"/>
        <v>0.7456140351</v>
      </c>
      <c r="H540" s="65">
        <f t="shared" si="6"/>
        <v>0.6137931034</v>
      </c>
      <c r="I540" s="66">
        <f t="shared" si="7"/>
        <v>0.6943699732</v>
      </c>
      <c r="J540" s="67">
        <f t="shared" si="8"/>
        <v>0.6058981233</v>
      </c>
      <c r="K540" s="68">
        <f t="shared" si="9"/>
        <v>0.6359649123</v>
      </c>
      <c r="L540" s="86"/>
      <c r="M540" s="86"/>
      <c r="N540" s="86"/>
      <c r="O540" s="81">
        <f t="shared" si="10"/>
        <v>539</v>
      </c>
      <c r="P540" s="81">
        <f t="shared" si="11"/>
        <v>0.7456140351</v>
      </c>
      <c r="Q540" s="82">
        <f t="shared" si="12"/>
        <v>0.6137931034</v>
      </c>
      <c r="R540" s="83"/>
      <c r="S540" s="73">
        <v>539.0</v>
      </c>
      <c r="T540" s="83">
        <v>0.7279411764705882</v>
      </c>
      <c r="U540" s="84">
        <v>0.4372937293729373</v>
      </c>
      <c r="V540" s="95">
        <v>0.5909797822706065</v>
      </c>
      <c r="W540" s="95"/>
      <c r="X540" s="95"/>
      <c r="Y540" s="95"/>
      <c r="Z540" s="51"/>
      <c r="AA540" s="35">
        <v>170.0</v>
      </c>
      <c r="AB540" s="36">
        <v>56.0</v>
      </c>
      <c r="AC540" s="37">
        <v>89.0</v>
      </c>
      <c r="AD540" s="38">
        <v>58.0</v>
      </c>
      <c r="AE540" s="78"/>
      <c r="AF540" s="51"/>
      <c r="AG540" s="52"/>
      <c r="AH540" s="33">
        <v>5356.0</v>
      </c>
      <c r="AI540" s="35">
        <v>170.0</v>
      </c>
      <c r="AJ540" s="36">
        <v>56.0</v>
      </c>
      <c r="AK540" s="37">
        <v>89.0</v>
      </c>
      <c r="AL540" s="38">
        <v>58.0</v>
      </c>
      <c r="AM540" s="52">
        <f t="shared" si="13"/>
        <v>0.3862068966</v>
      </c>
      <c r="AN540" s="52">
        <f t="shared" si="14"/>
        <v>0.3056300268</v>
      </c>
      <c r="AO540" s="52">
        <f t="shared" si="15"/>
        <v>0.2543859649</v>
      </c>
      <c r="AP540" s="52">
        <f t="shared" si="16"/>
        <v>0.2590928395</v>
      </c>
      <c r="AQ540" s="52">
        <f t="shared" si="17"/>
        <v>-0.004706874579</v>
      </c>
      <c r="AR540" s="52"/>
      <c r="AS540" s="52"/>
      <c r="AT540" s="33">
        <v>6066.0</v>
      </c>
      <c r="AU540" s="35">
        <v>197.0</v>
      </c>
      <c r="AV540" s="36">
        <v>90.0</v>
      </c>
      <c r="AW540" s="37">
        <v>131.0</v>
      </c>
      <c r="AX540" s="38">
        <v>150.0</v>
      </c>
      <c r="AY540" s="52">
        <f t="shared" si="18"/>
        <v>0.407239819</v>
      </c>
      <c r="AZ540" s="52">
        <f t="shared" si="19"/>
        <v>0.4225352113</v>
      </c>
      <c r="BA540" s="52">
        <f t="shared" si="20"/>
        <v>0.4322766571</v>
      </c>
      <c r="BB540" s="52">
        <f t="shared" si="21"/>
        <v>0.4313816741</v>
      </c>
      <c r="BC540" s="52">
        <f t="shared" si="22"/>
        <v>0.0008949829717</v>
      </c>
    </row>
    <row r="541" ht="12.75" customHeight="1">
      <c r="A541" s="94">
        <v>5372.0</v>
      </c>
      <c r="B541" s="61">
        <f t="shared" si="1"/>
        <v>266</v>
      </c>
      <c r="C541" s="62">
        <f t="shared" si="2"/>
        <v>87</v>
      </c>
      <c r="D541" s="61">
        <f t="shared" si="3"/>
        <v>179</v>
      </c>
      <c r="E541" s="62">
        <f t="shared" si="4"/>
        <v>56</v>
      </c>
      <c r="F541" s="79">
        <f t="shared" si="23"/>
        <v>540</v>
      </c>
      <c r="G541" s="64">
        <f t="shared" si="5"/>
        <v>0.7535410765</v>
      </c>
      <c r="H541" s="65">
        <f t="shared" si="6"/>
        <v>0.7617021277</v>
      </c>
      <c r="I541" s="66">
        <f t="shared" si="7"/>
        <v>0.7568027211</v>
      </c>
      <c r="J541" s="67">
        <f t="shared" si="8"/>
        <v>0.5476190476</v>
      </c>
      <c r="K541" s="68">
        <f t="shared" si="9"/>
        <v>0.6657223796</v>
      </c>
      <c r="L541" s="86"/>
      <c r="M541" s="86"/>
      <c r="N541" s="86"/>
      <c r="O541" s="81">
        <f t="shared" si="10"/>
        <v>540</v>
      </c>
      <c r="P541" s="81">
        <f t="shared" si="11"/>
        <v>0.7535410765</v>
      </c>
      <c r="Q541" s="82">
        <f t="shared" si="12"/>
        <v>0.7617021277</v>
      </c>
      <c r="R541" s="83"/>
      <c r="S541" s="73">
        <v>540.0</v>
      </c>
      <c r="T541" s="83">
        <v>0.7279411764705882</v>
      </c>
      <c r="U541" s="84">
        <v>0.2579185520361991</v>
      </c>
      <c r="V541" s="95">
        <v>0.4369747899159664</v>
      </c>
      <c r="W541" s="95"/>
      <c r="X541" s="95"/>
      <c r="Y541" s="95"/>
      <c r="Z541" s="51"/>
      <c r="AA541" s="35">
        <v>266.0</v>
      </c>
      <c r="AB541" s="36">
        <v>56.0</v>
      </c>
      <c r="AC541" s="37">
        <v>179.0</v>
      </c>
      <c r="AD541" s="38">
        <v>87.0</v>
      </c>
      <c r="AE541" s="78"/>
      <c r="AF541" s="51"/>
      <c r="AG541" s="52"/>
      <c r="AH541" s="33">
        <v>5372.0</v>
      </c>
      <c r="AI541" s="35">
        <v>266.0</v>
      </c>
      <c r="AJ541" s="36">
        <v>56.0</v>
      </c>
      <c r="AK541" s="37">
        <v>179.0</v>
      </c>
      <c r="AL541" s="38">
        <v>87.0</v>
      </c>
      <c r="AM541" s="52">
        <f t="shared" si="13"/>
        <v>0.2382978723</v>
      </c>
      <c r="AN541" s="52">
        <f t="shared" si="14"/>
        <v>0.2431972789</v>
      </c>
      <c r="AO541" s="52">
        <f t="shared" si="15"/>
        <v>0.2464589235</v>
      </c>
      <c r="AP541" s="52">
        <f t="shared" si="16"/>
        <v>0.2467011424</v>
      </c>
      <c r="AQ541" s="52">
        <f t="shared" si="17"/>
        <v>-0.0002422188549</v>
      </c>
      <c r="AR541" s="52"/>
      <c r="AS541" s="52"/>
      <c r="AT541" s="33">
        <v>3385.0</v>
      </c>
      <c r="AU541" s="35">
        <v>499.0</v>
      </c>
      <c r="AV541" s="36">
        <v>275.0</v>
      </c>
      <c r="AW541" s="37">
        <v>260.0</v>
      </c>
      <c r="AX541" s="38">
        <v>465.0</v>
      </c>
      <c r="AY541" s="52">
        <f t="shared" si="18"/>
        <v>0.5140186916</v>
      </c>
      <c r="AZ541" s="52">
        <f t="shared" si="19"/>
        <v>0.4936624416</v>
      </c>
      <c r="BA541" s="52">
        <f t="shared" si="20"/>
        <v>0.4823651452</v>
      </c>
      <c r="BB541" s="52">
        <f t="shared" si="21"/>
        <v>0.4814577285</v>
      </c>
      <c r="BC541" s="52">
        <f t="shared" si="22"/>
        <v>0.0009074167215</v>
      </c>
    </row>
    <row r="542" ht="12.75" customHeight="1">
      <c r="A542" s="94">
        <v>5384.0</v>
      </c>
      <c r="B542" s="61">
        <f t="shared" si="1"/>
        <v>225</v>
      </c>
      <c r="C542" s="62">
        <f t="shared" si="2"/>
        <v>95</v>
      </c>
      <c r="D542" s="61">
        <f t="shared" si="3"/>
        <v>125</v>
      </c>
      <c r="E542" s="62">
        <f t="shared" si="4"/>
        <v>50</v>
      </c>
      <c r="F542" s="79">
        <f t="shared" si="23"/>
        <v>541</v>
      </c>
      <c r="G542" s="64">
        <f t="shared" si="5"/>
        <v>0.703125</v>
      </c>
      <c r="H542" s="65">
        <f t="shared" si="6"/>
        <v>0.7142857143</v>
      </c>
      <c r="I542" s="66">
        <f t="shared" si="7"/>
        <v>0.7070707071</v>
      </c>
      <c r="J542" s="67">
        <f t="shared" si="8"/>
        <v>0.5555555556</v>
      </c>
      <c r="K542" s="68">
        <f t="shared" si="9"/>
        <v>0.546875</v>
      </c>
      <c r="L542" s="86"/>
      <c r="M542" s="86"/>
      <c r="N542" s="86"/>
      <c r="O542" s="81">
        <f t="shared" si="10"/>
        <v>541</v>
      </c>
      <c r="P542" s="81">
        <f t="shared" si="11"/>
        <v>0.703125</v>
      </c>
      <c r="Q542" s="82">
        <f t="shared" si="12"/>
        <v>0.7142857143</v>
      </c>
      <c r="R542" s="83"/>
      <c r="S542" s="73">
        <v>541.0</v>
      </c>
      <c r="T542" s="83">
        <v>0.7286135693215339</v>
      </c>
      <c r="U542" s="84">
        <v>0.49870801033591733</v>
      </c>
      <c r="V542" s="95">
        <v>0.6060606060606061</v>
      </c>
      <c r="W542" s="95"/>
      <c r="X542" s="95"/>
      <c r="Y542" s="95"/>
      <c r="Z542" s="51"/>
      <c r="AA542" s="35">
        <v>225.0</v>
      </c>
      <c r="AB542" s="36">
        <v>50.0</v>
      </c>
      <c r="AC542" s="37">
        <v>125.0</v>
      </c>
      <c r="AD542" s="38">
        <v>95.0</v>
      </c>
      <c r="AE542" s="78"/>
      <c r="AF542" s="51"/>
      <c r="AG542" s="52"/>
      <c r="AH542" s="33">
        <v>5384.0</v>
      </c>
      <c r="AI542" s="35">
        <v>225.0</v>
      </c>
      <c r="AJ542" s="36">
        <v>50.0</v>
      </c>
      <c r="AK542" s="37">
        <v>125.0</v>
      </c>
      <c r="AL542" s="38">
        <v>95.0</v>
      </c>
      <c r="AM542" s="52">
        <f t="shared" si="13"/>
        <v>0.2857142857</v>
      </c>
      <c r="AN542" s="52">
        <f t="shared" si="14"/>
        <v>0.2929292929</v>
      </c>
      <c r="AO542" s="52">
        <f t="shared" si="15"/>
        <v>0.296875</v>
      </c>
      <c r="AP542" s="52">
        <f t="shared" si="16"/>
        <v>0.2975842369</v>
      </c>
      <c r="AQ542" s="52">
        <f t="shared" si="17"/>
        <v>-0.0007092368501</v>
      </c>
      <c r="AR542" s="52"/>
      <c r="AS542" s="52"/>
      <c r="AT542" s="33">
        <v>7694.0</v>
      </c>
      <c r="AU542" s="35">
        <v>421.0</v>
      </c>
      <c r="AV542" s="36">
        <v>170.0</v>
      </c>
      <c r="AW542" s="37">
        <v>203.0</v>
      </c>
      <c r="AX542" s="38">
        <v>335.0</v>
      </c>
      <c r="AY542" s="52">
        <f t="shared" si="18"/>
        <v>0.4557640751</v>
      </c>
      <c r="AZ542" s="52">
        <f t="shared" si="19"/>
        <v>0.4472984942</v>
      </c>
      <c r="BA542" s="52">
        <f t="shared" si="20"/>
        <v>0.4431216931</v>
      </c>
      <c r="BB542" s="52">
        <f t="shared" si="21"/>
        <v>0.4422049143</v>
      </c>
      <c r="BC542" s="52">
        <f t="shared" si="22"/>
        <v>0.0009167787902</v>
      </c>
    </row>
    <row r="543" ht="12.75" customHeight="1">
      <c r="A543" s="94">
        <v>5390.0</v>
      </c>
      <c r="B543" s="61">
        <f t="shared" si="1"/>
        <v>217</v>
      </c>
      <c r="C543" s="62">
        <f t="shared" si="2"/>
        <v>101</v>
      </c>
      <c r="D543" s="61">
        <f t="shared" si="3"/>
        <v>90</v>
      </c>
      <c r="E543" s="62">
        <f t="shared" si="4"/>
        <v>108</v>
      </c>
      <c r="F543" s="79">
        <f t="shared" si="23"/>
        <v>542</v>
      </c>
      <c r="G543" s="64">
        <f t="shared" si="5"/>
        <v>0.6823899371</v>
      </c>
      <c r="H543" s="65">
        <f t="shared" si="6"/>
        <v>0.4545454545</v>
      </c>
      <c r="I543" s="66">
        <f t="shared" si="7"/>
        <v>0.5949612403</v>
      </c>
      <c r="J543" s="67">
        <f t="shared" si="8"/>
        <v>0.6298449612</v>
      </c>
      <c r="K543" s="68">
        <f t="shared" si="9"/>
        <v>0.6226415094</v>
      </c>
      <c r="L543" s="86"/>
      <c r="M543" s="86"/>
      <c r="N543" s="86"/>
      <c r="O543" s="81">
        <f t="shared" si="10"/>
        <v>542</v>
      </c>
      <c r="P543" s="81">
        <f t="shared" si="11"/>
        <v>0.6823899371</v>
      </c>
      <c r="Q543" s="82">
        <f t="shared" si="12"/>
        <v>0.4545454545</v>
      </c>
      <c r="R543" s="83"/>
      <c r="S543" s="73">
        <v>542.0</v>
      </c>
      <c r="T543" s="83">
        <v>0.7294938917975567</v>
      </c>
      <c r="U543" s="84">
        <v>0.41739130434782606</v>
      </c>
      <c r="V543" s="95">
        <v>0.590513068731849</v>
      </c>
      <c r="W543" s="95"/>
      <c r="X543" s="95"/>
      <c r="Y543" s="95"/>
      <c r="Z543" s="51"/>
      <c r="AA543" s="35">
        <v>217.0</v>
      </c>
      <c r="AB543" s="36">
        <v>108.0</v>
      </c>
      <c r="AC543" s="37">
        <v>90.0</v>
      </c>
      <c r="AD543" s="38">
        <v>101.0</v>
      </c>
      <c r="AE543" s="78"/>
      <c r="AF543" s="51"/>
      <c r="AG543" s="52"/>
      <c r="AH543" s="33">
        <v>5390.0</v>
      </c>
      <c r="AI543" s="35">
        <v>217.0</v>
      </c>
      <c r="AJ543" s="36">
        <v>108.0</v>
      </c>
      <c r="AK543" s="37">
        <v>90.0</v>
      </c>
      <c r="AL543" s="38">
        <v>101.0</v>
      </c>
      <c r="AM543" s="52">
        <f t="shared" si="13"/>
        <v>0.5454545455</v>
      </c>
      <c r="AN543" s="52">
        <f t="shared" si="14"/>
        <v>0.4050387597</v>
      </c>
      <c r="AO543" s="52">
        <f t="shared" si="15"/>
        <v>0.3176100629</v>
      </c>
      <c r="AP543" s="52">
        <f t="shared" si="16"/>
        <v>0.3232480244</v>
      </c>
      <c r="AQ543" s="52">
        <f t="shared" si="17"/>
        <v>-0.005637961523</v>
      </c>
      <c r="AR543" s="52"/>
      <c r="AS543" s="52"/>
      <c r="AT543" s="33">
        <v>3741.0</v>
      </c>
      <c r="AU543" s="35">
        <v>89.0</v>
      </c>
      <c r="AV543" s="36">
        <v>86.0</v>
      </c>
      <c r="AW543" s="37">
        <v>57.0</v>
      </c>
      <c r="AX543" s="38">
        <v>155.0</v>
      </c>
      <c r="AY543" s="52">
        <f t="shared" si="18"/>
        <v>0.6013986014</v>
      </c>
      <c r="AZ543" s="52">
        <f t="shared" si="19"/>
        <v>0.6227390181</v>
      </c>
      <c r="BA543" s="52">
        <f t="shared" si="20"/>
        <v>0.6352459016</v>
      </c>
      <c r="BB543" s="52">
        <f t="shared" si="21"/>
        <v>0.634310501</v>
      </c>
      <c r="BC543" s="52">
        <f t="shared" si="22"/>
        <v>0.0009354006025</v>
      </c>
    </row>
    <row r="544" ht="12.75" customHeight="1">
      <c r="A544" s="94">
        <v>5393.0</v>
      </c>
      <c r="B544" s="61">
        <f t="shared" si="1"/>
        <v>274</v>
      </c>
      <c r="C544" s="62">
        <f t="shared" si="2"/>
        <v>202</v>
      </c>
      <c r="D544" s="61">
        <f t="shared" si="3"/>
        <v>120</v>
      </c>
      <c r="E544" s="62">
        <f t="shared" si="4"/>
        <v>127</v>
      </c>
      <c r="F544" s="79">
        <f t="shared" si="23"/>
        <v>543</v>
      </c>
      <c r="G544" s="64">
        <f t="shared" si="5"/>
        <v>0.5756302521</v>
      </c>
      <c r="H544" s="65">
        <f t="shared" si="6"/>
        <v>0.4858299595</v>
      </c>
      <c r="I544" s="66">
        <f t="shared" si="7"/>
        <v>0.5449515906</v>
      </c>
      <c r="J544" s="67">
        <f t="shared" si="8"/>
        <v>0.5546334716</v>
      </c>
      <c r="K544" s="68">
        <f t="shared" si="9"/>
        <v>0.518907563</v>
      </c>
      <c r="L544" s="86"/>
      <c r="M544" s="86"/>
      <c r="N544" s="86"/>
      <c r="O544" s="81">
        <f t="shared" si="10"/>
        <v>543</v>
      </c>
      <c r="P544" s="81">
        <f t="shared" si="11"/>
        <v>0.5756302521</v>
      </c>
      <c r="Q544" s="82">
        <f t="shared" si="12"/>
        <v>0.4858299595</v>
      </c>
      <c r="R544" s="83"/>
      <c r="S544" s="73">
        <v>543.0</v>
      </c>
      <c r="T544" s="83">
        <v>0.7295373665480427</v>
      </c>
      <c r="U544" s="84">
        <v>0.428087986463621</v>
      </c>
      <c r="V544" s="95">
        <v>0.575021682567216</v>
      </c>
      <c r="W544" s="95"/>
      <c r="X544" s="95"/>
      <c r="Y544" s="95"/>
      <c r="Z544" s="51"/>
      <c r="AA544" s="35">
        <v>274.0</v>
      </c>
      <c r="AB544" s="36">
        <v>127.0</v>
      </c>
      <c r="AC544" s="37">
        <v>120.0</v>
      </c>
      <c r="AD544" s="38">
        <v>202.0</v>
      </c>
      <c r="AE544" s="78"/>
      <c r="AF544" s="51"/>
      <c r="AG544" s="52"/>
      <c r="AH544" s="33">
        <v>5393.0</v>
      </c>
      <c r="AI544" s="35">
        <v>274.0</v>
      </c>
      <c r="AJ544" s="36">
        <v>127.0</v>
      </c>
      <c r="AK544" s="37">
        <v>120.0</v>
      </c>
      <c r="AL544" s="38">
        <v>202.0</v>
      </c>
      <c r="AM544" s="52">
        <f t="shared" si="13"/>
        <v>0.5141700405</v>
      </c>
      <c r="AN544" s="52">
        <f t="shared" si="14"/>
        <v>0.4550484094</v>
      </c>
      <c r="AO544" s="52">
        <f t="shared" si="15"/>
        <v>0.4243697479</v>
      </c>
      <c r="AP544" s="52">
        <f t="shared" si="16"/>
        <v>0.4204152127</v>
      </c>
      <c r="AQ544" s="52">
        <f t="shared" si="17"/>
        <v>0.003954535158</v>
      </c>
      <c r="AR544" s="52"/>
      <c r="AS544" s="52"/>
      <c r="AT544" s="33">
        <v>5592.0</v>
      </c>
      <c r="AU544" s="35">
        <v>232.0</v>
      </c>
      <c r="AV544" s="36">
        <v>60.0</v>
      </c>
      <c r="AW544" s="37">
        <v>156.0</v>
      </c>
      <c r="AX544" s="38">
        <v>113.0</v>
      </c>
      <c r="AY544" s="52">
        <f t="shared" si="18"/>
        <v>0.2777777778</v>
      </c>
      <c r="AZ544" s="52">
        <f t="shared" si="19"/>
        <v>0.3083778966</v>
      </c>
      <c r="BA544" s="52">
        <f t="shared" si="20"/>
        <v>0.3275362319</v>
      </c>
      <c r="BB544" s="52">
        <f t="shared" si="21"/>
        <v>0.3265939706</v>
      </c>
      <c r="BC544" s="52">
        <f t="shared" si="22"/>
        <v>0.0009422612394</v>
      </c>
    </row>
    <row r="545" ht="12.75" customHeight="1">
      <c r="A545" s="94">
        <v>5394.0</v>
      </c>
      <c r="B545" s="61">
        <f t="shared" si="1"/>
        <v>267</v>
      </c>
      <c r="C545" s="62">
        <f t="shared" si="2"/>
        <v>203</v>
      </c>
      <c r="D545" s="61">
        <f t="shared" si="3"/>
        <v>126</v>
      </c>
      <c r="E545" s="62">
        <f t="shared" si="4"/>
        <v>194</v>
      </c>
      <c r="F545" s="79">
        <f t="shared" si="23"/>
        <v>544</v>
      </c>
      <c r="G545" s="64">
        <f t="shared" si="5"/>
        <v>0.5680851064</v>
      </c>
      <c r="H545" s="65">
        <f t="shared" si="6"/>
        <v>0.39375</v>
      </c>
      <c r="I545" s="66">
        <f t="shared" si="7"/>
        <v>0.4974683544</v>
      </c>
      <c r="J545" s="67">
        <f t="shared" si="8"/>
        <v>0.5835443038</v>
      </c>
      <c r="K545" s="68">
        <f t="shared" si="9"/>
        <v>0.6808510638</v>
      </c>
      <c r="L545" s="86"/>
      <c r="M545" s="86"/>
      <c r="N545" s="86"/>
      <c r="O545" s="81">
        <f t="shared" si="10"/>
        <v>544</v>
      </c>
      <c r="P545" s="81">
        <f t="shared" si="11"/>
        <v>0.5680851064</v>
      </c>
      <c r="Q545" s="82">
        <f t="shared" si="12"/>
        <v>0.39375</v>
      </c>
      <c r="R545" s="83"/>
      <c r="S545" s="73">
        <v>544.0</v>
      </c>
      <c r="T545" s="83">
        <v>0.7296703296703296</v>
      </c>
      <c r="U545" s="84">
        <v>0.36342592592592593</v>
      </c>
      <c r="V545" s="95">
        <v>0.5512965050732808</v>
      </c>
      <c r="W545" s="95"/>
      <c r="X545" s="95"/>
      <c r="Y545" s="95"/>
      <c r="Z545" s="51"/>
      <c r="AA545" s="35">
        <v>267.0</v>
      </c>
      <c r="AB545" s="36">
        <v>194.0</v>
      </c>
      <c r="AC545" s="37">
        <v>126.0</v>
      </c>
      <c r="AD545" s="38">
        <v>203.0</v>
      </c>
      <c r="AE545" s="78"/>
      <c r="AF545" s="51"/>
      <c r="AG545" s="52"/>
      <c r="AH545" s="33">
        <v>5394.0</v>
      </c>
      <c r="AI545" s="35">
        <v>267.0</v>
      </c>
      <c r="AJ545" s="36">
        <v>194.0</v>
      </c>
      <c r="AK545" s="37">
        <v>126.0</v>
      </c>
      <c r="AL545" s="38">
        <v>203.0</v>
      </c>
      <c r="AM545" s="52">
        <f t="shared" si="13"/>
        <v>0.60625</v>
      </c>
      <c r="AN545" s="52">
        <f t="shared" si="14"/>
        <v>0.5025316456</v>
      </c>
      <c r="AO545" s="52">
        <f t="shared" si="15"/>
        <v>0.4319148936</v>
      </c>
      <c r="AP545" s="52">
        <f t="shared" si="16"/>
        <v>0.4417305286</v>
      </c>
      <c r="AQ545" s="52">
        <f t="shared" si="17"/>
        <v>-0.009815635024</v>
      </c>
      <c r="AR545" s="52"/>
      <c r="AS545" s="52"/>
      <c r="AT545" s="33">
        <v>6692.0</v>
      </c>
      <c r="AU545" s="35">
        <v>195.0</v>
      </c>
      <c r="AV545" s="36">
        <v>96.0</v>
      </c>
      <c r="AW545" s="37">
        <v>129.0</v>
      </c>
      <c r="AX545" s="38">
        <v>174.0</v>
      </c>
      <c r="AY545" s="52">
        <f t="shared" si="18"/>
        <v>0.4266666667</v>
      </c>
      <c r="AZ545" s="52">
        <f t="shared" si="19"/>
        <v>0.4545454545</v>
      </c>
      <c r="BA545" s="52">
        <f t="shared" si="20"/>
        <v>0.4715447154</v>
      </c>
      <c r="BB545" s="52">
        <f t="shared" si="21"/>
        <v>0.470594817</v>
      </c>
      <c r="BC545" s="52">
        <f t="shared" si="22"/>
        <v>0.0009498984535</v>
      </c>
    </row>
    <row r="546" ht="12.75" customHeight="1">
      <c r="A546" s="94">
        <v>5395.0</v>
      </c>
      <c r="B546" s="61">
        <f t="shared" si="1"/>
        <v>194</v>
      </c>
      <c r="C546" s="62">
        <f t="shared" si="2"/>
        <v>124</v>
      </c>
      <c r="D546" s="61">
        <f t="shared" si="3"/>
        <v>44</v>
      </c>
      <c r="E546" s="62">
        <f t="shared" si="4"/>
        <v>134</v>
      </c>
      <c r="F546" s="79">
        <f t="shared" si="23"/>
        <v>545</v>
      </c>
      <c r="G546" s="64">
        <f t="shared" si="5"/>
        <v>0.6100628931</v>
      </c>
      <c r="H546" s="65">
        <f t="shared" si="6"/>
        <v>0.2471910112</v>
      </c>
      <c r="I546" s="66">
        <f t="shared" si="7"/>
        <v>0.4798387097</v>
      </c>
      <c r="J546" s="67">
        <f t="shared" si="8"/>
        <v>0.6612903226</v>
      </c>
      <c r="K546" s="68">
        <f t="shared" si="9"/>
        <v>0.5597484277</v>
      </c>
      <c r="L546" s="86"/>
      <c r="M546" s="86"/>
      <c r="N546" s="86"/>
      <c r="O546" s="81">
        <f t="shared" si="10"/>
        <v>545</v>
      </c>
      <c r="P546" s="81">
        <f t="shared" si="11"/>
        <v>0.6100628931</v>
      </c>
      <c r="Q546" s="82">
        <f t="shared" si="12"/>
        <v>0.2471910112</v>
      </c>
      <c r="R546" s="83"/>
      <c r="S546" s="73">
        <v>545.0</v>
      </c>
      <c r="T546" s="83">
        <v>0.7296747967479674</v>
      </c>
      <c r="U546" s="84">
        <v>0.4105960264900662</v>
      </c>
      <c r="V546" s="95">
        <v>0.5767195767195767</v>
      </c>
      <c r="W546" s="95"/>
      <c r="X546" s="95"/>
      <c r="Y546" s="95"/>
      <c r="Z546" s="51"/>
      <c r="AA546" s="35">
        <v>194.0</v>
      </c>
      <c r="AB546" s="36">
        <v>134.0</v>
      </c>
      <c r="AC546" s="37">
        <v>44.0</v>
      </c>
      <c r="AD546" s="38">
        <v>124.0</v>
      </c>
      <c r="AE546" s="78"/>
      <c r="AF546" s="51"/>
      <c r="AG546" s="52"/>
      <c r="AH546" s="33">
        <v>5395.0</v>
      </c>
      <c r="AI546" s="35">
        <v>194.0</v>
      </c>
      <c r="AJ546" s="36">
        <v>134.0</v>
      </c>
      <c r="AK546" s="37">
        <v>44.0</v>
      </c>
      <c r="AL546" s="38">
        <v>124.0</v>
      </c>
      <c r="AM546" s="52">
        <f t="shared" si="13"/>
        <v>0.7528089888</v>
      </c>
      <c r="AN546" s="52">
        <f t="shared" si="14"/>
        <v>0.5201612903</v>
      </c>
      <c r="AO546" s="52">
        <f t="shared" si="15"/>
        <v>0.3899371069</v>
      </c>
      <c r="AP546" s="52">
        <f t="shared" si="16"/>
        <v>0.3841845299</v>
      </c>
      <c r="AQ546" s="52">
        <f t="shared" si="17"/>
        <v>0.005752577054</v>
      </c>
      <c r="AR546" s="52"/>
      <c r="AS546" s="52"/>
      <c r="AT546" s="18">
        <v>1336.0</v>
      </c>
      <c r="AU546" s="35">
        <v>385.0</v>
      </c>
      <c r="AV546" s="36">
        <v>167.0</v>
      </c>
      <c r="AW546" s="37">
        <v>177.0</v>
      </c>
      <c r="AX546" s="38">
        <v>218.0</v>
      </c>
      <c r="AY546" s="52">
        <f t="shared" si="18"/>
        <v>0.4854651163</v>
      </c>
      <c r="AZ546" s="52">
        <f t="shared" si="19"/>
        <v>0.4065469905</v>
      </c>
      <c r="BA546" s="52">
        <f t="shared" si="20"/>
        <v>0.3615257048</v>
      </c>
      <c r="BB546" s="52">
        <f t="shared" si="21"/>
        <v>0.3605746318</v>
      </c>
      <c r="BC546" s="52">
        <f t="shared" si="22"/>
        <v>0.0009510729661</v>
      </c>
    </row>
    <row r="547" ht="12.75" customHeight="1">
      <c r="A547" s="94">
        <v>5396.0</v>
      </c>
      <c r="B547" s="61">
        <f t="shared" si="1"/>
        <v>413</v>
      </c>
      <c r="C547" s="62">
        <f t="shared" si="2"/>
        <v>243</v>
      </c>
      <c r="D547" s="61">
        <f t="shared" si="3"/>
        <v>206</v>
      </c>
      <c r="E547" s="62">
        <f t="shared" si="4"/>
        <v>191</v>
      </c>
      <c r="F547" s="79">
        <f t="shared" si="23"/>
        <v>546</v>
      </c>
      <c r="G547" s="64">
        <f t="shared" si="5"/>
        <v>0.6295731707</v>
      </c>
      <c r="H547" s="65">
        <f t="shared" si="6"/>
        <v>0.5188916877</v>
      </c>
      <c r="I547" s="66">
        <f t="shared" si="7"/>
        <v>0.5878442545</v>
      </c>
      <c r="J547" s="67">
        <f t="shared" si="8"/>
        <v>0.5735992403</v>
      </c>
      <c r="K547" s="68">
        <f t="shared" si="9"/>
        <v>0.6051829268</v>
      </c>
      <c r="L547" s="86"/>
      <c r="M547" s="86"/>
      <c r="N547" s="86"/>
      <c r="O547" s="81">
        <f t="shared" si="10"/>
        <v>546</v>
      </c>
      <c r="P547" s="81">
        <f t="shared" si="11"/>
        <v>0.6295731707</v>
      </c>
      <c r="Q547" s="82">
        <f t="shared" si="12"/>
        <v>0.5188916877</v>
      </c>
      <c r="R547" s="83"/>
      <c r="S547" s="73">
        <v>546.0</v>
      </c>
      <c r="T547" s="83">
        <v>0.7299145299145299</v>
      </c>
      <c r="U547" s="84">
        <v>0.46617915904936014</v>
      </c>
      <c r="V547" s="95">
        <v>0.6024734982332155</v>
      </c>
      <c r="W547" s="95"/>
      <c r="X547" s="95"/>
      <c r="Y547" s="95"/>
      <c r="Z547" s="51"/>
      <c r="AA547" s="35">
        <v>413.0</v>
      </c>
      <c r="AB547" s="36">
        <v>191.0</v>
      </c>
      <c r="AC547" s="37">
        <v>206.0</v>
      </c>
      <c r="AD547" s="38">
        <v>243.0</v>
      </c>
      <c r="AE547" s="78"/>
      <c r="AF547" s="51"/>
      <c r="AG547" s="52"/>
      <c r="AH547" s="33">
        <v>5396.0</v>
      </c>
      <c r="AI547" s="35">
        <v>413.0</v>
      </c>
      <c r="AJ547" s="36">
        <v>191.0</v>
      </c>
      <c r="AK547" s="37">
        <v>206.0</v>
      </c>
      <c r="AL547" s="38">
        <v>243.0</v>
      </c>
      <c r="AM547" s="52">
        <f t="shared" si="13"/>
        <v>0.4811083123</v>
      </c>
      <c r="AN547" s="52">
        <f t="shared" si="14"/>
        <v>0.4121557455</v>
      </c>
      <c r="AO547" s="52">
        <f t="shared" si="15"/>
        <v>0.3704268293</v>
      </c>
      <c r="AP547" s="52">
        <f t="shared" si="16"/>
        <v>0.3719663359</v>
      </c>
      <c r="AQ547" s="52">
        <f t="shared" si="17"/>
        <v>-0.001539506629</v>
      </c>
      <c r="AR547" s="52"/>
      <c r="AS547" s="52"/>
      <c r="AT547" s="34">
        <v>2373.0</v>
      </c>
      <c r="AU547" s="35">
        <v>237.0</v>
      </c>
      <c r="AV547" s="36">
        <v>120.0</v>
      </c>
      <c r="AW547" s="37">
        <v>157.0</v>
      </c>
      <c r="AX547" s="38">
        <v>201.0</v>
      </c>
      <c r="AY547" s="52">
        <f t="shared" si="18"/>
        <v>0.4332129964</v>
      </c>
      <c r="AZ547" s="52">
        <f t="shared" si="19"/>
        <v>0.448951049</v>
      </c>
      <c r="BA547" s="52">
        <f t="shared" si="20"/>
        <v>0.4589041096</v>
      </c>
      <c r="BB547" s="52">
        <f t="shared" si="21"/>
        <v>0.4579502946</v>
      </c>
      <c r="BC547" s="52">
        <f t="shared" si="22"/>
        <v>0.0009538149419</v>
      </c>
    </row>
    <row r="548" ht="12.75" customHeight="1">
      <c r="A548" s="94">
        <v>5397.0</v>
      </c>
      <c r="B548" s="61">
        <f t="shared" si="1"/>
        <v>489</v>
      </c>
      <c r="C548" s="62">
        <f t="shared" si="2"/>
        <v>311</v>
      </c>
      <c r="D548" s="61">
        <f t="shared" si="3"/>
        <v>217</v>
      </c>
      <c r="E548" s="62">
        <f t="shared" si="4"/>
        <v>271</v>
      </c>
      <c r="F548" s="79">
        <f t="shared" si="23"/>
        <v>547</v>
      </c>
      <c r="G548" s="64">
        <f t="shared" si="5"/>
        <v>0.61125</v>
      </c>
      <c r="H548" s="65">
        <f t="shared" si="6"/>
        <v>0.4446721311</v>
      </c>
      <c r="I548" s="66">
        <f t="shared" si="7"/>
        <v>0.548136646</v>
      </c>
      <c r="J548" s="67">
        <f t="shared" si="8"/>
        <v>0.5900621118</v>
      </c>
      <c r="K548" s="68">
        <f t="shared" si="9"/>
        <v>0.61</v>
      </c>
      <c r="L548" s="86"/>
      <c r="M548" s="86"/>
      <c r="N548" s="86"/>
      <c r="O548" s="81">
        <f t="shared" si="10"/>
        <v>547</v>
      </c>
      <c r="P548" s="81">
        <f t="shared" si="11"/>
        <v>0.61125</v>
      </c>
      <c r="Q548" s="82">
        <f t="shared" si="12"/>
        <v>0.4446721311</v>
      </c>
      <c r="R548" s="83"/>
      <c r="S548" s="73">
        <v>547.0</v>
      </c>
      <c r="T548" s="83">
        <v>0.7302100161550888</v>
      </c>
      <c r="U548" s="84">
        <v>0.6171171171171171</v>
      </c>
      <c r="V548" s="95">
        <v>0.6829727187206021</v>
      </c>
      <c r="W548" s="95"/>
      <c r="X548" s="95"/>
      <c r="Y548" s="95"/>
      <c r="Z548" s="51"/>
      <c r="AA548" s="35">
        <v>489.0</v>
      </c>
      <c r="AB548" s="36">
        <v>271.0</v>
      </c>
      <c r="AC548" s="37">
        <v>217.0</v>
      </c>
      <c r="AD548" s="38">
        <v>311.0</v>
      </c>
      <c r="AE548" s="78"/>
      <c r="AF548" s="51"/>
      <c r="AG548" s="52"/>
      <c r="AH548" s="33">
        <v>5397.0</v>
      </c>
      <c r="AI548" s="35">
        <v>489.0</v>
      </c>
      <c r="AJ548" s="36">
        <v>271.0</v>
      </c>
      <c r="AK548" s="37">
        <v>217.0</v>
      </c>
      <c r="AL548" s="38">
        <v>311.0</v>
      </c>
      <c r="AM548" s="52">
        <f t="shared" si="13"/>
        <v>0.5553278689</v>
      </c>
      <c r="AN548" s="52">
        <f t="shared" si="14"/>
        <v>0.451863354</v>
      </c>
      <c r="AO548" s="52">
        <f t="shared" si="15"/>
        <v>0.38875</v>
      </c>
      <c r="AP548" s="52">
        <f t="shared" si="16"/>
        <v>0.3914116632</v>
      </c>
      <c r="AQ548" s="52">
        <f t="shared" si="17"/>
        <v>-0.002661663185</v>
      </c>
      <c r="AR548" s="52"/>
      <c r="AS548" s="52"/>
      <c r="AT548" s="33">
        <v>6531.0</v>
      </c>
      <c r="AU548" s="35">
        <v>697.0</v>
      </c>
      <c r="AV548" s="36">
        <v>287.0</v>
      </c>
      <c r="AW548" s="37">
        <v>468.0</v>
      </c>
      <c r="AX548" s="38">
        <v>546.0</v>
      </c>
      <c r="AY548" s="52">
        <f t="shared" si="18"/>
        <v>0.3801324503</v>
      </c>
      <c r="AZ548" s="52">
        <f t="shared" si="19"/>
        <v>0.4169169169</v>
      </c>
      <c r="BA548" s="52">
        <f t="shared" si="20"/>
        <v>0.4392598552</v>
      </c>
      <c r="BB548" s="52">
        <f t="shared" si="21"/>
        <v>0.43830381</v>
      </c>
      <c r="BC548" s="52">
        <f t="shared" si="22"/>
        <v>0.0009560451844</v>
      </c>
    </row>
    <row r="549" ht="12.75" customHeight="1">
      <c r="A549" s="94">
        <v>5400.0</v>
      </c>
      <c r="B549" s="61">
        <f t="shared" si="1"/>
        <v>237</v>
      </c>
      <c r="C549" s="62">
        <f t="shared" si="2"/>
        <v>119</v>
      </c>
      <c r="D549" s="61">
        <f t="shared" si="3"/>
        <v>117</v>
      </c>
      <c r="E549" s="62">
        <f t="shared" si="4"/>
        <v>97</v>
      </c>
      <c r="F549" s="79">
        <f t="shared" si="23"/>
        <v>548</v>
      </c>
      <c r="G549" s="64">
        <f t="shared" si="5"/>
        <v>0.6657303371</v>
      </c>
      <c r="H549" s="65">
        <f t="shared" si="6"/>
        <v>0.546728972</v>
      </c>
      <c r="I549" s="66">
        <f t="shared" si="7"/>
        <v>0.6210526316</v>
      </c>
      <c r="J549" s="67">
        <f t="shared" si="8"/>
        <v>0.5859649123</v>
      </c>
      <c r="K549" s="68">
        <f t="shared" si="9"/>
        <v>0.6011235955</v>
      </c>
      <c r="L549" s="86"/>
      <c r="M549" s="86"/>
      <c r="N549" s="86"/>
      <c r="O549" s="81">
        <f t="shared" si="10"/>
        <v>548</v>
      </c>
      <c r="P549" s="81">
        <f t="shared" si="11"/>
        <v>0.6657303371</v>
      </c>
      <c r="Q549" s="82">
        <f t="shared" si="12"/>
        <v>0.546728972</v>
      </c>
      <c r="R549" s="83"/>
      <c r="S549" s="73">
        <v>548.0</v>
      </c>
      <c r="T549" s="83">
        <v>0.7306338028169014</v>
      </c>
      <c r="U549" s="84">
        <v>0.5178571428571429</v>
      </c>
      <c r="V549" s="95">
        <v>0.6305970149253731</v>
      </c>
      <c r="W549" s="95"/>
      <c r="X549" s="95"/>
      <c r="Y549" s="95"/>
      <c r="Z549" s="51"/>
      <c r="AA549" s="35">
        <v>237.0</v>
      </c>
      <c r="AB549" s="36">
        <v>97.0</v>
      </c>
      <c r="AC549" s="37">
        <v>117.0</v>
      </c>
      <c r="AD549" s="38">
        <v>119.0</v>
      </c>
      <c r="AE549" s="78"/>
      <c r="AF549" s="51"/>
      <c r="AG549" s="52"/>
      <c r="AH549" s="33">
        <v>5400.0</v>
      </c>
      <c r="AI549" s="35">
        <v>237.0</v>
      </c>
      <c r="AJ549" s="36">
        <v>97.0</v>
      </c>
      <c r="AK549" s="37">
        <v>117.0</v>
      </c>
      <c r="AL549" s="38">
        <v>119.0</v>
      </c>
      <c r="AM549" s="52">
        <f t="shared" si="13"/>
        <v>0.453271028</v>
      </c>
      <c r="AN549" s="52">
        <f t="shared" si="14"/>
        <v>0.3789473684</v>
      </c>
      <c r="AO549" s="52">
        <f t="shared" si="15"/>
        <v>0.3342696629</v>
      </c>
      <c r="AP549" s="52">
        <f t="shared" si="16"/>
        <v>0.335761225</v>
      </c>
      <c r="AQ549" s="52">
        <f t="shared" si="17"/>
        <v>-0.001491562124</v>
      </c>
      <c r="AR549" s="52"/>
      <c r="AS549" s="52"/>
      <c r="AT549" s="33">
        <v>3743.0</v>
      </c>
      <c r="AU549" s="35">
        <v>359.0</v>
      </c>
      <c r="AV549" s="36">
        <v>176.0</v>
      </c>
      <c r="AW549" s="37">
        <v>176.0</v>
      </c>
      <c r="AX549" s="38">
        <v>262.0</v>
      </c>
      <c r="AY549" s="52">
        <f t="shared" si="18"/>
        <v>0.5</v>
      </c>
      <c r="AZ549" s="52">
        <f t="shared" si="19"/>
        <v>0.4501541624</v>
      </c>
      <c r="BA549" s="52">
        <f t="shared" si="20"/>
        <v>0.421900161</v>
      </c>
      <c r="BB549" s="52">
        <f t="shared" si="21"/>
        <v>0.4209438846</v>
      </c>
      <c r="BC549" s="52">
        <f t="shared" si="22"/>
        <v>0.0009562764539</v>
      </c>
    </row>
    <row r="550" ht="12.75" customHeight="1">
      <c r="A550" s="94">
        <v>5403.0</v>
      </c>
      <c r="B550" s="61">
        <f t="shared" si="1"/>
        <v>194</v>
      </c>
      <c r="C550" s="62">
        <f t="shared" si="2"/>
        <v>97</v>
      </c>
      <c r="D550" s="61">
        <f t="shared" si="3"/>
        <v>112</v>
      </c>
      <c r="E550" s="62">
        <f t="shared" si="4"/>
        <v>58</v>
      </c>
      <c r="F550" s="79">
        <f t="shared" si="23"/>
        <v>549</v>
      </c>
      <c r="G550" s="64">
        <f t="shared" si="5"/>
        <v>0.6666666667</v>
      </c>
      <c r="H550" s="65">
        <f t="shared" si="6"/>
        <v>0.6588235294</v>
      </c>
      <c r="I550" s="66">
        <f t="shared" si="7"/>
        <v>0.6637744035</v>
      </c>
      <c r="J550" s="67">
        <f t="shared" si="8"/>
        <v>0.546637744</v>
      </c>
      <c r="K550" s="68">
        <f t="shared" si="9"/>
        <v>0.5841924399</v>
      </c>
      <c r="L550" s="86"/>
      <c r="M550" s="86"/>
      <c r="N550" s="86"/>
      <c r="O550" s="81">
        <f t="shared" si="10"/>
        <v>549</v>
      </c>
      <c r="P550" s="81">
        <f t="shared" si="11"/>
        <v>0.6666666667</v>
      </c>
      <c r="Q550" s="82">
        <f t="shared" si="12"/>
        <v>0.6588235294</v>
      </c>
      <c r="R550" s="83"/>
      <c r="S550" s="73">
        <v>549.0</v>
      </c>
      <c r="T550" s="83">
        <v>0.7310344827586207</v>
      </c>
      <c r="U550" s="84">
        <v>0.49733570159857904</v>
      </c>
      <c r="V550" s="95">
        <v>0.615923009623797</v>
      </c>
      <c r="W550" s="95"/>
      <c r="X550" s="95"/>
      <c r="Y550" s="95"/>
      <c r="Z550" s="51"/>
      <c r="AA550" s="35">
        <v>194.0</v>
      </c>
      <c r="AB550" s="36">
        <v>58.0</v>
      </c>
      <c r="AC550" s="37">
        <v>112.0</v>
      </c>
      <c r="AD550" s="38">
        <v>97.0</v>
      </c>
      <c r="AE550" s="78"/>
      <c r="AF550" s="51"/>
      <c r="AG550" s="52"/>
      <c r="AH550" s="33">
        <v>5403.0</v>
      </c>
      <c r="AI550" s="35">
        <v>194.0</v>
      </c>
      <c r="AJ550" s="36">
        <v>58.0</v>
      </c>
      <c r="AK550" s="37">
        <v>112.0</v>
      </c>
      <c r="AL550" s="38">
        <v>97.0</v>
      </c>
      <c r="AM550" s="52">
        <f t="shared" si="13"/>
        <v>0.3411764706</v>
      </c>
      <c r="AN550" s="52">
        <f t="shared" si="14"/>
        <v>0.3362255965</v>
      </c>
      <c r="AO550" s="52">
        <f t="shared" si="15"/>
        <v>0.3333333333</v>
      </c>
      <c r="AP550" s="52">
        <f t="shared" si="16"/>
        <v>0.3336212902</v>
      </c>
      <c r="AQ550" s="52">
        <f t="shared" si="17"/>
        <v>-0.0002879568895</v>
      </c>
      <c r="AR550" s="52"/>
      <c r="AS550" s="52"/>
      <c r="AT550" s="33">
        <v>6515.0</v>
      </c>
      <c r="AU550" s="35">
        <v>216.0</v>
      </c>
      <c r="AV550" s="36">
        <v>153.0</v>
      </c>
      <c r="AW550" s="37">
        <v>145.0</v>
      </c>
      <c r="AX550" s="38">
        <v>286.0</v>
      </c>
      <c r="AY550" s="52">
        <f t="shared" si="18"/>
        <v>0.5134228188</v>
      </c>
      <c r="AZ550" s="52">
        <f t="shared" si="19"/>
        <v>0.54875</v>
      </c>
      <c r="BA550" s="52">
        <f t="shared" si="20"/>
        <v>0.5697211155</v>
      </c>
      <c r="BB550" s="52">
        <f t="shared" si="21"/>
        <v>0.5687635509</v>
      </c>
      <c r="BC550" s="52">
        <f t="shared" si="22"/>
        <v>0.0009575646681</v>
      </c>
    </row>
    <row r="551" ht="12.75" customHeight="1">
      <c r="A551" s="94">
        <v>5404.0</v>
      </c>
      <c r="B551" s="61">
        <f t="shared" si="1"/>
        <v>336</v>
      </c>
      <c r="C551" s="62">
        <f t="shared" si="2"/>
        <v>183</v>
      </c>
      <c r="D551" s="61">
        <f t="shared" si="3"/>
        <v>254</v>
      </c>
      <c r="E551" s="62">
        <f t="shared" si="4"/>
        <v>104</v>
      </c>
      <c r="F551" s="79">
        <f t="shared" si="23"/>
        <v>550</v>
      </c>
      <c r="G551" s="64">
        <f t="shared" si="5"/>
        <v>0.6473988439</v>
      </c>
      <c r="H551" s="65">
        <f t="shared" si="6"/>
        <v>0.7094972067</v>
      </c>
      <c r="I551" s="66">
        <f t="shared" si="7"/>
        <v>0.6727480046</v>
      </c>
      <c r="J551" s="67">
        <f t="shared" si="8"/>
        <v>0.5017103763</v>
      </c>
      <c r="K551" s="68">
        <f t="shared" si="9"/>
        <v>0.6897880539</v>
      </c>
      <c r="L551" s="86"/>
      <c r="M551" s="86"/>
      <c r="N551" s="86"/>
      <c r="O551" s="81">
        <f t="shared" si="10"/>
        <v>550</v>
      </c>
      <c r="P551" s="81">
        <f t="shared" si="11"/>
        <v>0.6473988439</v>
      </c>
      <c r="Q551" s="82">
        <f t="shared" si="12"/>
        <v>0.7094972067</v>
      </c>
      <c r="R551" s="83"/>
      <c r="S551" s="73">
        <v>550.0</v>
      </c>
      <c r="T551" s="83">
        <v>0.7312186978297162</v>
      </c>
      <c r="U551" s="84">
        <v>0.46882217090069284</v>
      </c>
      <c r="V551" s="95">
        <v>0.6211240310077519</v>
      </c>
      <c r="W551" s="95"/>
      <c r="X551" s="95"/>
      <c r="Y551" s="95"/>
      <c r="Z551" s="51"/>
      <c r="AA551" s="35">
        <v>336.0</v>
      </c>
      <c r="AB551" s="36">
        <v>104.0</v>
      </c>
      <c r="AC551" s="37">
        <v>254.0</v>
      </c>
      <c r="AD551" s="38">
        <v>183.0</v>
      </c>
      <c r="AE551" s="78"/>
      <c r="AF551" s="51"/>
      <c r="AG551" s="52"/>
      <c r="AH551" s="33">
        <v>5404.0</v>
      </c>
      <c r="AI551" s="35">
        <v>336.0</v>
      </c>
      <c r="AJ551" s="36">
        <v>104.0</v>
      </c>
      <c r="AK551" s="37">
        <v>254.0</v>
      </c>
      <c r="AL551" s="38">
        <v>183.0</v>
      </c>
      <c r="AM551" s="52">
        <f t="shared" si="13"/>
        <v>0.2905027933</v>
      </c>
      <c r="AN551" s="52">
        <f t="shared" si="14"/>
        <v>0.3272519954</v>
      </c>
      <c r="AO551" s="52">
        <f t="shared" si="15"/>
        <v>0.3526011561</v>
      </c>
      <c r="AP551" s="52">
        <f t="shared" si="16"/>
        <v>0.3489750291</v>
      </c>
      <c r="AQ551" s="52">
        <f t="shared" si="17"/>
        <v>0.003626127013</v>
      </c>
      <c r="AR551" s="52"/>
      <c r="AS551" s="52"/>
      <c r="AT551" s="33">
        <v>7555.0</v>
      </c>
      <c r="AU551" s="35">
        <v>248.0</v>
      </c>
      <c r="AV551" s="36">
        <v>217.0</v>
      </c>
      <c r="AW551" s="37">
        <v>156.0</v>
      </c>
      <c r="AX551" s="38">
        <v>367.0</v>
      </c>
      <c r="AY551" s="52">
        <f t="shared" si="18"/>
        <v>0.581769437</v>
      </c>
      <c r="AZ551" s="52">
        <f t="shared" si="19"/>
        <v>0.5910931174</v>
      </c>
      <c r="BA551" s="52">
        <f t="shared" si="20"/>
        <v>0.5967479675</v>
      </c>
      <c r="BB551" s="52">
        <f t="shared" si="21"/>
        <v>0.5957903488</v>
      </c>
      <c r="BC551" s="52">
        <f t="shared" si="22"/>
        <v>0.000957618693</v>
      </c>
    </row>
    <row r="552" ht="12.75" customHeight="1">
      <c r="A552" s="94">
        <v>5405.0</v>
      </c>
      <c r="B552" s="61">
        <f t="shared" si="1"/>
        <v>366</v>
      </c>
      <c r="C552" s="62">
        <f t="shared" si="2"/>
        <v>194</v>
      </c>
      <c r="D552" s="61">
        <f t="shared" si="3"/>
        <v>282</v>
      </c>
      <c r="E552" s="62">
        <f t="shared" si="4"/>
        <v>107</v>
      </c>
      <c r="F552" s="79">
        <f t="shared" si="23"/>
        <v>551</v>
      </c>
      <c r="G552" s="64">
        <f t="shared" si="5"/>
        <v>0.6535714286</v>
      </c>
      <c r="H552" s="65">
        <f t="shared" si="6"/>
        <v>0.7249357326</v>
      </c>
      <c r="I552" s="66">
        <f t="shared" si="7"/>
        <v>0.6828240253</v>
      </c>
      <c r="J552" s="67">
        <f t="shared" si="8"/>
        <v>0.4984193888</v>
      </c>
      <c r="K552" s="68">
        <f t="shared" si="9"/>
        <v>0.6946428571</v>
      </c>
      <c r="L552" s="86"/>
      <c r="M552" s="86"/>
      <c r="N552" s="86"/>
      <c r="O552" s="81">
        <f t="shared" si="10"/>
        <v>551</v>
      </c>
      <c r="P552" s="81">
        <f t="shared" si="11"/>
        <v>0.6535714286</v>
      </c>
      <c r="Q552" s="82">
        <f t="shared" si="12"/>
        <v>0.7249357326</v>
      </c>
      <c r="R552" s="83"/>
      <c r="S552" s="73">
        <v>551.0</v>
      </c>
      <c r="T552" s="83">
        <v>0.7313691507798961</v>
      </c>
      <c r="U552" s="84">
        <v>0.426517571884984</v>
      </c>
      <c r="V552" s="95">
        <v>0.572734829592685</v>
      </c>
      <c r="W552" s="95"/>
      <c r="X552" s="95"/>
      <c r="Y552" s="95"/>
      <c r="Z552" s="51"/>
      <c r="AA552" s="35">
        <v>366.0</v>
      </c>
      <c r="AB552" s="36">
        <v>107.0</v>
      </c>
      <c r="AC552" s="37">
        <v>282.0</v>
      </c>
      <c r="AD552" s="38">
        <v>194.0</v>
      </c>
      <c r="AE552" s="78"/>
      <c r="AF552" s="51"/>
      <c r="AG552" s="52"/>
      <c r="AH552" s="33">
        <v>5405.0</v>
      </c>
      <c r="AI552" s="35">
        <v>366.0</v>
      </c>
      <c r="AJ552" s="36">
        <v>107.0</v>
      </c>
      <c r="AK552" s="37">
        <v>282.0</v>
      </c>
      <c r="AL552" s="38">
        <v>194.0</v>
      </c>
      <c r="AM552" s="52">
        <f t="shared" si="13"/>
        <v>0.2750642674</v>
      </c>
      <c r="AN552" s="52">
        <f t="shared" si="14"/>
        <v>0.3171759747</v>
      </c>
      <c r="AO552" s="52">
        <f t="shared" si="15"/>
        <v>0.3464285714</v>
      </c>
      <c r="AP552" s="52">
        <f t="shared" si="16"/>
        <v>0.3420629231</v>
      </c>
      <c r="AQ552" s="52">
        <f t="shared" si="17"/>
        <v>0.004365648367</v>
      </c>
      <c r="AR552" s="52"/>
      <c r="AS552" s="52"/>
      <c r="AT552" s="33">
        <v>7643.0</v>
      </c>
      <c r="AU552" s="35">
        <v>194.0</v>
      </c>
      <c r="AV552" s="36">
        <v>96.0</v>
      </c>
      <c r="AW552" s="37">
        <v>100.0</v>
      </c>
      <c r="AX552" s="38">
        <v>162.0</v>
      </c>
      <c r="AY552" s="52">
        <f t="shared" si="18"/>
        <v>0.4897959184</v>
      </c>
      <c r="AZ552" s="52">
        <f t="shared" si="19"/>
        <v>0.4673913043</v>
      </c>
      <c r="BA552" s="52">
        <f t="shared" si="20"/>
        <v>0.4550561798</v>
      </c>
      <c r="BB552" s="52">
        <f t="shared" si="21"/>
        <v>0.4540978584</v>
      </c>
      <c r="BC552" s="52">
        <f t="shared" si="22"/>
        <v>0.000958321418</v>
      </c>
    </row>
    <row r="553" ht="12.75" customHeight="1">
      <c r="A553" s="94">
        <v>5410.0</v>
      </c>
      <c r="B553" s="61">
        <f t="shared" si="1"/>
        <v>372</v>
      </c>
      <c r="C553" s="62">
        <f t="shared" si="2"/>
        <v>187</v>
      </c>
      <c r="D553" s="61">
        <f t="shared" si="3"/>
        <v>218</v>
      </c>
      <c r="E553" s="62">
        <f t="shared" si="4"/>
        <v>109</v>
      </c>
      <c r="F553" s="79">
        <f t="shared" si="23"/>
        <v>552</v>
      </c>
      <c r="G553" s="64">
        <f t="shared" si="5"/>
        <v>0.6654740608</v>
      </c>
      <c r="H553" s="65">
        <f t="shared" si="6"/>
        <v>0.6666666667</v>
      </c>
      <c r="I553" s="66">
        <f t="shared" si="7"/>
        <v>0.6659142212</v>
      </c>
      <c r="J553" s="67">
        <f t="shared" si="8"/>
        <v>0.5428893905</v>
      </c>
      <c r="K553" s="68">
        <f t="shared" si="9"/>
        <v>0.5849731664</v>
      </c>
      <c r="L553" s="86"/>
      <c r="M553" s="86"/>
      <c r="N553" s="86"/>
      <c r="O553" s="81">
        <f t="shared" si="10"/>
        <v>552</v>
      </c>
      <c r="P553" s="81">
        <f t="shared" si="11"/>
        <v>0.6654740608</v>
      </c>
      <c r="Q553" s="82">
        <f t="shared" si="12"/>
        <v>0.6666666667</v>
      </c>
      <c r="R553" s="83"/>
      <c r="S553" s="73">
        <v>552.0</v>
      </c>
      <c r="T553" s="83">
        <v>0.7315270935960592</v>
      </c>
      <c r="U553" s="84">
        <v>0.5284552845528455</v>
      </c>
      <c r="V553" s="95">
        <v>0.6549079754601227</v>
      </c>
      <c r="W553" s="95"/>
      <c r="X553" s="95"/>
      <c r="Y553" s="95"/>
      <c r="Z553" s="51"/>
      <c r="AA553" s="35">
        <v>372.0</v>
      </c>
      <c r="AB553" s="36">
        <v>109.0</v>
      </c>
      <c r="AC553" s="37">
        <v>218.0</v>
      </c>
      <c r="AD553" s="38">
        <v>187.0</v>
      </c>
      <c r="AE553" s="78"/>
      <c r="AF553" s="51"/>
      <c r="AG553" s="52"/>
      <c r="AH553" s="33">
        <v>5410.0</v>
      </c>
      <c r="AI553" s="35">
        <v>372.0</v>
      </c>
      <c r="AJ553" s="36">
        <v>109.0</v>
      </c>
      <c r="AK553" s="37">
        <v>218.0</v>
      </c>
      <c r="AL553" s="38">
        <v>187.0</v>
      </c>
      <c r="AM553" s="52">
        <f t="shared" si="13"/>
        <v>0.3333333333</v>
      </c>
      <c r="AN553" s="52">
        <f t="shared" si="14"/>
        <v>0.3340857788</v>
      </c>
      <c r="AO553" s="52">
        <f t="shared" si="15"/>
        <v>0.3345259392</v>
      </c>
      <c r="AP553" s="52">
        <f t="shared" si="16"/>
        <v>0.3348123527</v>
      </c>
      <c r="AQ553" s="52">
        <f t="shared" si="17"/>
        <v>-0.0002864135073</v>
      </c>
      <c r="AR553" s="52"/>
      <c r="AS553" s="52"/>
      <c r="AT553" s="33">
        <v>7359.0</v>
      </c>
      <c r="AU553" s="35">
        <v>338.0</v>
      </c>
      <c r="AV553" s="36">
        <v>209.0</v>
      </c>
      <c r="AW553" s="37">
        <v>174.0</v>
      </c>
      <c r="AX553" s="38">
        <v>386.0</v>
      </c>
      <c r="AY553" s="52">
        <f t="shared" si="18"/>
        <v>0.545691906</v>
      </c>
      <c r="AZ553" s="52">
        <f t="shared" si="19"/>
        <v>0.5374887082</v>
      </c>
      <c r="BA553" s="52">
        <f t="shared" si="20"/>
        <v>0.5331491713</v>
      </c>
      <c r="BB553" s="52">
        <f t="shared" si="21"/>
        <v>0.5321892021</v>
      </c>
      <c r="BC553" s="52">
        <f t="shared" si="22"/>
        <v>0.0009599691523</v>
      </c>
    </row>
    <row r="554" ht="12.75" customHeight="1">
      <c r="A554" s="94">
        <v>5412.0</v>
      </c>
      <c r="B554" s="61">
        <f t="shared" si="1"/>
        <v>324</v>
      </c>
      <c r="C554" s="62">
        <f t="shared" si="2"/>
        <v>191</v>
      </c>
      <c r="D554" s="61">
        <f t="shared" si="3"/>
        <v>281</v>
      </c>
      <c r="E554" s="62">
        <f t="shared" si="4"/>
        <v>118</v>
      </c>
      <c r="F554" s="79">
        <f t="shared" si="23"/>
        <v>553</v>
      </c>
      <c r="G554" s="64">
        <f t="shared" si="5"/>
        <v>0.6291262136</v>
      </c>
      <c r="H554" s="65">
        <f t="shared" si="6"/>
        <v>0.7042606516</v>
      </c>
      <c r="I554" s="66">
        <f t="shared" si="7"/>
        <v>0.6619256018</v>
      </c>
      <c r="J554" s="67">
        <f t="shared" si="8"/>
        <v>0.4835886214</v>
      </c>
      <c r="K554" s="68">
        <f t="shared" si="9"/>
        <v>0.7747572816</v>
      </c>
      <c r="L554" s="86"/>
      <c r="M554" s="86"/>
      <c r="N554" s="86"/>
      <c r="O554" s="81">
        <f t="shared" si="10"/>
        <v>553</v>
      </c>
      <c r="P554" s="81">
        <f t="shared" si="11"/>
        <v>0.6291262136</v>
      </c>
      <c r="Q554" s="82">
        <f t="shared" si="12"/>
        <v>0.7042606516</v>
      </c>
      <c r="R554" s="83"/>
      <c r="S554" s="73">
        <v>553.0</v>
      </c>
      <c r="T554" s="83">
        <v>0.7315315315315315</v>
      </c>
      <c r="U554" s="84">
        <v>0.4630541871921182</v>
      </c>
      <c r="V554" s="95">
        <v>0.6181061394380853</v>
      </c>
      <c r="W554" s="95"/>
      <c r="X554" s="95"/>
      <c r="Y554" s="95"/>
      <c r="Z554" s="51"/>
      <c r="AA554" s="35">
        <v>324.0</v>
      </c>
      <c r="AB554" s="36">
        <v>118.0</v>
      </c>
      <c r="AC554" s="37">
        <v>281.0</v>
      </c>
      <c r="AD554" s="38">
        <v>191.0</v>
      </c>
      <c r="AE554" s="78"/>
      <c r="AF554" s="51"/>
      <c r="AG554" s="52"/>
      <c r="AH554" s="33">
        <v>5412.0</v>
      </c>
      <c r="AI554" s="35">
        <v>324.0</v>
      </c>
      <c r="AJ554" s="36">
        <v>118.0</v>
      </c>
      <c r="AK554" s="37">
        <v>281.0</v>
      </c>
      <c r="AL554" s="38">
        <v>191.0</v>
      </c>
      <c r="AM554" s="52">
        <f t="shared" si="13"/>
        <v>0.2957393484</v>
      </c>
      <c r="AN554" s="52">
        <f t="shared" si="14"/>
        <v>0.3380743982</v>
      </c>
      <c r="AO554" s="52">
        <f t="shared" si="15"/>
        <v>0.3708737864</v>
      </c>
      <c r="AP554" s="52">
        <f t="shared" si="16"/>
        <v>0.3630083178</v>
      </c>
      <c r="AQ554" s="52">
        <f t="shared" si="17"/>
        <v>0.007865468595</v>
      </c>
      <c r="AR554" s="52"/>
      <c r="AS554" s="52"/>
      <c r="AT554" s="33">
        <v>5537.0</v>
      </c>
      <c r="AU554" s="35">
        <v>316.0</v>
      </c>
      <c r="AV554" s="36">
        <v>76.0</v>
      </c>
      <c r="AW554" s="37">
        <v>213.0</v>
      </c>
      <c r="AX554" s="38">
        <v>147.0</v>
      </c>
      <c r="AY554" s="52">
        <f t="shared" si="18"/>
        <v>0.2629757785</v>
      </c>
      <c r="AZ554" s="52">
        <f t="shared" si="19"/>
        <v>0.2965425532</v>
      </c>
      <c r="BA554" s="52">
        <f t="shared" si="20"/>
        <v>0.3174946004</v>
      </c>
      <c r="BB554" s="52">
        <f t="shared" si="21"/>
        <v>0.3165338807</v>
      </c>
      <c r="BC554" s="52">
        <f t="shared" si="22"/>
        <v>0.0009607197451</v>
      </c>
    </row>
    <row r="555" ht="12.75" customHeight="1">
      <c r="A555" s="94">
        <v>5413.0</v>
      </c>
      <c r="B555" s="61">
        <f t="shared" si="1"/>
        <v>362</v>
      </c>
      <c r="C555" s="62">
        <f t="shared" si="2"/>
        <v>186</v>
      </c>
      <c r="D555" s="61">
        <f t="shared" si="3"/>
        <v>295</v>
      </c>
      <c r="E555" s="62">
        <f t="shared" si="4"/>
        <v>126</v>
      </c>
      <c r="F555" s="79">
        <f t="shared" si="23"/>
        <v>554</v>
      </c>
      <c r="G555" s="64">
        <f t="shared" si="5"/>
        <v>0.6605839416</v>
      </c>
      <c r="H555" s="65">
        <f t="shared" si="6"/>
        <v>0.7007125891</v>
      </c>
      <c r="I555" s="66">
        <f t="shared" si="7"/>
        <v>0.6780185759</v>
      </c>
      <c r="J555" s="67">
        <f t="shared" si="8"/>
        <v>0.5036119711</v>
      </c>
      <c r="K555" s="68">
        <f t="shared" si="9"/>
        <v>0.7682481752</v>
      </c>
      <c r="L555" s="86"/>
      <c r="M555" s="86"/>
      <c r="N555" s="86"/>
      <c r="O555" s="81">
        <f t="shared" si="10"/>
        <v>554</v>
      </c>
      <c r="P555" s="81">
        <f t="shared" si="11"/>
        <v>0.6605839416</v>
      </c>
      <c r="Q555" s="82">
        <f t="shared" si="12"/>
        <v>0.7007125891</v>
      </c>
      <c r="R555" s="83"/>
      <c r="S555" s="73">
        <v>554.0</v>
      </c>
      <c r="T555" s="83">
        <v>0.731764705882353</v>
      </c>
      <c r="U555" s="84">
        <v>0.4939759036144578</v>
      </c>
      <c r="V555" s="95">
        <v>0.6274768824306473</v>
      </c>
      <c r="W555" s="95"/>
      <c r="X555" s="95"/>
      <c r="Y555" s="95"/>
      <c r="Z555" s="51"/>
      <c r="AA555" s="35">
        <v>362.0</v>
      </c>
      <c r="AB555" s="36">
        <v>126.0</v>
      </c>
      <c r="AC555" s="37">
        <v>295.0</v>
      </c>
      <c r="AD555" s="38">
        <v>186.0</v>
      </c>
      <c r="AE555" s="78"/>
      <c r="AF555" s="51"/>
      <c r="AG555" s="52"/>
      <c r="AH555" s="33">
        <v>5413.0</v>
      </c>
      <c r="AI555" s="35">
        <v>362.0</v>
      </c>
      <c r="AJ555" s="36">
        <v>126.0</v>
      </c>
      <c r="AK555" s="37">
        <v>295.0</v>
      </c>
      <c r="AL555" s="38">
        <v>186.0</v>
      </c>
      <c r="AM555" s="52">
        <f t="shared" si="13"/>
        <v>0.2992874109</v>
      </c>
      <c r="AN555" s="52">
        <f t="shared" si="14"/>
        <v>0.3219814241</v>
      </c>
      <c r="AO555" s="52">
        <f t="shared" si="15"/>
        <v>0.3394160584</v>
      </c>
      <c r="AP555" s="52">
        <f t="shared" si="16"/>
        <v>0.3355378217</v>
      </c>
      <c r="AQ555" s="52">
        <f t="shared" si="17"/>
        <v>0.003878236733</v>
      </c>
      <c r="AR555" s="52"/>
      <c r="AS555" s="52"/>
      <c r="AT555" s="33">
        <v>6750.0</v>
      </c>
      <c r="AU555" s="35">
        <v>388.0</v>
      </c>
      <c r="AV555" s="36">
        <v>136.0</v>
      </c>
      <c r="AW555" s="37">
        <v>280.0</v>
      </c>
      <c r="AX555" s="38">
        <v>310.0</v>
      </c>
      <c r="AY555" s="52">
        <f t="shared" si="18"/>
        <v>0.3269230769</v>
      </c>
      <c r="AZ555" s="52">
        <f t="shared" si="19"/>
        <v>0.4003590664</v>
      </c>
      <c r="BA555" s="52">
        <f t="shared" si="20"/>
        <v>0.4441260745</v>
      </c>
      <c r="BB555" s="52">
        <f t="shared" si="21"/>
        <v>0.4431625237</v>
      </c>
      <c r="BC555" s="52">
        <f t="shared" si="22"/>
        <v>0.0009635508424</v>
      </c>
    </row>
    <row r="556" ht="12.75" customHeight="1">
      <c r="A556" s="94">
        <v>5417.0</v>
      </c>
      <c r="B556" s="61">
        <f t="shared" si="1"/>
        <v>256</v>
      </c>
      <c r="C556" s="62">
        <f t="shared" si="2"/>
        <v>119</v>
      </c>
      <c r="D556" s="61">
        <f t="shared" si="3"/>
        <v>189</v>
      </c>
      <c r="E556" s="62">
        <f t="shared" si="4"/>
        <v>81</v>
      </c>
      <c r="F556" s="79">
        <f t="shared" si="23"/>
        <v>555</v>
      </c>
      <c r="G556" s="64">
        <f t="shared" si="5"/>
        <v>0.6826666667</v>
      </c>
      <c r="H556" s="65">
        <f t="shared" si="6"/>
        <v>0.7</v>
      </c>
      <c r="I556" s="66">
        <f t="shared" si="7"/>
        <v>0.6899224806</v>
      </c>
      <c r="J556" s="67">
        <f t="shared" si="8"/>
        <v>0.5224806202</v>
      </c>
      <c r="K556" s="68">
        <f t="shared" si="9"/>
        <v>0.72</v>
      </c>
      <c r="L556" s="86"/>
      <c r="M556" s="86"/>
      <c r="N556" s="86"/>
      <c r="O556" s="81">
        <f t="shared" si="10"/>
        <v>555</v>
      </c>
      <c r="P556" s="81">
        <f t="shared" si="11"/>
        <v>0.6826666667</v>
      </c>
      <c r="Q556" s="82">
        <f t="shared" si="12"/>
        <v>0.7</v>
      </c>
      <c r="R556" s="83"/>
      <c r="S556" s="73">
        <v>555.0</v>
      </c>
      <c r="T556" s="83">
        <v>0.7318435754189944</v>
      </c>
      <c r="U556" s="84">
        <v>0.6037234042553191</v>
      </c>
      <c r="V556" s="95">
        <v>0.6662125340599455</v>
      </c>
      <c r="W556" s="95"/>
      <c r="X556" s="95"/>
      <c r="Y556" s="95"/>
      <c r="Z556" s="51"/>
      <c r="AA556" s="35">
        <v>256.0</v>
      </c>
      <c r="AB556" s="36">
        <v>81.0</v>
      </c>
      <c r="AC556" s="37">
        <v>189.0</v>
      </c>
      <c r="AD556" s="38">
        <v>119.0</v>
      </c>
      <c r="AE556" s="78"/>
      <c r="AF556" s="51"/>
      <c r="AG556" s="52"/>
      <c r="AH556" s="33">
        <v>5417.0</v>
      </c>
      <c r="AI556" s="35">
        <v>256.0</v>
      </c>
      <c r="AJ556" s="36">
        <v>81.0</v>
      </c>
      <c r="AK556" s="37">
        <v>189.0</v>
      </c>
      <c r="AL556" s="38">
        <v>119.0</v>
      </c>
      <c r="AM556" s="52">
        <f t="shared" si="13"/>
        <v>0.3</v>
      </c>
      <c r="AN556" s="52">
        <f t="shared" si="14"/>
        <v>0.3100775194</v>
      </c>
      <c r="AO556" s="52">
        <f t="shared" si="15"/>
        <v>0.3173333333</v>
      </c>
      <c r="AP556" s="52">
        <f t="shared" si="16"/>
        <v>0.3163317543</v>
      </c>
      <c r="AQ556" s="52">
        <f t="shared" si="17"/>
        <v>0.001001579007</v>
      </c>
      <c r="AR556" s="52"/>
      <c r="AS556" s="52"/>
      <c r="AT556" s="33">
        <v>7552.0</v>
      </c>
      <c r="AU556" s="35">
        <v>209.0</v>
      </c>
      <c r="AV556" s="36">
        <v>179.0</v>
      </c>
      <c r="AW556" s="37">
        <v>113.0</v>
      </c>
      <c r="AX556" s="38">
        <v>319.0</v>
      </c>
      <c r="AY556" s="52">
        <f t="shared" si="18"/>
        <v>0.6130136986</v>
      </c>
      <c r="AZ556" s="52">
        <f t="shared" si="19"/>
        <v>0.6073170732</v>
      </c>
      <c r="BA556" s="52">
        <f t="shared" si="20"/>
        <v>0.6041666667</v>
      </c>
      <c r="BB556" s="52">
        <f t="shared" si="21"/>
        <v>0.6031999523</v>
      </c>
      <c r="BC556" s="52">
        <f t="shared" si="22"/>
        <v>0.0009667143722</v>
      </c>
    </row>
    <row r="557" ht="12.75" customHeight="1">
      <c r="A557" s="94">
        <v>5425.0</v>
      </c>
      <c r="B557" s="61">
        <f t="shared" si="1"/>
        <v>328</v>
      </c>
      <c r="C557" s="62">
        <f t="shared" si="2"/>
        <v>154</v>
      </c>
      <c r="D557" s="61">
        <f t="shared" si="3"/>
        <v>143</v>
      </c>
      <c r="E557" s="62">
        <f t="shared" si="4"/>
        <v>80</v>
      </c>
      <c r="F557" s="79">
        <f t="shared" si="23"/>
        <v>556</v>
      </c>
      <c r="G557" s="64">
        <f t="shared" si="5"/>
        <v>0.6804979253</v>
      </c>
      <c r="H557" s="65">
        <f t="shared" si="6"/>
        <v>0.6412556054</v>
      </c>
      <c r="I557" s="66">
        <f t="shared" si="7"/>
        <v>0.6680851064</v>
      </c>
      <c r="J557" s="67">
        <f t="shared" si="8"/>
        <v>0.5787234043</v>
      </c>
      <c r="K557" s="68">
        <f t="shared" si="9"/>
        <v>0.4626556017</v>
      </c>
      <c r="L557" s="86"/>
      <c r="M557" s="86"/>
      <c r="N557" s="86"/>
      <c r="O557" s="81">
        <f t="shared" si="10"/>
        <v>556</v>
      </c>
      <c r="P557" s="81">
        <f t="shared" si="11"/>
        <v>0.6804979253</v>
      </c>
      <c r="Q557" s="82">
        <f t="shared" si="12"/>
        <v>0.6412556054</v>
      </c>
      <c r="R557" s="83"/>
      <c r="S557" s="73">
        <v>556.0</v>
      </c>
      <c r="T557" s="83">
        <v>0.7320954907161804</v>
      </c>
      <c r="U557" s="84">
        <v>0.6176470588235294</v>
      </c>
      <c r="V557" s="95">
        <v>0.6808199121522694</v>
      </c>
      <c r="W557" s="95"/>
      <c r="X557" s="95"/>
      <c r="Y557" s="95"/>
      <c r="Z557" s="51"/>
      <c r="AA557" s="35">
        <v>328.0</v>
      </c>
      <c r="AB557" s="36">
        <v>80.0</v>
      </c>
      <c r="AC557" s="37">
        <v>143.0</v>
      </c>
      <c r="AD557" s="38">
        <v>154.0</v>
      </c>
      <c r="AE557" s="78"/>
      <c r="AF557" s="51"/>
      <c r="AG557" s="52"/>
      <c r="AH557" s="33">
        <v>5425.0</v>
      </c>
      <c r="AI557" s="35">
        <v>328.0</v>
      </c>
      <c r="AJ557" s="36">
        <v>80.0</v>
      </c>
      <c r="AK557" s="37">
        <v>143.0</v>
      </c>
      <c r="AL557" s="38">
        <v>154.0</v>
      </c>
      <c r="AM557" s="52">
        <f t="shared" si="13"/>
        <v>0.3587443946</v>
      </c>
      <c r="AN557" s="52">
        <f t="shared" si="14"/>
        <v>0.3319148936</v>
      </c>
      <c r="AO557" s="52">
        <f t="shared" si="15"/>
        <v>0.3195020747</v>
      </c>
      <c r="AP557" s="52">
        <f t="shared" si="16"/>
        <v>0.3165827272</v>
      </c>
      <c r="AQ557" s="52">
        <f t="shared" si="17"/>
        <v>0.002919347523</v>
      </c>
      <c r="AR557" s="52"/>
      <c r="AS557" s="52"/>
      <c r="AT557" s="33">
        <v>5620.0</v>
      </c>
      <c r="AU557" s="35">
        <v>470.0</v>
      </c>
      <c r="AV557" s="36">
        <v>138.0</v>
      </c>
      <c r="AW557" s="37">
        <v>235.0</v>
      </c>
      <c r="AX557" s="38">
        <v>240.0</v>
      </c>
      <c r="AY557" s="52">
        <f t="shared" si="18"/>
        <v>0.3699731903</v>
      </c>
      <c r="AZ557" s="52">
        <f t="shared" si="19"/>
        <v>0.3490304709</v>
      </c>
      <c r="BA557" s="52">
        <f t="shared" si="20"/>
        <v>0.338028169</v>
      </c>
      <c r="BB557" s="52">
        <f t="shared" si="21"/>
        <v>0.3370594601</v>
      </c>
      <c r="BC557" s="52">
        <f t="shared" si="22"/>
        <v>0.0009687088907</v>
      </c>
    </row>
    <row r="558" ht="12.75" customHeight="1">
      <c r="A558" s="94">
        <v>5430.0</v>
      </c>
      <c r="B558" s="61">
        <f t="shared" si="1"/>
        <v>374</v>
      </c>
      <c r="C558" s="62">
        <f t="shared" si="2"/>
        <v>150</v>
      </c>
      <c r="D558" s="61">
        <f t="shared" si="3"/>
        <v>200</v>
      </c>
      <c r="E558" s="62">
        <f t="shared" si="4"/>
        <v>129</v>
      </c>
      <c r="F558" s="79">
        <f t="shared" si="23"/>
        <v>557</v>
      </c>
      <c r="G558" s="64">
        <f t="shared" si="5"/>
        <v>0.713740458</v>
      </c>
      <c r="H558" s="65">
        <f t="shared" si="6"/>
        <v>0.6079027356</v>
      </c>
      <c r="I558" s="66">
        <f t="shared" si="7"/>
        <v>0.672919109</v>
      </c>
      <c r="J558" s="67">
        <f t="shared" si="8"/>
        <v>0.5896834701</v>
      </c>
      <c r="K558" s="68">
        <f t="shared" si="9"/>
        <v>0.6278625954</v>
      </c>
      <c r="L558" s="86"/>
      <c r="M558" s="86"/>
      <c r="N558" s="86"/>
      <c r="O558" s="81">
        <f t="shared" si="10"/>
        <v>557</v>
      </c>
      <c r="P558" s="81">
        <f t="shared" si="11"/>
        <v>0.713740458</v>
      </c>
      <c r="Q558" s="82">
        <f t="shared" si="12"/>
        <v>0.6079027356</v>
      </c>
      <c r="R558" s="83"/>
      <c r="S558" s="73">
        <v>557.0</v>
      </c>
      <c r="T558" s="83">
        <v>0.7321428571428571</v>
      </c>
      <c r="U558" s="84">
        <v>0.4838709677419355</v>
      </c>
      <c r="V558" s="95">
        <v>0.6016949152542372</v>
      </c>
      <c r="W558" s="95"/>
      <c r="X558" s="95"/>
      <c r="Y558" s="95"/>
      <c r="Z558" s="51"/>
      <c r="AA558" s="35">
        <v>374.0</v>
      </c>
      <c r="AB558" s="36">
        <v>129.0</v>
      </c>
      <c r="AC558" s="37">
        <v>200.0</v>
      </c>
      <c r="AD558" s="38">
        <v>150.0</v>
      </c>
      <c r="AE558" s="78"/>
      <c r="AF558" s="51"/>
      <c r="AG558" s="52"/>
      <c r="AH558" s="33">
        <v>5430.0</v>
      </c>
      <c r="AI558" s="35">
        <v>374.0</v>
      </c>
      <c r="AJ558" s="36">
        <v>129.0</v>
      </c>
      <c r="AK558" s="37">
        <v>200.0</v>
      </c>
      <c r="AL558" s="38">
        <v>150.0</v>
      </c>
      <c r="AM558" s="52">
        <f t="shared" si="13"/>
        <v>0.3920972644</v>
      </c>
      <c r="AN558" s="52">
        <f t="shared" si="14"/>
        <v>0.327080891</v>
      </c>
      <c r="AO558" s="52">
        <f t="shared" si="15"/>
        <v>0.286259542</v>
      </c>
      <c r="AP558" s="52">
        <f t="shared" si="16"/>
        <v>0.2895228655</v>
      </c>
      <c r="AQ558" s="52">
        <f t="shared" si="17"/>
        <v>-0.003263323494</v>
      </c>
      <c r="AR558" s="52"/>
      <c r="AS558" s="52"/>
      <c r="AT558" s="33">
        <v>7525.0</v>
      </c>
      <c r="AU558" s="35">
        <v>215.0</v>
      </c>
      <c r="AV558" s="36">
        <v>67.0</v>
      </c>
      <c r="AW558" s="37">
        <v>147.0</v>
      </c>
      <c r="AX558" s="38">
        <v>112.0</v>
      </c>
      <c r="AY558" s="52">
        <f t="shared" si="18"/>
        <v>0.3130841121</v>
      </c>
      <c r="AZ558" s="52">
        <f t="shared" si="19"/>
        <v>0.3308687616</v>
      </c>
      <c r="BA558" s="52">
        <f t="shared" si="20"/>
        <v>0.3425076453</v>
      </c>
      <c r="BB558" s="52">
        <f t="shared" si="21"/>
        <v>0.3415299424</v>
      </c>
      <c r="BC558" s="52">
        <f t="shared" si="22"/>
        <v>0.0009777028768</v>
      </c>
    </row>
    <row r="559" ht="12.75" customHeight="1">
      <c r="A559" s="94">
        <v>5501.0</v>
      </c>
      <c r="B559" s="61">
        <f t="shared" si="1"/>
        <v>95</v>
      </c>
      <c r="C559" s="62">
        <f t="shared" si="2"/>
        <v>105</v>
      </c>
      <c r="D559" s="61">
        <f t="shared" si="3"/>
        <v>75</v>
      </c>
      <c r="E559" s="62">
        <f t="shared" si="4"/>
        <v>64</v>
      </c>
      <c r="F559" s="79">
        <f t="shared" si="23"/>
        <v>558</v>
      </c>
      <c r="G559" s="64">
        <f t="shared" si="5"/>
        <v>0.475</v>
      </c>
      <c r="H559" s="65">
        <f t="shared" si="6"/>
        <v>0.5395683453</v>
      </c>
      <c r="I559" s="66">
        <f t="shared" si="7"/>
        <v>0.5014749263</v>
      </c>
      <c r="J559" s="67">
        <f t="shared" si="8"/>
        <v>0.4690265487</v>
      </c>
      <c r="K559" s="68">
        <f t="shared" si="9"/>
        <v>0.695</v>
      </c>
      <c r="L559" s="86"/>
      <c r="M559" s="86"/>
      <c r="N559" s="86"/>
      <c r="O559" s="81">
        <f t="shared" si="10"/>
        <v>558</v>
      </c>
      <c r="P559" s="81">
        <f t="shared" si="11"/>
        <v>0.475</v>
      </c>
      <c r="Q559" s="82">
        <f t="shared" si="12"/>
        <v>0.5395683453</v>
      </c>
      <c r="R559" s="83"/>
      <c r="S559" s="73">
        <v>558.0</v>
      </c>
      <c r="T559" s="83">
        <v>0.732824427480916</v>
      </c>
      <c r="U559" s="84">
        <v>0.47619047619047616</v>
      </c>
      <c r="V559" s="95">
        <v>0.6186440677966102</v>
      </c>
      <c r="W559" s="95"/>
      <c r="X559" s="95"/>
      <c r="Y559" s="95"/>
      <c r="Z559" s="51"/>
      <c r="AA559" s="35">
        <v>95.0</v>
      </c>
      <c r="AB559" s="36">
        <v>64.0</v>
      </c>
      <c r="AC559" s="37">
        <v>75.0</v>
      </c>
      <c r="AD559" s="38">
        <v>105.0</v>
      </c>
      <c r="AE559" s="78"/>
      <c r="AF559" s="51"/>
      <c r="AG559" s="52"/>
      <c r="AH559" s="33">
        <v>5501.0</v>
      </c>
      <c r="AI559" s="35">
        <v>95.0</v>
      </c>
      <c r="AJ559" s="36">
        <v>64.0</v>
      </c>
      <c r="AK559" s="37">
        <v>75.0</v>
      </c>
      <c r="AL559" s="38">
        <v>105.0</v>
      </c>
      <c r="AM559" s="52">
        <f t="shared" si="13"/>
        <v>0.4604316547</v>
      </c>
      <c r="AN559" s="52">
        <f t="shared" si="14"/>
        <v>0.4985250737</v>
      </c>
      <c r="AO559" s="52">
        <f t="shared" si="15"/>
        <v>0.525</v>
      </c>
      <c r="AP559" s="52">
        <f t="shared" si="16"/>
        <v>0.5203498403</v>
      </c>
      <c r="AQ559" s="52">
        <f t="shared" si="17"/>
        <v>0.004650159745</v>
      </c>
      <c r="AR559" s="52"/>
      <c r="AS559" s="52"/>
      <c r="AT559" s="33">
        <v>5631.0</v>
      </c>
      <c r="AU559" s="35">
        <v>210.0</v>
      </c>
      <c r="AV559" s="36">
        <v>68.0</v>
      </c>
      <c r="AW559" s="37">
        <v>106.0</v>
      </c>
      <c r="AX559" s="38">
        <v>109.0</v>
      </c>
      <c r="AY559" s="52">
        <f t="shared" si="18"/>
        <v>0.3908045977</v>
      </c>
      <c r="AZ559" s="52">
        <f t="shared" si="19"/>
        <v>0.3590263692</v>
      </c>
      <c r="BA559" s="52">
        <f t="shared" si="20"/>
        <v>0.34169279</v>
      </c>
      <c r="BB559" s="52">
        <f t="shared" si="21"/>
        <v>0.3407035606</v>
      </c>
      <c r="BC559" s="52">
        <f t="shared" si="22"/>
        <v>0.0009892294077</v>
      </c>
    </row>
    <row r="560" ht="12.75" customHeight="1">
      <c r="A560" s="94">
        <v>5504.0</v>
      </c>
      <c r="B560" s="61">
        <f t="shared" si="1"/>
        <v>210</v>
      </c>
      <c r="C560" s="62">
        <f t="shared" si="2"/>
        <v>264</v>
      </c>
      <c r="D560" s="61">
        <f t="shared" si="3"/>
        <v>215</v>
      </c>
      <c r="E560" s="62">
        <f t="shared" si="4"/>
        <v>103</v>
      </c>
      <c r="F560" s="79">
        <f t="shared" si="23"/>
        <v>559</v>
      </c>
      <c r="G560" s="64">
        <f t="shared" si="5"/>
        <v>0.4430379747</v>
      </c>
      <c r="H560" s="65">
        <f t="shared" si="6"/>
        <v>0.6761006289</v>
      </c>
      <c r="I560" s="66">
        <f t="shared" si="7"/>
        <v>0.5366161616</v>
      </c>
      <c r="J560" s="67">
        <f t="shared" si="8"/>
        <v>0.3952020202</v>
      </c>
      <c r="K560" s="68">
        <f t="shared" si="9"/>
        <v>0.6708860759</v>
      </c>
      <c r="L560" s="86"/>
      <c r="M560" s="86"/>
      <c r="N560" s="86"/>
      <c r="O560" s="81">
        <f t="shared" si="10"/>
        <v>559</v>
      </c>
      <c r="P560" s="81">
        <f t="shared" si="11"/>
        <v>0.4430379747</v>
      </c>
      <c r="Q560" s="82">
        <f t="shared" si="12"/>
        <v>0.6761006289</v>
      </c>
      <c r="R560" s="83"/>
      <c r="S560" s="73">
        <v>559.0</v>
      </c>
      <c r="T560" s="83">
        <v>0.7328519855595668</v>
      </c>
      <c r="U560" s="84">
        <v>0.4018264840182648</v>
      </c>
      <c r="V560" s="95">
        <v>0.5866935483870968</v>
      </c>
      <c r="W560" s="95"/>
      <c r="X560" s="95"/>
      <c r="Y560" s="95"/>
      <c r="Z560" s="51"/>
      <c r="AA560" s="35">
        <v>210.0</v>
      </c>
      <c r="AB560" s="36">
        <v>103.0</v>
      </c>
      <c r="AC560" s="37">
        <v>215.0</v>
      </c>
      <c r="AD560" s="38">
        <v>264.0</v>
      </c>
      <c r="AE560" s="78"/>
      <c r="AF560" s="51"/>
      <c r="AG560" s="52"/>
      <c r="AH560" s="33">
        <v>5504.0</v>
      </c>
      <c r="AI560" s="35">
        <v>210.0</v>
      </c>
      <c r="AJ560" s="36">
        <v>103.0</v>
      </c>
      <c r="AK560" s="37">
        <v>215.0</v>
      </c>
      <c r="AL560" s="38">
        <v>264.0</v>
      </c>
      <c r="AM560" s="52">
        <f t="shared" si="13"/>
        <v>0.3238993711</v>
      </c>
      <c r="AN560" s="52">
        <f t="shared" si="14"/>
        <v>0.4633838384</v>
      </c>
      <c r="AO560" s="52">
        <f t="shared" si="15"/>
        <v>0.5569620253</v>
      </c>
      <c r="AP560" s="52">
        <f t="shared" si="16"/>
        <v>0.5444119607</v>
      </c>
      <c r="AQ560" s="52">
        <f t="shared" si="17"/>
        <v>0.01255006465</v>
      </c>
      <c r="AR560" s="52"/>
      <c r="AS560" s="52"/>
      <c r="AT560" s="33">
        <v>5525.0</v>
      </c>
      <c r="AU560" s="35">
        <v>66.0</v>
      </c>
      <c r="AV560" s="36">
        <v>60.0</v>
      </c>
      <c r="AW560" s="37">
        <v>54.0</v>
      </c>
      <c r="AX560" s="38">
        <v>129.0</v>
      </c>
      <c r="AY560" s="52">
        <f t="shared" si="18"/>
        <v>0.5263157895</v>
      </c>
      <c r="AZ560" s="52">
        <f t="shared" si="19"/>
        <v>0.6116504854</v>
      </c>
      <c r="BA560" s="52">
        <f t="shared" si="20"/>
        <v>0.6615384615</v>
      </c>
      <c r="BB560" s="52">
        <f t="shared" si="21"/>
        <v>0.6605448159</v>
      </c>
      <c r="BC560" s="52">
        <f t="shared" si="22"/>
        <v>0.0009936456481</v>
      </c>
    </row>
    <row r="561" ht="12.75" customHeight="1">
      <c r="A561" s="94">
        <v>5505.0</v>
      </c>
      <c r="B561" s="61">
        <f t="shared" si="1"/>
        <v>301</v>
      </c>
      <c r="C561" s="62">
        <f t="shared" si="2"/>
        <v>253</v>
      </c>
      <c r="D561" s="61">
        <f t="shared" si="3"/>
        <v>244</v>
      </c>
      <c r="E561" s="62">
        <f t="shared" si="4"/>
        <v>129</v>
      </c>
      <c r="F561" s="79">
        <f t="shared" si="23"/>
        <v>560</v>
      </c>
      <c r="G561" s="64">
        <f t="shared" si="5"/>
        <v>0.5433212996</v>
      </c>
      <c r="H561" s="65">
        <f t="shared" si="6"/>
        <v>0.654155496</v>
      </c>
      <c r="I561" s="66">
        <f t="shared" si="7"/>
        <v>0.5879180151</v>
      </c>
      <c r="J561" s="67">
        <f t="shared" si="8"/>
        <v>0.4638619202</v>
      </c>
      <c r="K561" s="68">
        <f t="shared" si="9"/>
        <v>0.6732851986</v>
      </c>
      <c r="L561" s="86"/>
      <c r="M561" s="86"/>
      <c r="N561" s="86"/>
      <c r="O561" s="81">
        <f t="shared" si="10"/>
        <v>560</v>
      </c>
      <c r="P561" s="81">
        <f t="shared" si="11"/>
        <v>0.5433212996</v>
      </c>
      <c r="Q561" s="82">
        <f t="shared" si="12"/>
        <v>0.654155496</v>
      </c>
      <c r="R561" s="83"/>
      <c r="S561" s="73">
        <v>560.0</v>
      </c>
      <c r="T561" s="83">
        <v>0.7330316742081447</v>
      </c>
      <c r="U561" s="84">
        <v>0.5953389830508474</v>
      </c>
      <c r="V561" s="95">
        <v>0.661925601750547</v>
      </c>
      <c r="W561" s="95"/>
      <c r="X561" s="95"/>
      <c r="Y561" s="95"/>
      <c r="Z561" s="51"/>
      <c r="AA561" s="35">
        <v>301.0</v>
      </c>
      <c r="AB561" s="36">
        <v>129.0</v>
      </c>
      <c r="AC561" s="37">
        <v>244.0</v>
      </c>
      <c r="AD561" s="38">
        <v>253.0</v>
      </c>
      <c r="AE561" s="78"/>
      <c r="AF561" s="51"/>
      <c r="AG561" s="52"/>
      <c r="AH561" s="33">
        <v>5505.0</v>
      </c>
      <c r="AI561" s="35">
        <v>301.0</v>
      </c>
      <c r="AJ561" s="36">
        <v>129.0</v>
      </c>
      <c r="AK561" s="37">
        <v>244.0</v>
      </c>
      <c r="AL561" s="38">
        <v>253.0</v>
      </c>
      <c r="AM561" s="52">
        <f t="shared" si="13"/>
        <v>0.345844504</v>
      </c>
      <c r="AN561" s="52">
        <f t="shared" si="14"/>
        <v>0.4120819849</v>
      </c>
      <c r="AO561" s="52">
        <f t="shared" si="15"/>
        <v>0.4566787004</v>
      </c>
      <c r="AP561" s="52">
        <f t="shared" si="16"/>
        <v>0.4506454447</v>
      </c>
      <c r="AQ561" s="52">
        <f t="shared" si="17"/>
        <v>0.006033255638</v>
      </c>
      <c r="AR561" s="52"/>
      <c r="AS561" s="52"/>
      <c r="AT561" s="33">
        <v>7572.0</v>
      </c>
      <c r="AU561" s="35">
        <v>271.0</v>
      </c>
      <c r="AV561" s="36">
        <v>140.0</v>
      </c>
      <c r="AW561" s="37">
        <v>139.0</v>
      </c>
      <c r="AX561" s="38">
        <v>250.0</v>
      </c>
      <c r="AY561" s="52">
        <f t="shared" si="18"/>
        <v>0.5017921147</v>
      </c>
      <c r="AZ561" s="52">
        <f t="shared" si="19"/>
        <v>0.4875</v>
      </c>
      <c r="BA561" s="52">
        <f t="shared" si="20"/>
        <v>0.4798464491</v>
      </c>
      <c r="BB561" s="52">
        <f t="shared" si="21"/>
        <v>0.4788523558</v>
      </c>
      <c r="BC561" s="52">
        <f t="shared" si="22"/>
        <v>0.000994093371</v>
      </c>
    </row>
    <row r="562" ht="12.75" customHeight="1">
      <c r="A562" s="94">
        <v>5511.0</v>
      </c>
      <c r="B562" s="61">
        <f t="shared" si="1"/>
        <v>170</v>
      </c>
      <c r="C562" s="62">
        <f t="shared" si="2"/>
        <v>124</v>
      </c>
      <c r="D562" s="61">
        <f t="shared" si="3"/>
        <v>127</v>
      </c>
      <c r="E562" s="62">
        <f t="shared" si="4"/>
        <v>41</v>
      </c>
      <c r="F562" s="79">
        <f t="shared" si="23"/>
        <v>561</v>
      </c>
      <c r="G562" s="64">
        <f t="shared" si="5"/>
        <v>0.5782312925</v>
      </c>
      <c r="H562" s="65">
        <f t="shared" si="6"/>
        <v>0.755952381</v>
      </c>
      <c r="I562" s="66">
        <f t="shared" si="7"/>
        <v>0.6428571429</v>
      </c>
      <c r="J562" s="67">
        <f t="shared" si="8"/>
        <v>0.4567099567</v>
      </c>
      <c r="K562" s="68">
        <f t="shared" si="9"/>
        <v>0.5714285714</v>
      </c>
      <c r="L562" s="86"/>
      <c r="M562" s="86"/>
      <c r="N562" s="86"/>
      <c r="O562" s="81">
        <f t="shared" si="10"/>
        <v>561</v>
      </c>
      <c r="P562" s="81">
        <f t="shared" si="11"/>
        <v>0.5782312925</v>
      </c>
      <c r="Q562" s="82">
        <f t="shared" si="12"/>
        <v>0.755952381</v>
      </c>
      <c r="R562" s="83"/>
      <c r="S562" s="73">
        <v>561.0</v>
      </c>
      <c r="T562" s="83">
        <v>0.7334963325183375</v>
      </c>
      <c r="U562" s="84">
        <v>0.4628712871287129</v>
      </c>
      <c r="V562" s="95">
        <v>0.5990159901599016</v>
      </c>
      <c r="W562" s="95"/>
      <c r="X562" s="95"/>
      <c r="Y562" s="95"/>
      <c r="Z562" s="51"/>
      <c r="AA562" s="35">
        <v>170.0</v>
      </c>
      <c r="AB562" s="36">
        <v>41.0</v>
      </c>
      <c r="AC562" s="37">
        <v>127.0</v>
      </c>
      <c r="AD562" s="38">
        <v>124.0</v>
      </c>
      <c r="AE562" s="78"/>
      <c r="AF562" s="51"/>
      <c r="AG562" s="52"/>
      <c r="AH562" s="33">
        <v>5511.0</v>
      </c>
      <c r="AI562" s="35">
        <v>170.0</v>
      </c>
      <c r="AJ562" s="36">
        <v>41.0</v>
      </c>
      <c r="AK562" s="37">
        <v>127.0</v>
      </c>
      <c r="AL562" s="38">
        <v>124.0</v>
      </c>
      <c r="AM562" s="52">
        <f t="shared" si="13"/>
        <v>0.244047619</v>
      </c>
      <c r="AN562" s="52">
        <f t="shared" si="14"/>
        <v>0.3571428571</v>
      </c>
      <c r="AO562" s="52">
        <f t="shared" si="15"/>
        <v>0.4217687075</v>
      </c>
      <c r="AP562" s="52">
        <f t="shared" si="16"/>
        <v>0.4232210218</v>
      </c>
      <c r="AQ562" s="52">
        <f t="shared" si="17"/>
        <v>-0.001452314336</v>
      </c>
      <c r="AR562" s="52"/>
      <c r="AS562" s="52"/>
      <c r="AT562" s="18">
        <v>1513.0</v>
      </c>
      <c r="AU562" s="35">
        <v>359.0</v>
      </c>
      <c r="AV562" s="36">
        <v>309.0</v>
      </c>
      <c r="AW562" s="37">
        <v>233.0</v>
      </c>
      <c r="AX562" s="38">
        <v>554.0</v>
      </c>
      <c r="AY562" s="52">
        <f t="shared" si="18"/>
        <v>0.5701107011</v>
      </c>
      <c r="AZ562" s="52">
        <f t="shared" si="19"/>
        <v>0.5931271478</v>
      </c>
      <c r="BA562" s="52">
        <f t="shared" si="20"/>
        <v>0.6067907996</v>
      </c>
      <c r="BB562" s="52">
        <f t="shared" si="21"/>
        <v>0.6057927671</v>
      </c>
      <c r="BC562" s="52">
        <f t="shared" si="22"/>
        <v>0.0009980324231</v>
      </c>
    </row>
    <row r="563" ht="12.75" customHeight="1">
      <c r="A563" s="94">
        <v>5512.0</v>
      </c>
      <c r="B563" s="61">
        <f t="shared" si="1"/>
        <v>322</v>
      </c>
      <c r="C563" s="62">
        <f t="shared" si="2"/>
        <v>210</v>
      </c>
      <c r="D563" s="61">
        <f t="shared" si="3"/>
        <v>227</v>
      </c>
      <c r="E563" s="62">
        <f t="shared" si="4"/>
        <v>75</v>
      </c>
      <c r="F563" s="79">
        <f t="shared" si="23"/>
        <v>562</v>
      </c>
      <c r="G563" s="64">
        <f t="shared" si="5"/>
        <v>0.6052631579</v>
      </c>
      <c r="H563" s="65">
        <f t="shared" si="6"/>
        <v>0.7516556291</v>
      </c>
      <c r="I563" s="66">
        <f t="shared" si="7"/>
        <v>0.6582733813</v>
      </c>
      <c r="J563" s="67">
        <f t="shared" si="8"/>
        <v>0.4760191847</v>
      </c>
      <c r="K563" s="68">
        <f t="shared" si="9"/>
        <v>0.5676691729</v>
      </c>
      <c r="L563" s="86"/>
      <c r="M563" s="86"/>
      <c r="N563" s="86"/>
      <c r="O563" s="81">
        <f t="shared" si="10"/>
        <v>562</v>
      </c>
      <c r="P563" s="81">
        <f t="shared" si="11"/>
        <v>0.6052631579</v>
      </c>
      <c r="Q563" s="82">
        <f t="shared" si="12"/>
        <v>0.7516556291</v>
      </c>
      <c r="R563" s="83"/>
      <c r="S563" s="73">
        <v>562.0</v>
      </c>
      <c r="T563" s="83">
        <v>0.7338129496402878</v>
      </c>
      <c r="U563" s="84">
        <v>0.4828060522696011</v>
      </c>
      <c r="V563" s="95">
        <v>0.6169122357463165</v>
      </c>
      <c r="W563" s="95"/>
      <c r="X563" s="95"/>
      <c r="Y563" s="95"/>
      <c r="Z563" s="51"/>
      <c r="AA563" s="35">
        <v>322.0</v>
      </c>
      <c r="AB563" s="36">
        <v>75.0</v>
      </c>
      <c r="AC563" s="37">
        <v>227.0</v>
      </c>
      <c r="AD563" s="38">
        <v>210.0</v>
      </c>
      <c r="AE563" s="78"/>
      <c r="AF563" s="51"/>
      <c r="AG563" s="52"/>
      <c r="AH563" s="33">
        <v>5512.0</v>
      </c>
      <c r="AI563" s="35">
        <v>322.0</v>
      </c>
      <c r="AJ563" s="36">
        <v>75.0</v>
      </c>
      <c r="AK563" s="37">
        <v>227.0</v>
      </c>
      <c r="AL563" s="38">
        <v>210.0</v>
      </c>
      <c r="AM563" s="52">
        <f t="shared" si="13"/>
        <v>0.2483443709</v>
      </c>
      <c r="AN563" s="52">
        <f t="shared" si="14"/>
        <v>0.3417266187</v>
      </c>
      <c r="AO563" s="52">
        <f t="shared" si="15"/>
        <v>0.3947368421</v>
      </c>
      <c r="AP563" s="52">
        <f t="shared" si="16"/>
        <v>0.396382654</v>
      </c>
      <c r="AQ563" s="52">
        <f t="shared" si="17"/>
        <v>-0.001645811903</v>
      </c>
      <c r="AR563" s="52"/>
      <c r="AS563" s="52"/>
      <c r="AT563" s="33">
        <v>5417.0</v>
      </c>
      <c r="AU563" s="35">
        <v>256.0</v>
      </c>
      <c r="AV563" s="36">
        <v>81.0</v>
      </c>
      <c r="AW563" s="37">
        <v>189.0</v>
      </c>
      <c r="AX563" s="38">
        <v>119.0</v>
      </c>
      <c r="AY563" s="52">
        <f t="shared" si="18"/>
        <v>0.3</v>
      </c>
      <c r="AZ563" s="52">
        <f t="shared" si="19"/>
        <v>0.3100775194</v>
      </c>
      <c r="BA563" s="52">
        <f t="shared" si="20"/>
        <v>0.3173333333</v>
      </c>
      <c r="BB563" s="52">
        <f t="shared" si="21"/>
        <v>0.3163317543</v>
      </c>
      <c r="BC563" s="52">
        <f t="shared" si="22"/>
        <v>0.001001579007</v>
      </c>
    </row>
    <row r="564" ht="12.75" customHeight="1">
      <c r="A564" s="94">
        <v>5513.0</v>
      </c>
      <c r="B564" s="61">
        <f t="shared" si="1"/>
        <v>399</v>
      </c>
      <c r="C564" s="62">
        <f t="shared" si="2"/>
        <v>284</v>
      </c>
      <c r="D564" s="61">
        <f t="shared" si="3"/>
        <v>295</v>
      </c>
      <c r="E564" s="62">
        <f t="shared" si="4"/>
        <v>115</v>
      </c>
      <c r="F564" s="79">
        <f t="shared" si="23"/>
        <v>563</v>
      </c>
      <c r="G564" s="64">
        <f t="shared" si="5"/>
        <v>0.5841874085</v>
      </c>
      <c r="H564" s="65">
        <f t="shared" si="6"/>
        <v>0.7195121951</v>
      </c>
      <c r="I564" s="66">
        <f t="shared" si="7"/>
        <v>0.6349496798</v>
      </c>
      <c r="J564" s="67">
        <f t="shared" si="8"/>
        <v>0.4702653248</v>
      </c>
      <c r="K564" s="68">
        <f t="shared" si="9"/>
        <v>0.6002928258</v>
      </c>
      <c r="L564" s="86"/>
      <c r="M564" s="86"/>
      <c r="N564" s="86"/>
      <c r="O564" s="81">
        <f t="shared" si="10"/>
        <v>563</v>
      </c>
      <c r="P564" s="81">
        <f t="shared" si="11"/>
        <v>0.5841874085</v>
      </c>
      <c r="Q564" s="82">
        <f t="shared" si="12"/>
        <v>0.7195121951</v>
      </c>
      <c r="R564" s="83"/>
      <c r="S564" s="73">
        <v>563.0</v>
      </c>
      <c r="T564" s="83">
        <v>0.7339246119733924</v>
      </c>
      <c r="U564" s="84">
        <v>0.42924528301886794</v>
      </c>
      <c r="V564" s="95">
        <v>0.5862857142857143</v>
      </c>
      <c r="W564" s="95"/>
      <c r="X564" s="95"/>
      <c r="Y564" s="95"/>
      <c r="Z564" s="51"/>
      <c r="AA564" s="35">
        <v>399.0</v>
      </c>
      <c r="AB564" s="36">
        <v>115.0</v>
      </c>
      <c r="AC564" s="37">
        <v>295.0</v>
      </c>
      <c r="AD564" s="38">
        <v>284.0</v>
      </c>
      <c r="AE564" s="78"/>
      <c r="AF564" s="51"/>
      <c r="AG564" s="52"/>
      <c r="AH564" s="33">
        <v>5513.0</v>
      </c>
      <c r="AI564" s="35">
        <v>399.0</v>
      </c>
      <c r="AJ564" s="36">
        <v>115.0</v>
      </c>
      <c r="AK564" s="37">
        <v>295.0</v>
      </c>
      <c r="AL564" s="38">
        <v>284.0</v>
      </c>
      <c r="AM564" s="52">
        <f t="shared" si="13"/>
        <v>0.2804878049</v>
      </c>
      <c r="AN564" s="52">
        <f t="shared" si="14"/>
        <v>0.3650503202</v>
      </c>
      <c r="AO564" s="52">
        <f t="shared" si="15"/>
        <v>0.4158125915</v>
      </c>
      <c r="AP564" s="52">
        <f t="shared" si="16"/>
        <v>0.4144757954</v>
      </c>
      <c r="AQ564" s="52">
        <f t="shared" si="17"/>
        <v>0.001336796156</v>
      </c>
      <c r="AR564" s="52"/>
      <c r="AS564" s="52"/>
      <c r="AT564" s="33">
        <v>7403.0</v>
      </c>
      <c r="AU564" s="35">
        <v>344.0</v>
      </c>
      <c r="AV564" s="36">
        <v>167.0</v>
      </c>
      <c r="AW564" s="37">
        <v>233.0</v>
      </c>
      <c r="AX564" s="38">
        <v>320.0</v>
      </c>
      <c r="AY564" s="52">
        <f t="shared" si="18"/>
        <v>0.4175</v>
      </c>
      <c r="AZ564" s="52">
        <f t="shared" si="19"/>
        <v>0.4577067669</v>
      </c>
      <c r="BA564" s="52">
        <f t="shared" si="20"/>
        <v>0.4819277108</v>
      </c>
      <c r="BB564" s="52">
        <f t="shared" si="21"/>
        <v>0.4809250004</v>
      </c>
      <c r="BC564" s="52">
        <f t="shared" si="22"/>
        <v>0.001002710461</v>
      </c>
    </row>
    <row r="565" ht="12.75" customHeight="1">
      <c r="A565" s="94">
        <v>5515.0</v>
      </c>
      <c r="B565" s="61">
        <f t="shared" si="1"/>
        <v>147</v>
      </c>
      <c r="C565" s="62">
        <f t="shared" si="2"/>
        <v>169</v>
      </c>
      <c r="D565" s="61">
        <f t="shared" si="3"/>
        <v>151</v>
      </c>
      <c r="E565" s="62">
        <f t="shared" si="4"/>
        <v>74</v>
      </c>
      <c r="F565" s="79">
        <f t="shared" si="23"/>
        <v>564</v>
      </c>
      <c r="G565" s="64">
        <f t="shared" si="5"/>
        <v>0.4651898734</v>
      </c>
      <c r="H565" s="65">
        <f t="shared" si="6"/>
        <v>0.6711111111</v>
      </c>
      <c r="I565" s="66">
        <f t="shared" si="7"/>
        <v>0.550831793</v>
      </c>
      <c r="J565" s="67">
        <f t="shared" si="8"/>
        <v>0.4085027726</v>
      </c>
      <c r="K565" s="68">
        <f t="shared" si="9"/>
        <v>0.7120253165</v>
      </c>
      <c r="L565" s="86"/>
      <c r="M565" s="86"/>
      <c r="N565" s="86"/>
      <c r="O565" s="81">
        <f t="shared" si="10"/>
        <v>564</v>
      </c>
      <c r="P565" s="81">
        <f t="shared" si="11"/>
        <v>0.4651898734</v>
      </c>
      <c r="Q565" s="82">
        <f t="shared" si="12"/>
        <v>0.6711111111</v>
      </c>
      <c r="R565" s="83"/>
      <c r="S565" s="73">
        <v>564.0</v>
      </c>
      <c r="T565" s="83">
        <v>0.7339449541284404</v>
      </c>
      <c r="U565" s="84">
        <v>0.47101449275362317</v>
      </c>
      <c r="V565" s="95">
        <v>0.5870445344129555</v>
      </c>
      <c r="W565" s="95"/>
      <c r="X565" s="95"/>
      <c r="Y565" s="95"/>
      <c r="Z565" s="51"/>
      <c r="AA565" s="35">
        <v>147.0</v>
      </c>
      <c r="AB565" s="36">
        <v>74.0</v>
      </c>
      <c r="AC565" s="37">
        <v>151.0</v>
      </c>
      <c r="AD565" s="38">
        <v>169.0</v>
      </c>
      <c r="AE565" s="78"/>
      <c r="AF565" s="51"/>
      <c r="AG565" s="52"/>
      <c r="AH565" s="33">
        <v>5515.0</v>
      </c>
      <c r="AI565" s="35">
        <v>147.0</v>
      </c>
      <c r="AJ565" s="36">
        <v>74.0</v>
      </c>
      <c r="AK565" s="37">
        <v>151.0</v>
      </c>
      <c r="AL565" s="38">
        <v>169.0</v>
      </c>
      <c r="AM565" s="52">
        <f t="shared" si="13"/>
        <v>0.3288888889</v>
      </c>
      <c r="AN565" s="52">
        <f t="shared" si="14"/>
        <v>0.449168207</v>
      </c>
      <c r="AO565" s="52">
        <f t="shared" si="15"/>
        <v>0.5348101266</v>
      </c>
      <c r="AP565" s="52">
        <f t="shared" si="16"/>
        <v>0.5190652578</v>
      </c>
      <c r="AQ565" s="52">
        <f t="shared" si="17"/>
        <v>0.01574486876</v>
      </c>
      <c r="AR565" s="52"/>
      <c r="AS565" s="52"/>
      <c r="AT565" s="33">
        <v>4529.0</v>
      </c>
      <c r="AU565" s="35">
        <v>326.0</v>
      </c>
      <c r="AV565" s="36">
        <v>51.0</v>
      </c>
      <c r="AW565" s="37">
        <v>161.0</v>
      </c>
      <c r="AX565" s="38">
        <v>62.0</v>
      </c>
      <c r="AY565" s="52">
        <f t="shared" si="18"/>
        <v>0.2405660377</v>
      </c>
      <c r="AZ565" s="52">
        <f t="shared" si="19"/>
        <v>0.1883333333</v>
      </c>
      <c r="BA565" s="52">
        <f t="shared" si="20"/>
        <v>0.1597938144</v>
      </c>
      <c r="BB565" s="52">
        <f t="shared" si="21"/>
        <v>0.1587741404</v>
      </c>
      <c r="BC565" s="52">
        <f t="shared" si="22"/>
        <v>0.001019674005</v>
      </c>
    </row>
    <row r="566" ht="12.75" customHeight="1">
      <c r="A566" s="94">
        <v>5521.0</v>
      </c>
      <c r="B566" s="61">
        <f t="shared" si="1"/>
        <v>135</v>
      </c>
      <c r="C566" s="62">
        <f t="shared" si="2"/>
        <v>100</v>
      </c>
      <c r="D566" s="61">
        <f t="shared" si="3"/>
        <v>116</v>
      </c>
      <c r="E566" s="62">
        <f t="shared" si="4"/>
        <v>62</v>
      </c>
      <c r="F566" s="79">
        <f t="shared" si="23"/>
        <v>565</v>
      </c>
      <c r="G566" s="64">
        <f t="shared" si="5"/>
        <v>0.5744680851</v>
      </c>
      <c r="H566" s="65">
        <f t="shared" si="6"/>
        <v>0.6516853933</v>
      </c>
      <c r="I566" s="66">
        <f t="shared" si="7"/>
        <v>0.607748184</v>
      </c>
      <c r="J566" s="67">
        <f t="shared" si="8"/>
        <v>0.4769975787</v>
      </c>
      <c r="K566" s="68">
        <f t="shared" si="9"/>
        <v>0.7574468085</v>
      </c>
      <c r="L566" s="86"/>
      <c r="M566" s="86"/>
      <c r="N566" s="86"/>
      <c r="O566" s="81">
        <f t="shared" si="10"/>
        <v>565</v>
      </c>
      <c r="P566" s="81">
        <f t="shared" si="11"/>
        <v>0.5744680851</v>
      </c>
      <c r="Q566" s="82">
        <f t="shared" si="12"/>
        <v>0.6516853933</v>
      </c>
      <c r="R566" s="83"/>
      <c r="S566" s="73">
        <v>565.0</v>
      </c>
      <c r="T566" s="83">
        <v>0.7339449541284404</v>
      </c>
      <c r="U566" s="84">
        <v>0.4880952380952381</v>
      </c>
      <c r="V566" s="95">
        <v>0.6269430051813472</v>
      </c>
      <c r="W566" s="95"/>
      <c r="X566" s="95"/>
      <c r="Y566" s="95"/>
      <c r="Z566" s="51"/>
      <c r="AA566" s="35">
        <v>135.0</v>
      </c>
      <c r="AB566" s="36">
        <v>62.0</v>
      </c>
      <c r="AC566" s="37">
        <v>116.0</v>
      </c>
      <c r="AD566" s="38">
        <v>100.0</v>
      </c>
      <c r="AE566" s="78"/>
      <c r="AF566" s="51"/>
      <c r="AG566" s="52"/>
      <c r="AH566" s="33">
        <v>5521.0</v>
      </c>
      <c r="AI566" s="35">
        <v>135.0</v>
      </c>
      <c r="AJ566" s="36">
        <v>62.0</v>
      </c>
      <c r="AK566" s="37">
        <v>116.0</v>
      </c>
      <c r="AL566" s="38">
        <v>100.0</v>
      </c>
      <c r="AM566" s="52">
        <f t="shared" si="13"/>
        <v>0.3483146067</v>
      </c>
      <c r="AN566" s="52">
        <f t="shared" si="14"/>
        <v>0.392251816</v>
      </c>
      <c r="AO566" s="52">
        <f t="shared" si="15"/>
        <v>0.4255319149</v>
      </c>
      <c r="AP566" s="52">
        <f t="shared" si="16"/>
        <v>0.4179035298</v>
      </c>
      <c r="AQ566" s="52">
        <f t="shared" si="17"/>
        <v>0.007628385136</v>
      </c>
      <c r="AR566" s="52"/>
      <c r="AS566" s="52"/>
      <c r="AT566" s="18">
        <v>1664.0</v>
      </c>
      <c r="AU566" s="35">
        <v>269.0</v>
      </c>
      <c r="AV566" s="36">
        <v>170.0</v>
      </c>
      <c r="AW566" s="37">
        <v>131.0</v>
      </c>
      <c r="AX566" s="38">
        <v>259.0</v>
      </c>
      <c r="AY566" s="52">
        <f t="shared" si="18"/>
        <v>0.5647840532</v>
      </c>
      <c r="AZ566" s="52">
        <f t="shared" si="19"/>
        <v>0.517490953</v>
      </c>
      <c r="BA566" s="52">
        <f t="shared" si="20"/>
        <v>0.490530303</v>
      </c>
      <c r="BB566" s="52">
        <f t="shared" si="21"/>
        <v>0.4894998644</v>
      </c>
      <c r="BC566" s="52">
        <f t="shared" si="22"/>
        <v>0.001030438623</v>
      </c>
    </row>
    <row r="567" ht="12.75" customHeight="1">
      <c r="A567" s="94">
        <v>5522.0</v>
      </c>
      <c r="B567" s="61">
        <f t="shared" si="1"/>
        <v>262</v>
      </c>
      <c r="C567" s="62">
        <f t="shared" si="2"/>
        <v>149</v>
      </c>
      <c r="D567" s="61">
        <f t="shared" si="3"/>
        <v>227</v>
      </c>
      <c r="E567" s="62">
        <f t="shared" si="4"/>
        <v>96</v>
      </c>
      <c r="F567" s="79">
        <f t="shared" si="23"/>
        <v>566</v>
      </c>
      <c r="G567" s="64">
        <f t="shared" si="5"/>
        <v>0.6374695864</v>
      </c>
      <c r="H567" s="65">
        <f t="shared" si="6"/>
        <v>0.7027863777</v>
      </c>
      <c r="I567" s="66">
        <f t="shared" si="7"/>
        <v>0.6662125341</v>
      </c>
      <c r="J567" s="67">
        <f t="shared" si="8"/>
        <v>0.4877384196</v>
      </c>
      <c r="K567" s="68">
        <f t="shared" si="9"/>
        <v>0.7858880779</v>
      </c>
      <c r="L567" s="86"/>
      <c r="M567" s="86"/>
      <c r="N567" s="86"/>
      <c r="O567" s="81">
        <f t="shared" si="10"/>
        <v>566</v>
      </c>
      <c r="P567" s="81">
        <f t="shared" si="11"/>
        <v>0.6374695864</v>
      </c>
      <c r="Q567" s="82">
        <f t="shared" si="12"/>
        <v>0.7027863777</v>
      </c>
      <c r="R567" s="83"/>
      <c r="S567" s="73">
        <v>566.0</v>
      </c>
      <c r="T567" s="83">
        <v>0.734065934065934</v>
      </c>
      <c r="U567" s="84">
        <v>0.3482142857142857</v>
      </c>
      <c r="V567" s="95">
        <v>0.5426356589147286</v>
      </c>
      <c r="W567" s="95"/>
      <c r="X567" s="95"/>
      <c r="Y567" s="95"/>
      <c r="Z567" s="51"/>
      <c r="AA567" s="35">
        <v>262.0</v>
      </c>
      <c r="AB567" s="36">
        <v>96.0</v>
      </c>
      <c r="AC567" s="37">
        <v>227.0</v>
      </c>
      <c r="AD567" s="38">
        <v>149.0</v>
      </c>
      <c r="AE567" s="78"/>
      <c r="AF567" s="51"/>
      <c r="AG567" s="52"/>
      <c r="AH567" s="33">
        <v>5522.0</v>
      </c>
      <c r="AI567" s="35">
        <v>262.0</v>
      </c>
      <c r="AJ567" s="36">
        <v>96.0</v>
      </c>
      <c r="AK567" s="37">
        <v>227.0</v>
      </c>
      <c r="AL567" s="38">
        <v>149.0</v>
      </c>
      <c r="AM567" s="52">
        <f t="shared" si="13"/>
        <v>0.2972136223</v>
      </c>
      <c r="AN567" s="52">
        <f t="shared" si="14"/>
        <v>0.3337874659</v>
      </c>
      <c r="AO567" s="52">
        <f t="shared" si="15"/>
        <v>0.3625304136</v>
      </c>
      <c r="AP567" s="52">
        <f t="shared" si="16"/>
        <v>0.3553823497</v>
      </c>
      <c r="AQ567" s="52">
        <f t="shared" si="17"/>
        <v>0.007148063885</v>
      </c>
      <c r="AR567" s="52"/>
      <c r="AS567" s="52"/>
      <c r="AT567" s="33">
        <v>3372.0</v>
      </c>
      <c r="AU567" s="35">
        <v>312.0</v>
      </c>
      <c r="AV567" s="36">
        <v>154.0</v>
      </c>
      <c r="AW567" s="37">
        <v>217.0</v>
      </c>
      <c r="AX567" s="38">
        <v>308.0</v>
      </c>
      <c r="AY567" s="52">
        <f t="shared" si="18"/>
        <v>0.4150943396</v>
      </c>
      <c r="AZ567" s="52">
        <f t="shared" si="19"/>
        <v>0.4661957619</v>
      </c>
      <c r="BA567" s="52">
        <f t="shared" si="20"/>
        <v>0.4967741935</v>
      </c>
      <c r="BB567" s="52">
        <f t="shared" si="21"/>
        <v>0.4957267156</v>
      </c>
      <c r="BC567" s="52">
        <f t="shared" si="22"/>
        <v>0.001047477936</v>
      </c>
    </row>
    <row r="568" ht="12.75" customHeight="1">
      <c r="A568" s="94">
        <v>5523.0</v>
      </c>
      <c r="B568" s="61">
        <f t="shared" si="1"/>
        <v>263</v>
      </c>
      <c r="C568" s="62">
        <f t="shared" si="2"/>
        <v>275</v>
      </c>
      <c r="D568" s="61">
        <f t="shared" si="3"/>
        <v>257</v>
      </c>
      <c r="E568" s="62">
        <f t="shared" si="4"/>
        <v>90</v>
      </c>
      <c r="F568" s="79">
        <f t="shared" si="23"/>
        <v>567</v>
      </c>
      <c r="G568" s="64">
        <f t="shared" si="5"/>
        <v>0.4888475836</v>
      </c>
      <c r="H568" s="65">
        <f t="shared" si="6"/>
        <v>0.7406340058</v>
      </c>
      <c r="I568" s="66">
        <f t="shared" si="7"/>
        <v>0.5875706215</v>
      </c>
      <c r="J568" s="67">
        <f t="shared" si="8"/>
        <v>0.3988700565</v>
      </c>
      <c r="K568" s="68">
        <f t="shared" si="9"/>
        <v>0.6449814126</v>
      </c>
      <c r="L568" s="86"/>
      <c r="M568" s="86"/>
      <c r="N568" s="86"/>
      <c r="O568" s="81">
        <f t="shared" si="10"/>
        <v>567</v>
      </c>
      <c r="P568" s="81">
        <f t="shared" si="11"/>
        <v>0.4888475836</v>
      </c>
      <c r="Q568" s="82">
        <f t="shared" si="12"/>
        <v>0.7406340058</v>
      </c>
      <c r="R568" s="83"/>
      <c r="S568" s="73">
        <v>567.0</v>
      </c>
      <c r="T568" s="83">
        <v>0.7340823970037453</v>
      </c>
      <c r="U568" s="84">
        <v>0.4015444015444015</v>
      </c>
      <c r="V568" s="95">
        <v>0.5703422053231939</v>
      </c>
      <c r="W568" s="95"/>
      <c r="X568" s="95"/>
      <c r="Y568" s="95"/>
      <c r="Z568" s="51"/>
      <c r="AA568" s="35">
        <v>263.0</v>
      </c>
      <c r="AB568" s="36">
        <v>90.0</v>
      </c>
      <c r="AC568" s="37">
        <v>257.0</v>
      </c>
      <c r="AD568" s="38">
        <v>275.0</v>
      </c>
      <c r="AE568" s="78"/>
      <c r="AF568" s="51"/>
      <c r="AG568" s="52"/>
      <c r="AH568" s="33">
        <v>5523.0</v>
      </c>
      <c r="AI568" s="35">
        <v>263.0</v>
      </c>
      <c r="AJ568" s="36">
        <v>90.0</v>
      </c>
      <c r="AK568" s="37">
        <v>257.0</v>
      </c>
      <c r="AL568" s="38">
        <v>275.0</v>
      </c>
      <c r="AM568" s="52">
        <f t="shared" si="13"/>
        <v>0.2593659942</v>
      </c>
      <c r="AN568" s="52">
        <f t="shared" si="14"/>
        <v>0.4124293785</v>
      </c>
      <c r="AO568" s="52">
        <f t="shared" si="15"/>
        <v>0.5111524164</v>
      </c>
      <c r="AP568" s="52">
        <f t="shared" si="16"/>
        <v>0.5015703539</v>
      </c>
      <c r="AQ568" s="52">
        <f t="shared" si="17"/>
        <v>0.009582062486</v>
      </c>
      <c r="AR568" s="52"/>
      <c r="AS568" s="52"/>
      <c r="AT568" s="33">
        <v>5652.0</v>
      </c>
      <c r="AU568" s="35">
        <v>271.0</v>
      </c>
      <c r="AV568" s="36">
        <v>283.0</v>
      </c>
      <c r="AW568" s="37">
        <v>103.0</v>
      </c>
      <c r="AX568" s="38">
        <v>393.0</v>
      </c>
      <c r="AY568" s="52">
        <f t="shared" si="18"/>
        <v>0.7331606218</v>
      </c>
      <c r="AZ568" s="52">
        <f t="shared" si="19"/>
        <v>0.6438095238</v>
      </c>
      <c r="BA568" s="52">
        <f t="shared" si="20"/>
        <v>0.5918674699</v>
      </c>
      <c r="BB568" s="52">
        <f t="shared" si="21"/>
        <v>0.5908158012</v>
      </c>
      <c r="BC568" s="52">
        <f t="shared" si="22"/>
        <v>0.001051668674</v>
      </c>
    </row>
    <row r="569" ht="12.75" customHeight="1">
      <c r="A569" s="94">
        <v>5524.0</v>
      </c>
      <c r="B569" s="61">
        <f t="shared" si="1"/>
        <v>124</v>
      </c>
      <c r="C569" s="62">
        <f t="shared" si="2"/>
        <v>143</v>
      </c>
      <c r="D569" s="61">
        <f t="shared" si="3"/>
        <v>48</v>
      </c>
      <c r="E569" s="62">
        <f t="shared" si="4"/>
        <v>81</v>
      </c>
      <c r="F569" s="79">
        <f t="shared" si="23"/>
        <v>568</v>
      </c>
      <c r="G569" s="64">
        <f t="shared" si="5"/>
        <v>0.4644194757</v>
      </c>
      <c r="H569" s="65">
        <f t="shared" si="6"/>
        <v>0.3720930233</v>
      </c>
      <c r="I569" s="66">
        <f t="shared" si="7"/>
        <v>0.4343434343</v>
      </c>
      <c r="J569" s="67">
        <f t="shared" si="8"/>
        <v>0.5176767677</v>
      </c>
      <c r="K569" s="68">
        <f t="shared" si="9"/>
        <v>0.4831460674</v>
      </c>
      <c r="L569" s="86"/>
      <c r="M569" s="86"/>
      <c r="N569" s="86"/>
      <c r="O569" s="81">
        <f t="shared" si="10"/>
        <v>568</v>
      </c>
      <c r="P569" s="81">
        <f t="shared" si="11"/>
        <v>0.4644194757</v>
      </c>
      <c r="Q569" s="82">
        <f t="shared" si="12"/>
        <v>0.3720930233</v>
      </c>
      <c r="R569" s="83"/>
      <c r="S569" s="73">
        <v>568.0</v>
      </c>
      <c r="T569" s="83">
        <v>0.7343065693430657</v>
      </c>
      <c r="U569" s="84">
        <v>0.5386363636363637</v>
      </c>
      <c r="V569" s="95">
        <v>0.6577777777777778</v>
      </c>
      <c r="W569" s="95"/>
      <c r="X569" s="95"/>
      <c r="Y569" s="95"/>
      <c r="Z569" s="51"/>
      <c r="AA569" s="35">
        <v>124.0</v>
      </c>
      <c r="AB569" s="36">
        <v>81.0</v>
      </c>
      <c r="AC569" s="37">
        <v>48.0</v>
      </c>
      <c r="AD569" s="38">
        <v>143.0</v>
      </c>
      <c r="AE569" s="78"/>
      <c r="AF569" s="51"/>
      <c r="AG569" s="52"/>
      <c r="AH569" s="33">
        <v>5524.0</v>
      </c>
      <c r="AI569" s="35">
        <v>124.0</v>
      </c>
      <c r="AJ569" s="36">
        <v>81.0</v>
      </c>
      <c r="AK569" s="37">
        <v>48.0</v>
      </c>
      <c r="AL569" s="38">
        <v>143.0</v>
      </c>
      <c r="AM569" s="52">
        <f t="shared" si="13"/>
        <v>0.6279069767</v>
      </c>
      <c r="AN569" s="52">
        <f t="shared" si="14"/>
        <v>0.5656565657</v>
      </c>
      <c r="AO569" s="52">
        <f t="shared" si="15"/>
        <v>0.5355805243</v>
      </c>
      <c r="AP569" s="52">
        <f t="shared" si="16"/>
        <v>0.5287607589</v>
      </c>
      <c r="AQ569" s="52">
        <f t="shared" si="17"/>
        <v>0.006819765414</v>
      </c>
      <c r="AR569" s="52"/>
      <c r="AS569" s="52"/>
      <c r="AT569" s="33">
        <v>7634.0</v>
      </c>
      <c r="AU569" s="35">
        <v>181.0</v>
      </c>
      <c r="AV569" s="36">
        <v>105.0</v>
      </c>
      <c r="AW569" s="37">
        <v>121.0</v>
      </c>
      <c r="AX569" s="38">
        <v>193.0</v>
      </c>
      <c r="AY569" s="52">
        <f t="shared" si="18"/>
        <v>0.4646017699</v>
      </c>
      <c r="AZ569" s="52">
        <f t="shared" si="19"/>
        <v>0.4966666667</v>
      </c>
      <c r="BA569" s="52">
        <f t="shared" si="20"/>
        <v>0.5160427807</v>
      </c>
      <c r="BB569" s="52">
        <f t="shared" si="21"/>
        <v>0.5149870166</v>
      </c>
      <c r="BC569" s="52">
        <f t="shared" si="22"/>
        <v>0.001055764172</v>
      </c>
    </row>
    <row r="570" ht="12.75" customHeight="1">
      <c r="A570" s="94">
        <v>5525.0</v>
      </c>
      <c r="B570" s="61">
        <f t="shared" si="1"/>
        <v>66</v>
      </c>
      <c r="C570" s="62">
        <f t="shared" si="2"/>
        <v>129</v>
      </c>
      <c r="D570" s="61">
        <f t="shared" si="3"/>
        <v>54</v>
      </c>
      <c r="E570" s="62">
        <f t="shared" si="4"/>
        <v>60</v>
      </c>
      <c r="F570" s="79">
        <f t="shared" si="23"/>
        <v>569</v>
      </c>
      <c r="G570" s="64">
        <f t="shared" si="5"/>
        <v>0.3384615385</v>
      </c>
      <c r="H570" s="65">
        <f t="shared" si="6"/>
        <v>0.4736842105</v>
      </c>
      <c r="I570" s="66">
        <f t="shared" si="7"/>
        <v>0.3883495146</v>
      </c>
      <c r="J570" s="67">
        <f t="shared" si="8"/>
        <v>0.4077669903</v>
      </c>
      <c r="K570" s="68">
        <f t="shared" si="9"/>
        <v>0.5846153846</v>
      </c>
      <c r="L570" s="86"/>
      <c r="M570" s="86"/>
      <c r="N570" s="86"/>
      <c r="O570" s="81">
        <f t="shared" si="10"/>
        <v>569</v>
      </c>
      <c r="P570" s="81">
        <f t="shared" si="11"/>
        <v>0.3384615385</v>
      </c>
      <c r="Q570" s="82">
        <f t="shared" si="12"/>
        <v>0.4736842105</v>
      </c>
      <c r="R570" s="83"/>
      <c r="S570" s="73">
        <v>569.0</v>
      </c>
      <c r="T570" s="83">
        <v>0.7343976777939042</v>
      </c>
      <c r="U570" s="84">
        <v>0.4918300653594771</v>
      </c>
      <c r="V570" s="95">
        <v>0.6202920830130668</v>
      </c>
      <c r="W570" s="95"/>
      <c r="X570" s="95"/>
      <c r="Y570" s="95"/>
      <c r="Z570" s="51"/>
      <c r="AA570" s="35">
        <v>66.0</v>
      </c>
      <c r="AB570" s="36">
        <v>60.0</v>
      </c>
      <c r="AC570" s="37">
        <v>54.0</v>
      </c>
      <c r="AD570" s="38">
        <v>129.0</v>
      </c>
      <c r="AE570" s="78"/>
      <c r="AF570" s="51"/>
      <c r="AG570" s="52"/>
      <c r="AH570" s="33">
        <v>5525.0</v>
      </c>
      <c r="AI570" s="35">
        <v>66.0</v>
      </c>
      <c r="AJ570" s="36">
        <v>60.0</v>
      </c>
      <c r="AK570" s="37">
        <v>54.0</v>
      </c>
      <c r="AL570" s="38">
        <v>129.0</v>
      </c>
      <c r="AM570" s="52">
        <f t="shared" si="13"/>
        <v>0.5263157895</v>
      </c>
      <c r="AN570" s="52">
        <f t="shared" si="14"/>
        <v>0.6116504854</v>
      </c>
      <c r="AO570" s="52">
        <f t="shared" si="15"/>
        <v>0.6615384615</v>
      </c>
      <c r="AP570" s="52">
        <f t="shared" si="16"/>
        <v>0.6605448159</v>
      </c>
      <c r="AQ570" s="52">
        <f t="shared" si="17"/>
        <v>0.0009936456481</v>
      </c>
      <c r="AR570" s="52"/>
      <c r="AS570" s="52"/>
      <c r="AT570" s="33">
        <v>3808.0</v>
      </c>
      <c r="AU570" s="35">
        <v>270.0</v>
      </c>
      <c r="AV570" s="36">
        <v>142.0</v>
      </c>
      <c r="AW570" s="37">
        <v>132.0</v>
      </c>
      <c r="AX570" s="38">
        <v>277.0</v>
      </c>
      <c r="AY570" s="52">
        <f t="shared" si="18"/>
        <v>0.5182481752</v>
      </c>
      <c r="AZ570" s="52">
        <f t="shared" si="19"/>
        <v>0.5103532278</v>
      </c>
      <c r="BA570" s="52">
        <f t="shared" si="20"/>
        <v>0.5063985375</v>
      </c>
      <c r="BB570" s="52">
        <f t="shared" si="21"/>
        <v>0.5053412313</v>
      </c>
      <c r="BC570" s="52">
        <f t="shared" si="22"/>
        <v>0.001057306218</v>
      </c>
    </row>
    <row r="571" ht="12.75" customHeight="1">
      <c r="A571" s="94">
        <v>5531.0</v>
      </c>
      <c r="B571" s="61">
        <f t="shared" si="1"/>
        <v>107</v>
      </c>
      <c r="C571" s="62">
        <f t="shared" si="2"/>
        <v>170</v>
      </c>
      <c r="D571" s="61">
        <f t="shared" si="3"/>
        <v>101</v>
      </c>
      <c r="E571" s="62">
        <f t="shared" si="4"/>
        <v>64</v>
      </c>
      <c r="F571" s="79">
        <f t="shared" si="23"/>
        <v>570</v>
      </c>
      <c r="G571" s="64">
        <f t="shared" si="5"/>
        <v>0.3862815884</v>
      </c>
      <c r="H571" s="65">
        <f t="shared" si="6"/>
        <v>0.6121212121</v>
      </c>
      <c r="I571" s="66">
        <f t="shared" si="7"/>
        <v>0.4705882353</v>
      </c>
      <c r="J571" s="67">
        <f t="shared" si="8"/>
        <v>0.3868778281</v>
      </c>
      <c r="K571" s="68">
        <f t="shared" si="9"/>
        <v>0.59566787</v>
      </c>
      <c r="L571" s="86"/>
      <c r="M571" s="86"/>
      <c r="N571" s="86"/>
      <c r="O571" s="81">
        <f t="shared" si="10"/>
        <v>570</v>
      </c>
      <c r="P571" s="81">
        <f t="shared" si="11"/>
        <v>0.3862815884</v>
      </c>
      <c r="Q571" s="82">
        <f t="shared" si="12"/>
        <v>0.6121212121</v>
      </c>
      <c r="R571" s="83"/>
      <c r="S571" s="73">
        <v>570.0</v>
      </c>
      <c r="T571" s="83">
        <v>0.7344913151364765</v>
      </c>
      <c r="U571" s="84">
        <v>0.44089456869009586</v>
      </c>
      <c r="V571" s="95">
        <v>0.6061452513966481</v>
      </c>
      <c r="W571" s="95"/>
      <c r="X571" s="95"/>
      <c r="Y571" s="95"/>
      <c r="Z571" s="51"/>
      <c r="AA571" s="35">
        <v>107.0</v>
      </c>
      <c r="AB571" s="36">
        <v>64.0</v>
      </c>
      <c r="AC571" s="37">
        <v>101.0</v>
      </c>
      <c r="AD571" s="38">
        <v>170.0</v>
      </c>
      <c r="AE571" s="78"/>
      <c r="AF571" s="51"/>
      <c r="AG571" s="52"/>
      <c r="AH571" s="33">
        <v>5531.0</v>
      </c>
      <c r="AI571" s="35">
        <v>107.0</v>
      </c>
      <c r="AJ571" s="36">
        <v>64.0</v>
      </c>
      <c r="AK571" s="37">
        <v>101.0</v>
      </c>
      <c r="AL571" s="38">
        <v>170.0</v>
      </c>
      <c r="AM571" s="52">
        <f t="shared" si="13"/>
        <v>0.3878787879</v>
      </c>
      <c r="AN571" s="52">
        <f t="shared" si="14"/>
        <v>0.5294117647</v>
      </c>
      <c r="AO571" s="52">
        <f t="shared" si="15"/>
        <v>0.6137184116</v>
      </c>
      <c r="AP571" s="52">
        <f t="shared" si="16"/>
        <v>0.6113705538</v>
      </c>
      <c r="AQ571" s="52">
        <f t="shared" si="17"/>
        <v>0.002347857758</v>
      </c>
      <c r="AR571" s="52"/>
      <c r="AS571" s="52"/>
      <c r="AT571" s="33">
        <v>5036.0</v>
      </c>
      <c r="AU571" s="35">
        <v>335.0</v>
      </c>
      <c r="AV571" s="36">
        <v>110.0</v>
      </c>
      <c r="AW571" s="37">
        <v>168.0</v>
      </c>
      <c r="AX571" s="38">
        <v>173.0</v>
      </c>
      <c r="AY571" s="52">
        <f t="shared" si="18"/>
        <v>0.3956834532</v>
      </c>
      <c r="AZ571" s="52">
        <f t="shared" si="19"/>
        <v>0.3600508906</v>
      </c>
      <c r="BA571" s="52">
        <f t="shared" si="20"/>
        <v>0.3405511811</v>
      </c>
      <c r="BB571" s="52">
        <f t="shared" si="21"/>
        <v>0.3394787322</v>
      </c>
      <c r="BC571" s="52">
        <f t="shared" si="22"/>
        <v>0.001072448933</v>
      </c>
    </row>
    <row r="572" ht="12.75" customHeight="1">
      <c r="A572" s="94">
        <v>5532.0</v>
      </c>
      <c r="B572" s="61">
        <f t="shared" si="1"/>
        <v>192</v>
      </c>
      <c r="C572" s="62">
        <f t="shared" si="2"/>
        <v>110</v>
      </c>
      <c r="D572" s="61">
        <f t="shared" si="3"/>
        <v>100</v>
      </c>
      <c r="E572" s="62">
        <f t="shared" si="4"/>
        <v>70</v>
      </c>
      <c r="F572" s="79">
        <f t="shared" si="23"/>
        <v>571</v>
      </c>
      <c r="G572" s="64">
        <f t="shared" si="5"/>
        <v>0.6357615894</v>
      </c>
      <c r="H572" s="65">
        <f t="shared" si="6"/>
        <v>0.5882352941</v>
      </c>
      <c r="I572" s="66">
        <f t="shared" si="7"/>
        <v>0.6186440678</v>
      </c>
      <c r="J572" s="67">
        <f t="shared" si="8"/>
        <v>0.5550847458</v>
      </c>
      <c r="K572" s="68">
        <f t="shared" si="9"/>
        <v>0.5629139073</v>
      </c>
      <c r="L572" s="86"/>
      <c r="M572" s="86"/>
      <c r="N572" s="86"/>
      <c r="O572" s="81">
        <f t="shared" si="10"/>
        <v>571</v>
      </c>
      <c r="P572" s="81">
        <f t="shared" si="11"/>
        <v>0.6357615894</v>
      </c>
      <c r="Q572" s="82">
        <f t="shared" si="12"/>
        <v>0.5882352941</v>
      </c>
      <c r="R572" s="83"/>
      <c r="S572" s="73">
        <v>571.0</v>
      </c>
      <c r="T572" s="83">
        <v>0.7348586810228802</v>
      </c>
      <c r="U572" s="84">
        <v>0.44769230769230767</v>
      </c>
      <c r="V572" s="95">
        <v>0.6008614501076812</v>
      </c>
      <c r="W572" s="95"/>
      <c r="X572" s="95"/>
      <c r="Y572" s="95"/>
      <c r="Z572" s="51"/>
      <c r="AA572" s="35">
        <v>192.0</v>
      </c>
      <c r="AB572" s="36">
        <v>70.0</v>
      </c>
      <c r="AC572" s="37">
        <v>100.0</v>
      </c>
      <c r="AD572" s="38">
        <v>110.0</v>
      </c>
      <c r="AE572" s="78"/>
      <c r="AF572" s="51"/>
      <c r="AG572" s="52"/>
      <c r="AH572" s="33">
        <v>5532.0</v>
      </c>
      <c r="AI572" s="35">
        <v>192.0</v>
      </c>
      <c r="AJ572" s="36">
        <v>70.0</v>
      </c>
      <c r="AK572" s="37">
        <v>100.0</v>
      </c>
      <c r="AL572" s="38">
        <v>110.0</v>
      </c>
      <c r="AM572" s="52">
        <f t="shared" si="13"/>
        <v>0.4117647059</v>
      </c>
      <c r="AN572" s="52">
        <f t="shared" si="14"/>
        <v>0.3813559322</v>
      </c>
      <c r="AO572" s="52">
        <f t="shared" si="15"/>
        <v>0.3642384106</v>
      </c>
      <c r="AP572" s="52">
        <f t="shared" si="16"/>
        <v>0.3637420493</v>
      </c>
      <c r="AQ572" s="52">
        <f t="shared" si="17"/>
        <v>0.0004963612909</v>
      </c>
      <c r="AR572" s="52"/>
      <c r="AS572" s="52"/>
      <c r="AT572" s="33">
        <v>6521.0</v>
      </c>
      <c r="AU572" s="35">
        <v>386.0</v>
      </c>
      <c r="AV572" s="36">
        <v>187.0</v>
      </c>
      <c r="AW572" s="37">
        <v>195.0</v>
      </c>
      <c r="AX572" s="38">
        <v>339.0</v>
      </c>
      <c r="AY572" s="52">
        <f t="shared" si="18"/>
        <v>0.4895287958</v>
      </c>
      <c r="AZ572" s="52">
        <f t="shared" si="19"/>
        <v>0.4751580849</v>
      </c>
      <c r="BA572" s="52">
        <f t="shared" si="20"/>
        <v>0.4675862069</v>
      </c>
      <c r="BB572" s="52">
        <f t="shared" si="21"/>
        <v>0.4665137515</v>
      </c>
      <c r="BC572" s="52">
        <f t="shared" si="22"/>
        <v>0.001072455439</v>
      </c>
    </row>
    <row r="573" ht="12.75" customHeight="1">
      <c r="A573" s="94">
        <v>5533.0</v>
      </c>
      <c r="B573" s="61">
        <f t="shared" si="1"/>
        <v>276</v>
      </c>
      <c r="C573" s="62">
        <f t="shared" si="2"/>
        <v>117</v>
      </c>
      <c r="D573" s="61">
        <f t="shared" si="3"/>
        <v>189</v>
      </c>
      <c r="E573" s="62">
        <f t="shared" si="4"/>
        <v>101</v>
      </c>
      <c r="F573" s="79">
        <f t="shared" si="23"/>
        <v>572</v>
      </c>
      <c r="G573" s="64">
        <f t="shared" si="5"/>
        <v>0.7022900763</v>
      </c>
      <c r="H573" s="65">
        <f t="shared" si="6"/>
        <v>0.6517241379</v>
      </c>
      <c r="I573" s="66">
        <f t="shared" si="7"/>
        <v>0.6808199122</v>
      </c>
      <c r="J573" s="67">
        <f t="shared" si="8"/>
        <v>0.5519765739</v>
      </c>
      <c r="K573" s="68">
        <f t="shared" si="9"/>
        <v>0.737913486</v>
      </c>
      <c r="L573" s="86"/>
      <c r="M573" s="86"/>
      <c r="N573" s="86"/>
      <c r="O573" s="81">
        <f t="shared" si="10"/>
        <v>572</v>
      </c>
      <c r="P573" s="81">
        <f t="shared" si="11"/>
        <v>0.7022900763</v>
      </c>
      <c r="Q573" s="82">
        <f t="shared" si="12"/>
        <v>0.6517241379</v>
      </c>
      <c r="R573" s="83"/>
      <c r="S573" s="73">
        <v>572.0</v>
      </c>
      <c r="T573" s="83">
        <v>0.7349137931034483</v>
      </c>
      <c r="U573" s="84">
        <v>0.5634218289085545</v>
      </c>
      <c r="V573" s="95">
        <v>0.6625155666251556</v>
      </c>
      <c r="W573" s="95"/>
      <c r="X573" s="95"/>
      <c r="Y573" s="95"/>
      <c r="Z573" s="51"/>
      <c r="AA573" s="35">
        <v>276.0</v>
      </c>
      <c r="AB573" s="36">
        <v>101.0</v>
      </c>
      <c r="AC573" s="37">
        <v>189.0</v>
      </c>
      <c r="AD573" s="38">
        <v>117.0</v>
      </c>
      <c r="AE573" s="78"/>
      <c r="AF573" s="51"/>
      <c r="AG573" s="52"/>
      <c r="AH573" s="33">
        <v>5533.0</v>
      </c>
      <c r="AI573" s="35">
        <v>276.0</v>
      </c>
      <c r="AJ573" s="36">
        <v>101.0</v>
      </c>
      <c r="AK573" s="37">
        <v>189.0</v>
      </c>
      <c r="AL573" s="38">
        <v>117.0</v>
      </c>
      <c r="AM573" s="52">
        <f t="shared" si="13"/>
        <v>0.3482758621</v>
      </c>
      <c r="AN573" s="52">
        <f t="shared" si="14"/>
        <v>0.3191800878</v>
      </c>
      <c r="AO573" s="52">
        <f t="shared" si="15"/>
        <v>0.2977099237</v>
      </c>
      <c r="AP573" s="52">
        <f t="shared" si="16"/>
        <v>0.3025784024</v>
      </c>
      <c r="AQ573" s="52">
        <f t="shared" si="17"/>
        <v>-0.004868478782</v>
      </c>
      <c r="AR573" s="52"/>
      <c r="AS573" s="52"/>
      <c r="AT573" s="33">
        <v>4551.0</v>
      </c>
      <c r="AU573" s="35">
        <v>234.0</v>
      </c>
      <c r="AV573" s="36">
        <v>56.0</v>
      </c>
      <c r="AW573" s="37">
        <v>111.0</v>
      </c>
      <c r="AX573" s="38">
        <v>64.0</v>
      </c>
      <c r="AY573" s="52">
        <f t="shared" si="18"/>
        <v>0.3353293413</v>
      </c>
      <c r="AZ573" s="52">
        <f t="shared" si="19"/>
        <v>0.2580645161</v>
      </c>
      <c r="BA573" s="52">
        <f t="shared" si="20"/>
        <v>0.2147651007</v>
      </c>
      <c r="BB573" s="52">
        <f t="shared" si="21"/>
        <v>0.2136459155</v>
      </c>
      <c r="BC573" s="52">
        <f t="shared" si="22"/>
        <v>0.001119185209</v>
      </c>
    </row>
    <row r="574" ht="12.75" customHeight="1">
      <c r="A574" s="94">
        <v>5534.0</v>
      </c>
      <c r="B574" s="61">
        <f t="shared" si="1"/>
        <v>186</v>
      </c>
      <c r="C574" s="62">
        <f t="shared" si="2"/>
        <v>106</v>
      </c>
      <c r="D574" s="61">
        <f t="shared" si="3"/>
        <v>94</v>
      </c>
      <c r="E574" s="62">
        <f t="shared" si="4"/>
        <v>45</v>
      </c>
      <c r="F574" s="79">
        <f t="shared" si="23"/>
        <v>573</v>
      </c>
      <c r="G574" s="64">
        <f t="shared" si="5"/>
        <v>0.6369863014</v>
      </c>
      <c r="H574" s="65">
        <f t="shared" si="6"/>
        <v>0.6762589928</v>
      </c>
      <c r="I574" s="66">
        <f t="shared" si="7"/>
        <v>0.6496519722</v>
      </c>
      <c r="J574" s="67">
        <f t="shared" si="8"/>
        <v>0.535962877</v>
      </c>
      <c r="K574" s="68">
        <f t="shared" si="9"/>
        <v>0.4760273973</v>
      </c>
      <c r="L574" s="86"/>
      <c r="M574" s="86"/>
      <c r="N574" s="86"/>
      <c r="O574" s="81">
        <f t="shared" si="10"/>
        <v>573</v>
      </c>
      <c r="P574" s="81">
        <f t="shared" si="11"/>
        <v>0.6369863014</v>
      </c>
      <c r="Q574" s="82">
        <f t="shared" si="12"/>
        <v>0.6762589928</v>
      </c>
      <c r="R574" s="83"/>
      <c r="S574" s="73">
        <v>573.0</v>
      </c>
      <c r="T574" s="83">
        <v>0.7352941176470589</v>
      </c>
      <c r="U574" s="84">
        <v>0.5363636363636364</v>
      </c>
      <c r="V574" s="95">
        <v>0.6320754716981132</v>
      </c>
      <c r="W574" s="95"/>
      <c r="X574" s="95"/>
      <c r="Y574" s="95"/>
      <c r="Z574" s="51"/>
      <c r="AA574" s="35">
        <v>186.0</v>
      </c>
      <c r="AB574" s="36">
        <v>45.0</v>
      </c>
      <c r="AC574" s="37">
        <v>94.0</v>
      </c>
      <c r="AD574" s="38">
        <v>106.0</v>
      </c>
      <c r="AE574" s="78"/>
      <c r="AF574" s="51"/>
      <c r="AG574" s="52"/>
      <c r="AH574" s="33">
        <v>5534.0</v>
      </c>
      <c r="AI574" s="35">
        <v>186.0</v>
      </c>
      <c r="AJ574" s="36">
        <v>45.0</v>
      </c>
      <c r="AK574" s="37">
        <v>94.0</v>
      </c>
      <c r="AL574" s="38">
        <v>106.0</v>
      </c>
      <c r="AM574" s="52">
        <f t="shared" si="13"/>
        <v>0.3237410072</v>
      </c>
      <c r="AN574" s="52">
        <f t="shared" si="14"/>
        <v>0.3503480278</v>
      </c>
      <c r="AO574" s="52">
        <f t="shared" si="15"/>
        <v>0.3630136986</v>
      </c>
      <c r="AP574" s="52">
        <f t="shared" si="16"/>
        <v>0.3660710376</v>
      </c>
      <c r="AQ574" s="52">
        <f t="shared" si="17"/>
        <v>-0.003057338998</v>
      </c>
      <c r="AR574" s="52"/>
      <c r="AS574" s="52"/>
      <c r="AT574" s="33">
        <v>3864.0</v>
      </c>
      <c r="AU574" s="35">
        <v>445.0</v>
      </c>
      <c r="AV574" s="36">
        <v>170.0</v>
      </c>
      <c r="AW574" s="37">
        <v>224.0</v>
      </c>
      <c r="AX574" s="38">
        <v>281.0</v>
      </c>
      <c r="AY574" s="52">
        <f t="shared" si="18"/>
        <v>0.4314720812</v>
      </c>
      <c r="AZ574" s="52">
        <f t="shared" si="19"/>
        <v>0.4026785714</v>
      </c>
      <c r="BA574" s="52">
        <f t="shared" si="20"/>
        <v>0.3870523416</v>
      </c>
      <c r="BB574" s="52">
        <f t="shared" si="21"/>
        <v>0.3859208115</v>
      </c>
      <c r="BC574" s="52">
        <f t="shared" si="22"/>
        <v>0.001131530144</v>
      </c>
    </row>
    <row r="575" ht="12.75" customHeight="1">
      <c r="A575" s="94">
        <v>5535.0</v>
      </c>
      <c r="B575" s="61">
        <f t="shared" si="1"/>
        <v>176</v>
      </c>
      <c r="C575" s="62">
        <f t="shared" si="2"/>
        <v>92</v>
      </c>
      <c r="D575" s="61">
        <f t="shared" si="3"/>
        <v>101</v>
      </c>
      <c r="E575" s="62">
        <f t="shared" si="4"/>
        <v>51</v>
      </c>
      <c r="F575" s="79">
        <f t="shared" si="23"/>
        <v>574</v>
      </c>
      <c r="G575" s="64">
        <f t="shared" si="5"/>
        <v>0.6567164179</v>
      </c>
      <c r="H575" s="65">
        <f t="shared" si="6"/>
        <v>0.6644736842</v>
      </c>
      <c r="I575" s="66">
        <f t="shared" si="7"/>
        <v>0.6595238095</v>
      </c>
      <c r="J575" s="67">
        <f t="shared" si="8"/>
        <v>0.5404761905</v>
      </c>
      <c r="K575" s="68">
        <f t="shared" si="9"/>
        <v>0.5671641791</v>
      </c>
      <c r="L575" s="86"/>
      <c r="M575" s="86"/>
      <c r="N575" s="86"/>
      <c r="O575" s="81">
        <f t="shared" si="10"/>
        <v>574</v>
      </c>
      <c r="P575" s="81">
        <f t="shared" si="11"/>
        <v>0.6567164179</v>
      </c>
      <c r="Q575" s="82">
        <f t="shared" si="12"/>
        <v>0.6644736842</v>
      </c>
      <c r="R575" s="83"/>
      <c r="S575" s="73">
        <v>574.0</v>
      </c>
      <c r="T575" s="83">
        <v>0.7363083164300203</v>
      </c>
      <c r="U575" s="84">
        <v>0.4611973392461197</v>
      </c>
      <c r="V575" s="95">
        <v>0.6048728813559322</v>
      </c>
      <c r="W575" s="95"/>
      <c r="X575" s="95"/>
      <c r="Y575" s="95"/>
      <c r="Z575" s="51"/>
      <c r="AA575" s="35">
        <v>176.0</v>
      </c>
      <c r="AB575" s="36">
        <v>51.0</v>
      </c>
      <c r="AC575" s="37">
        <v>101.0</v>
      </c>
      <c r="AD575" s="38">
        <v>92.0</v>
      </c>
      <c r="AE575" s="78"/>
      <c r="AF575" s="51"/>
      <c r="AG575" s="52"/>
      <c r="AH575" s="33">
        <v>5535.0</v>
      </c>
      <c r="AI575" s="35">
        <v>176.0</v>
      </c>
      <c r="AJ575" s="36">
        <v>51.0</v>
      </c>
      <c r="AK575" s="37">
        <v>101.0</v>
      </c>
      <c r="AL575" s="38">
        <v>92.0</v>
      </c>
      <c r="AM575" s="52">
        <f t="shared" si="13"/>
        <v>0.3355263158</v>
      </c>
      <c r="AN575" s="52">
        <f t="shared" si="14"/>
        <v>0.3404761905</v>
      </c>
      <c r="AO575" s="52">
        <f t="shared" si="15"/>
        <v>0.3432835821</v>
      </c>
      <c r="AP575" s="52">
        <f t="shared" si="16"/>
        <v>0.3436224819</v>
      </c>
      <c r="AQ575" s="52">
        <f t="shared" si="17"/>
        <v>-0.000338899819</v>
      </c>
      <c r="AR575" s="52"/>
      <c r="AS575" s="52"/>
      <c r="AT575" s="33">
        <v>3602.0</v>
      </c>
      <c r="AU575" s="35">
        <v>509.0</v>
      </c>
      <c r="AV575" s="36">
        <v>290.0</v>
      </c>
      <c r="AW575" s="37">
        <v>341.0</v>
      </c>
      <c r="AX575" s="38">
        <v>527.0</v>
      </c>
      <c r="AY575" s="52">
        <f t="shared" si="18"/>
        <v>0.4595879556</v>
      </c>
      <c r="AZ575" s="52">
        <f t="shared" si="19"/>
        <v>0.4901019796</v>
      </c>
      <c r="BA575" s="52">
        <f t="shared" si="20"/>
        <v>0.5086872587</v>
      </c>
      <c r="BB575" s="52">
        <f t="shared" si="21"/>
        <v>0.50754501</v>
      </c>
      <c r="BC575" s="52">
        <f t="shared" si="22"/>
        <v>0.001142248691</v>
      </c>
    </row>
    <row r="576" ht="12.75" customHeight="1">
      <c r="A576" s="94">
        <v>5536.0</v>
      </c>
      <c r="B576" s="61">
        <f t="shared" si="1"/>
        <v>393</v>
      </c>
      <c r="C576" s="62">
        <f t="shared" si="2"/>
        <v>150</v>
      </c>
      <c r="D576" s="61">
        <f t="shared" si="3"/>
        <v>205</v>
      </c>
      <c r="E576" s="62">
        <f t="shared" si="4"/>
        <v>118</v>
      </c>
      <c r="F576" s="79">
        <f t="shared" si="23"/>
        <v>575</v>
      </c>
      <c r="G576" s="64">
        <f t="shared" si="5"/>
        <v>0.7237569061</v>
      </c>
      <c r="H576" s="65">
        <f t="shared" si="6"/>
        <v>0.6346749226</v>
      </c>
      <c r="I576" s="66">
        <f t="shared" si="7"/>
        <v>0.6905311778</v>
      </c>
      <c r="J576" s="67">
        <f t="shared" si="8"/>
        <v>0.5900692841</v>
      </c>
      <c r="K576" s="68">
        <f t="shared" si="9"/>
        <v>0.5948434622</v>
      </c>
      <c r="L576" s="86"/>
      <c r="M576" s="86"/>
      <c r="N576" s="86"/>
      <c r="O576" s="81">
        <f t="shared" si="10"/>
        <v>575</v>
      </c>
      <c r="P576" s="81">
        <f t="shared" si="11"/>
        <v>0.7237569061</v>
      </c>
      <c r="Q576" s="82">
        <f t="shared" si="12"/>
        <v>0.6346749226</v>
      </c>
      <c r="R576" s="83"/>
      <c r="S576" s="73">
        <v>575.0</v>
      </c>
      <c r="T576" s="83">
        <v>0.7364705882352941</v>
      </c>
      <c r="U576" s="84">
        <v>0.5247747747747747</v>
      </c>
      <c r="V576" s="95">
        <v>0.6283084004602992</v>
      </c>
      <c r="W576" s="95"/>
      <c r="X576" s="95"/>
      <c r="Y576" s="95"/>
      <c r="Z576" s="51"/>
      <c r="AA576" s="35">
        <v>393.0</v>
      </c>
      <c r="AB576" s="36">
        <v>118.0</v>
      </c>
      <c r="AC576" s="37">
        <v>205.0</v>
      </c>
      <c r="AD576" s="38">
        <v>150.0</v>
      </c>
      <c r="AE576" s="78"/>
      <c r="AF576" s="51"/>
      <c r="AG576" s="52"/>
      <c r="AH576" s="33">
        <v>5536.0</v>
      </c>
      <c r="AI576" s="35">
        <v>393.0</v>
      </c>
      <c r="AJ576" s="36">
        <v>118.0</v>
      </c>
      <c r="AK576" s="37">
        <v>205.0</v>
      </c>
      <c r="AL576" s="38">
        <v>150.0</v>
      </c>
      <c r="AM576" s="52">
        <f t="shared" si="13"/>
        <v>0.3653250774</v>
      </c>
      <c r="AN576" s="52">
        <f t="shared" si="14"/>
        <v>0.3094688222</v>
      </c>
      <c r="AO576" s="52">
        <f t="shared" si="15"/>
        <v>0.2762430939</v>
      </c>
      <c r="AP576" s="52">
        <f t="shared" si="16"/>
        <v>0.2773169219</v>
      </c>
      <c r="AQ576" s="52">
        <f t="shared" si="17"/>
        <v>-0.001073827996</v>
      </c>
      <c r="AR576" s="52"/>
      <c r="AS576" s="52"/>
      <c r="AT576" s="33">
        <v>5577.0</v>
      </c>
      <c r="AU576" s="35">
        <v>191.0</v>
      </c>
      <c r="AV576" s="36">
        <v>61.0</v>
      </c>
      <c r="AW576" s="37">
        <v>140.0</v>
      </c>
      <c r="AX576" s="38">
        <v>145.0</v>
      </c>
      <c r="AY576" s="52">
        <f t="shared" si="18"/>
        <v>0.3034825871</v>
      </c>
      <c r="AZ576" s="52">
        <f t="shared" si="19"/>
        <v>0.3836126629</v>
      </c>
      <c r="BA576" s="52">
        <f t="shared" si="20"/>
        <v>0.431547619</v>
      </c>
      <c r="BB576" s="52">
        <f t="shared" si="21"/>
        <v>0.4303822585</v>
      </c>
      <c r="BC576" s="52">
        <f t="shared" si="22"/>
        <v>0.001165360546</v>
      </c>
    </row>
    <row r="577" ht="12.75" customHeight="1">
      <c r="A577" s="94">
        <v>5537.0</v>
      </c>
      <c r="B577" s="61">
        <f t="shared" si="1"/>
        <v>316</v>
      </c>
      <c r="C577" s="62">
        <f t="shared" si="2"/>
        <v>147</v>
      </c>
      <c r="D577" s="61">
        <f t="shared" si="3"/>
        <v>213</v>
      </c>
      <c r="E577" s="62">
        <f t="shared" si="4"/>
        <v>76</v>
      </c>
      <c r="F577" s="79">
        <f t="shared" si="23"/>
        <v>576</v>
      </c>
      <c r="G577" s="64">
        <f t="shared" si="5"/>
        <v>0.6825053996</v>
      </c>
      <c r="H577" s="65">
        <f t="shared" si="6"/>
        <v>0.7370242215</v>
      </c>
      <c r="I577" s="66">
        <f t="shared" si="7"/>
        <v>0.7034574468</v>
      </c>
      <c r="J577" s="67">
        <f t="shared" si="8"/>
        <v>0.5212765957</v>
      </c>
      <c r="K577" s="68">
        <f t="shared" si="9"/>
        <v>0.6241900648</v>
      </c>
      <c r="L577" s="86"/>
      <c r="M577" s="86"/>
      <c r="N577" s="86"/>
      <c r="O577" s="81">
        <f t="shared" si="10"/>
        <v>576</v>
      </c>
      <c r="P577" s="81">
        <f t="shared" si="11"/>
        <v>0.6825053996</v>
      </c>
      <c r="Q577" s="82">
        <f t="shared" si="12"/>
        <v>0.7370242215</v>
      </c>
      <c r="R577" s="83"/>
      <c r="S577" s="73">
        <v>576.0</v>
      </c>
      <c r="T577" s="83">
        <v>0.7366071428571429</v>
      </c>
      <c r="U577" s="84">
        <v>0.42857142857142855</v>
      </c>
      <c r="V577" s="95">
        <v>0.5714285714285714</v>
      </c>
      <c r="W577" s="95"/>
      <c r="X577" s="95"/>
      <c r="Y577" s="95"/>
      <c r="Z577" s="51"/>
      <c r="AA577" s="35">
        <v>316.0</v>
      </c>
      <c r="AB577" s="36">
        <v>76.0</v>
      </c>
      <c r="AC577" s="37">
        <v>213.0</v>
      </c>
      <c r="AD577" s="38">
        <v>147.0</v>
      </c>
      <c r="AE577" s="78"/>
      <c r="AF577" s="51"/>
      <c r="AG577" s="52"/>
      <c r="AH577" s="33">
        <v>5537.0</v>
      </c>
      <c r="AI577" s="35">
        <v>316.0</v>
      </c>
      <c r="AJ577" s="36">
        <v>76.0</v>
      </c>
      <c r="AK577" s="37">
        <v>213.0</v>
      </c>
      <c r="AL577" s="38">
        <v>147.0</v>
      </c>
      <c r="AM577" s="52">
        <f t="shared" si="13"/>
        <v>0.2629757785</v>
      </c>
      <c r="AN577" s="52">
        <f t="shared" si="14"/>
        <v>0.2965425532</v>
      </c>
      <c r="AO577" s="52">
        <f t="shared" si="15"/>
        <v>0.3174946004</v>
      </c>
      <c r="AP577" s="52">
        <f t="shared" si="16"/>
        <v>0.3165338807</v>
      </c>
      <c r="AQ577" s="52">
        <f t="shared" si="17"/>
        <v>0.0009607197451</v>
      </c>
      <c r="AR577" s="52"/>
      <c r="AS577" s="52"/>
      <c r="AT577" s="33">
        <v>3430.0</v>
      </c>
      <c r="AU577" s="35">
        <v>354.0</v>
      </c>
      <c r="AV577" s="36">
        <v>144.0</v>
      </c>
      <c r="AW577" s="37">
        <v>178.0</v>
      </c>
      <c r="AX577" s="38">
        <v>247.0</v>
      </c>
      <c r="AY577" s="52">
        <f t="shared" si="18"/>
        <v>0.4472049689</v>
      </c>
      <c r="AZ577" s="52">
        <f t="shared" si="19"/>
        <v>0.4236186349</v>
      </c>
      <c r="BA577" s="52">
        <f t="shared" si="20"/>
        <v>0.4109816972</v>
      </c>
      <c r="BB577" s="52">
        <f t="shared" si="21"/>
        <v>0.4098109245</v>
      </c>
      <c r="BC577" s="52">
        <f t="shared" si="22"/>
        <v>0.001170772625</v>
      </c>
    </row>
    <row r="578" ht="12.75" customHeight="1">
      <c r="A578" s="94">
        <v>5541.0</v>
      </c>
      <c r="B578" s="61">
        <f t="shared" si="1"/>
        <v>27</v>
      </c>
      <c r="C578" s="62">
        <f t="shared" si="2"/>
        <v>14</v>
      </c>
      <c r="D578" s="61">
        <f t="shared" si="3"/>
        <v>26</v>
      </c>
      <c r="E578" s="62">
        <f t="shared" si="4"/>
        <v>15</v>
      </c>
      <c r="F578" s="79">
        <f t="shared" si="23"/>
        <v>577</v>
      </c>
      <c r="G578" s="64">
        <f t="shared" si="5"/>
        <v>0.6585365854</v>
      </c>
      <c r="H578" s="65">
        <f t="shared" si="6"/>
        <v>0.6341463415</v>
      </c>
      <c r="I578" s="66">
        <f t="shared" si="7"/>
        <v>0.6463414634</v>
      </c>
      <c r="J578" s="67">
        <f t="shared" si="8"/>
        <v>0.512195122</v>
      </c>
      <c r="K578" s="68">
        <f t="shared" si="9"/>
        <v>1</v>
      </c>
      <c r="L578" s="86"/>
      <c r="M578" s="86"/>
      <c r="N578" s="86"/>
      <c r="O578" s="81">
        <f t="shared" si="10"/>
        <v>577</v>
      </c>
      <c r="P578" s="81">
        <f t="shared" si="11"/>
        <v>0.6585365854</v>
      </c>
      <c r="Q578" s="82">
        <f t="shared" si="12"/>
        <v>0.6341463415</v>
      </c>
      <c r="R578" s="83"/>
      <c r="S578" s="73">
        <v>577.0</v>
      </c>
      <c r="T578" s="83">
        <v>0.7368421052631579</v>
      </c>
      <c r="U578" s="84">
        <v>0.5044444444444445</v>
      </c>
      <c r="V578" s="95">
        <v>0.6136631330977621</v>
      </c>
      <c r="W578" s="95"/>
      <c r="X578" s="95"/>
      <c r="Y578" s="95"/>
      <c r="Z578" s="51"/>
      <c r="AA578" s="35">
        <v>27.0</v>
      </c>
      <c r="AB578" s="36">
        <v>15.0</v>
      </c>
      <c r="AC578" s="37">
        <v>26.0</v>
      </c>
      <c r="AD578" s="38">
        <v>14.0</v>
      </c>
      <c r="AE578" s="78"/>
      <c r="AF578" s="51"/>
      <c r="AG578" s="52"/>
      <c r="AH578" s="33">
        <v>5541.0</v>
      </c>
      <c r="AI578" s="35">
        <v>27.0</v>
      </c>
      <c r="AJ578" s="36">
        <v>15.0</v>
      </c>
      <c r="AK578" s="37">
        <v>26.0</v>
      </c>
      <c r="AL578" s="38">
        <v>14.0</v>
      </c>
      <c r="AM578" s="52">
        <f t="shared" si="13"/>
        <v>0.3658536585</v>
      </c>
      <c r="AN578" s="52">
        <f t="shared" si="14"/>
        <v>0.3536585366</v>
      </c>
      <c r="AO578" s="52">
        <f t="shared" si="15"/>
        <v>0.3414634146</v>
      </c>
      <c r="AP578" s="52">
        <f t="shared" si="16"/>
        <v>0.3467648741</v>
      </c>
      <c r="AQ578" s="52">
        <f t="shared" si="17"/>
        <v>-0.00530145942</v>
      </c>
      <c r="AR578" s="52"/>
      <c r="AS578" s="52"/>
      <c r="AT578" s="34">
        <v>1704.0</v>
      </c>
      <c r="AU578" s="35">
        <v>275.0</v>
      </c>
      <c r="AV578" s="36">
        <v>123.0</v>
      </c>
      <c r="AW578" s="37">
        <v>208.0</v>
      </c>
      <c r="AX578" s="38">
        <v>282.0</v>
      </c>
      <c r="AY578" s="52">
        <f t="shared" si="18"/>
        <v>0.3716012085</v>
      </c>
      <c r="AZ578" s="52">
        <f t="shared" si="19"/>
        <v>0.4560810811</v>
      </c>
      <c r="BA578" s="52">
        <f t="shared" si="20"/>
        <v>0.5062836625</v>
      </c>
      <c r="BB578" s="52">
        <f t="shared" si="21"/>
        <v>0.5050962977</v>
      </c>
      <c r="BC578" s="52">
        <f t="shared" si="22"/>
        <v>0.00118736478</v>
      </c>
    </row>
    <row r="579" ht="12.75" customHeight="1">
      <c r="A579" s="94">
        <v>5542.0</v>
      </c>
      <c r="B579" s="61">
        <f t="shared" si="1"/>
        <v>240</v>
      </c>
      <c r="C579" s="62">
        <f t="shared" si="2"/>
        <v>67</v>
      </c>
      <c r="D579" s="61">
        <f t="shared" si="3"/>
        <v>135</v>
      </c>
      <c r="E579" s="62">
        <f t="shared" si="4"/>
        <v>33</v>
      </c>
      <c r="F579" s="79">
        <f t="shared" si="23"/>
        <v>578</v>
      </c>
      <c r="G579" s="64">
        <f t="shared" si="5"/>
        <v>0.7817589577</v>
      </c>
      <c r="H579" s="65">
        <f t="shared" si="6"/>
        <v>0.8035714286</v>
      </c>
      <c r="I579" s="66">
        <f t="shared" si="7"/>
        <v>0.7894736842</v>
      </c>
      <c r="J579" s="67">
        <f t="shared" si="8"/>
        <v>0.5747368421</v>
      </c>
      <c r="K579" s="68">
        <f t="shared" si="9"/>
        <v>0.5472312704</v>
      </c>
      <c r="L579" s="86"/>
      <c r="M579" s="86"/>
      <c r="N579" s="86"/>
      <c r="O579" s="81">
        <f t="shared" si="10"/>
        <v>578</v>
      </c>
      <c r="P579" s="81">
        <f t="shared" si="11"/>
        <v>0.7817589577</v>
      </c>
      <c r="Q579" s="82">
        <f t="shared" si="12"/>
        <v>0.8035714286</v>
      </c>
      <c r="R579" s="83"/>
      <c r="S579" s="73">
        <v>578.0</v>
      </c>
      <c r="T579" s="83">
        <v>0.7369255150554676</v>
      </c>
      <c r="U579" s="84">
        <v>0.4239316239316239</v>
      </c>
      <c r="V579" s="95">
        <v>0.5863486842105263</v>
      </c>
      <c r="W579" s="95"/>
      <c r="X579" s="95"/>
      <c r="Y579" s="95"/>
      <c r="Z579" s="51"/>
      <c r="AA579" s="35">
        <v>240.0</v>
      </c>
      <c r="AB579" s="36">
        <v>33.0</v>
      </c>
      <c r="AC579" s="37">
        <v>135.0</v>
      </c>
      <c r="AD579" s="38">
        <v>67.0</v>
      </c>
      <c r="AE579" s="78"/>
      <c r="AF579" s="51"/>
      <c r="AG579" s="52"/>
      <c r="AH579" s="33">
        <v>5542.0</v>
      </c>
      <c r="AI579" s="35">
        <v>240.0</v>
      </c>
      <c r="AJ579" s="36">
        <v>33.0</v>
      </c>
      <c r="AK579" s="37">
        <v>135.0</v>
      </c>
      <c r="AL579" s="38">
        <v>67.0</v>
      </c>
      <c r="AM579" s="52">
        <f t="shared" si="13"/>
        <v>0.1964285714</v>
      </c>
      <c r="AN579" s="52">
        <f t="shared" si="14"/>
        <v>0.2105263158</v>
      </c>
      <c r="AO579" s="52">
        <f t="shared" si="15"/>
        <v>0.2182410423</v>
      </c>
      <c r="AP579" s="52">
        <f t="shared" si="16"/>
        <v>0.2195184722</v>
      </c>
      <c r="AQ579" s="52">
        <f t="shared" si="17"/>
        <v>-0.001277429904</v>
      </c>
      <c r="AR579" s="52"/>
      <c r="AS579" s="52"/>
      <c r="AT579" s="33">
        <v>6544.0</v>
      </c>
      <c r="AU579" s="35">
        <v>326.0</v>
      </c>
      <c r="AV579" s="36">
        <v>162.0</v>
      </c>
      <c r="AW579" s="37">
        <v>163.0</v>
      </c>
      <c r="AX579" s="38">
        <v>295.0</v>
      </c>
      <c r="AY579" s="52">
        <f t="shared" si="18"/>
        <v>0.4984615385</v>
      </c>
      <c r="AZ579" s="52">
        <f t="shared" si="19"/>
        <v>0.4830866808</v>
      </c>
      <c r="BA579" s="52">
        <f t="shared" si="20"/>
        <v>0.4750402576</v>
      </c>
      <c r="BB579" s="52">
        <f t="shared" si="21"/>
        <v>0.4738258597</v>
      </c>
      <c r="BC579" s="52">
        <f t="shared" si="22"/>
        <v>0.001214397954</v>
      </c>
    </row>
    <row r="580" ht="12.75" customHeight="1">
      <c r="A580" s="94">
        <v>5543.0</v>
      </c>
      <c r="B580" s="61">
        <f t="shared" si="1"/>
        <v>148</v>
      </c>
      <c r="C580" s="62">
        <f t="shared" si="2"/>
        <v>35</v>
      </c>
      <c r="D580" s="61">
        <f t="shared" si="3"/>
        <v>71</v>
      </c>
      <c r="E580" s="62">
        <f t="shared" si="4"/>
        <v>25</v>
      </c>
      <c r="F580" s="79">
        <f t="shared" si="23"/>
        <v>579</v>
      </c>
      <c r="G580" s="64">
        <f t="shared" si="5"/>
        <v>0.8087431694</v>
      </c>
      <c r="H580" s="65">
        <f t="shared" si="6"/>
        <v>0.7395833333</v>
      </c>
      <c r="I580" s="66">
        <f t="shared" si="7"/>
        <v>0.7849462366</v>
      </c>
      <c r="J580" s="67">
        <f t="shared" si="8"/>
        <v>0.6200716846</v>
      </c>
      <c r="K580" s="68">
        <f t="shared" si="9"/>
        <v>0.5245901639</v>
      </c>
      <c r="L580" s="86"/>
      <c r="M580" s="86"/>
      <c r="N580" s="86"/>
      <c r="O580" s="81">
        <f t="shared" si="10"/>
        <v>579</v>
      </c>
      <c r="P580" s="81">
        <f t="shared" si="11"/>
        <v>0.8087431694</v>
      </c>
      <c r="Q580" s="82">
        <f t="shared" si="12"/>
        <v>0.7395833333</v>
      </c>
      <c r="R580" s="83"/>
      <c r="S580" s="73">
        <v>579.0</v>
      </c>
      <c r="T580" s="83">
        <v>0.7369668246445498</v>
      </c>
      <c r="U580" s="84">
        <v>0.4387254901960784</v>
      </c>
      <c r="V580" s="95">
        <v>0.5903614457831325</v>
      </c>
      <c r="W580" s="95"/>
      <c r="X580" s="95"/>
      <c r="Y580" s="95"/>
      <c r="Z580" s="51"/>
      <c r="AA580" s="35">
        <v>148.0</v>
      </c>
      <c r="AB580" s="36">
        <v>25.0</v>
      </c>
      <c r="AC580" s="37">
        <v>71.0</v>
      </c>
      <c r="AD580" s="38">
        <v>35.0</v>
      </c>
      <c r="AE580" s="78"/>
      <c r="AF580" s="51"/>
      <c r="AG580" s="52"/>
      <c r="AH580" s="33">
        <v>5543.0</v>
      </c>
      <c r="AI580" s="35">
        <v>148.0</v>
      </c>
      <c r="AJ580" s="36">
        <v>25.0</v>
      </c>
      <c r="AK580" s="37">
        <v>71.0</v>
      </c>
      <c r="AL580" s="38">
        <v>35.0</v>
      </c>
      <c r="AM580" s="52">
        <f t="shared" si="13"/>
        <v>0.2604166667</v>
      </c>
      <c r="AN580" s="52">
        <f t="shared" si="14"/>
        <v>0.2150537634</v>
      </c>
      <c r="AO580" s="52">
        <f t="shared" si="15"/>
        <v>0.1912568306</v>
      </c>
      <c r="AP580" s="52">
        <f t="shared" si="16"/>
        <v>0.1893901592</v>
      </c>
      <c r="AQ580" s="52">
        <f t="shared" si="17"/>
        <v>0.001866671376</v>
      </c>
      <c r="AR580" s="52"/>
      <c r="AS580" s="52"/>
      <c r="AT580" s="33">
        <v>6734.0</v>
      </c>
      <c r="AU580" s="35">
        <v>457.0</v>
      </c>
      <c r="AV580" s="36">
        <v>182.0</v>
      </c>
      <c r="AW580" s="37">
        <v>228.0</v>
      </c>
      <c r="AX580" s="38">
        <v>292.0</v>
      </c>
      <c r="AY580" s="52">
        <f t="shared" si="18"/>
        <v>0.443902439</v>
      </c>
      <c r="AZ580" s="52">
        <f t="shared" si="19"/>
        <v>0.4089732528</v>
      </c>
      <c r="BA580" s="52">
        <f t="shared" si="20"/>
        <v>0.3898531375</v>
      </c>
      <c r="BB580" s="52">
        <f t="shared" si="21"/>
        <v>0.3886162229</v>
      </c>
      <c r="BC580" s="52">
        <f t="shared" si="22"/>
        <v>0.00123691466</v>
      </c>
    </row>
    <row r="581" ht="12.75" customHeight="1">
      <c r="A581" s="94">
        <v>5544.0</v>
      </c>
      <c r="B581" s="61">
        <f t="shared" si="1"/>
        <v>321</v>
      </c>
      <c r="C581" s="62">
        <f t="shared" si="2"/>
        <v>115</v>
      </c>
      <c r="D581" s="61">
        <f t="shared" si="3"/>
        <v>174</v>
      </c>
      <c r="E581" s="62">
        <f t="shared" si="4"/>
        <v>109</v>
      </c>
      <c r="F581" s="79">
        <f t="shared" si="23"/>
        <v>580</v>
      </c>
      <c r="G581" s="64">
        <f t="shared" si="5"/>
        <v>0.7362385321</v>
      </c>
      <c r="H581" s="65">
        <f t="shared" si="6"/>
        <v>0.6148409894</v>
      </c>
      <c r="I581" s="66">
        <f t="shared" si="7"/>
        <v>0.6884561892</v>
      </c>
      <c r="J581" s="67">
        <f t="shared" si="8"/>
        <v>0.5980528512</v>
      </c>
      <c r="K581" s="68">
        <f t="shared" si="9"/>
        <v>0.6490825688</v>
      </c>
      <c r="L581" s="86"/>
      <c r="M581" s="86"/>
      <c r="N581" s="86"/>
      <c r="O581" s="81">
        <f t="shared" si="10"/>
        <v>580</v>
      </c>
      <c r="P581" s="81">
        <f t="shared" si="11"/>
        <v>0.7362385321</v>
      </c>
      <c r="Q581" s="82">
        <f t="shared" si="12"/>
        <v>0.6148409894</v>
      </c>
      <c r="R581" s="83"/>
      <c r="S581" s="73">
        <v>580.0</v>
      </c>
      <c r="T581" s="83">
        <v>0.7372708757637475</v>
      </c>
      <c r="U581" s="84">
        <v>0.5351239669421488</v>
      </c>
      <c r="V581" s="95">
        <v>0.6369230769230769</v>
      </c>
      <c r="W581" s="95"/>
      <c r="X581" s="95"/>
      <c r="Y581" s="95"/>
      <c r="Z581" s="51"/>
      <c r="AA581" s="35">
        <v>321.0</v>
      </c>
      <c r="AB581" s="36">
        <v>109.0</v>
      </c>
      <c r="AC581" s="37">
        <v>174.0</v>
      </c>
      <c r="AD581" s="38">
        <v>115.0</v>
      </c>
      <c r="AE581" s="78"/>
      <c r="AF581" s="51"/>
      <c r="AG581" s="52"/>
      <c r="AH581" s="33">
        <v>5544.0</v>
      </c>
      <c r="AI581" s="35">
        <v>321.0</v>
      </c>
      <c r="AJ581" s="36">
        <v>109.0</v>
      </c>
      <c r="AK581" s="37">
        <v>174.0</v>
      </c>
      <c r="AL581" s="38">
        <v>115.0</v>
      </c>
      <c r="AM581" s="52">
        <f t="shared" si="13"/>
        <v>0.3851590106</v>
      </c>
      <c r="AN581" s="52">
        <f t="shared" si="14"/>
        <v>0.3115438108</v>
      </c>
      <c r="AO581" s="52">
        <f t="shared" si="15"/>
        <v>0.2637614679</v>
      </c>
      <c r="AP581" s="52">
        <f t="shared" si="16"/>
        <v>0.2690384967</v>
      </c>
      <c r="AQ581" s="52">
        <f t="shared" si="17"/>
        <v>-0.00527702883</v>
      </c>
      <c r="AR581" s="52"/>
      <c r="AS581" s="52"/>
      <c r="AT581" s="33">
        <v>6731.0</v>
      </c>
      <c r="AU581" s="35">
        <v>298.0</v>
      </c>
      <c r="AV581" s="36">
        <v>142.0</v>
      </c>
      <c r="AW581" s="37">
        <v>248.0</v>
      </c>
      <c r="AX581" s="38">
        <v>362.0</v>
      </c>
      <c r="AY581" s="52">
        <f t="shared" si="18"/>
        <v>0.3641025641</v>
      </c>
      <c r="AZ581" s="52">
        <f t="shared" si="19"/>
        <v>0.48</v>
      </c>
      <c r="BA581" s="52">
        <f t="shared" si="20"/>
        <v>0.5484848485</v>
      </c>
      <c r="BB581" s="52">
        <f t="shared" si="21"/>
        <v>0.5472218151</v>
      </c>
      <c r="BC581" s="52">
        <f t="shared" si="22"/>
        <v>0.001263033381</v>
      </c>
    </row>
    <row r="582" ht="12.75" customHeight="1">
      <c r="A582" s="94">
        <v>5545.0</v>
      </c>
      <c r="B582" s="61">
        <f t="shared" si="1"/>
        <v>521</v>
      </c>
      <c r="C582" s="62">
        <f t="shared" si="2"/>
        <v>232</v>
      </c>
      <c r="D582" s="61">
        <f t="shared" si="3"/>
        <v>231</v>
      </c>
      <c r="E582" s="62">
        <f t="shared" si="4"/>
        <v>251</v>
      </c>
      <c r="F582" s="79">
        <f t="shared" si="23"/>
        <v>581</v>
      </c>
      <c r="G582" s="64">
        <f t="shared" si="5"/>
        <v>0.6918990704</v>
      </c>
      <c r="H582" s="65">
        <f t="shared" si="6"/>
        <v>0.479253112</v>
      </c>
      <c r="I582" s="66">
        <f t="shared" si="7"/>
        <v>0.6089068826</v>
      </c>
      <c r="J582" s="67">
        <f t="shared" si="8"/>
        <v>0.6251012146</v>
      </c>
      <c r="K582" s="68">
        <f t="shared" si="9"/>
        <v>0.6401062417</v>
      </c>
      <c r="L582" s="86"/>
      <c r="M582" s="86"/>
      <c r="N582" s="86"/>
      <c r="O582" s="81">
        <f t="shared" si="10"/>
        <v>581</v>
      </c>
      <c r="P582" s="81">
        <f t="shared" si="11"/>
        <v>0.6918990704</v>
      </c>
      <c r="Q582" s="82">
        <f t="shared" si="12"/>
        <v>0.479253112</v>
      </c>
      <c r="R582" s="83"/>
      <c r="S582" s="73">
        <v>581.0</v>
      </c>
      <c r="T582" s="83">
        <v>0.7380239520958084</v>
      </c>
      <c r="U582" s="84">
        <v>0.5133689839572193</v>
      </c>
      <c r="V582" s="95">
        <v>0.6354759967453214</v>
      </c>
      <c r="W582" s="95"/>
      <c r="X582" s="95"/>
      <c r="Y582" s="95"/>
      <c r="Z582" s="51"/>
      <c r="AA582" s="35">
        <v>521.0</v>
      </c>
      <c r="AB582" s="36">
        <v>251.0</v>
      </c>
      <c r="AC582" s="37">
        <v>231.0</v>
      </c>
      <c r="AD582" s="38">
        <v>232.0</v>
      </c>
      <c r="AE582" s="78"/>
      <c r="AF582" s="51"/>
      <c r="AG582" s="52"/>
      <c r="AH582" s="33">
        <v>5545.0</v>
      </c>
      <c r="AI582" s="35">
        <v>521.0</v>
      </c>
      <c r="AJ582" s="36">
        <v>251.0</v>
      </c>
      <c r="AK582" s="37">
        <v>231.0</v>
      </c>
      <c r="AL582" s="38">
        <v>232.0</v>
      </c>
      <c r="AM582" s="52">
        <f t="shared" si="13"/>
        <v>0.520746888</v>
      </c>
      <c r="AN582" s="52">
        <f t="shared" si="14"/>
        <v>0.3910931174</v>
      </c>
      <c r="AO582" s="52">
        <f t="shared" si="15"/>
        <v>0.3081009296</v>
      </c>
      <c r="AP582" s="52">
        <f t="shared" si="16"/>
        <v>0.3156270793</v>
      </c>
      <c r="AQ582" s="52">
        <f t="shared" si="17"/>
        <v>-0.00752614968</v>
      </c>
      <c r="AR582" s="52"/>
      <c r="AS582" s="52"/>
      <c r="AT582" s="33">
        <v>6684.0</v>
      </c>
      <c r="AU582" s="35">
        <v>119.0</v>
      </c>
      <c r="AV582" s="36">
        <v>95.0</v>
      </c>
      <c r="AW582" s="37">
        <v>80.0</v>
      </c>
      <c r="AX582" s="38">
        <v>152.0</v>
      </c>
      <c r="AY582" s="52">
        <f t="shared" si="18"/>
        <v>0.5428571429</v>
      </c>
      <c r="AZ582" s="52">
        <f t="shared" si="19"/>
        <v>0.5538116592</v>
      </c>
      <c r="BA582" s="52">
        <f t="shared" si="20"/>
        <v>0.5608856089</v>
      </c>
      <c r="BB582" s="52">
        <f t="shared" si="21"/>
        <v>0.5596072093</v>
      </c>
      <c r="BC582" s="52">
        <f t="shared" si="22"/>
        <v>0.001278399564</v>
      </c>
    </row>
    <row r="583" ht="12.75" customHeight="1">
      <c r="A583" s="94">
        <v>5552.0</v>
      </c>
      <c r="B583" s="61">
        <f t="shared" si="1"/>
        <v>326</v>
      </c>
      <c r="C583" s="62">
        <f t="shared" si="2"/>
        <v>230</v>
      </c>
      <c r="D583" s="61">
        <f t="shared" si="3"/>
        <v>240</v>
      </c>
      <c r="E583" s="62">
        <f t="shared" si="4"/>
        <v>131</v>
      </c>
      <c r="F583" s="79">
        <f t="shared" si="23"/>
        <v>582</v>
      </c>
      <c r="G583" s="64">
        <f t="shared" si="5"/>
        <v>0.5863309353</v>
      </c>
      <c r="H583" s="65">
        <f t="shared" si="6"/>
        <v>0.6469002695</v>
      </c>
      <c r="I583" s="66">
        <f t="shared" si="7"/>
        <v>0.6105717368</v>
      </c>
      <c r="J583" s="67">
        <f t="shared" si="8"/>
        <v>0.4929881338</v>
      </c>
      <c r="K583" s="68">
        <f t="shared" si="9"/>
        <v>0.6672661871</v>
      </c>
      <c r="L583" s="86"/>
      <c r="M583" s="86"/>
      <c r="N583" s="86"/>
      <c r="O583" s="81">
        <f t="shared" si="10"/>
        <v>582</v>
      </c>
      <c r="P583" s="81">
        <f t="shared" si="11"/>
        <v>0.5863309353</v>
      </c>
      <c r="Q583" s="82">
        <f t="shared" si="12"/>
        <v>0.6469002695</v>
      </c>
      <c r="R583" s="83"/>
      <c r="S583" s="73">
        <v>582.0</v>
      </c>
      <c r="T583" s="83">
        <v>0.7382352941176471</v>
      </c>
      <c r="U583" s="84">
        <v>0.5638766519823789</v>
      </c>
      <c r="V583" s="95">
        <v>0.6684303350970018</v>
      </c>
      <c r="W583" s="95"/>
      <c r="X583" s="95"/>
      <c r="Y583" s="95"/>
      <c r="Z583" s="51"/>
      <c r="AA583" s="35">
        <v>326.0</v>
      </c>
      <c r="AB583" s="36">
        <v>131.0</v>
      </c>
      <c r="AC583" s="37">
        <v>240.0</v>
      </c>
      <c r="AD583" s="38">
        <v>230.0</v>
      </c>
      <c r="AE583" s="78"/>
      <c r="AF583" s="51"/>
      <c r="AG583" s="52"/>
      <c r="AH583" s="33">
        <v>5552.0</v>
      </c>
      <c r="AI583" s="35">
        <v>326.0</v>
      </c>
      <c r="AJ583" s="36">
        <v>131.0</v>
      </c>
      <c r="AK583" s="37">
        <v>240.0</v>
      </c>
      <c r="AL583" s="38">
        <v>230.0</v>
      </c>
      <c r="AM583" s="52">
        <f t="shared" si="13"/>
        <v>0.3530997305</v>
      </c>
      <c r="AN583" s="52">
        <f t="shared" si="14"/>
        <v>0.3894282632</v>
      </c>
      <c r="AO583" s="52">
        <f t="shared" si="15"/>
        <v>0.4136690647</v>
      </c>
      <c r="AP583" s="52">
        <f t="shared" si="16"/>
        <v>0.4106589088</v>
      </c>
      <c r="AQ583" s="52">
        <f t="shared" si="17"/>
        <v>0.003010155966</v>
      </c>
      <c r="AR583" s="52"/>
      <c r="AS583" s="52"/>
      <c r="AT583" s="34">
        <v>2611.0</v>
      </c>
      <c r="AU583" s="35">
        <v>495.0</v>
      </c>
      <c r="AV583" s="36">
        <v>228.0</v>
      </c>
      <c r="AW583" s="37">
        <v>248.0</v>
      </c>
      <c r="AX583" s="38">
        <v>384.0</v>
      </c>
      <c r="AY583" s="52">
        <f t="shared" si="18"/>
        <v>0.4789915966</v>
      </c>
      <c r="AZ583" s="52">
        <f t="shared" si="19"/>
        <v>0.4516605166</v>
      </c>
      <c r="BA583" s="52">
        <f t="shared" si="20"/>
        <v>0.4368600683</v>
      </c>
      <c r="BB583" s="52">
        <f t="shared" si="21"/>
        <v>0.4355598212</v>
      </c>
      <c r="BC583" s="52">
        <f t="shared" si="22"/>
        <v>0.001300247064</v>
      </c>
    </row>
    <row r="584" ht="12.75" customHeight="1">
      <c r="A584" s="94">
        <v>5553.0</v>
      </c>
      <c r="B584" s="61">
        <f t="shared" si="1"/>
        <v>231</v>
      </c>
      <c r="C584" s="62">
        <f t="shared" si="2"/>
        <v>159</v>
      </c>
      <c r="D584" s="61">
        <f t="shared" si="3"/>
        <v>200</v>
      </c>
      <c r="E584" s="62">
        <f t="shared" si="4"/>
        <v>61</v>
      </c>
      <c r="F584" s="79">
        <f t="shared" si="23"/>
        <v>583</v>
      </c>
      <c r="G584" s="64">
        <f t="shared" si="5"/>
        <v>0.5923076923</v>
      </c>
      <c r="H584" s="65">
        <f t="shared" si="6"/>
        <v>0.7662835249</v>
      </c>
      <c r="I584" s="66">
        <f t="shared" si="7"/>
        <v>0.6620583717</v>
      </c>
      <c r="J584" s="67">
        <f t="shared" si="8"/>
        <v>0.4485407066</v>
      </c>
      <c r="K584" s="68">
        <f t="shared" si="9"/>
        <v>0.6692307692</v>
      </c>
      <c r="L584" s="86"/>
      <c r="M584" s="86"/>
      <c r="N584" s="86"/>
      <c r="O584" s="81">
        <f t="shared" si="10"/>
        <v>583</v>
      </c>
      <c r="P584" s="81">
        <f t="shared" si="11"/>
        <v>0.5923076923</v>
      </c>
      <c r="Q584" s="82">
        <f t="shared" si="12"/>
        <v>0.7662835249</v>
      </c>
      <c r="R584" s="83"/>
      <c r="S584" s="73">
        <v>583.0</v>
      </c>
      <c r="T584" s="83">
        <v>0.7383966244725738</v>
      </c>
      <c r="U584" s="84">
        <v>0.33739837398373984</v>
      </c>
      <c r="V584" s="95">
        <v>0.5341614906832298</v>
      </c>
      <c r="W584" s="95"/>
      <c r="X584" s="95"/>
      <c r="Y584" s="95"/>
      <c r="Z584" s="51"/>
      <c r="AA584" s="35">
        <v>231.0</v>
      </c>
      <c r="AB584" s="36">
        <v>61.0</v>
      </c>
      <c r="AC584" s="37">
        <v>200.0</v>
      </c>
      <c r="AD584" s="38">
        <v>159.0</v>
      </c>
      <c r="AE584" s="78"/>
      <c r="AF584" s="51"/>
      <c r="AG584" s="52"/>
      <c r="AH584" s="33">
        <v>5553.0</v>
      </c>
      <c r="AI584" s="35">
        <v>231.0</v>
      </c>
      <c r="AJ584" s="36">
        <v>61.0</v>
      </c>
      <c r="AK584" s="37">
        <v>200.0</v>
      </c>
      <c r="AL584" s="38">
        <v>159.0</v>
      </c>
      <c r="AM584" s="52">
        <f t="shared" si="13"/>
        <v>0.2337164751</v>
      </c>
      <c r="AN584" s="52">
        <f t="shared" si="14"/>
        <v>0.3379416283</v>
      </c>
      <c r="AO584" s="52">
        <f t="shared" si="15"/>
        <v>0.4076923077</v>
      </c>
      <c r="AP584" s="52">
        <f t="shared" si="16"/>
        <v>0.3989290632</v>
      </c>
      <c r="AQ584" s="52">
        <f t="shared" si="17"/>
        <v>0.008763244492</v>
      </c>
      <c r="AR584" s="52"/>
      <c r="AS584" s="52"/>
      <c r="AT584" s="34">
        <v>2008.0</v>
      </c>
      <c r="AU584" s="35">
        <v>286.0</v>
      </c>
      <c r="AV584" s="36">
        <v>187.0</v>
      </c>
      <c r="AW584" s="37">
        <v>204.0</v>
      </c>
      <c r="AX584" s="38">
        <v>368.0</v>
      </c>
      <c r="AY584" s="52">
        <f t="shared" si="18"/>
        <v>0.4782608696</v>
      </c>
      <c r="AZ584" s="52">
        <f t="shared" si="19"/>
        <v>0.5311004785</v>
      </c>
      <c r="BA584" s="52">
        <f t="shared" si="20"/>
        <v>0.5626911315</v>
      </c>
      <c r="BB584" s="52">
        <f t="shared" si="21"/>
        <v>0.561385794</v>
      </c>
      <c r="BC584" s="52">
        <f t="shared" si="22"/>
        <v>0.001305337487</v>
      </c>
    </row>
    <row r="585" ht="12.75" customHeight="1">
      <c r="A585" s="94">
        <v>5554.0</v>
      </c>
      <c r="B585" s="61">
        <f t="shared" si="1"/>
        <v>258</v>
      </c>
      <c r="C585" s="62">
        <f t="shared" si="2"/>
        <v>197</v>
      </c>
      <c r="D585" s="61">
        <f t="shared" si="3"/>
        <v>157</v>
      </c>
      <c r="E585" s="62">
        <f t="shared" si="4"/>
        <v>117</v>
      </c>
      <c r="F585" s="79">
        <f t="shared" si="23"/>
        <v>584</v>
      </c>
      <c r="G585" s="64">
        <f t="shared" si="5"/>
        <v>0.567032967</v>
      </c>
      <c r="H585" s="65">
        <f t="shared" si="6"/>
        <v>0.5729927007</v>
      </c>
      <c r="I585" s="66">
        <f t="shared" si="7"/>
        <v>0.5692729767</v>
      </c>
      <c r="J585" s="67">
        <f t="shared" si="8"/>
        <v>0.5144032922</v>
      </c>
      <c r="K585" s="68">
        <f t="shared" si="9"/>
        <v>0.6021978022</v>
      </c>
      <c r="L585" s="86"/>
      <c r="M585" s="86"/>
      <c r="N585" s="86"/>
      <c r="O585" s="81">
        <f t="shared" si="10"/>
        <v>584</v>
      </c>
      <c r="P585" s="81">
        <f t="shared" si="11"/>
        <v>0.567032967</v>
      </c>
      <c r="Q585" s="82">
        <f t="shared" si="12"/>
        <v>0.5729927007</v>
      </c>
      <c r="R585" s="83"/>
      <c r="S585" s="73">
        <v>584.0</v>
      </c>
      <c r="T585" s="83">
        <v>0.7384615384615385</v>
      </c>
      <c r="U585" s="84">
        <v>0.3569553805774278</v>
      </c>
      <c r="V585" s="95">
        <v>0.5325779036827195</v>
      </c>
      <c r="W585" s="95"/>
      <c r="X585" s="95"/>
      <c r="Y585" s="95"/>
      <c r="Z585" s="51"/>
      <c r="AA585" s="35">
        <v>258.0</v>
      </c>
      <c r="AB585" s="36">
        <v>117.0</v>
      </c>
      <c r="AC585" s="37">
        <v>157.0</v>
      </c>
      <c r="AD585" s="38">
        <v>197.0</v>
      </c>
      <c r="AE585" s="78"/>
      <c r="AF585" s="51"/>
      <c r="AG585" s="52"/>
      <c r="AH585" s="33">
        <v>5554.0</v>
      </c>
      <c r="AI585" s="35">
        <v>258.0</v>
      </c>
      <c r="AJ585" s="36">
        <v>117.0</v>
      </c>
      <c r="AK585" s="37">
        <v>157.0</v>
      </c>
      <c r="AL585" s="38">
        <v>197.0</v>
      </c>
      <c r="AM585" s="52">
        <f t="shared" si="13"/>
        <v>0.4270072993</v>
      </c>
      <c r="AN585" s="52">
        <f t="shared" si="14"/>
        <v>0.4307270233</v>
      </c>
      <c r="AO585" s="52">
        <f t="shared" si="15"/>
        <v>0.432967033</v>
      </c>
      <c r="AP585" s="52">
        <f t="shared" si="16"/>
        <v>0.4327976983</v>
      </c>
      <c r="AQ585" s="52">
        <f t="shared" si="17"/>
        <v>0.0001693346931</v>
      </c>
      <c r="AR585" s="52"/>
      <c r="AS585" s="52"/>
      <c r="AT585" s="33">
        <v>6601.0</v>
      </c>
      <c r="AU585" s="35">
        <v>406.0</v>
      </c>
      <c r="AV585" s="36">
        <v>160.0</v>
      </c>
      <c r="AW585" s="37">
        <v>190.0</v>
      </c>
      <c r="AX585" s="38">
        <v>319.0</v>
      </c>
      <c r="AY585" s="52">
        <f t="shared" si="18"/>
        <v>0.4571428571</v>
      </c>
      <c r="AZ585" s="52">
        <f t="shared" si="19"/>
        <v>0.4455813953</v>
      </c>
      <c r="BA585" s="52">
        <f t="shared" si="20"/>
        <v>0.44</v>
      </c>
      <c r="BB585" s="52">
        <f t="shared" si="21"/>
        <v>0.4386911952</v>
      </c>
      <c r="BC585" s="52">
        <f t="shared" si="22"/>
        <v>0.001308804829</v>
      </c>
    </row>
    <row r="586" ht="12.75" customHeight="1">
      <c r="A586" s="94">
        <v>5555.0</v>
      </c>
      <c r="B586" s="61">
        <f t="shared" si="1"/>
        <v>165</v>
      </c>
      <c r="C586" s="62">
        <f t="shared" si="2"/>
        <v>148</v>
      </c>
      <c r="D586" s="61">
        <f t="shared" si="3"/>
        <v>111</v>
      </c>
      <c r="E586" s="62">
        <f t="shared" si="4"/>
        <v>59</v>
      </c>
      <c r="F586" s="79">
        <f t="shared" si="23"/>
        <v>585</v>
      </c>
      <c r="G586" s="64">
        <f t="shared" si="5"/>
        <v>0.5271565495</v>
      </c>
      <c r="H586" s="65">
        <f t="shared" si="6"/>
        <v>0.6529411765</v>
      </c>
      <c r="I586" s="66">
        <f t="shared" si="7"/>
        <v>0.5714285714</v>
      </c>
      <c r="J586" s="67">
        <f t="shared" si="8"/>
        <v>0.4637681159</v>
      </c>
      <c r="K586" s="68">
        <f t="shared" si="9"/>
        <v>0.5431309904</v>
      </c>
      <c r="L586" s="86"/>
      <c r="M586" s="86"/>
      <c r="N586" s="86"/>
      <c r="O586" s="81">
        <f t="shared" si="10"/>
        <v>585</v>
      </c>
      <c r="P586" s="81">
        <f t="shared" si="11"/>
        <v>0.5271565495</v>
      </c>
      <c r="Q586" s="82">
        <f t="shared" si="12"/>
        <v>0.6529411765</v>
      </c>
      <c r="R586" s="83"/>
      <c r="S586" s="73">
        <v>585.0</v>
      </c>
      <c r="T586" s="83">
        <v>0.7386363636363636</v>
      </c>
      <c r="U586" s="84">
        <v>0.40242057488653554</v>
      </c>
      <c r="V586" s="95">
        <v>0.5646045418950666</v>
      </c>
      <c r="W586" s="95"/>
      <c r="X586" s="95"/>
      <c r="Y586" s="95"/>
      <c r="Z586" s="51"/>
      <c r="AA586" s="35">
        <v>165.0</v>
      </c>
      <c r="AB586" s="36">
        <v>59.0</v>
      </c>
      <c r="AC586" s="37">
        <v>111.0</v>
      </c>
      <c r="AD586" s="38">
        <v>148.0</v>
      </c>
      <c r="AE586" s="78"/>
      <c r="AF586" s="51"/>
      <c r="AG586" s="52"/>
      <c r="AH586" s="33">
        <v>5555.0</v>
      </c>
      <c r="AI586" s="35">
        <v>165.0</v>
      </c>
      <c r="AJ586" s="36">
        <v>59.0</v>
      </c>
      <c r="AK586" s="37">
        <v>111.0</v>
      </c>
      <c r="AL586" s="38">
        <v>148.0</v>
      </c>
      <c r="AM586" s="52">
        <f t="shared" si="13"/>
        <v>0.3470588235</v>
      </c>
      <c r="AN586" s="52">
        <f t="shared" si="14"/>
        <v>0.4285714286</v>
      </c>
      <c r="AO586" s="52">
        <f t="shared" si="15"/>
        <v>0.4728434505</v>
      </c>
      <c r="AP586" s="52">
        <f t="shared" si="16"/>
        <v>0.4759675481</v>
      </c>
      <c r="AQ586" s="52">
        <f t="shared" si="17"/>
        <v>-0.003124097573</v>
      </c>
      <c r="AR586" s="52"/>
      <c r="AS586" s="52"/>
      <c r="AT586" s="33">
        <v>5513.0</v>
      </c>
      <c r="AU586" s="35">
        <v>399.0</v>
      </c>
      <c r="AV586" s="36">
        <v>115.0</v>
      </c>
      <c r="AW586" s="37">
        <v>295.0</v>
      </c>
      <c r="AX586" s="38">
        <v>284.0</v>
      </c>
      <c r="AY586" s="52">
        <f t="shared" si="18"/>
        <v>0.2804878049</v>
      </c>
      <c r="AZ586" s="52">
        <f t="shared" si="19"/>
        <v>0.3650503202</v>
      </c>
      <c r="BA586" s="52">
        <f t="shared" si="20"/>
        <v>0.4158125915</v>
      </c>
      <c r="BB586" s="52">
        <f t="shared" si="21"/>
        <v>0.4144757954</v>
      </c>
      <c r="BC586" s="52">
        <f t="shared" si="22"/>
        <v>0.001336796156</v>
      </c>
    </row>
    <row r="587" ht="12.75" customHeight="1">
      <c r="A587" s="94">
        <v>5560.0</v>
      </c>
      <c r="B587" s="61">
        <f t="shared" si="1"/>
        <v>291</v>
      </c>
      <c r="C587" s="62">
        <f t="shared" si="2"/>
        <v>195</v>
      </c>
      <c r="D587" s="61">
        <f t="shared" si="3"/>
        <v>155</v>
      </c>
      <c r="E587" s="62">
        <f t="shared" si="4"/>
        <v>110</v>
      </c>
      <c r="F587" s="79">
        <f t="shared" si="23"/>
        <v>586</v>
      </c>
      <c r="G587" s="64">
        <f t="shared" si="5"/>
        <v>0.5987654321</v>
      </c>
      <c r="H587" s="65">
        <f t="shared" si="6"/>
        <v>0.5849056604</v>
      </c>
      <c r="I587" s="66">
        <f t="shared" si="7"/>
        <v>0.5938748336</v>
      </c>
      <c r="J587" s="67">
        <f t="shared" si="8"/>
        <v>0.533954727</v>
      </c>
      <c r="K587" s="68">
        <f t="shared" si="9"/>
        <v>0.5452674897</v>
      </c>
      <c r="L587" s="86"/>
      <c r="M587" s="86"/>
      <c r="N587" s="86"/>
      <c r="O587" s="81">
        <f t="shared" si="10"/>
        <v>586</v>
      </c>
      <c r="P587" s="81">
        <f t="shared" si="11"/>
        <v>0.5987654321</v>
      </c>
      <c r="Q587" s="82">
        <f t="shared" si="12"/>
        <v>0.5849056604</v>
      </c>
      <c r="R587" s="83"/>
      <c r="S587" s="73">
        <v>586.0</v>
      </c>
      <c r="T587" s="83">
        <v>0.7389380530973452</v>
      </c>
      <c r="U587" s="84">
        <v>0.4780952380952381</v>
      </c>
      <c r="V587" s="95">
        <v>0.5987717502558854</v>
      </c>
      <c r="W587" s="95"/>
      <c r="X587" s="95"/>
      <c r="Y587" s="95"/>
      <c r="Z587" s="51"/>
      <c r="AA587" s="35">
        <v>291.0</v>
      </c>
      <c r="AB587" s="36">
        <v>110.0</v>
      </c>
      <c r="AC587" s="37">
        <v>155.0</v>
      </c>
      <c r="AD587" s="38">
        <v>195.0</v>
      </c>
      <c r="AE587" s="78"/>
      <c r="AF587" s="51"/>
      <c r="AG587" s="52"/>
      <c r="AH587" s="33">
        <v>5560.0</v>
      </c>
      <c r="AI587" s="35">
        <v>291.0</v>
      </c>
      <c r="AJ587" s="36">
        <v>110.0</v>
      </c>
      <c r="AK587" s="37">
        <v>155.0</v>
      </c>
      <c r="AL587" s="38">
        <v>195.0</v>
      </c>
      <c r="AM587" s="52">
        <f t="shared" si="13"/>
        <v>0.4150943396</v>
      </c>
      <c r="AN587" s="52">
        <f t="shared" si="14"/>
        <v>0.4061251664</v>
      </c>
      <c r="AO587" s="52">
        <f t="shared" si="15"/>
        <v>0.4012345679</v>
      </c>
      <c r="AP587" s="52">
        <f t="shared" si="16"/>
        <v>0.4009020134</v>
      </c>
      <c r="AQ587" s="52">
        <f t="shared" si="17"/>
        <v>0.0003325544738</v>
      </c>
      <c r="AR587" s="52"/>
      <c r="AS587" s="52"/>
      <c r="AT587" s="33">
        <v>7611.0</v>
      </c>
      <c r="AU587" s="35">
        <v>269.0</v>
      </c>
      <c r="AV587" s="36">
        <v>189.0</v>
      </c>
      <c r="AW587" s="37">
        <v>122.0</v>
      </c>
      <c r="AX587" s="38">
        <v>405.0</v>
      </c>
      <c r="AY587" s="52">
        <f t="shared" si="18"/>
        <v>0.6077170418</v>
      </c>
      <c r="AZ587" s="52">
        <f t="shared" si="19"/>
        <v>0.6030456853</v>
      </c>
      <c r="BA587" s="52">
        <f t="shared" si="20"/>
        <v>0.6008902077</v>
      </c>
      <c r="BB587" s="52">
        <f t="shared" si="21"/>
        <v>0.5995428081</v>
      </c>
      <c r="BC587" s="52">
        <f t="shared" si="22"/>
        <v>0.001347399592</v>
      </c>
    </row>
    <row r="588" ht="12.75" customHeight="1">
      <c r="A588" s="94">
        <v>5562.0</v>
      </c>
      <c r="B588" s="61">
        <f t="shared" si="1"/>
        <v>263</v>
      </c>
      <c r="C588" s="62">
        <f t="shared" si="2"/>
        <v>105</v>
      </c>
      <c r="D588" s="61">
        <f t="shared" si="3"/>
        <v>123</v>
      </c>
      <c r="E588" s="62">
        <f t="shared" si="4"/>
        <v>127</v>
      </c>
      <c r="F588" s="79">
        <f t="shared" si="23"/>
        <v>587</v>
      </c>
      <c r="G588" s="64">
        <f t="shared" si="5"/>
        <v>0.714673913</v>
      </c>
      <c r="H588" s="65">
        <f t="shared" si="6"/>
        <v>0.492</v>
      </c>
      <c r="I588" s="66">
        <f t="shared" si="7"/>
        <v>0.6245954693</v>
      </c>
      <c r="J588" s="67">
        <f t="shared" si="8"/>
        <v>0.6310679612</v>
      </c>
      <c r="K588" s="68">
        <f t="shared" si="9"/>
        <v>0.6793478261</v>
      </c>
      <c r="L588" s="86"/>
      <c r="M588" s="86"/>
      <c r="N588" s="86"/>
      <c r="O588" s="81">
        <f t="shared" si="10"/>
        <v>587</v>
      </c>
      <c r="P588" s="81">
        <f t="shared" si="11"/>
        <v>0.714673913</v>
      </c>
      <c r="Q588" s="82">
        <f t="shared" si="12"/>
        <v>0.492</v>
      </c>
      <c r="R588" s="83"/>
      <c r="S588" s="73">
        <v>587.0</v>
      </c>
      <c r="T588" s="83">
        <v>0.7396313364055299</v>
      </c>
      <c r="U588" s="84">
        <v>0.4323607427055703</v>
      </c>
      <c r="V588" s="95">
        <v>0.5967940813810111</v>
      </c>
      <c r="W588" s="95"/>
      <c r="X588" s="95"/>
      <c r="Y588" s="95"/>
      <c r="Z588" s="51"/>
      <c r="AA588" s="35">
        <v>263.0</v>
      </c>
      <c r="AB588" s="36">
        <v>127.0</v>
      </c>
      <c r="AC588" s="37">
        <v>123.0</v>
      </c>
      <c r="AD588" s="38">
        <v>105.0</v>
      </c>
      <c r="AE588" s="78"/>
      <c r="AF588" s="51"/>
      <c r="AG588" s="52"/>
      <c r="AH588" s="33">
        <v>5562.0</v>
      </c>
      <c r="AI588" s="35">
        <v>263.0</v>
      </c>
      <c r="AJ588" s="36">
        <v>127.0</v>
      </c>
      <c r="AK588" s="37">
        <v>123.0</v>
      </c>
      <c r="AL588" s="38">
        <v>105.0</v>
      </c>
      <c r="AM588" s="52">
        <f t="shared" si="13"/>
        <v>0.508</v>
      </c>
      <c r="AN588" s="52">
        <f t="shared" si="14"/>
        <v>0.3754045307</v>
      </c>
      <c r="AO588" s="52">
        <f t="shared" si="15"/>
        <v>0.285326087</v>
      </c>
      <c r="AP588" s="52">
        <f t="shared" si="16"/>
        <v>0.2982872665</v>
      </c>
      <c r="AQ588" s="52">
        <f t="shared" si="17"/>
        <v>-0.01296117955</v>
      </c>
      <c r="AR588" s="52"/>
      <c r="AS588" s="52"/>
      <c r="AT588" s="18">
        <v>1340.0</v>
      </c>
      <c r="AU588" s="35">
        <v>663.0</v>
      </c>
      <c r="AV588" s="36">
        <v>216.0</v>
      </c>
      <c r="AW588" s="37">
        <v>328.0</v>
      </c>
      <c r="AX588" s="38">
        <v>349.0</v>
      </c>
      <c r="AY588" s="52">
        <f t="shared" si="18"/>
        <v>0.3970588235</v>
      </c>
      <c r="AZ588" s="52">
        <f t="shared" si="19"/>
        <v>0.3631105398</v>
      </c>
      <c r="BA588" s="52">
        <f t="shared" si="20"/>
        <v>0.3448616601</v>
      </c>
      <c r="BB588" s="52">
        <f t="shared" si="21"/>
        <v>0.3435073573</v>
      </c>
      <c r="BC588" s="52">
        <f t="shared" si="22"/>
        <v>0.00135430282</v>
      </c>
    </row>
    <row r="589" ht="12.75" customHeight="1">
      <c r="A589" s="94">
        <v>5564.0</v>
      </c>
      <c r="B589" s="61">
        <f t="shared" si="1"/>
        <v>286</v>
      </c>
      <c r="C589" s="62">
        <f t="shared" si="2"/>
        <v>135</v>
      </c>
      <c r="D589" s="61">
        <f t="shared" si="3"/>
        <v>199</v>
      </c>
      <c r="E589" s="62">
        <f t="shared" si="4"/>
        <v>63</v>
      </c>
      <c r="F589" s="79">
        <f t="shared" si="23"/>
        <v>588</v>
      </c>
      <c r="G589" s="64">
        <f t="shared" si="5"/>
        <v>0.6793349169</v>
      </c>
      <c r="H589" s="65">
        <f t="shared" si="6"/>
        <v>0.7595419847</v>
      </c>
      <c r="I589" s="66">
        <f t="shared" si="7"/>
        <v>0.710102489</v>
      </c>
      <c r="J589" s="67">
        <f t="shared" si="8"/>
        <v>0.5109809663</v>
      </c>
      <c r="K589" s="68">
        <f t="shared" si="9"/>
        <v>0.622327791</v>
      </c>
      <c r="L589" s="86"/>
      <c r="M589" s="86"/>
      <c r="N589" s="86"/>
      <c r="O589" s="81">
        <f t="shared" si="10"/>
        <v>588</v>
      </c>
      <c r="P589" s="81">
        <f t="shared" si="11"/>
        <v>0.6793349169</v>
      </c>
      <c r="Q589" s="82">
        <f t="shared" si="12"/>
        <v>0.7595419847</v>
      </c>
      <c r="R589" s="83"/>
      <c r="S589" s="73">
        <v>588.0</v>
      </c>
      <c r="T589" s="83">
        <v>0.7400881057268722</v>
      </c>
      <c r="U589" s="84">
        <v>0.4365942028985507</v>
      </c>
      <c r="V589" s="95">
        <v>0.6042173560421735</v>
      </c>
      <c r="W589" s="95"/>
      <c r="X589" s="95"/>
      <c r="Y589" s="95"/>
      <c r="Z589" s="51"/>
      <c r="AA589" s="35">
        <v>286.0</v>
      </c>
      <c r="AB589" s="36">
        <v>63.0</v>
      </c>
      <c r="AC589" s="37">
        <v>199.0</v>
      </c>
      <c r="AD589" s="38">
        <v>135.0</v>
      </c>
      <c r="AE589" s="78"/>
      <c r="AF589" s="51"/>
      <c r="AG589" s="52"/>
      <c r="AH589" s="33">
        <v>5564.0</v>
      </c>
      <c r="AI589" s="35">
        <v>286.0</v>
      </c>
      <c r="AJ589" s="36">
        <v>63.0</v>
      </c>
      <c r="AK589" s="37">
        <v>199.0</v>
      </c>
      <c r="AL589" s="38">
        <v>135.0</v>
      </c>
      <c r="AM589" s="52">
        <f t="shared" si="13"/>
        <v>0.2404580153</v>
      </c>
      <c r="AN589" s="52">
        <f t="shared" si="14"/>
        <v>0.289897511</v>
      </c>
      <c r="AO589" s="52">
        <f t="shared" si="15"/>
        <v>0.3206650831</v>
      </c>
      <c r="AP589" s="52">
        <f t="shared" si="16"/>
        <v>0.3191616457</v>
      </c>
      <c r="AQ589" s="52">
        <f t="shared" si="17"/>
        <v>0.001503437485</v>
      </c>
      <c r="AR589" s="52"/>
      <c r="AS589" s="52"/>
      <c r="AT589" s="18">
        <v>1609.0</v>
      </c>
      <c r="AU589" s="35">
        <v>499.0</v>
      </c>
      <c r="AV589" s="36">
        <v>205.0</v>
      </c>
      <c r="AW589" s="37">
        <v>342.0</v>
      </c>
      <c r="AX589" s="38">
        <v>387.0</v>
      </c>
      <c r="AY589" s="52">
        <f t="shared" si="18"/>
        <v>0.3747714808</v>
      </c>
      <c r="AZ589" s="52">
        <f t="shared" si="19"/>
        <v>0.4131193301</v>
      </c>
      <c r="BA589" s="52">
        <f t="shared" si="20"/>
        <v>0.4367945824</v>
      </c>
      <c r="BB589" s="52">
        <f t="shared" si="21"/>
        <v>0.4354320508</v>
      </c>
      <c r="BC589" s="52">
        <f t="shared" si="22"/>
        <v>0.001362531603</v>
      </c>
    </row>
    <row r="590" ht="12.75" customHeight="1">
      <c r="A590" s="94">
        <v>5565.0</v>
      </c>
      <c r="B590" s="61">
        <f t="shared" si="1"/>
        <v>330</v>
      </c>
      <c r="C590" s="62">
        <f t="shared" si="2"/>
        <v>156</v>
      </c>
      <c r="D590" s="61">
        <f t="shared" si="3"/>
        <v>215</v>
      </c>
      <c r="E590" s="62">
        <f t="shared" si="4"/>
        <v>93</v>
      </c>
      <c r="F590" s="79">
        <f t="shared" si="23"/>
        <v>589</v>
      </c>
      <c r="G590" s="64">
        <f t="shared" si="5"/>
        <v>0.6790123457</v>
      </c>
      <c r="H590" s="65">
        <f t="shared" si="6"/>
        <v>0.6980519481</v>
      </c>
      <c r="I590" s="66">
        <f t="shared" si="7"/>
        <v>0.6863979849</v>
      </c>
      <c r="J590" s="67">
        <f t="shared" si="8"/>
        <v>0.5327455919</v>
      </c>
      <c r="K590" s="68">
        <f t="shared" si="9"/>
        <v>0.633744856</v>
      </c>
      <c r="L590" s="86"/>
      <c r="M590" s="86"/>
      <c r="N590" s="86"/>
      <c r="O590" s="81">
        <f t="shared" si="10"/>
        <v>589</v>
      </c>
      <c r="P590" s="81">
        <f t="shared" si="11"/>
        <v>0.6790123457</v>
      </c>
      <c r="Q590" s="82">
        <f t="shared" si="12"/>
        <v>0.6980519481</v>
      </c>
      <c r="R590" s="83"/>
      <c r="S590" s="73">
        <v>589.0</v>
      </c>
      <c r="T590" s="83">
        <v>0.7401785714285715</v>
      </c>
      <c r="U590" s="84">
        <v>0.5174574753804835</v>
      </c>
      <c r="V590" s="95">
        <v>0.6289673670093876</v>
      </c>
      <c r="W590" s="95"/>
      <c r="X590" s="95"/>
      <c r="Y590" s="95"/>
      <c r="Z590" s="51"/>
      <c r="AA590" s="35">
        <v>330.0</v>
      </c>
      <c r="AB590" s="36">
        <v>93.0</v>
      </c>
      <c r="AC590" s="37">
        <v>215.0</v>
      </c>
      <c r="AD590" s="38">
        <v>156.0</v>
      </c>
      <c r="AE590" s="78"/>
      <c r="AF590" s="51"/>
      <c r="AG590" s="52"/>
      <c r="AH590" s="33">
        <v>5565.0</v>
      </c>
      <c r="AI590" s="35">
        <v>330.0</v>
      </c>
      <c r="AJ590" s="36">
        <v>93.0</v>
      </c>
      <c r="AK590" s="37">
        <v>215.0</v>
      </c>
      <c r="AL590" s="38">
        <v>156.0</v>
      </c>
      <c r="AM590" s="52">
        <f t="shared" si="13"/>
        <v>0.3019480519</v>
      </c>
      <c r="AN590" s="52">
        <f t="shared" si="14"/>
        <v>0.3136020151</v>
      </c>
      <c r="AO590" s="52">
        <f t="shared" si="15"/>
        <v>0.3209876543</v>
      </c>
      <c r="AP590" s="52">
        <f t="shared" si="16"/>
        <v>0.3207605593</v>
      </c>
      <c r="AQ590" s="52">
        <f t="shared" si="17"/>
        <v>0.0002270950534</v>
      </c>
      <c r="AR590" s="52"/>
      <c r="AS590" s="52"/>
      <c r="AT590" s="34">
        <v>2126.0</v>
      </c>
      <c r="AU590" s="35">
        <v>108.0</v>
      </c>
      <c r="AV590" s="36">
        <v>66.0</v>
      </c>
      <c r="AW590" s="37">
        <v>79.0</v>
      </c>
      <c r="AX590" s="38">
        <v>96.0</v>
      </c>
      <c r="AY590" s="52">
        <f t="shared" si="18"/>
        <v>0.4551724138</v>
      </c>
      <c r="AZ590" s="52">
        <f t="shared" si="19"/>
        <v>0.4641833811</v>
      </c>
      <c r="BA590" s="52">
        <f t="shared" si="20"/>
        <v>0.4705882353</v>
      </c>
      <c r="BB590" s="52">
        <f t="shared" si="21"/>
        <v>0.4692032884</v>
      </c>
      <c r="BC590" s="52">
        <f t="shared" si="22"/>
        <v>0.001384946851</v>
      </c>
    </row>
    <row r="591" ht="12.75" customHeight="1">
      <c r="A591" s="94">
        <v>5566.0</v>
      </c>
      <c r="B591" s="61">
        <f t="shared" si="1"/>
        <v>280</v>
      </c>
      <c r="C591" s="62">
        <f t="shared" si="2"/>
        <v>183</v>
      </c>
      <c r="D591" s="61">
        <f t="shared" si="3"/>
        <v>140</v>
      </c>
      <c r="E591" s="62">
        <f t="shared" si="4"/>
        <v>123</v>
      </c>
      <c r="F591" s="79">
        <f t="shared" si="23"/>
        <v>590</v>
      </c>
      <c r="G591" s="64">
        <f t="shared" si="5"/>
        <v>0.6047516199</v>
      </c>
      <c r="H591" s="65">
        <f t="shared" si="6"/>
        <v>0.5323193916</v>
      </c>
      <c r="I591" s="66">
        <f t="shared" si="7"/>
        <v>0.5785123967</v>
      </c>
      <c r="J591" s="67">
        <f t="shared" si="8"/>
        <v>0.5550964187</v>
      </c>
      <c r="K591" s="68">
        <f t="shared" si="9"/>
        <v>0.5680345572</v>
      </c>
      <c r="L591" s="86"/>
      <c r="M591" s="86"/>
      <c r="N591" s="86"/>
      <c r="O591" s="81">
        <f t="shared" si="10"/>
        <v>590</v>
      </c>
      <c r="P591" s="81">
        <f t="shared" si="11"/>
        <v>0.6047516199</v>
      </c>
      <c r="Q591" s="82">
        <f t="shared" si="12"/>
        <v>0.5323193916</v>
      </c>
      <c r="R591" s="83"/>
      <c r="S591" s="73">
        <v>590.0</v>
      </c>
      <c r="T591" s="83">
        <v>0.7402985074626866</v>
      </c>
      <c r="U591" s="84">
        <v>0.49063670411985016</v>
      </c>
      <c r="V591" s="95">
        <v>0.6295681063122923</v>
      </c>
      <c r="W591" s="95"/>
      <c r="X591" s="95"/>
      <c r="Y591" s="95"/>
      <c r="Z591" s="51"/>
      <c r="AA591" s="35">
        <v>280.0</v>
      </c>
      <c r="AB591" s="36">
        <v>123.0</v>
      </c>
      <c r="AC591" s="37">
        <v>140.0</v>
      </c>
      <c r="AD591" s="38">
        <v>183.0</v>
      </c>
      <c r="AE591" s="78"/>
      <c r="AF591" s="51"/>
      <c r="AG591" s="52"/>
      <c r="AH591" s="33">
        <v>5566.0</v>
      </c>
      <c r="AI591" s="35">
        <v>280.0</v>
      </c>
      <c r="AJ591" s="36">
        <v>123.0</v>
      </c>
      <c r="AK591" s="37">
        <v>140.0</v>
      </c>
      <c r="AL591" s="38">
        <v>183.0</v>
      </c>
      <c r="AM591" s="52">
        <f t="shared" si="13"/>
        <v>0.4676806084</v>
      </c>
      <c r="AN591" s="52">
        <f t="shared" si="14"/>
        <v>0.4214876033</v>
      </c>
      <c r="AO591" s="52">
        <f t="shared" si="15"/>
        <v>0.3952483801</v>
      </c>
      <c r="AP591" s="52">
        <f t="shared" si="16"/>
        <v>0.394519253</v>
      </c>
      <c r="AQ591" s="52">
        <f t="shared" si="17"/>
        <v>0.0007291271624</v>
      </c>
      <c r="AR591" s="52"/>
      <c r="AS591" s="52"/>
      <c r="AT591" s="33">
        <v>6632.0</v>
      </c>
      <c r="AU591" s="35">
        <v>224.0</v>
      </c>
      <c r="AV591" s="36">
        <v>114.0</v>
      </c>
      <c r="AW591" s="37">
        <v>108.0</v>
      </c>
      <c r="AX591" s="38">
        <v>173.0</v>
      </c>
      <c r="AY591" s="52">
        <f t="shared" si="18"/>
        <v>0.5135135135</v>
      </c>
      <c r="AZ591" s="52">
        <f t="shared" si="19"/>
        <v>0.4636510501</v>
      </c>
      <c r="BA591" s="52">
        <f t="shared" si="20"/>
        <v>0.435768262</v>
      </c>
      <c r="BB591" s="52">
        <f t="shared" si="21"/>
        <v>0.4343773972</v>
      </c>
      <c r="BC591" s="52">
        <f t="shared" si="22"/>
        <v>0.001390864808</v>
      </c>
    </row>
    <row r="592" ht="12.75" customHeight="1">
      <c r="A592" s="94">
        <v>5567.0</v>
      </c>
      <c r="B592" s="61">
        <f t="shared" si="1"/>
        <v>294</v>
      </c>
      <c r="C592" s="62">
        <f t="shared" si="2"/>
        <v>172</v>
      </c>
      <c r="D592" s="61">
        <f t="shared" si="3"/>
        <v>179</v>
      </c>
      <c r="E592" s="62">
        <f t="shared" si="4"/>
        <v>130</v>
      </c>
      <c r="F592" s="79">
        <f t="shared" si="23"/>
        <v>591</v>
      </c>
      <c r="G592" s="64">
        <f t="shared" si="5"/>
        <v>0.6309012876</v>
      </c>
      <c r="H592" s="65">
        <f t="shared" si="6"/>
        <v>0.5792880259</v>
      </c>
      <c r="I592" s="66">
        <f t="shared" si="7"/>
        <v>0.6103225806</v>
      </c>
      <c r="J592" s="67">
        <f t="shared" si="8"/>
        <v>0.5470967742</v>
      </c>
      <c r="K592" s="68">
        <f t="shared" si="9"/>
        <v>0.6630901288</v>
      </c>
      <c r="L592" s="86"/>
      <c r="M592" s="86"/>
      <c r="N592" s="86"/>
      <c r="O592" s="81">
        <f t="shared" si="10"/>
        <v>591</v>
      </c>
      <c r="P592" s="81">
        <f t="shared" si="11"/>
        <v>0.6309012876</v>
      </c>
      <c r="Q592" s="82">
        <f t="shared" si="12"/>
        <v>0.5792880259</v>
      </c>
      <c r="R592" s="83"/>
      <c r="S592" s="73">
        <v>591.0</v>
      </c>
      <c r="T592" s="83">
        <v>0.7403508771929824</v>
      </c>
      <c r="U592" s="84">
        <v>0.42735042735042733</v>
      </c>
      <c r="V592" s="95">
        <v>0.5818181818181818</v>
      </c>
      <c r="W592" s="95"/>
      <c r="X592" s="95"/>
      <c r="Y592" s="95"/>
      <c r="Z592" s="51"/>
      <c r="AA592" s="35">
        <v>294.0</v>
      </c>
      <c r="AB592" s="36">
        <v>130.0</v>
      </c>
      <c r="AC592" s="37">
        <v>179.0</v>
      </c>
      <c r="AD592" s="38">
        <v>172.0</v>
      </c>
      <c r="AE592" s="78"/>
      <c r="AF592" s="51"/>
      <c r="AG592" s="52"/>
      <c r="AH592" s="33">
        <v>5567.0</v>
      </c>
      <c r="AI592" s="35">
        <v>294.0</v>
      </c>
      <c r="AJ592" s="36">
        <v>130.0</v>
      </c>
      <c r="AK592" s="37">
        <v>179.0</v>
      </c>
      <c r="AL592" s="38">
        <v>172.0</v>
      </c>
      <c r="AM592" s="52">
        <f t="shared" si="13"/>
        <v>0.4207119741</v>
      </c>
      <c r="AN592" s="52">
        <f t="shared" si="14"/>
        <v>0.3896774194</v>
      </c>
      <c r="AO592" s="52">
        <f t="shared" si="15"/>
        <v>0.3690987124</v>
      </c>
      <c r="AP592" s="52">
        <f t="shared" si="16"/>
        <v>0.3716658962</v>
      </c>
      <c r="AQ592" s="52">
        <f t="shared" si="17"/>
        <v>-0.002567183772</v>
      </c>
      <c r="AR592" s="52"/>
      <c r="AS592" s="52"/>
      <c r="AT592" s="33">
        <v>6625.0</v>
      </c>
      <c r="AU592" s="35">
        <v>197.0</v>
      </c>
      <c r="AV592" s="36">
        <v>151.0</v>
      </c>
      <c r="AW592" s="37">
        <v>132.0</v>
      </c>
      <c r="AX592" s="38">
        <v>255.0</v>
      </c>
      <c r="AY592" s="52">
        <f t="shared" si="18"/>
        <v>0.5335689046</v>
      </c>
      <c r="AZ592" s="52">
        <f t="shared" si="19"/>
        <v>0.5523809524</v>
      </c>
      <c r="BA592" s="52">
        <f t="shared" si="20"/>
        <v>0.564159292</v>
      </c>
      <c r="BB592" s="52">
        <f t="shared" si="21"/>
        <v>0.56275946</v>
      </c>
      <c r="BC592" s="52">
        <f t="shared" si="22"/>
        <v>0.001399832015</v>
      </c>
    </row>
    <row r="593" ht="12.75" customHeight="1">
      <c r="A593" s="94">
        <v>5568.0</v>
      </c>
      <c r="B593" s="61">
        <f t="shared" si="1"/>
        <v>315</v>
      </c>
      <c r="C593" s="62">
        <f t="shared" si="2"/>
        <v>214</v>
      </c>
      <c r="D593" s="61">
        <f t="shared" si="3"/>
        <v>151</v>
      </c>
      <c r="E593" s="62">
        <f t="shared" si="4"/>
        <v>138</v>
      </c>
      <c r="F593" s="79">
        <f t="shared" si="23"/>
        <v>592</v>
      </c>
      <c r="G593" s="64">
        <f t="shared" si="5"/>
        <v>0.595463138</v>
      </c>
      <c r="H593" s="65">
        <f t="shared" si="6"/>
        <v>0.5224913495</v>
      </c>
      <c r="I593" s="66">
        <f t="shared" si="7"/>
        <v>0.5696821516</v>
      </c>
      <c r="J593" s="67">
        <f t="shared" si="8"/>
        <v>0.5537897311</v>
      </c>
      <c r="K593" s="68">
        <f t="shared" si="9"/>
        <v>0.5463137996</v>
      </c>
      <c r="L593" s="86"/>
      <c r="M593" s="86"/>
      <c r="N593" s="86"/>
      <c r="O593" s="81">
        <f t="shared" si="10"/>
        <v>592</v>
      </c>
      <c r="P593" s="81">
        <f t="shared" si="11"/>
        <v>0.595463138</v>
      </c>
      <c r="Q593" s="82">
        <f t="shared" si="12"/>
        <v>0.5224913495</v>
      </c>
      <c r="R593" s="83"/>
      <c r="S593" s="73">
        <v>592.0</v>
      </c>
      <c r="T593" s="83">
        <v>0.7404580152671756</v>
      </c>
      <c r="U593" s="84">
        <v>0.5628930817610063</v>
      </c>
      <c r="V593" s="95">
        <v>0.6610407876230661</v>
      </c>
      <c r="W593" s="95"/>
      <c r="X593" s="95"/>
      <c r="Y593" s="95"/>
      <c r="Z593" s="51"/>
      <c r="AA593" s="35">
        <v>315.0</v>
      </c>
      <c r="AB593" s="36">
        <v>138.0</v>
      </c>
      <c r="AC593" s="37">
        <v>151.0</v>
      </c>
      <c r="AD593" s="38">
        <v>214.0</v>
      </c>
      <c r="AE593" s="78"/>
      <c r="AF593" s="51"/>
      <c r="AG593" s="52"/>
      <c r="AH593" s="33">
        <v>5568.0</v>
      </c>
      <c r="AI593" s="35">
        <v>315.0</v>
      </c>
      <c r="AJ593" s="36">
        <v>138.0</v>
      </c>
      <c r="AK593" s="37">
        <v>151.0</v>
      </c>
      <c r="AL593" s="38">
        <v>214.0</v>
      </c>
      <c r="AM593" s="52">
        <f t="shared" si="13"/>
        <v>0.4775086505</v>
      </c>
      <c r="AN593" s="52">
        <f t="shared" si="14"/>
        <v>0.4303178484</v>
      </c>
      <c r="AO593" s="52">
        <f t="shared" si="15"/>
        <v>0.404536862</v>
      </c>
      <c r="AP593" s="52">
        <f t="shared" si="16"/>
        <v>0.4027331227</v>
      </c>
      <c r="AQ593" s="52">
        <f t="shared" si="17"/>
        <v>0.001803739326</v>
      </c>
      <c r="AR593" s="52"/>
      <c r="AS593" s="52"/>
      <c r="AT593" s="33">
        <v>3724.0</v>
      </c>
      <c r="AU593" s="35">
        <v>327.0</v>
      </c>
      <c r="AV593" s="36">
        <v>134.0</v>
      </c>
      <c r="AW593" s="37">
        <v>162.0</v>
      </c>
      <c r="AX593" s="38">
        <v>222.0</v>
      </c>
      <c r="AY593" s="52">
        <f t="shared" si="18"/>
        <v>0.4527027027</v>
      </c>
      <c r="AZ593" s="52">
        <f t="shared" si="19"/>
        <v>0.4213017751</v>
      </c>
      <c r="BA593" s="52">
        <f t="shared" si="20"/>
        <v>0.4043715847</v>
      </c>
      <c r="BB593" s="52">
        <f t="shared" si="21"/>
        <v>0.4029510277</v>
      </c>
      <c r="BC593" s="52">
        <f t="shared" si="22"/>
        <v>0.001420557025</v>
      </c>
    </row>
    <row r="594" ht="12.75" customHeight="1">
      <c r="A594" s="94">
        <v>5569.0</v>
      </c>
      <c r="B594" s="61">
        <f t="shared" si="1"/>
        <v>261</v>
      </c>
      <c r="C594" s="62">
        <f t="shared" si="2"/>
        <v>179</v>
      </c>
      <c r="D594" s="61">
        <f t="shared" si="3"/>
        <v>138</v>
      </c>
      <c r="E594" s="62">
        <f t="shared" si="4"/>
        <v>125</v>
      </c>
      <c r="F594" s="79">
        <f t="shared" si="23"/>
        <v>593</v>
      </c>
      <c r="G594" s="64">
        <f t="shared" si="5"/>
        <v>0.5931818182</v>
      </c>
      <c r="H594" s="65">
        <f t="shared" si="6"/>
        <v>0.5247148289</v>
      </c>
      <c r="I594" s="66">
        <f t="shared" si="7"/>
        <v>0.5675675676</v>
      </c>
      <c r="J594" s="67">
        <f t="shared" si="8"/>
        <v>0.5490753912</v>
      </c>
      <c r="K594" s="68">
        <f t="shared" si="9"/>
        <v>0.5977272727</v>
      </c>
      <c r="L594" s="86"/>
      <c r="M594" s="86"/>
      <c r="N594" s="86"/>
      <c r="O594" s="81">
        <f t="shared" si="10"/>
        <v>593</v>
      </c>
      <c r="P594" s="81">
        <f t="shared" si="11"/>
        <v>0.5931818182</v>
      </c>
      <c r="Q594" s="82">
        <f t="shared" si="12"/>
        <v>0.5247148289</v>
      </c>
      <c r="R594" s="83"/>
      <c r="S594" s="73">
        <v>593.0</v>
      </c>
      <c r="T594" s="83">
        <v>0.7406679764243614</v>
      </c>
      <c r="U594" s="84">
        <v>0.35940409683426444</v>
      </c>
      <c r="V594" s="95">
        <v>0.5449330783938815</v>
      </c>
      <c r="W594" s="95"/>
      <c r="X594" s="95"/>
      <c r="Y594" s="95"/>
      <c r="Z594" s="51"/>
      <c r="AA594" s="35">
        <v>261.0</v>
      </c>
      <c r="AB594" s="36">
        <v>125.0</v>
      </c>
      <c r="AC594" s="37">
        <v>138.0</v>
      </c>
      <c r="AD594" s="38">
        <v>179.0</v>
      </c>
      <c r="AE594" s="78"/>
      <c r="AF594" s="51"/>
      <c r="AG594" s="52"/>
      <c r="AH594" s="33">
        <v>5569.0</v>
      </c>
      <c r="AI594" s="35">
        <v>261.0</v>
      </c>
      <c r="AJ594" s="36">
        <v>125.0</v>
      </c>
      <c r="AK594" s="37">
        <v>138.0</v>
      </c>
      <c r="AL594" s="38">
        <v>179.0</v>
      </c>
      <c r="AM594" s="52">
        <f t="shared" si="13"/>
        <v>0.4752851711</v>
      </c>
      <c r="AN594" s="52">
        <f t="shared" si="14"/>
        <v>0.4324324324</v>
      </c>
      <c r="AO594" s="52">
        <f t="shared" si="15"/>
        <v>0.4068181818</v>
      </c>
      <c r="AP594" s="52">
        <f t="shared" si="16"/>
        <v>0.4073663573</v>
      </c>
      <c r="AQ594" s="52">
        <f t="shared" si="17"/>
        <v>-0.0005481754396</v>
      </c>
      <c r="AR594" s="52"/>
      <c r="AS594" s="52"/>
      <c r="AT594" s="33">
        <v>7682.0</v>
      </c>
      <c r="AU594" s="35">
        <v>179.0</v>
      </c>
      <c r="AV594" s="36">
        <v>74.0</v>
      </c>
      <c r="AW594" s="37">
        <v>139.0</v>
      </c>
      <c r="AX594" s="38">
        <v>178.0</v>
      </c>
      <c r="AY594" s="52">
        <f t="shared" si="18"/>
        <v>0.3474178404</v>
      </c>
      <c r="AZ594" s="52">
        <f t="shared" si="19"/>
        <v>0.4421052632</v>
      </c>
      <c r="BA594" s="52">
        <f t="shared" si="20"/>
        <v>0.4985994398</v>
      </c>
      <c r="BB594" s="52">
        <f t="shared" si="21"/>
        <v>0.4971223031</v>
      </c>
      <c r="BC594" s="52">
        <f t="shared" si="22"/>
        <v>0.00147713663</v>
      </c>
    </row>
    <row r="595" ht="12.75" customHeight="1">
      <c r="A595" s="94">
        <v>5570.0</v>
      </c>
      <c r="B595" s="61">
        <f t="shared" si="1"/>
        <v>385</v>
      </c>
      <c r="C595" s="62">
        <f t="shared" si="2"/>
        <v>225</v>
      </c>
      <c r="D595" s="61">
        <f t="shared" si="3"/>
        <v>141</v>
      </c>
      <c r="E595" s="62">
        <f t="shared" si="4"/>
        <v>234</v>
      </c>
      <c r="F595" s="79">
        <f t="shared" si="23"/>
        <v>594</v>
      </c>
      <c r="G595" s="64">
        <f t="shared" si="5"/>
        <v>0.631147541</v>
      </c>
      <c r="H595" s="65">
        <f t="shared" si="6"/>
        <v>0.376</v>
      </c>
      <c r="I595" s="66">
        <f t="shared" si="7"/>
        <v>0.5340101523</v>
      </c>
      <c r="J595" s="67">
        <f t="shared" si="8"/>
        <v>0.6284263959</v>
      </c>
      <c r="K595" s="68">
        <f t="shared" si="9"/>
        <v>0.6147540984</v>
      </c>
      <c r="L595" s="86"/>
      <c r="M595" s="86"/>
      <c r="N595" s="86"/>
      <c r="O595" s="81">
        <f t="shared" si="10"/>
        <v>594</v>
      </c>
      <c r="P595" s="81">
        <f t="shared" si="11"/>
        <v>0.631147541</v>
      </c>
      <c r="Q595" s="82">
        <f t="shared" si="12"/>
        <v>0.376</v>
      </c>
      <c r="R595" s="83"/>
      <c r="S595" s="73">
        <v>594.0</v>
      </c>
      <c r="T595" s="83">
        <v>0.7414829659318637</v>
      </c>
      <c r="U595" s="84">
        <v>0.5090497737556561</v>
      </c>
      <c r="V595" s="95">
        <v>0.6323060573857598</v>
      </c>
      <c r="W595" s="95"/>
      <c r="X595" s="95"/>
      <c r="Y595" s="95"/>
      <c r="Z595" s="51"/>
      <c r="AA595" s="35">
        <v>385.0</v>
      </c>
      <c r="AB595" s="36">
        <v>234.0</v>
      </c>
      <c r="AC595" s="37">
        <v>141.0</v>
      </c>
      <c r="AD595" s="38">
        <v>225.0</v>
      </c>
      <c r="AE595" s="78"/>
      <c r="AF595" s="51"/>
      <c r="AG595" s="52"/>
      <c r="AH595" s="33">
        <v>5570.0</v>
      </c>
      <c r="AI595" s="35">
        <v>385.0</v>
      </c>
      <c r="AJ595" s="36">
        <v>234.0</v>
      </c>
      <c r="AK595" s="37">
        <v>141.0</v>
      </c>
      <c r="AL595" s="38">
        <v>225.0</v>
      </c>
      <c r="AM595" s="52">
        <f t="shared" si="13"/>
        <v>0.624</v>
      </c>
      <c r="AN595" s="52">
        <f t="shared" si="14"/>
        <v>0.4659898477</v>
      </c>
      <c r="AO595" s="52">
        <f t="shared" si="15"/>
        <v>0.368852459</v>
      </c>
      <c r="AP595" s="52">
        <f t="shared" si="16"/>
        <v>0.373707364</v>
      </c>
      <c r="AQ595" s="52">
        <f t="shared" si="17"/>
        <v>-0.004854904965</v>
      </c>
      <c r="AR595" s="52"/>
      <c r="AS595" s="52"/>
      <c r="AT595" s="33">
        <v>3811.0</v>
      </c>
      <c r="AU595" s="35">
        <v>368.0</v>
      </c>
      <c r="AV595" s="36">
        <v>98.0</v>
      </c>
      <c r="AW595" s="37">
        <v>268.0</v>
      </c>
      <c r="AX595" s="38">
        <v>155.0</v>
      </c>
      <c r="AY595" s="52">
        <f t="shared" si="18"/>
        <v>0.2677595628</v>
      </c>
      <c r="AZ595" s="52">
        <f t="shared" si="19"/>
        <v>0.2845894263</v>
      </c>
      <c r="BA595" s="52">
        <f t="shared" si="20"/>
        <v>0.2963671128</v>
      </c>
      <c r="BB595" s="52">
        <f t="shared" si="21"/>
        <v>0.2948785107</v>
      </c>
      <c r="BC595" s="52">
        <f t="shared" si="22"/>
        <v>0.001488602136</v>
      </c>
    </row>
    <row r="596" ht="12.75" customHeight="1">
      <c r="A596" s="94">
        <v>5571.0</v>
      </c>
      <c r="B596" s="61">
        <f t="shared" si="1"/>
        <v>355</v>
      </c>
      <c r="C596" s="62">
        <f t="shared" si="2"/>
        <v>169</v>
      </c>
      <c r="D596" s="61">
        <f t="shared" si="3"/>
        <v>204</v>
      </c>
      <c r="E596" s="62">
        <f t="shared" si="4"/>
        <v>139</v>
      </c>
      <c r="F596" s="79">
        <f t="shared" si="23"/>
        <v>595</v>
      </c>
      <c r="G596" s="64">
        <f t="shared" si="5"/>
        <v>0.677480916</v>
      </c>
      <c r="H596" s="65">
        <f t="shared" si="6"/>
        <v>0.5947521866</v>
      </c>
      <c r="I596" s="66">
        <f t="shared" si="7"/>
        <v>0.6447520185</v>
      </c>
      <c r="J596" s="67">
        <f t="shared" si="8"/>
        <v>0.5697808535</v>
      </c>
      <c r="K596" s="68">
        <f t="shared" si="9"/>
        <v>0.6545801527</v>
      </c>
      <c r="L596" s="86"/>
      <c r="M596" s="86"/>
      <c r="N596" s="86"/>
      <c r="O596" s="81">
        <f t="shared" si="10"/>
        <v>595</v>
      </c>
      <c r="P596" s="81">
        <f t="shared" si="11"/>
        <v>0.677480916</v>
      </c>
      <c r="Q596" s="82">
        <f t="shared" si="12"/>
        <v>0.5947521866</v>
      </c>
      <c r="R596" s="83"/>
      <c r="S596" s="73">
        <v>595.0</v>
      </c>
      <c r="T596" s="83">
        <v>0.7418032786885246</v>
      </c>
      <c r="U596" s="84">
        <v>0.6133056133056133</v>
      </c>
      <c r="V596" s="95">
        <v>0.6780185758513931</v>
      </c>
      <c r="W596" s="95"/>
      <c r="X596" s="95"/>
      <c r="Y596" s="95"/>
      <c r="Z596" s="51"/>
      <c r="AA596" s="35">
        <v>355.0</v>
      </c>
      <c r="AB596" s="36">
        <v>139.0</v>
      </c>
      <c r="AC596" s="37">
        <v>204.0</v>
      </c>
      <c r="AD596" s="38">
        <v>169.0</v>
      </c>
      <c r="AE596" s="78"/>
      <c r="AF596" s="51"/>
      <c r="AG596" s="52"/>
      <c r="AH596" s="33">
        <v>5571.0</v>
      </c>
      <c r="AI596" s="35">
        <v>355.0</v>
      </c>
      <c r="AJ596" s="36">
        <v>139.0</v>
      </c>
      <c r="AK596" s="37">
        <v>204.0</v>
      </c>
      <c r="AL596" s="38">
        <v>169.0</v>
      </c>
      <c r="AM596" s="52">
        <f t="shared" si="13"/>
        <v>0.4052478134</v>
      </c>
      <c r="AN596" s="52">
        <f t="shared" si="14"/>
        <v>0.3552479815</v>
      </c>
      <c r="AO596" s="52">
        <f t="shared" si="15"/>
        <v>0.322519084</v>
      </c>
      <c r="AP596" s="52">
        <f t="shared" si="16"/>
        <v>0.3263255298</v>
      </c>
      <c r="AQ596" s="52">
        <f t="shared" si="17"/>
        <v>-0.003806445849</v>
      </c>
      <c r="AR596" s="52"/>
      <c r="AS596" s="52"/>
      <c r="AT596" s="33">
        <v>3749.0</v>
      </c>
      <c r="AU596" s="35">
        <v>439.0</v>
      </c>
      <c r="AV596" s="36">
        <v>187.0</v>
      </c>
      <c r="AW596" s="37">
        <v>215.0</v>
      </c>
      <c r="AX596" s="38">
        <v>295.0</v>
      </c>
      <c r="AY596" s="52">
        <f t="shared" si="18"/>
        <v>0.4651741294</v>
      </c>
      <c r="AZ596" s="52">
        <f t="shared" si="19"/>
        <v>0.4242957746</v>
      </c>
      <c r="BA596" s="52">
        <f t="shared" si="20"/>
        <v>0.4019073569</v>
      </c>
      <c r="BB596" s="52">
        <f t="shared" si="21"/>
        <v>0.4004122093</v>
      </c>
      <c r="BC596" s="52">
        <f t="shared" si="22"/>
        <v>0.001495147672</v>
      </c>
    </row>
    <row r="597" ht="12.75" customHeight="1">
      <c r="A597" s="94">
        <v>5572.0</v>
      </c>
      <c r="B597" s="61">
        <f t="shared" si="1"/>
        <v>294</v>
      </c>
      <c r="C597" s="62">
        <f t="shared" si="2"/>
        <v>204</v>
      </c>
      <c r="D597" s="61">
        <f t="shared" si="3"/>
        <v>194</v>
      </c>
      <c r="E597" s="62">
        <f t="shared" si="4"/>
        <v>113</v>
      </c>
      <c r="F597" s="79">
        <f t="shared" si="23"/>
        <v>596</v>
      </c>
      <c r="G597" s="64">
        <f t="shared" si="5"/>
        <v>0.5903614458</v>
      </c>
      <c r="H597" s="65">
        <f t="shared" si="6"/>
        <v>0.6319218241</v>
      </c>
      <c r="I597" s="66">
        <f t="shared" si="7"/>
        <v>0.6062111801</v>
      </c>
      <c r="J597" s="67">
        <f t="shared" si="8"/>
        <v>0.5055900621</v>
      </c>
      <c r="K597" s="68">
        <f t="shared" si="9"/>
        <v>0.6164658635</v>
      </c>
      <c r="L597" s="86"/>
      <c r="M597" s="86"/>
      <c r="N597" s="86"/>
      <c r="O597" s="81">
        <f t="shared" si="10"/>
        <v>596</v>
      </c>
      <c r="P597" s="81">
        <f t="shared" si="11"/>
        <v>0.5903614458</v>
      </c>
      <c r="Q597" s="82">
        <f t="shared" si="12"/>
        <v>0.6319218241</v>
      </c>
      <c r="R597" s="83"/>
      <c r="S597" s="73">
        <v>596.0</v>
      </c>
      <c r="T597" s="83">
        <v>0.7426273458445041</v>
      </c>
      <c r="U597" s="84">
        <v>0.4794007490636704</v>
      </c>
      <c r="V597" s="95">
        <v>0.6328125</v>
      </c>
      <c r="W597" s="95"/>
      <c r="X597" s="95"/>
      <c r="Y597" s="95"/>
      <c r="Z597" s="51"/>
      <c r="AA597" s="35">
        <v>294.0</v>
      </c>
      <c r="AB597" s="36">
        <v>113.0</v>
      </c>
      <c r="AC597" s="37">
        <v>194.0</v>
      </c>
      <c r="AD597" s="38">
        <v>204.0</v>
      </c>
      <c r="AE597" s="78"/>
      <c r="AF597" s="51"/>
      <c r="AG597" s="52"/>
      <c r="AH597" s="33">
        <v>5572.0</v>
      </c>
      <c r="AI597" s="35">
        <v>294.0</v>
      </c>
      <c r="AJ597" s="36">
        <v>113.0</v>
      </c>
      <c r="AK597" s="37">
        <v>194.0</v>
      </c>
      <c r="AL597" s="38">
        <v>204.0</v>
      </c>
      <c r="AM597" s="52">
        <f t="shared" si="13"/>
        <v>0.3680781759</v>
      </c>
      <c r="AN597" s="52">
        <f t="shared" si="14"/>
        <v>0.3937888199</v>
      </c>
      <c r="AO597" s="52">
        <f t="shared" si="15"/>
        <v>0.4096385542</v>
      </c>
      <c r="AP597" s="52">
        <f t="shared" si="16"/>
        <v>0.4088168557</v>
      </c>
      <c r="AQ597" s="52">
        <f t="shared" si="17"/>
        <v>0.000821698566</v>
      </c>
      <c r="AR597" s="52"/>
      <c r="AS597" s="52"/>
      <c r="AT597" s="33">
        <v>5564.0</v>
      </c>
      <c r="AU597" s="35">
        <v>286.0</v>
      </c>
      <c r="AV597" s="36">
        <v>63.0</v>
      </c>
      <c r="AW597" s="37">
        <v>199.0</v>
      </c>
      <c r="AX597" s="38">
        <v>135.0</v>
      </c>
      <c r="AY597" s="52">
        <f t="shared" si="18"/>
        <v>0.2404580153</v>
      </c>
      <c r="AZ597" s="52">
        <f t="shared" si="19"/>
        <v>0.289897511</v>
      </c>
      <c r="BA597" s="52">
        <f t="shared" si="20"/>
        <v>0.3206650831</v>
      </c>
      <c r="BB597" s="52">
        <f t="shared" si="21"/>
        <v>0.3191616457</v>
      </c>
      <c r="BC597" s="52">
        <f t="shared" si="22"/>
        <v>0.001503437485</v>
      </c>
    </row>
    <row r="598" ht="12.75" customHeight="1">
      <c r="A598" s="94">
        <v>5573.0</v>
      </c>
      <c r="B598" s="61">
        <f t="shared" si="1"/>
        <v>296</v>
      </c>
      <c r="C598" s="62">
        <f t="shared" si="2"/>
        <v>175</v>
      </c>
      <c r="D598" s="61">
        <f t="shared" si="3"/>
        <v>138</v>
      </c>
      <c r="E598" s="62">
        <f t="shared" si="4"/>
        <v>107</v>
      </c>
      <c r="F598" s="79">
        <f t="shared" si="23"/>
        <v>597</v>
      </c>
      <c r="G598" s="64">
        <f t="shared" si="5"/>
        <v>0.6284501062</v>
      </c>
      <c r="H598" s="65">
        <f t="shared" si="6"/>
        <v>0.5632653061</v>
      </c>
      <c r="I598" s="66">
        <f t="shared" si="7"/>
        <v>0.6061452514</v>
      </c>
      <c r="J598" s="67">
        <f t="shared" si="8"/>
        <v>0.562849162</v>
      </c>
      <c r="K598" s="68">
        <f t="shared" si="9"/>
        <v>0.5201698514</v>
      </c>
      <c r="L598" s="86"/>
      <c r="M598" s="86"/>
      <c r="N598" s="86"/>
      <c r="O598" s="81">
        <f t="shared" si="10"/>
        <v>597</v>
      </c>
      <c r="P598" s="81">
        <f t="shared" si="11"/>
        <v>0.6284501062</v>
      </c>
      <c r="Q598" s="82">
        <f t="shared" si="12"/>
        <v>0.5632653061</v>
      </c>
      <c r="R598" s="83"/>
      <c r="S598" s="73">
        <v>597.0</v>
      </c>
      <c r="T598" s="83">
        <v>0.742816091954023</v>
      </c>
      <c r="U598" s="84">
        <v>0.4984848484848485</v>
      </c>
      <c r="V598" s="95">
        <v>0.6238938053097345</v>
      </c>
      <c r="W598" s="95"/>
      <c r="X598" s="95"/>
      <c r="Y598" s="95"/>
      <c r="Z598" s="51"/>
      <c r="AA598" s="35">
        <v>296.0</v>
      </c>
      <c r="AB598" s="36">
        <v>107.0</v>
      </c>
      <c r="AC598" s="37">
        <v>138.0</v>
      </c>
      <c r="AD598" s="38">
        <v>175.0</v>
      </c>
      <c r="AE598" s="78"/>
      <c r="AF598" s="51"/>
      <c r="AG598" s="52"/>
      <c r="AH598" s="33">
        <v>5573.0</v>
      </c>
      <c r="AI598" s="35">
        <v>296.0</v>
      </c>
      <c r="AJ598" s="36">
        <v>107.0</v>
      </c>
      <c r="AK598" s="37">
        <v>138.0</v>
      </c>
      <c r="AL598" s="38">
        <v>175.0</v>
      </c>
      <c r="AM598" s="52">
        <f t="shared" si="13"/>
        <v>0.4367346939</v>
      </c>
      <c r="AN598" s="52">
        <f t="shared" si="14"/>
        <v>0.3938547486</v>
      </c>
      <c r="AO598" s="52">
        <f t="shared" si="15"/>
        <v>0.3715498938</v>
      </c>
      <c r="AP598" s="52">
        <f t="shared" si="16"/>
        <v>0.3689262851</v>
      </c>
      <c r="AQ598" s="52">
        <f t="shared" si="17"/>
        <v>0.002623608771</v>
      </c>
      <c r="AR598" s="52"/>
      <c r="AS598" s="52"/>
      <c r="AT598" s="33">
        <v>5650.0</v>
      </c>
      <c r="AU598" s="35">
        <v>573.0</v>
      </c>
      <c r="AV598" s="36">
        <v>312.0</v>
      </c>
      <c r="AW598" s="37">
        <v>284.0</v>
      </c>
      <c r="AX598" s="38">
        <v>552.0</v>
      </c>
      <c r="AY598" s="52">
        <f t="shared" si="18"/>
        <v>0.5234899329</v>
      </c>
      <c r="AZ598" s="52">
        <f t="shared" si="19"/>
        <v>0.5020337013</v>
      </c>
      <c r="BA598" s="52">
        <f t="shared" si="20"/>
        <v>0.4906666667</v>
      </c>
      <c r="BB598" s="52">
        <f t="shared" si="21"/>
        <v>0.4891549128</v>
      </c>
      <c r="BC598" s="52">
        <f t="shared" si="22"/>
        <v>0.001511753821</v>
      </c>
    </row>
    <row r="599" ht="12.75" customHeight="1">
      <c r="A599" s="94">
        <v>5574.0</v>
      </c>
      <c r="B599" s="61">
        <f t="shared" si="1"/>
        <v>94</v>
      </c>
      <c r="C599" s="62">
        <f t="shared" si="2"/>
        <v>76</v>
      </c>
      <c r="D599" s="61">
        <f t="shared" si="3"/>
        <v>76</v>
      </c>
      <c r="E599" s="62">
        <f t="shared" si="4"/>
        <v>65</v>
      </c>
      <c r="F599" s="79">
        <f t="shared" si="23"/>
        <v>598</v>
      </c>
      <c r="G599" s="64">
        <f t="shared" si="5"/>
        <v>0.5529411765</v>
      </c>
      <c r="H599" s="65">
        <f t="shared" si="6"/>
        <v>0.5390070922</v>
      </c>
      <c r="I599" s="66">
        <f t="shared" si="7"/>
        <v>0.5466237942</v>
      </c>
      <c r="J599" s="67">
        <f t="shared" si="8"/>
        <v>0.5112540193</v>
      </c>
      <c r="K599" s="68">
        <f t="shared" si="9"/>
        <v>0.8294117647</v>
      </c>
      <c r="L599" s="86"/>
      <c r="M599" s="86"/>
      <c r="N599" s="86"/>
      <c r="O599" s="81">
        <f t="shared" si="10"/>
        <v>598</v>
      </c>
      <c r="P599" s="81">
        <f t="shared" si="11"/>
        <v>0.5529411765</v>
      </c>
      <c r="Q599" s="82">
        <f t="shared" si="12"/>
        <v>0.5390070922</v>
      </c>
      <c r="R599" s="83"/>
      <c r="S599" s="73">
        <v>598.0</v>
      </c>
      <c r="T599" s="83">
        <v>0.743006993006993</v>
      </c>
      <c r="U599" s="84">
        <v>0.484</v>
      </c>
      <c r="V599" s="95">
        <v>0.5960665658093798</v>
      </c>
      <c r="W599" s="95"/>
      <c r="X599" s="95"/>
      <c r="Y599" s="95"/>
      <c r="Z599" s="51"/>
      <c r="AA599" s="35">
        <v>94.0</v>
      </c>
      <c r="AB599" s="36">
        <v>65.0</v>
      </c>
      <c r="AC599" s="37">
        <v>76.0</v>
      </c>
      <c r="AD599" s="38">
        <v>76.0</v>
      </c>
      <c r="AE599" s="78"/>
      <c r="AF599" s="51"/>
      <c r="AG599" s="52"/>
      <c r="AH599" s="33">
        <v>5574.0</v>
      </c>
      <c r="AI599" s="35">
        <v>94.0</v>
      </c>
      <c r="AJ599" s="36">
        <v>65.0</v>
      </c>
      <c r="AK599" s="37">
        <v>76.0</v>
      </c>
      <c r="AL599" s="38">
        <v>76.0</v>
      </c>
      <c r="AM599" s="52">
        <f t="shared" si="13"/>
        <v>0.4609929078</v>
      </c>
      <c r="AN599" s="52">
        <f t="shared" si="14"/>
        <v>0.4533762058</v>
      </c>
      <c r="AO599" s="52">
        <f t="shared" si="15"/>
        <v>0.4470588235</v>
      </c>
      <c r="AP599" s="52">
        <f t="shared" si="16"/>
        <v>0.4487529484</v>
      </c>
      <c r="AQ599" s="52">
        <f t="shared" si="17"/>
        <v>-0.001694124839</v>
      </c>
      <c r="AR599" s="52"/>
      <c r="AS599" s="52"/>
      <c r="AT599" s="33">
        <v>7664.0</v>
      </c>
      <c r="AU599" s="35">
        <v>279.0</v>
      </c>
      <c r="AV599" s="36">
        <v>108.0</v>
      </c>
      <c r="AW599" s="37">
        <v>133.0</v>
      </c>
      <c r="AX599" s="38">
        <v>203.0</v>
      </c>
      <c r="AY599" s="52">
        <f t="shared" si="18"/>
        <v>0.4481327801</v>
      </c>
      <c r="AZ599" s="52">
        <f t="shared" si="19"/>
        <v>0.4301521438</v>
      </c>
      <c r="BA599" s="52">
        <f t="shared" si="20"/>
        <v>0.4211618257</v>
      </c>
      <c r="BB599" s="52">
        <f t="shared" si="21"/>
        <v>0.4195839438</v>
      </c>
      <c r="BC599" s="52">
        <f t="shared" si="22"/>
        <v>0.001577881923</v>
      </c>
    </row>
    <row r="600" ht="12.75" customHeight="1">
      <c r="A600" s="94">
        <v>5575.0</v>
      </c>
      <c r="B600" s="61">
        <f t="shared" si="1"/>
        <v>150</v>
      </c>
      <c r="C600" s="62">
        <f t="shared" si="2"/>
        <v>102</v>
      </c>
      <c r="D600" s="61">
        <f t="shared" si="3"/>
        <v>118</v>
      </c>
      <c r="E600" s="62">
        <f t="shared" si="4"/>
        <v>54</v>
      </c>
      <c r="F600" s="79">
        <f t="shared" si="23"/>
        <v>599</v>
      </c>
      <c r="G600" s="64">
        <f t="shared" si="5"/>
        <v>0.5952380952</v>
      </c>
      <c r="H600" s="65">
        <f t="shared" si="6"/>
        <v>0.6860465116</v>
      </c>
      <c r="I600" s="66">
        <f t="shared" si="7"/>
        <v>0.6320754717</v>
      </c>
      <c r="J600" s="67">
        <f t="shared" si="8"/>
        <v>0.4811320755</v>
      </c>
      <c r="K600" s="68">
        <f t="shared" si="9"/>
        <v>0.6825396825</v>
      </c>
      <c r="L600" s="86"/>
      <c r="M600" s="86"/>
      <c r="N600" s="86"/>
      <c r="O600" s="81">
        <f t="shared" si="10"/>
        <v>599</v>
      </c>
      <c r="P600" s="81">
        <f t="shared" si="11"/>
        <v>0.5952380952</v>
      </c>
      <c r="Q600" s="82">
        <f t="shared" si="12"/>
        <v>0.6860465116</v>
      </c>
      <c r="R600" s="83"/>
      <c r="S600" s="73">
        <v>599.0</v>
      </c>
      <c r="T600" s="83">
        <v>0.7431781701444623</v>
      </c>
      <c r="U600" s="84">
        <v>0.6058631921824105</v>
      </c>
      <c r="V600" s="95">
        <v>0.6750202101859337</v>
      </c>
      <c r="W600" s="95"/>
      <c r="X600" s="95"/>
      <c r="Y600" s="95"/>
      <c r="Z600" s="51"/>
      <c r="AA600" s="35">
        <v>150.0</v>
      </c>
      <c r="AB600" s="36">
        <v>54.0</v>
      </c>
      <c r="AC600" s="37">
        <v>118.0</v>
      </c>
      <c r="AD600" s="38">
        <v>102.0</v>
      </c>
      <c r="AE600" s="78"/>
      <c r="AF600" s="51"/>
      <c r="AG600" s="52"/>
      <c r="AH600" s="33">
        <v>5575.0</v>
      </c>
      <c r="AI600" s="35">
        <v>150.0</v>
      </c>
      <c r="AJ600" s="36">
        <v>54.0</v>
      </c>
      <c r="AK600" s="37">
        <v>118.0</v>
      </c>
      <c r="AL600" s="38">
        <v>102.0</v>
      </c>
      <c r="AM600" s="52">
        <f t="shared" si="13"/>
        <v>0.3139534884</v>
      </c>
      <c r="AN600" s="52">
        <f t="shared" si="14"/>
        <v>0.3679245283</v>
      </c>
      <c r="AO600" s="52">
        <f t="shared" si="15"/>
        <v>0.4047619048</v>
      </c>
      <c r="AP600" s="52">
        <f t="shared" si="16"/>
        <v>0.3995180459</v>
      </c>
      <c r="AQ600" s="52">
        <f t="shared" si="17"/>
        <v>0.005243858821</v>
      </c>
      <c r="AR600" s="52"/>
      <c r="AS600" s="52"/>
      <c r="AT600" s="33">
        <v>6691.0</v>
      </c>
      <c r="AU600" s="35">
        <v>216.0</v>
      </c>
      <c r="AV600" s="36">
        <v>86.0</v>
      </c>
      <c r="AW600" s="37">
        <v>101.0</v>
      </c>
      <c r="AX600" s="38">
        <v>119.0</v>
      </c>
      <c r="AY600" s="52">
        <f t="shared" si="18"/>
        <v>0.4598930481</v>
      </c>
      <c r="AZ600" s="52">
        <f t="shared" si="19"/>
        <v>0.3927203065</v>
      </c>
      <c r="BA600" s="52">
        <f t="shared" si="20"/>
        <v>0.3552238806</v>
      </c>
      <c r="BB600" s="52">
        <f t="shared" si="21"/>
        <v>0.353645016</v>
      </c>
      <c r="BC600" s="52">
        <f t="shared" si="22"/>
        <v>0.001578864558</v>
      </c>
    </row>
    <row r="601" ht="12.75" customHeight="1">
      <c r="A601" s="94">
        <v>5576.0</v>
      </c>
      <c r="B601" s="61">
        <f t="shared" si="1"/>
        <v>203</v>
      </c>
      <c r="C601" s="62">
        <f t="shared" si="2"/>
        <v>131</v>
      </c>
      <c r="D601" s="61">
        <f t="shared" si="3"/>
        <v>88</v>
      </c>
      <c r="E601" s="62">
        <f t="shared" si="4"/>
        <v>74</v>
      </c>
      <c r="F601" s="79">
        <f t="shared" si="23"/>
        <v>600</v>
      </c>
      <c r="G601" s="64">
        <f t="shared" si="5"/>
        <v>0.6077844311</v>
      </c>
      <c r="H601" s="65">
        <f t="shared" si="6"/>
        <v>0.5432098765</v>
      </c>
      <c r="I601" s="66">
        <f t="shared" si="7"/>
        <v>0.5866935484</v>
      </c>
      <c r="J601" s="67">
        <f t="shared" si="8"/>
        <v>0.5584677419</v>
      </c>
      <c r="K601" s="68">
        <f t="shared" si="9"/>
        <v>0.4850299401</v>
      </c>
      <c r="L601" s="86"/>
      <c r="M601" s="86"/>
      <c r="N601" s="86"/>
      <c r="O601" s="81">
        <f t="shared" si="10"/>
        <v>600</v>
      </c>
      <c r="P601" s="81">
        <f t="shared" si="11"/>
        <v>0.6077844311</v>
      </c>
      <c r="Q601" s="82">
        <f t="shared" si="12"/>
        <v>0.5432098765</v>
      </c>
      <c r="R601" s="83"/>
      <c r="S601" s="73">
        <v>600.0</v>
      </c>
      <c r="T601" s="83">
        <v>0.7435387673956262</v>
      </c>
      <c r="U601" s="84">
        <v>0.5714285714285714</v>
      </c>
      <c r="V601" s="95">
        <v>0.6729191090269636</v>
      </c>
      <c r="W601" s="95"/>
      <c r="X601" s="95"/>
      <c r="Y601" s="95"/>
      <c r="Z601" s="51"/>
      <c r="AA601" s="35">
        <v>203.0</v>
      </c>
      <c r="AB601" s="36">
        <v>74.0</v>
      </c>
      <c r="AC601" s="37">
        <v>88.0</v>
      </c>
      <c r="AD601" s="38">
        <v>131.0</v>
      </c>
      <c r="AE601" s="78"/>
      <c r="AF601" s="51"/>
      <c r="AG601" s="52"/>
      <c r="AH601" s="33">
        <v>5576.0</v>
      </c>
      <c r="AI601" s="35">
        <v>203.0</v>
      </c>
      <c r="AJ601" s="36">
        <v>74.0</v>
      </c>
      <c r="AK601" s="37">
        <v>88.0</v>
      </c>
      <c r="AL601" s="38">
        <v>131.0</v>
      </c>
      <c r="AM601" s="52">
        <f t="shared" si="13"/>
        <v>0.4567901235</v>
      </c>
      <c r="AN601" s="52">
        <f t="shared" si="14"/>
        <v>0.4133064516</v>
      </c>
      <c r="AO601" s="52">
        <f t="shared" si="15"/>
        <v>0.3922155689</v>
      </c>
      <c r="AP601" s="52">
        <f t="shared" si="16"/>
        <v>0.3879489198</v>
      </c>
      <c r="AQ601" s="52">
        <f t="shared" si="17"/>
        <v>0.004266649077</v>
      </c>
      <c r="AR601" s="52"/>
      <c r="AS601" s="52"/>
      <c r="AT601" s="33">
        <v>5579.0</v>
      </c>
      <c r="AU601" s="35">
        <v>140.0</v>
      </c>
      <c r="AV601" s="36">
        <v>38.0</v>
      </c>
      <c r="AW601" s="37">
        <v>68.0</v>
      </c>
      <c r="AX601" s="38">
        <v>63.0</v>
      </c>
      <c r="AY601" s="52">
        <f t="shared" si="18"/>
        <v>0.358490566</v>
      </c>
      <c r="AZ601" s="52">
        <f t="shared" si="19"/>
        <v>0.3268608414</v>
      </c>
      <c r="BA601" s="52">
        <f t="shared" si="20"/>
        <v>0.3103448276</v>
      </c>
      <c r="BB601" s="52">
        <f t="shared" si="21"/>
        <v>0.3087524942</v>
      </c>
      <c r="BC601" s="52">
        <f t="shared" si="22"/>
        <v>0.001592333345</v>
      </c>
    </row>
    <row r="602" ht="12.75" customHeight="1">
      <c r="A602" s="94">
        <v>5577.0</v>
      </c>
      <c r="B602" s="61">
        <f t="shared" si="1"/>
        <v>191</v>
      </c>
      <c r="C602" s="62">
        <f t="shared" si="2"/>
        <v>145</v>
      </c>
      <c r="D602" s="61">
        <f t="shared" si="3"/>
        <v>140</v>
      </c>
      <c r="E602" s="62">
        <f t="shared" si="4"/>
        <v>61</v>
      </c>
      <c r="F602" s="79">
        <f t="shared" si="23"/>
        <v>601</v>
      </c>
      <c r="G602" s="64">
        <f t="shared" si="5"/>
        <v>0.568452381</v>
      </c>
      <c r="H602" s="65">
        <f t="shared" si="6"/>
        <v>0.6965174129</v>
      </c>
      <c r="I602" s="66">
        <f t="shared" si="7"/>
        <v>0.6163873371</v>
      </c>
      <c r="J602" s="67">
        <f t="shared" si="8"/>
        <v>0.469273743</v>
      </c>
      <c r="K602" s="68">
        <f t="shared" si="9"/>
        <v>0.5982142857</v>
      </c>
      <c r="L602" s="86"/>
      <c r="M602" s="86"/>
      <c r="N602" s="86"/>
      <c r="O602" s="81">
        <f t="shared" si="10"/>
        <v>601</v>
      </c>
      <c r="P602" s="81">
        <f t="shared" si="11"/>
        <v>0.568452381</v>
      </c>
      <c r="Q602" s="82">
        <f t="shared" si="12"/>
        <v>0.6965174129</v>
      </c>
      <c r="R602" s="83"/>
      <c r="S602" s="73">
        <v>601.0</v>
      </c>
      <c r="T602" s="83">
        <v>0.7437325905292479</v>
      </c>
      <c r="U602" s="84">
        <v>0.5333333333333333</v>
      </c>
      <c r="V602" s="95">
        <v>0.6548672566371682</v>
      </c>
      <c r="W602" s="95"/>
      <c r="X602" s="95"/>
      <c r="Y602" s="95"/>
      <c r="Z602" s="51"/>
      <c r="AA602" s="35">
        <v>191.0</v>
      </c>
      <c r="AB602" s="36">
        <v>61.0</v>
      </c>
      <c r="AC602" s="37">
        <v>140.0</v>
      </c>
      <c r="AD602" s="38">
        <v>145.0</v>
      </c>
      <c r="AE602" s="78"/>
      <c r="AF602" s="51"/>
      <c r="AG602" s="52"/>
      <c r="AH602" s="33">
        <v>5577.0</v>
      </c>
      <c r="AI602" s="35">
        <v>191.0</v>
      </c>
      <c r="AJ602" s="36">
        <v>61.0</v>
      </c>
      <c r="AK602" s="37">
        <v>140.0</v>
      </c>
      <c r="AL602" s="38">
        <v>145.0</v>
      </c>
      <c r="AM602" s="52">
        <f t="shared" si="13"/>
        <v>0.3034825871</v>
      </c>
      <c r="AN602" s="52">
        <f t="shared" si="14"/>
        <v>0.3836126629</v>
      </c>
      <c r="AO602" s="52">
        <f t="shared" si="15"/>
        <v>0.431547619</v>
      </c>
      <c r="AP602" s="52">
        <f t="shared" si="16"/>
        <v>0.4303822585</v>
      </c>
      <c r="AQ602" s="52">
        <f t="shared" si="17"/>
        <v>0.001165360546</v>
      </c>
      <c r="AR602" s="52"/>
      <c r="AS602" s="52"/>
      <c r="AT602" s="18">
        <v>1394.0</v>
      </c>
      <c r="AU602" s="35">
        <v>355.0</v>
      </c>
      <c r="AV602" s="36">
        <v>247.0</v>
      </c>
      <c r="AW602" s="37">
        <v>167.0</v>
      </c>
      <c r="AX602" s="38">
        <v>382.0</v>
      </c>
      <c r="AY602" s="52">
        <f t="shared" si="18"/>
        <v>0.5966183575</v>
      </c>
      <c r="AZ602" s="52">
        <f t="shared" si="19"/>
        <v>0.5464813206</v>
      </c>
      <c r="BA602" s="52">
        <f t="shared" si="20"/>
        <v>0.5183175034</v>
      </c>
      <c r="BB602" s="52">
        <f t="shared" si="21"/>
        <v>0.5167182245</v>
      </c>
      <c r="BC602" s="52">
        <f t="shared" si="22"/>
        <v>0.00159927891</v>
      </c>
    </row>
    <row r="603" ht="12.75" customHeight="1">
      <c r="A603" s="94">
        <v>5578.0</v>
      </c>
      <c r="B603" s="61">
        <f t="shared" si="1"/>
        <v>173</v>
      </c>
      <c r="C603" s="62">
        <f t="shared" si="2"/>
        <v>127</v>
      </c>
      <c r="D603" s="61">
        <f t="shared" si="3"/>
        <v>144</v>
      </c>
      <c r="E603" s="62">
        <f t="shared" si="4"/>
        <v>71</v>
      </c>
      <c r="F603" s="79">
        <f t="shared" si="23"/>
        <v>602</v>
      </c>
      <c r="G603" s="64">
        <f t="shared" si="5"/>
        <v>0.5766666667</v>
      </c>
      <c r="H603" s="65">
        <f t="shared" si="6"/>
        <v>0.6697674419</v>
      </c>
      <c r="I603" s="66">
        <f t="shared" si="7"/>
        <v>0.6155339806</v>
      </c>
      <c r="J603" s="67">
        <f t="shared" si="8"/>
        <v>0.4737864078</v>
      </c>
      <c r="K603" s="68">
        <f t="shared" si="9"/>
        <v>0.7166666667</v>
      </c>
      <c r="L603" s="86"/>
      <c r="M603" s="86"/>
      <c r="N603" s="86"/>
      <c r="O603" s="81">
        <f t="shared" si="10"/>
        <v>602</v>
      </c>
      <c r="P603" s="81">
        <f t="shared" si="11"/>
        <v>0.5766666667</v>
      </c>
      <c r="Q603" s="82">
        <f t="shared" si="12"/>
        <v>0.6697674419</v>
      </c>
      <c r="R603" s="83"/>
      <c r="S603" s="73">
        <v>602.0</v>
      </c>
      <c r="T603" s="83">
        <v>0.74375</v>
      </c>
      <c r="U603" s="84">
        <v>0.5787234042553191</v>
      </c>
      <c r="V603" s="95">
        <v>0.6738738738738739</v>
      </c>
      <c r="W603" s="95"/>
      <c r="X603" s="95"/>
      <c r="Y603" s="95"/>
      <c r="Z603" s="51"/>
      <c r="AA603" s="35">
        <v>173.0</v>
      </c>
      <c r="AB603" s="36">
        <v>71.0</v>
      </c>
      <c r="AC603" s="37">
        <v>144.0</v>
      </c>
      <c r="AD603" s="38">
        <v>127.0</v>
      </c>
      <c r="AE603" s="78"/>
      <c r="AF603" s="51"/>
      <c r="AG603" s="52"/>
      <c r="AH603" s="33">
        <v>5578.0</v>
      </c>
      <c r="AI603" s="35">
        <v>173.0</v>
      </c>
      <c r="AJ603" s="36">
        <v>71.0</v>
      </c>
      <c r="AK603" s="37">
        <v>144.0</v>
      </c>
      <c r="AL603" s="38">
        <v>127.0</v>
      </c>
      <c r="AM603" s="52">
        <f t="shared" si="13"/>
        <v>0.3302325581</v>
      </c>
      <c r="AN603" s="52">
        <f t="shared" si="14"/>
        <v>0.3844660194</v>
      </c>
      <c r="AO603" s="52">
        <f t="shared" si="15"/>
        <v>0.4233333333</v>
      </c>
      <c r="AP603" s="52">
        <f t="shared" si="16"/>
        <v>0.4161466046</v>
      </c>
      <c r="AQ603" s="52">
        <f t="shared" si="17"/>
        <v>0.007186728694</v>
      </c>
      <c r="AR603" s="52"/>
      <c r="AS603" s="52"/>
      <c r="AT603" s="33">
        <v>3795.0</v>
      </c>
      <c r="AU603" s="35">
        <v>239.0</v>
      </c>
      <c r="AV603" s="36">
        <v>66.0</v>
      </c>
      <c r="AW603" s="37">
        <v>166.0</v>
      </c>
      <c r="AX603" s="38">
        <v>122.0</v>
      </c>
      <c r="AY603" s="52">
        <f t="shared" si="18"/>
        <v>0.2844827586</v>
      </c>
      <c r="AZ603" s="52">
        <f t="shared" si="19"/>
        <v>0.3170320405</v>
      </c>
      <c r="BA603" s="52">
        <f t="shared" si="20"/>
        <v>0.3379501385</v>
      </c>
      <c r="BB603" s="52">
        <f t="shared" si="21"/>
        <v>0.3363491392</v>
      </c>
      <c r="BC603" s="52">
        <f t="shared" si="22"/>
        <v>0.001600999304</v>
      </c>
    </row>
    <row r="604" ht="12.75" customHeight="1">
      <c r="A604" s="94">
        <v>5579.0</v>
      </c>
      <c r="B604" s="61">
        <f t="shared" si="1"/>
        <v>140</v>
      </c>
      <c r="C604" s="62">
        <f t="shared" si="2"/>
        <v>63</v>
      </c>
      <c r="D604" s="61">
        <f t="shared" si="3"/>
        <v>68</v>
      </c>
      <c r="E604" s="62">
        <f t="shared" si="4"/>
        <v>38</v>
      </c>
      <c r="F604" s="79">
        <f t="shared" si="23"/>
        <v>603</v>
      </c>
      <c r="G604" s="64">
        <f t="shared" si="5"/>
        <v>0.6896551724</v>
      </c>
      <c r="H604" s="65">
        <f t="shared" si="6"/>
        <v>0.641509434</v>
      </c>
      <c r="I604" s="66">
        <f t="shared" si="7"/>
        <v>0.6731391586</v>
      </c>
      <c r="J604" s="67">
        <f t="shared" si="8"/>
        <v>0.5760517799</v>
      </c>
      <c r="K604" s="68">
        <f t="shared" si="9"/>
        <v>0.5221674877</v>
      </c>
      <c r="L604" s="86"/>
      <c r="M604" s="86"/>
      <c r="N604" s="86"/>
      <c r="O604" s="81">
        <f t="shared" si="10"/>
        <v>603</v>
      </c>
      <c r="P604" s="81">
        <f t="shared" si="11"/>
        <v>0.6896551724</v>
      </c>
      <c r="Q604" s="82">
        <f t="shared" si="12"/>
        <v>0.641509434</v>
      </c>
      <c r="R604" s="83"/>
      <c r="S604" s="73">
        <v>603.0</v>
      </c>
      <c r="T604" s="83">
        <v>0.7444717444717445</v>
      </c>
      <c r="U604" s="84">
        <v>0.4968684759916493</v>
      </c>
      <c r="V604" s="95">
        <v>0.6106094808126411</v>
      </c>
      <c r="W604" s="95"/>
      <c r="X604" s="95"/>
      <c r="Y604" s="95"/>
      <c r="Z604" s="51"/>
      <c r="AA604" s="35">
        <v>140.0</v>
      </c>
      <c r="AB604" s="36">
        <v>38.0</v>
      </c>
      <c r="AC604" s="37">
        <v>68.0</v>
      </c>
      <c r="AD604" s="38">
        <v>63.0</v>
      </c>
      <c r="AE604" s="78"/>
      <c r="AF604" s="51"/>
      <c r="AG604" s="52"/>
      <c r="AH604" s="33">
        <v>5579.0</v>
      </c>
      <c r="AI604" s="35">
        <v>140.0</v>
      </c>
      <c r="AJ604" s="36">
        <v>38.0</v>
      </c>
      <c r="AK604" s="37">
        <v>68.0</v>
      </c>
      <c r="AL604" s="38">
        <v>63.0</v>
      </c>
      <c r="AM604" s="52">
        <f t="shared" si="13"/>
        <v>0.358490566</v>
      </c>
      <c r="AN604" s="52">
        <f t="shared" si="14"/>
        <v>0.3268608414</v>
      </c>
      <c r="AO604" s="52">
        <f t="shared" si="15"/>
        <v>0.3103448276</v>
      </c>
      <c r="AP604" s="52">
        <f t="shared" si="16"/>
        <v>0.3087524942</v>
      </c>
      <c r="AQ604" s="52">
        <f t="shared" si="17"/>
        <v>0.001592333345</v>
      </c>
      <c r="AR604" s="52"/>
      <c r="AS604" s="52"/>
      <c r="AT604" s="34">
        <v>2651.0</v>
      </c>
      <c r="AU604" s="35">
        <v>185.0</v>
      </c>
      <c r="AV604" s="36">
        <v>158.0</v>
      </c>
      <c r="AW604" s="37">
        <v>92.0</v>
      </c>
      <c r="AX604" s="38">
        <v>269.0</v>
      </c>
      <c r="AY604" s="52">
        <f t="shared" si="18"/>
        <v>0.632</v>
      </c>
      <c r="AZ604" s="52">
        <f t="shared" si="19"/>
        <v>0.6065340909</v>
      </c>
      <c r="BA604" s="52">
        <f t="shared" si="20"/>
        <v>0.5925110132</v>
      </c>
      <c r="BB604" s="52">
        <f t="shared" si="21"/>
        <v>0.5909038375</v>
      </c>
      <c r="BC604" s="52">
        <f t="shared" si="22"/>
        <v>0.001607175736</v>
      </c>
    </row>
    <row r="605" ht="12.75" customHeight="1">
      <c r="A605" s="94">
        <v>5580.0</v>
      </c>
      <c r="B605" s="61">
        <f t="shared" si="1"/>
        <v>408</v>
      </c>
      <c r="C605" s="62">
        <f t="shared" si="2"/>
        <v>100</v>
      </c>
      <c r="D605" s="61">
        <f t="shared" si="3"/>
        <v>174</v>
      </c>
      <c r="E605" s="62">
        <f t="shared" si="4"/>
        <v>112</v>
      </c>
      <c r="F605" s="79">
        <f t="shared" si="23"/>
        <v>604</v>
      </c>
      <c r="G605" s="64">
        <f t="shared" si="5"/>
        <v>0.8031496063</v>
      </c>
      <c r="H605" s="65">
        <f t="shared" si="6"/>
        <v>0.6083916084</v>
      </c>
      <c r="I605" s="66">
        <f t="shared" si="7"/>
        <v>0.7329974811</v>
      </c>
      <c r="J605" s="67">
        <f t="shared" si="8"/>
        <v>0.6549118388</v>
      </c>
      <c r="K605" s="68">
        <f t="shared" si="9"/>
        <v>0.562992126</v>
      </c>
      <c r="L605" s="86"/>
      <c r="M605" s="86"/>
      <c r="N605" s="86"/>
      <c r="O605" s="81">
        <f t="shared" si="10"/>
        <v>604</v>
      </c>
      <c r="P605" s="81">
        <f t="shared" si="11"/>
        <v>0.8031496063</v>
      </c>
      <c r="Q605" s="82">
        <f t="shared" si="12"/>
        <v>0.6083916084</v>
      </c>
      <c r="R605" s="83"/>
      <c r="S605" s="73">
        <v>604.0</v>
      </c>
      <c r="T605" s="83">
        <v>0.7450424929178471</v>
      </c>
      <c r="U605" s="84">
        <v>0.4830827067669173</v>
      </c>
      <c r="V605" s="95">
        <v>0.5875706214689266</v>
      </c>
      <c r="W605" s="95"/>
      <c r="X605" s="95"/>
      <c r="Y605" s="95"/>
      <c r="Z605" s="51"/>
      <c r="AA605" s="35">
        <v>408.0</v>
      </c>
      <c r="AB605" s="36">
        <v>112.0</v>
      </c>
      <c r="AC605" s="37">
        <v>174.0</v>
      </c>
      <c r="AD605" s="38">
        <v>100.0</v>
      </c>
      <c r="AE605" s="78"/>
      <c r="AF605" s="51"/>
      <c r="AG605" s="52"/>
      <c r="AH605" s="33">
        <v>5580.0</v>
      </c>
      <c r="AI605" s="35">
        <v>408.0</v>
      </c>
      <c r="AJ605" s="36">
        <v>112.0</v>
      </c>
      <c r="AK605" s="37">
        <v>174.0</v>
      </c>
      <c r="AL605" s="38">
        <v>100.0</v>
      </c>
      <c r="AM605" s="52">
        <f t="shared" si="13"/>
        <v>0.3916083916</v>
      </c>
      <c r="AN605" s="52">
        <f t="shared" si="14"/>
        <v>0.2670025189</v>
      </c>
      <c r="AO605" s="52">
        <f t="shared" si="15"/>
        <v>0.1968503937</v>
      </c>
      <c r="AP605" s="52">
        <f t="shared" si="16"/>
        <v>0.1949706716</v>
      </c>
      <c r="AQ605" s="52">
        <f t="shared" si="17"/>
        <v>0.001879722066</v>
      </c>
      <c r="AR605" s="52"/>
      <c r="AS605" s="52"/>
      <c r="AT605" s="33">
        <v>7414.0</v>
      </c>
      <c r="AU605" s="35">
        <v>728.0</v>
      </c>
      <c r="AV605" s="36">
        <v>313.0</v>
      </c>
      <c r="AW605" s="37">
        <v>325.0</v>
      </c>
      <c r="AX605" s="38">
        <v>404.0</v>
      </c>
      <c r="AY605" s="52">
        <f t="shared" si="18"/>
        <v>0.4905956113</v>
      </c>
      <c r="AZ605" s="52">
        <f t="shared" si="19"/>
        <v>0.4050847458</v>
      </c>
      <c r="BA605" s="52">
        <f t="shared" si="20"/>
        <v>0.3568904594</v>
      </c>
      <c r="BB605" s="52">
        <f t="shared" si="21"/>
        <v>0.3552777197</v>
      </c>
      <c r="BC605" s="52">
        <f t="shared" si="22"/>
        <v>0.001612739671</v>
      </c>
    </row>
    <row r="606" ht="12.75" customHeight="1">
      <c r="A606" s="94">
        <v>5581.0</v>
      </c>
      <c r="B606" s="61">
        <f t="shared" si="1"/>
        <v>365</v>
      </c>
      <c r="C606" s="62">
        <f t="shared" si="2"/>
        <v>89</v>
      </c>
      <c r="D606" s="61">
        <f t="shared" si="3"/>
        <v>239</v>
      </c>
      <c r="E606" s="62">
        <f t="shared" si="4"/>
        <v>69</v>
      </c>
      <c r="F606" s="79">
        <f t="shared" si="23"/>
        <v>605</v>
      </c>
      <c r="G606" s="64">
        <f t="shared" si="5"/>
        <v>0.8039647577</v>
      </c>
      <c r="H606" s="65">
        <f t="shared" si="6"/>
        <v>0.775974026</v>
      </c>
      <c r="I606" s="66">
        <f t="shared" si="7"/>
        <v>0.7926509186</v>
      </c>
      <c r="J606" s="67">
        <f t="shared" si="8"/>
        <v>0.5695538058</v>
      </c>
      <c r="K606" s="68">
        <f t="shared" si="9"/>
        <v>0.6784140969</v>
      </c>
      <c r="L606" s="86"/>
      <c r="M606" s="86"/>
      <c r="N606" s="86"/>
      <c r="O606" s="81">
        <f t="shared" si="10"/>
        <v>605</v>
      </c>
      <c r="P606" s="81">
        <f t="shared" si="11"/>
        <v>0.8039647577</v>
      </c>
      <c r="Q606" s="82">
        <f t="shared" si="12"/>
        <v>0.775974026</v>
      </c>
      <c r="R606" s="83"/>
      <c r="S606" s="73">
        <v>605.0</v>
      </c>
      <c r="T606" s="83">
        <v>0.7450980392156863</v>
      </c>
      <c r="U606" s="84">
        <v>0.4227941176470588</v>
      </c>
      <c r="V606" s="95">
        <v>0.5787476280834914</v>
      </c>
      <c r="W606" s="95"/>
      <c r="X606" s="95"/>
      <c r="Y606" s="95"/>
      <c r="Z606" s="51"/>
      <c r="AA606" s="35">
        <v>365.0</v>
      </c>
      <c r="AB606" s="36">
        <v>69.0</v>
      </c>
      <c r="AC606" s="37">
        <v>239.0</v>
      </c>
      <c r="AD606" s="38">
        <v>89.0</v>
      </c>
      <c r="AE606" s="78"/>
      <c r="AF606" s="51"/>
      <c r="AG606" s="52"/>
      <c r="AH606" s="33">
        <v>5581.0</v>
      </c>
      <c r="AI606" s="35">
        <v>365.0</v>
      </c>
      <c r="AJ606" s="36">
        <v>69.0</v>
      </c>
      <c r="AK606" s="37">
        <v>239.0</v>
      </c>
      <c r="AL606" s="38">
        <v>89.0</v>
      </c>
      <c r="AM606" s="52">
        <f t="shared" si="13"/>
        <v>0.224025974</v>
      </c>
      <c r="AN606" s="52">
        <f t="shared" si="14"/>
        <v>0.2073490814</v>
      </c>
      <c r="AO606" s="52">
        <f t="shared" si="15"/>
        <v>0.1960352423</v>
      </c>
      <c r="AP606" s="52">
        <f t="shared" si="16"/>
        <v>0.1984266551</v>
      </c>
      <c r="AQ606" s="52">
        <f t="shared" si="17"/>
        <v>-0.002391412857</v>
      </c>
      <c r="AR606" s="52"/>
      <c r="AS606" s="52"/>
      <c r="AT606" s="33">
        <v>5593.0</v>
      </c>
      <c r="AU606" s="35">
        <v>298.0</v>
      </c>
      <c r="AV606" s="36">
        <v>100.0</v>
      </c>
      <c r="AW606" s="37">
        <v>140.0</v>
      </c>
      <c r="AX606" s="38">
        <v>134.0</v>
      </c>
      <c r="AY606" s="52">
        <f t="shared" si="18"/>
        <v>0.4166666667</v>
      </c>
      <c r="AZ606" s="52">
        <f t="shared" si="19"/>
        <v>0.3482142857</v>
      </c>
      <c r="BA606" s="52">
        <f t="shared" si="20"/>
        <v>0.3101851852</v>
      </c>
      <c r="BB606" s="52">
        <f t="shared" si="21"/>
        <v>0.308570607</v>
      </c>
      <c r="BC606" s="52">
        <f t="shared" si="22"/>
        <v>0.001614578214</v>
      </c>
    </row>
    <row r="607" ht="12.75" customHeight="1">
      <c r="A607" s="94">
        <v>5582.0</v>
      </c>
      <c r="B607" s="61">
        <f t="shared" si="1"/>
        <v>351</v>
      </c>
      <c r="C607" s="62">
        <f t="shared" si="2"/>
        <v>139</v>
      </c>
      <c r="D607" s="61">
        <f t="shared" si="3"/>
        <v>166</v>
      </c>
      <c r="E607" s="62">
        <f t="shared" si="4"/>
        <v>120</v>
      </c>
      <c r="F607" s="79">
        <f t="shared" si="23"/>
        <v>606</v>
      </c>
      <c r="G607" s="64">
        <f t="shared" si="5"/>
        <v>0.7163265306</v>
      </c>
      <c r="H607" s="65">
        <f t="shared" si="6"/>
        <v>0.5804195804</v>
      </c>
      <c r="I607" s="66">
        <f t="shared" si="7"/>
        <v>0.6662371134</v>
      </c>
      <c r="J607" s="67">
        <f t="shared" si="8"/>
        <v>0.6069587629</v>
      </c>
      <c r="K607" s="68">
        <f t="shared" si="9"/>
        <v>0.5836734694</v>
      </c>
      <c r="L607" s="86"/>
      <c r="M607" s="86"/>
      <c r="N607" s="86"/>
      <c r="O607" s="81">
        <f t="shared" si="10"/>
        <v>606</v>
      </c>
      <c r="P607" s="81">
        <f t="shared" si="11"/>
        <v>0.7163265306</v>
      </c>
      <c r="Q607" s="82">
        <f t="shared" si="12"/>
        <v>0.5804195804</v>
      </c>
      <c r="R607" s="83"/>
      <c r="S607" s="73">
        <v>606.0</v>
      </c>
      <c r="T607" s="83">
        <v>0.7452229299363057</v>
      </c>
      <c r="U607" s="84">
        <v>0.5442622950819672</v>
      </c>
      <c r="V607" s="95">
        <v>0.6662371134020618</v>
      </c>
      <c r="W607" s="95"/>
      <c r="X607" s="95"/>
      <c r="Y607" s="95"/>
      <c r="Z607" s="51"/>
      <c r="AA607" s="35">
        <v>351.0</v>
      </c>
      <c r="AB607" s="36">
        <v>120.0</v>
      </c>
      <c r="AC607" s="37">
        <v>166.0</v>
      </c>
      <c r="AD607" s="38">
        <v>139.0</v>
      </c>
      <c r="AE607" s="78"/>
      <c r="AF607" s="51"/>
      <c r="AG607" s="52"/>
      <c r="AH607" s="33">
        <v>5582.0</v>
      </c>
      <c r="AI607" s="35">
        <v>351.0</v>
      </c>
      <c r="AJ607" s="36">
        <v>120.0</v>
      </c>
      <c r="AK607" s="37">
        <v>166.0</v>
      </c>
      <c r="AL607" s="38">
        <v>139.0</v>
      </c>
      <c r="AM607" s="52">
        <f t="shared" si="13"/>
        <v>0.4195804196</v>
      </c>
      <c r="AN607" s="52">
        <f t="shared" si="14"/>
        <v>0.3337628866</v>
      </c>
      <c r="AO607" s="52">
        <f t="shared" si="15"/>
        <v>0.2836734694</v>
      </c>
      <c r="AP607" s="52">
        <f t="shared" si="16"/>
        <v>0.2840609321</v>
      </c>
      <c r="AQ607" s="52">
        <f t="shared" si="17"/>
        <v>-0.000387462718</v>
      </c>
      <c r="AR607" s="52"/>
      <c r="AS607" s="52"/>
      <c r="AT607" s="33">
        <v>4565.0</v>
      </c>
      <c r="AU607" s="35">
        <v>419.0</v>
      </c>
      <c r="AV607" s="36">
        <v>94.0</v>
      </c>
      <c r="AW607" s="37">
        <v>306.0</v>
      </c>
      <c r="AX607" s="38">
        <v>153.0</v>
      </c>
      <c r="AY607" s="52">
        <f t="shared" si="18"/>
        <v>0.235</v>
      </c>
      <c r="AZ607" s="52">
        <f t="shared" si="19"/>
        <v>0.2541152263</v>
      </c>
      <c r="BA607" s="52">
        <f t="shared" si="20"/>
        <v>0.2674825175</v>
      </c>
      <c r="BB607" s="52">
        <f t="shared" si="21"/>
        <v>0.2658568335</v>
      </c>
      <c r="BC607" s="52">
        <f t="shared" si="22"/>
        <v>0.00162568394</v>
      </c>
    </row>
    <row r="608" ht="12.75" customHeight="1">
      <c r="A608" s="94">
        <v>5583.0</v>
      </c>
      <c r="B608" s="61">
        <f t="shared" si="1"/>
        <v>261</v>
      </c>
      <c r="C608" s="62">
        <f t="shared" si="2"/>
        <v>75</v>
      </c>
      <c r="D608" s="61">
        <f t="shared" si="3"/>
        <v>144</v>
      </c>
      <c r="E608" s="62">
        <f t="shared" si="4"/>
        <v>82</v>
      </c>
      <c r="F608" s="79">
        <f t="shared" si="23"/>
        <v>607</v>
      </c>
      <c r="G608" s="64">
        <f t="shared" si="5"/>
        <v>0.7767857143</v>
      </c>
      <c r="H608" s="65">
        <f t="shared" si="6"/>
        <v>0.6371681416</v>
      </c>
      <c r="I608" s="66">
        <f t="shared" si="7"/>
        <v>0.7206405694</v>
      </c>
      <c r="J608" s="67">
        <f t="shared" si="8"/>
        <v>0.6103202847</v>
      </c>
      <c r="K608" s="68">
        <f t="shared" si="9"/>
        <v>0.6726190476</v>
      </c>
      <c r="L608" s="86"/>
      <c r="M608" s="86"/>
      <c r="N608" s="86"/>
      <c r="O608" s="81">
        <f t="shared" si="10"/>
        <v>607</v>
      </c>
      <c r="P608" s="81">
        <f t="shared" si="11"/>
        <v>0.7767857143</v>
      </c>
      <c r="Q608" s="82">
        <f t="shared" si="12"/>
        <v>0.6371681416</v>
      </c>
      <c r="R608" s="83"/>
      <c r="S608" s="73">
        <v>607.0</v>
      </c>
      <c r="T608" s="83">
        <v>0.7455621301775148</v>
      </c>
      <c r="U608" s="84">
        <v>0.4610526315789474</v>
      </c>
      <c r="V608" s="95">
        <v>0.6079429735234216</v>
      </c>
      <c r="W608" s="95"/>
      <c r="X608" s="95"/>
      <c r="Y608" s="95"/>
      <c r="Z608" s="51"/>
      <c r="AA608" s="35">
        <v>261.0</v>
      </c>
      <c r="AB608" s="36">
        <v>82.0</v>
      </c>
      <c r="AC608" s="37">
        <v>144.0</v>
      </c>
      <c r="AD608" s="38">
        <v>75.0</v>
      </c>
      <c r="AE608" s="78"/>
      <c r="AF608" s="51"/>
      <c r="AG608" s="52"/>
      <c r="AH608" s="33">
        <v>5583.0</v>
      </c>
      <c r="AI608" s="35">
        <v>261.0</v>
      </c>
      <c r="AJ608" s="36">
        <v>82.0</v>
      </c>
      <c r="AK608" s="37">
        <v>144.0</v>
      </c>
      <c r="AL608" s="38">
        <v>75.0</v>
      </c>
      <c r="AM608" s="52">
        <f t="shared" si="13"/>
        <v>0.3628318584</v>
      </c>
      <c r="AN608" s="52">
        <f t="shared" si="14"/>
        <v>0.2793594306</v>
      </c>
      <c r="AO608" s="52">
        <f t="shared" si="15"/>
        <v>0.2232142857</v>
      </c>
      <c r="AP608" s="52">
        <f t="shared" si="16"/>
        <v>0.2312399904</v>
      </c>
      <c r="AQ608" s="52">
        <f t="shared" si="17"/>
        <v>-0.008025704639</v>
      </c>
      <c r="AR608" s="52"/>
      <c r="AS608" s="52"/>
      <c r="AT608" s="34">
        <v>2674.0</v>
      </c>
      <c r="AU608" s="35">
        <v>408.0</v>
      </c>
      <c r="AV608" s="36">
        <v>165.0</v>
      </c>
      <c r="AW608" s="37">
        <v>298.0</v>
      </c>
      <c r="AX608" s="38">
        <v>357.0</v>
      </c>
      <c r="AY608" s="52">
        <f t="shared" si="18"/>
        <v>0.3563714903</v>
      </c>
      <c r="AZ608" s="52">
        <f t="shared" si="19"/>
        <v>0.4250814332</v>
      </c>
      <c r="BA608" s="52">
        <f t="shared" si="20"/>
        <v>0.4666666667</v>
      </c>
      <c r="BB608" s="52">
        <f t="shared" si="21"/>
        <v>0.4650334709</v>
      </c>
      <c r="BC608" s="52">
        <f t="shared" si="22"/>
        <v>0.001633195729</v>
      </c>
    </row>
    <row r="609" ht="12.75" customHeight="1">
      <c r="A609" s="94">
        <v>5584.0</v>
      </c>
      <c r="B609" s="61">
        <f t="shared" si="1"/>
        <v>213</v>
      </c>
      <c r="C609" s="62">
        <f t="shared" si="2"/>
        <v>70</v>
      </c>
      <c r="D609" s="61">
        <f t="shared" si="3"/>
        <v>145</v>
      </c>
      <c r="E609" s="62">
        <f t="shared" si="4"/>
        <v>59</v>
      </c>
      <c r="F609" s="79">
        <f t="shared" si="23"/>
        <v>608</v>
      </c>
      <c r="G609" s="64">
        <f t="shared" si="5"/>
        <v>0.7526501767</v>
      </c>
      <c r="H609" s="65">
        <f t="shared" si="6"/>
        <v>0.7107843137</v>
      </c>
      <c r="I609" s="66">
        <f t="shared" si="7"/>
        <v>0.7351129363</v>
      </c>
      <c r="J609" s="67">
        <f t="shared" si="8"/>
        <v>0.5585215606</v>
      </c>
      <c r="K609" s="68">
        <f t="shared" si="9"/>
        <v>0.7208480565</v>
      </c>
      <c r="L609" s="86"/>
      <c r="M609" s="86"/>
      <c r="N609" s="86"/>
      <c r="O609" s="81">
        <f t="shared" si="10"/>
        <v>608</v>
      </c>
      <c r="P609" s="81">
        <f t="shared" si="11"/>
        <v>0.7526501767</v>
      </c>
      <c r="Q609" s="82">
        <f t="shared" si="12"/>
        <v>0.7107843137</v>
      </c>
      <c r="R609" s="83"/>
      <c r="S609" s="73">
        <v>608.0</v>
      </c>
      <c r="T609" s="83">
        <v>0.7455621301775148</v>
      </c>
      <c r="U609" s="84">
        <v>0.4787234042553192</v>
      </c>
      <c r="V609" s="95">
        <v>0.6241935483870967</v>
      </c>
      <c r="W609" s="95"/>
      <c r="X609" s="95"/>
      <c r="Y609" s="95"/>
      <c r="Z609" s="51"/>
      <c r="AA609" s="35">
        <v>213.0</v>
      </c>
      <c r="AB609" s="36">
        <v>59.0</v>
      </c>
      <c r="AC609" s="37">
        <v>145.0</v>
      </c>
      <c r="AD609" s="38">
        <v>70.0</v>
      </c>
      <c r="AE609" s="78"/>
      <c r="AF609" s="51"/>
      <c r="AG609" s="52"/>
      <c r="AH609" s="33">
        <v>5584.0</v>
      </c>
      <c r="AI609" s="35">
        <v>213.0</v>
      </c>
      <c r="AJ609" s="36">
        <v>59.0</v>
      </c>
      <c r="AK609" s="37">
        <v>145.0</v>
      </c>
      <c r="AL609" s="38">
        <v>70.0</v>
      </c>
      <c r="AM609" s="52">
        <f t="shared" si="13"/>
        <v>0.2892156863</v>
      </c>
      <c r="AN609" s="52">
        <f t="shared" si="14"/>
        <v>0.2648870637</v>
      </c>
      <c r="AO609" s="52">
        <f t="shared" si="15"/>
        <v>0.2473498233</v>
      </c>
      <c r="AP609" s="52">
        <f t="shared" si="16"/>
        <v>0.2512783736</v>
      </c>
      <c r="AQ609" s="52">
        <f t="shared" si="17"/>
        <v>-0.00392855027</v>
      </c>
      <c r="AR609" s="52"/>
      <c r="AS609" s="52"/>
      <c r="AT609" s="33">
        <v>5617.0</v>
      </c>
      <c r="AU609" s="35">
        <v>494.0</v>
      </c>
      <c r="AV609" s="36">
        <v>116.0</v>
      </c>
      <c r="AW609" s="37">
        <v>354.0</v>
      </c>
      <c r="AX609" s="38">
        <v>196.0</v>
      </c>
      <c r="AY609" s="52">
        <f t="shared" si="18"/>
        <v>0.2468085106</v>
      </c>
      <c r="AZ609" s="52">
        <f t="shared" si="19"/>
        <v>0.2689655172</v>
      </c>
      <c r="BA609" s="52">
        <f t="shared" si="20"/>
        <v>0.284057971</v>
      </c>
      <c r="BB609" s="52">
        <f t="shared" si="21"/>
        <v>0.282419986</v>
      </c>
      <c r="BC609" s="52">
        <f t="shared" si="22"/>
        <v>0.001637984986</v>
      </c>
    </row>
    <row r="610" ht="12.75" customHeight="1">
      <c r="A610" s="94">
        <v>5585.0</v>
      </c>
      <c r="B610" s="61">
        <f t="shared" si="1"/>
        <v>345</v>
      </c>
      <c r="C610" s="62">
        <f t="shared" si="2"/>
        <v>114</v>
      </c>
      <c r="D610" s="61">
        <f t="shared" si="3"/>
        <v>209</v>
      </c>
      <c r="E610" s="62">
        <f t="shared" si="4"/>
        <v>93</v>
      </c>
      <c r="F610" s="79">
        <f t="shared" si="23"/>
        <v>609</v>
      </c>
      <c r="G610" s="64">
        <f t="shared" si="5"/>
        <v>0.7516339869</v>
      </c>
      <c r="H610" s="65">
        <f t="shared" si="6"/>
        <v>0.6920529801</v>
      </c>
      <c r="I610" s="66">
        <f t="shared" si="7"/>
        <v>0.7279894875</v>
      </c>
      <c r="J610" s="67">
        <f t="shared" si="8"/>
        <v>0.5755584757</v>
      </c>
      <c r="K610" s="68">
        <f t="shared" si="9"/>
        <v>0.6579520697</v>
      </c>
      <c r="L610" s="86"/>
      <c r="M610" s="86"/>
      <c r="N610" s="86"/>
      <c r="O610" s="81">
        <f t="shared" si="10"/>
        <v>609</v>
      </c>
      <c r="P610" s="81">
        <f t="shared" si="11"/>
        <v>0.7516339869</v>
      </c>
      <c r="Q610" s="82">
        <f t="shared" si="12"/>
        <v>0.6920529801</v>
      </c>
      <c r="R610" s="83"/>
      <c r="S610" s="73">
        <v>609.0</v>
      </c>
      <c r="T610" s="83">
        <v>0.7459677419354839</v>
      </c>
      <c r="U610" s="84">
        <v>0.496</v>
      </c>
      <c r="V610" s="95">
        <v>0.6204819277108434</v>
      </c>
      <c r="W610" s="95"/>
      <c r="X610" s="95"/>
      <c r="Y610" s="95"/>
      <c r="Z610" s="51"/>
      <c r="AA610" s="35">
        <v>345.0</v>
      </c>
      <c r="AB610" s="36">
        <v>93.0</v>
      </c>
      <c r="AC610" s="37">
        <v>209.0</v>
      </c>
      <c r="AD610" s="38">
        <v>114.0</v>
      </c>
      <c r="AE610" s="78"/>
      <c r="AF610" s="51"/>
      <c r="AG610" s="52"/>
      <c r="AH610" s="33">
        <v>5585.0</v>
      </c>
      <c r="AI610" s="35">
        <v>345.0</v>
      </c>
      <c r="AJ610" s="36">
        <v>93.0</v>
      </c>
      <c r="AK610" s="37">
        <v>209.0</v>
      </c>
      <c r="AL610" s="38">
        <v>114.0</v>
      </c>
      <c r="AM610" s="52">
        <f t="shared" si="13"/>
        <v>0.3079470199</v>
      </c>
      <c r="AN610" s="52">
        <f t="shared" si="14"/>
        <v>0.2720105125</v>
      </c>
      <c r="AO610" s="52">
        <f t="shared" si="15"/>
        <v>0.2483660131</v>
      </c>
      <c r="AP610" s="52">
        <f t="shared" si="16"/>
        <v>0.2516115173</v>
      </c>
      <c r="AQ610" s="52">
        <f t="shared" si="17"/>
        <v>-0.003245504201</v>
      </c>
      <c r="AR610" s="52"/>
      <c r="AS610" s="52"/>
      <c r="AT610" s="33">
        <v>7693.0</v>
      </c>
      <c r="AU610" s="35">
        <v>466.0</v>
      </c>
      <c r="AV610" s="36">
        <v>191.0</v>
      </c>
      <c r="AW610" s="37">
        <v>228.0</v>
      </c>
      <c r="AX610" s="38">
        <v>322.0</v>
      </c>
      <c r="AY610" s="52">
        <f t="shared" si="18"/>
        <v>0.4558472554</v>
      </c>
      <c r="AZ610" s="52">
        <f t="shared" si="19"/>
        <v>0.4250207125</v>
      </c>
      <c r="BA610" s="52">
        <f t="shared" si="20"/>
        <v>0.4086294416</v>
      </c>
      <c r="BB610" s="52">
        <f t="shared" si="21"/>
        <v>0.4069897689</v>
      </c>
      <c r="BC610" s="52">
        <f t="shared" si="22"/>
        <v>0.001639672696</v>
      </c>
    </row>
    <row r="611" ht="12.75" customHeight="1">
      <c r="A611" s="94">
        <v>5586.0</v>
      </c>
      <c r="B611" s="61">
        <f t="shared" si="1"/>
        <v>326</v>
      </c>
      <c r="C611" s="62">
        <f t="shared" si="2"/>
        <v>86</v>
      </c>
      <c r="D611" s="61">
        <f t="shared" si="3"/>
        <v>160</v>
      </c>
      <c r="E611" s="62">
        <f t="shared" si="4"/>
        <v>93</v>
      </c>
      <c r="F611" s="79">
        <f t="shared" si="23"/>
        <v>610</v>
      </c>
      <c r="G611" s="64">
        <f t="shared" si="5"/>
        <v>0.7912621359</v>
      </c>
      <c r="H611" s="65">
        <f t="shared" si="6"/>
        <v>0.6324110672</v>
      </c>
      <c r="I611" s="66">
        <f t="shared" si="7"/>
        <v>0.7308270677</v>
      </c>
      <c r="J611" s="67">
        <f t="shared" si="8"/>
        <v>0.630075188</v>
      </c>
      <c r="K611" s="68">
        <f t="shared" si="9"/>
        <v>0.6140776699</v>
      </c>
      <c r="L611" s="86"/>
      <c r="M611" s="86"/>
      <c r="N611" s="86"/>
      <c r="O611" s="81">
        <f t="shared" si="10"/>
        <v>610</v>
      </c>
      <c r="P611" s="81">
        <f t="shared" si="11"/>
        <v>0.7912621359</v>
      </c>
      <c r="Q611" s="82">
        <f t="shared" si="12"/>
        <v>0.6324110672</v>
      </c>
      <c r="R611" s="83"/>
      <c r="S611" s="73">
        <v>610.0</v>
      </c>
      <c r="T611" s="83">
        <v>0.7461300309597523</v>
      </c>
      <c r="U611" s="84">
        <v>0.4222873900293255</v>
      </c>
      <c r="V611" s="95">
        <v>0.5798192771084337</v>
      </c>
      <c r="W611" s="95"/>
      <c r="X611" s="95"/>
      <c r="Y611" s="95"/>
      <c r="Z611" s="51"/>
      <c r="AA611" s="35">
        <v>326.0</v>
      </c>
      <c r="AB611" s="36">
        <v>93.0</v>
      </c>
      <c r="AC611" s="37">
        <v>160.0</v>
      </c>
      <c r="AD611" s="38">
        <v>86.0</v>
      </c>
      <c r="AE611" s="78"/>
      <c r="AF611" s="51"/>
      <c r="AG611" s="52"/>
      <c r="AH611" s="33">
        <v>5586.0</v>
      </c>
      <c r="AI611" s="35">
        <v>326.0</v>
      </c>
      <c r="AJ611" s="36">
        <v>93.0</v>
      </c>
      <c r="AK611" s="37">
        <v>160.0</v>
      </c>
      <c r="AL611" s="38">
        <v>86.0</v>
      </c>
      <c r="AM611" s="52">
        <f t="shared" si="13"/>
        <v>0.3675889328</v>
      </c>
      <c r="AN611" s="52">
        <f t="shared" si="14"/>
        <v>0.2691729323</v>
      </c>
      <c r="AO611" s="52">
        <f t="shared" si="15"/>
        <v>0.2087378641</v>
      </c>
      <c r="AP611" s="52">
        <f t="shared" si="16"/>
        <v>0.212388899</v>
      </c>
      <c r="AQ611" s="52">
        <f t="shared" si="17"/>
        <v>-0.003651034969</v>
      </c>
      <c r="AR611" s="52"/>
      <c r="AS611" s="52"/>
      <c r="AT611" s="34">
        <v>2713.0</v>
      </c>
      <c r="AU611" s="35">
        <v>249.0</v>
      </c>
      <c r="AV611" s="36">
        <v>69.0</v>
      </c>
      <c r="AW611" s="37">
        <v>178.0</v>
      </c>
      <c r="AX611" s="38">
        <v>154.0</v>
      </c>
      <c r="AY611" s="52">
        <f t="shared" si="18"/>
        <v>0.2793522267</v>
      </c>
      <c r="AZ611" s="52">
        <f t="shared" si="19"/>
        <v>0.3430769231</v>
      </c>
      <c r="BA611" s="52">
        <f t="shared" si="20"/>
        <v>0.382133995</v>
      </c>
      <c r="BB611" s="52">
        <f t="shared" si="21"/>
        <v>0.3804511038</v>
      </c>
      <c r="BC611" s="52">
        <f t="shared" si="22"/>
        <v>0.001682891229</v>
      </c>
    </row>
    <row r="612" ht="12.75" customHeight="1">
      <c r="A612" s="94">
        <v>5587.0</v>
      </c>
      <c r="B612" s="61">
        <f t="shared" si="1"/>
        <v>372</v>
      </c>
      <c r="C612" s="62">
        <f t="shared" si="2"/>
        <v>240</v>
      </c>
      <c r="D612" s="61">
        <f t="shared" si="3"/>
        <v>184</v>
      </c>
      <c r="E612" s="62">
        <f t="shared" si="4"/>
        <v>207</v>
      </c>
      <c r="F612" s="79">
        <f t="shared" si="23"/>
        <v>611</v>
      </c>
      <c r="G612" s="64">
        <f t="shared" si="5"/>
        <v>0.6078431373</v>
      </c>
      <c r="H612" s="65">
        <f t="shared" si="6"/>
        <v>0.4705882353</v>
      </c>
      <c r="I612" s="66">
        <f t="shared" si="7"/>
        <v>0.554336989</v>
      </c>
      <c r="J612" s="67">
        <f t="shared" si="8"/>
        <v>0.5772681954</v>
      </c>
      <c r="K612" s="68">
        <f t="shared" si="9"/>
        <v>0.6388888889</v>
      </c>
      <c r="L612" s="86"/>
      <c r="M612" s="86"/>
      <c r="N612" s="86"/>
      <c r="O612" s="81">
        <f t="shared" si="10"/>
        <v>611</v>
      </c>
      <c r="P612" s="81">
        <f t="shared" si="11"/>
        <v>0.6078431373</v>
      </c>
      <c r="Q612" s="82">
        <f t="shared" si="12"/>
        <v>0.4705882353</v>
      </c>
      <c r="R612" s="83"/>
      <c r="S612" s="73">
        <v>611.0</v>
      </c>
      <c r="T612" s="83">
        <v>0.7465116279069768</v>
      </c>
      <c r="U612" s="84">
        <v>0.6020761245674741</v>
      </c>
      <c r="V612" s="95">
        <v>0.6884561891515995</v>
      </c>
      <c r="W612" s="95"/>
      <c r="X612" s="95"/>
      <c r="Y612" s="95"/>
      <c r="Z612" s="51"/>
      <c r="AA612" s="35">
        <v>372.0</v>
      </c>
      <c r="AB612" s="36">
        <v>207.0</v>
      </c>
      <c r="AC612" s="37">
        <v>184.0</v>
      </c>
      <c r="AD612" s="38">
        <v>240.0</v>
      </c>
      <c r="AE612" s="78"/>
      <c r="AF612" s="51"/>
      <c r="AG612" s="52"/>
      <c r="AH612" s="33">
        <v>5587.0</v>
      </c>
      <c r="AI612" s="35">
        <v>372.0</v>
      </c>
      <c r="AJ612" s="36">
        <v>207.0</v>
      </c>
      <c r="AK612" s="37">
        <v>184.0</v>
      </c>
      <c r="AL612" s="38">
        <v>240.0</v>
      </c>
      <c r="AM612" s="52">
        <f t="shared" si="13"/>
        <v>0.5294117647</v>
      </c>
      <c r="AN612" s="52">
        <f t="shared" si="14"/>
        <v>0.445663011</v>
      </c>
      <c r="AO612" s="52">
        <f t="shared" si="15"/>
        <v>0.3921568627</v>
      </c>
      <c r="AP612" s="52">
        <f t="shared" si="16"/>
        <v>0.3967210534</v>
      </c>
      <c r="AQ612" s="52">
        <f t="shared" si="17"/>
        <v>-0.004564190671</v>
      </c>
      <c r="AR612" s="52"/>
      <c r="AS612" s="52"/>
      <c r="AT612" s="33">
        <v>4513.0</v>
      </c>
      <c r="AU612" s="35">
        <v>136.0</v>
      </c>
      <c r="AV612" s="36">
        <v>51.0</v>
      </c>
      <c r="AW612" s="37">
        <v>106.0</v>
      </c>
      <c r="AX612" s="38">
        <v>126.0</v>
      </c>
      <c r="AY612" s="52">
        <f t="shared" si="18"/>
        <v>0.3248407643</v>
      </c>
      <c r="AZ612" s="52">
        <f t="shared" si="19"/>
        <v>0.4224343675</v>
      </c>
      <c r="BA612" s="52">
        <f t="shared" si="20"/>
        <v>0.4809160305</v>
      </c>
      <c r="BB612" s="52">
        <f t="shared" si="21"/>
        <v>0.4792226016</v>
      </c>
      <c r="BC612" s="52">
        <f t="shared" si="22"/>
        <v>0.001693428917</v>
      </c>
    </row>
    <row r="613" ht="12.75" customHeight="1">
      <c r="A613" s="94">
        <v>5588.0</v>
      </c>
      <c r="B613" s="61">
        <f t="shared" si="1"/>
        <v>110</v>
      </c>
      <c r="C613" s="62">
        <f t="shared" si="2"/>
        <v>88</v>
      </c>
      <c r="D613" s="61">
        <f t="shared" si="3"/>
        <v>54</v>
      </c>
      <c r="E613" s="62">
        <f t="shared" si="4"/>
        <v>74</v>
      </c>
      <c r="F613" s="79">
        <f t="shared" si="23"/>
        <v>612</v>
      </c>
      <c r="G613" s="64">
        <f t="shared" si="5"/>
        <v>0.5555555556</v>
      </c>
      <c r="H613" s="65">
        <f t="shared" si="6"/>
        <v>0.421875</v>
      </c>
      <c r="I613" s="66">
        <f t="shared" si="7"/>
        <v>0.5030674847</v>
      </c>
      <c r="J613" s="67">
        <f t="shared" si="8"/>
        <v>0.5644171779</v>
      </c>
      <c r="K613" s="68">
        <f t="shared" si="9"/>
        <v>0.6464646465</v>
      </c>
      <c r="L613" s="86"/>
      <c r="M613" s="86"/>
      <c r="N613" s="86"/>
      <c r="O613" s="81">
        <f t="shared" si="10"/>
        <v>612</v>
      </c>
      <c r="P613" s="81">
        <f t="shared" si="11"/>
        <v>0.5555555556</v>
      </c>
      <c r="Q613" s="82">
        <f t="shared" si="12"/>
        <v>0.421875</v>
      </c>
      <c r="R613" s="83"/>
      <c r="S613" s="73">
        <v>612.0</v>
      </c>
      <c r="T613" s="83">
        <v>0.7468879668049793</v>
      </c>
      <c r="U613" s="84">
        <v>0.4669603524229075</v>
      </c>
      <c r="V613" s="95">
        <v>0.6111111111111112</v>
      </c>
      <c r="W613" s="95"/>
      <c r="X613" s="95"/>
      <c r="Y613" s="95"/>
      <c r="Z613" s="51"/>
      <c r="AA613" s="35">
        <v>110.0</v>
      </c>
      <c r="AB613" s="36">
        <v>74.0</v>
      </c>
      <c r="AC613" s="37">
        <v>54.0</v>
      </c>
      <c r="AD613" s="38">
        <v>88.0</v>
      </c>
      <c r="AE613" s="78"/>
      <c r="AF613" s="51"/>
      <c r="AG613" s="52"/>
      <c r="AH613" s="33">
        <v>5588.0</v>
      </c>
      <c r="AI613" s="35">
        <v>110.0</v>
      </c>
      <c r="AJ613" s="36">
        <v>74.0</v>
      </c>
      <c r="AK613" s="37">
        <v>54.0</v>
      </c>
      <c r="AL613" s="38">
        <v>88.0</v>
      </c>
      <c r="AM613" s="52">
        <f t="shared" si="13"/>
        <v>0.578125</v>
      </c>
      <c r="AN613" s="52">
        <f t="shared" si="14"/>
        <v>0.4969325153</v>
      </c>
      <c r="AO613" s="52">
        <f t="shared" si="15"/>
        <v>0.4444444444</v>
      </c>
      <c r="AP613" s="52">
        <f t="shared" si="16"/>
        <v>0.4492757193</v>
      </c>
      <c r="AQ613" s="52">
        <f t="shared" si="17"/>
        <v>-0.004831274883</v>
      </c>
      <c r="AR613" s="52"/>
      <c r="AS613" s="52"/>
      <c r="AT613" s="33">
        <v>6494.0</v>
      </c>
      <c r="AU613" s="35">
        <v>283.0</v>
      </c>
      <c r="AV613" s="36">
        <v>129.0</v>
      </c>
      <c r="AW613" s="37">
        <v>132.0</v>
      </c>
      <c r="AX613" s="38">
        <v>253.0</v>
      </c>
      <c r="AY613" s="52">
        <f t="shared" si="18"/>
        <v>0.4942528736</v>
      </c>
      <c r="AZ613" s="52">
        <f t="shared" si="19"/>
        <v>0.4792973651</v>
      </c>
      <c r="BA613" s="52">
        <f t="shared" si="20"/>
        <v>0.4720149254</v>
      </c>
      <c r="BB613" s="52">
        <f t="shared" si="21"/>
        <v>0.4702959023</v>
      </c>
      <c r="BC613" s="52">
        <f t="shared" si="22"/>
        <v>0.001719023078</v>
      </c>
    </row>
    <row r="614" ht="12.75" customHeight="1">
      <c r="A614" s="94">
        <v>5589.0</v>
      </c>
      <c r="B614" s="61">
        <f t="shared" si="1"/>
        <v>114</v>
      </c>
      <c r="C614" s="62">
        <f t="shared" si="2"/>
        <v>68</v>
      </c>
      <c r="D614" s="61">
        <f t="shared" si="3"/>
        <v>50</v>
      </c>
      <c r="E614" s="62">
        <f t="shared" si="4"/>
        <v>138</v>
      </c>
      <c r="F614" s="79">
        <f t="shared" si="23"/>
        <v>613</v>
      </c>
      <c r="G614" s="64">
        <f t="shared" si="5"/>
        <v>0.6263736264</v>
      </c>
      <c r="H614" s="65">
        <f t="shared" si="6"/>
        <v>0.2659574468</v>
      </c>
      <c r="I614" s="66">
        <f t="shared" si="7"/>
        <v>0.4432432432</v>
      </c>
      <c r="J614" s="67">
        <f t="shared" si="8"/>
        <v>0.6810810811</v>
      </c>
      <c r="K614" s="68">
        <f t="shared" si="9"/>
        <v>1.032967033</v>
      </c>
      <c r="L614" s="86"/>
      <c r="M614" s="86"/>
      <c r="N614" s="86"/>
      <c r="O614" s="81">
        <f t="shared" si="10"/>
        <v>613</v>
      </c>
      <c r="P614" s="81">
        <f t="shared" si="11"/>
        <v>0.6263736264</v>
      </c>
      <c r="Q614" s="82">
        <f t="shared" si="12"/>
        <v>0.2659574468</v>
      </c>
      <c r="R614" s="83"/>
      <c r="S614" s="73">
        <v>613.0</v>
      </c>
      <c r="T614" s="83">
        <v>0.7471264367816092</v>
      </c>
      <c r="U614" s="84">
        <v>0.6535947712418301</v>
      </c>
      <c r="V614" s="95">
        <v>0.7033639143730887</v>
      </c>
      <c r="W614" s="95"/>
      <c r="X614" s="95"/>
      <c r="Y614" s="95"/>
      <c r="Z614" s="51"/>
      <c r="AA614" s="35">
        <v>114.0</v>
      </c>
      <c r="AB614" s="36">
        <v>138.0</v>
      </c>
      <c r="AC614" s="37">
        <v>50.0</v>
      </c>
      <c r="AD614" s="38">
        <v>68.0</v>
      </c>
      <c r="AE614" s="78"/>
      <c r="AF614" s="51"/>
      <c r="AG614" s="52"/>
      <c r="AH614" s="33">
        <v>5589.0</v>
      </c>
      <c r="AI614" s="35">
        <v>114.0</v>
      </c>
      <c r="AJ614" s="36">
        <v>138.0</v>
      </c>
      <c r="AK614" s="37">
        <v>50.0</v>
      </c>
      <c r="AL614" s="38">
        <v>68.0</v>
      </c>
      <c r="AM614" s="52">
        <f t="shared" si="13"/>
        <v>0.7340425532</v>
      </c>
      <c r="AN614" s="52">
        <f t="shared" si="14"/>
        <v>0.5567567568</v>
      </c>
      <c r="AO614" s="52">
        <f t="shared" si="15"/>
        <v>0.3736263736</v>
      </c>
      <c r="AP614" s="52">
        <f t="shared" si="16"/>
        <v>0.4528845199</v>
      </c>
      <c r="AQ614" s="52">
        <f t="shared" si="17"/>
        <v>-0.07925814627</v>
      </c>
      <c r="AR614" s="52"/>
      <c r="AS614" s="52"/>
      <c r="AT614" s="33">
        <v>3607.0</v>
      </c>
      <c r="AU614" s="35">
        <v>499.0</v>
      </c>
      <c r="AV614" s="36">
        <v>152.0</v>
      </c>
      <c r="AW614" s="37">
        <v>238.0</v>
      </c>
      <c r="AX614" s="38">
        <v>271.0</v>
      </c>
      <c r="AY614" s="52">
        <f t="shared" si="18"/>
        <v>0.3897435897</v>
      </c>
      <c r="AZ614" s="52">
        <f t="shared" si="19"/>
        <v>0.3646551724</v>
      </c>
      <c r="BA614" s="52">
        <f t="shared" si="20"/>
        <v>0.3519480519</v>
      </c>
      <c r="BB614" s="52">
        <f t="shared" si="21"/>
        <v>0.3502070041</v>
      </c>
      <c r="BC614" s="52">
        <f t="shared" si="22"/>
        <v>0.001741047848</v>
      </c>
    </row>
    <row r="615" ht="12.75" customHeight="1">
      <c r="A615" s="94">
        <v>5591.0</v>
      </c>
      <c r="B615" s="61">
        <f t="shared" si="1"/>
        <v>191</v>
      </c>
      <c r="C615" s="62">
        <f t="shared" si="2"/>
        <v>107</v>
      </c>
      <c r="D615" s="61">
        <f t="shared" si="3"/>
        <v>123</v>
      </c>
      <c r="E615" s="62">
        <f t="shared" si="4"/>
        <v>55</v>
      </c>
      <c r="F615" s="79">
        <f t="shared" si="23"/>
        <v>614</v>
      </c>
      <c r="G615" s="64">
        <f t="shared" si="5"/>
        <v>0.6409395973</v>
      </c>
      <c r="H615" s="65">
        <f t="shared" si="6"/>
        <v>0.691011236</v>
      </c>
      <c r="I615" s="66">
        <f t="shared" si="7"/>
        <v>0.6596638655</v>
      </c>
      <c r="J615" s="67">
        <f t="shared" si="8"/>
        <v>0.5168067227</v>
      </c>
      <c r="K615" s="68">
        <f t="shared" si="9"/>
        <v>0.5973154362</v>
      </c>
      <c r="L615" s="86"/>
      <c r="M615" s="86"/>
      <c r="N615" s="86"/>
      <c r="O615" s="81">
        <f t="shared" si="10"/>
        <v>614</v>
      </c>
      <c r="P615" s="81">
        <f t="shared" si="11"/>
        <v>0.6409395973</v>
      </c>
      <c r="Q615" s="82">
        <f t="shared" si="12"/>
        <v>0.691011236</v>
      </c>
      <c r="R615" s="83"/>
      <c r="S615" s="73">
        <v>614.0</v>
      </c>
      <c r="T615" s="83">
        <v>0.7471910112359551</v>
      </c>
      <c r="U615" s="84">
        <v>0.4512</v>
      </c>
      <c r="V615" s="95">
        <v>0.6088257292445775</v>
      </c>
      <c r="W615" s="95"/>
      <c r="X615" s="95"/>
      <c r="Y615" s="95"/>
      <c r="Z615" s="51"/>
      <c r="AA615" s="35">
        <v>191.0</v>
      </c>
      <c r="AB615" s="36">
        <v>55.0</v>
      </c>
      <c r="AC615" s="37">
        <v>123.0</v>
      </c>
      <c r="AD615" s="38">
        <v>107.0</v>
      </c>
      <c r="AE615" s="78"/>
      <c r="AF615" s="51"/>
      <c r="AG615" s="52"/>
      <c r="AH615" s="33">
        <v>5591.0</v>
      </c>
      <c r="AI615" s="35">
        <v>191.0</v>
      </c>
      <c r="AJ615" s="36">
        <v>55.0</v>
      </c>
      <c r="AK615" s="37">
        <v>123.0</v>
      </c>
      <c r="AL615" s="38">
        <v>107.0</v>
      </c>
      <c r="AM615" s="52">
        <f t="shared" si="13"/>
        <v>0.308988764</v>
      </c>
      <c r="AN615" s="52">
        <f t="shared" si="14"/>
        <v>0.3403361345</v>
      </c>
      <c r="AO615" s="52">
        <f t="shared" si="15"/>
        <v>0.3590604027</v>
      </c>
      <c r="AP615" s="52">
        <f t="shared" si="16"/>
        <v>0.3588603782</v>
      </c>
      <c r="AQ615" s="52">
        <f t="shared" si="17"/>
        <v>0.0002000244834</v>
      </c>
      <c r="AR615" s="52"/>
      <c r="AS615" s="52"/>
      <c r="AT615" s="34">
        <v>2399.0</v>
      </c>
      <c r="AU615" s="35">
        <v>829.0</v>
      </c>
      <c r="AV615" s="36">
        <v>291.0</v>
      </c>
      <c r="AW615" s="37">
        <v>578.0</v>
      </c>
      <c r="AX615" s="38">
        <v>539.0</v>
      </c>
      <c r="AY615" s="52">
        <f t="shared" si="18"/>
        <v>0.334867664</v>
      </c>
      <c r="AZ615" s="52">
        <f t="shared" si="19"/>
        <v>0.371032633</v>
      </c>
      <c r="BA615" s="52">
        <f t="shared" si="20"/>
        <v>0.394005848</v>
      </c>
      <c r="BB615" s="52">
        <f t="shared" si="21"/>
        <v>0.3922411744</v>
      </c>
      <c r="BC615" s="52">
        <f t="shared" si="22"/>
        <v>0.001764673542</v>
      </c>
    </row>
    <row r="616" ht="12.75" customHeight="1">
      <c r="A616" s="94">
        <v>5592.0</v>
      </c>
      <c r="B616" s="61">
        <f t="shared" si="1"/>
        <v>232</v>
      </c>
      <c r="C616" s="62">
        <f t="shared" si="2"/>
        <v>113</v>
      </c>
      <c r="D616" s="61">
        <f t="shared" si="3"/>
        <v>156</v>
      </c>
      <c r="E616" s="62">
        <f t="shared" si="4"/>
        <v>60</v>
      </c>
      <c r="F616" s="79">
        <f t="shared" si="23"/>
        <v>615</v>
      </c>
      <c r="G616" s="64">
        <f t="shared" si="5"/>
        <v>0.6724637681</v>
      </c>
      <c r="H616" s="65">
        <f t="shared" si="6"/>
        <v>0.7222222222</v>
      </c>
      <c r="I616" s="66">
        <f t="shared" si="7"/>
        <v>0.6916221034</v>
      </c>
      <c r="J616" s="67">
        <f t="shared" si="8"/>
        <v>0.5204991087</v>
      </c>
      <c r="K616" s="68">
        <f t="shared" si="9"/>
        <v>0.6260869565</v>
      </c>
      <c r="L616" s="86"/>
      <c r="M616" s="86"/>
      <c r="N616" s="86"/>
      <c r="O616" s="81">
        <f t="shared" si="10"/>
        <v>615</v>
      </c>
      <c r="P616" s="81">
        <f t="shared" si="11"/>
        <v>0.6724637681</v>
      </c>
      <c r="Q616" s="82">
        <f t="shared" si="12"/>
        <v>0.7222222222</v>
      </c>
      <c r="R616" s="83"/>
      <c r="S616" s="73">
        <v>615.0</v>
      </c>
      <c r="T616" s="83">
        <v>0.7474402730375427</v>
      </c>
      <c r="U616" s="84">
        <v>0.5029940119760479</v>
      </c>
      <c r="V616" s="95">
        <v>0.6172248803827751</v>
      </c>
      <c r="W616" s="95"/>
      <c r="X616" s="95"/>
      <c r="Y616" s="95"/>
      <c r="Z616" s="51"/>
      <c r="AA616" s="35">
        <v>232.0</v>
      </c>
      <c r="AB616" s="36">
        <v>60.0</v>
      </c>
      <c r="AC616" s="37">
        <v>156.0</v>
      </c>
      <c r="AD616" s="38">
        <v>113.0</v>
      </c>
      <c r="AE616" s="78"/>
      <c r="AF616" s="51"/>
      <c r="AG616" s="52"/>
      <c r="AH616" s="33">
        <v>5592.0</v>
      </c>
      <c r="AI616" s="35">
        <v>232.0</v>
      </c>
      <c r="AJ616" s="36">
        <v>60.0</v>
      </c>
      <c r="AK616" s="37">
        <v>156.0</v>
      </c>
      <c r="AL616" s="38">
        <v>113.0</v>
      </c>
      <c r="AM616" s="52">
        <f t="shared" si="13"/>
        <v>0.2777777778</v>
      </c>
      <c r="AN616" s="52">
        <f t="shared" si="14"/>
        <v>0.3083778966</v>
      </c>
      <c r="AO616" s="52">
        <f t="shared" si="15"/>
        <v>0.3275362319</v>
      </c>
      <c r="AP616" s="52">
        <f t="shared" si="16"/>
        <v>0.3265939706</v>
      </c>
      <c r="AQ616" s="52">
        <f t="shared" si="17"/>
        <v>0.0009422612394</v>
      </c>
      <c r="AR616" s="52"/>
      <c r="AS616" s="52"/>
      <c r="AT616" s="33">
        <v>7422.0</v>
      </c>
      <c r="AU616" s="35">
        <v>422.0</v>
      </c>
      <c r="AV616" s="36">
        <v>192.0</v>
      </c>
      <c r="AW616" s="37">
        <v>299.0</v>
      </c>
      <c r="AX616" s="38">
        <v>375.0</v>
      </c>
      <c r="AY616" s="52">
        <f t="shared" si="18"/>
        <v>0.3910386965</v>
      </c>
      <c r="AZ616" s="52">
        <f t="shared" si="19"/>
        <v>0.4402173913</v>
      </c>
      <c r="BA616" s="52">
        <f t="shared" si="20"/>
        <v>0.4705144291</v>
      </c>
      <c r="BB616" s="52">
        <f t="shared" si="21"/>
        <v>0.468731635</v>
      </c>
      <c r="BC616" s="52">
        <f t="shared" si="22"/>
        <v>0.001782794153</v>
      </c>
    </row>
    <row r="617" ht="12.75" customHeight="1">
      <c r="A617" s="94">
        <v>5593.0</v>
      </c>
      <c r="B617" s="61">
        <f t="shared" si="1"/>
        <v>298</v>
      </c>
      <c r="C617" s="62">
        <f t="shared" si="2"/>
        <v>134</v>
      </c>
      <c r="D617" s="61">
        <f t="shared" si="3"/>
        <v>140</v>
      </c>
      <c r="E617" s="62">
        <f t="shared" si="4"/>
        <v>100</v>
      </c>
      <c r="F617" s="79">
        <f t="shared" si="23"/>
        <v>616</v>
      </c>
      <c r="G617" s="64">
        <f t="shared" si="5"/>
        <v>0.6898148148</v>
      </c>
      <c r="H617" s="65">
        <f t="shared" si="6"/>
        <v>0.5833333333</v>
      </c>
      <c r="I617" s="66">
        <f t="shared" si="7"/>
        <v>0.6517857143</v>
      </c>
      <c r="J617" s="67">
        <f t="shared" si="8"/>
        <v>0.5922619048</v>
      </c>
      <c r="K617" s="68">
        <f t="shared" si="9"/>
        <v>0.5555555556</v>
      </c>
      <c r="L617" s="86"/>
      <c r="M617" s="86"/>
      <c r="N617" s="86"/>
      <c r="O617" s="81">
        <f t="shared" si="10"/>
        <v>616</v>
      </c>
      <c r="P617" s="81">
        <f t="shared" si="11"/>
        <v>0.6898148148</v>
      </c>
      <c r="Q617" s="82">
        <f t="shared" si="12"/>
        <v>0.5833333333</v>
      </c>
      <c r="R617" s="83"/>
      <c r="S617" s="73">
        <v>616.0</v>
      </c>
      <c r="T617" s="83">
        <v>0.7478510028653295</v>
      </c>
      <c r="U617" s="84">
        <v>0.5592592592592592</v>
      </c>
      <c r="V617" s="95">
        <v>0.6655896607431341</v>
      </c>
      <c r="W617" s="95"/>
      <c r="X617" s="95"/>
      <c r="Y617" s="95"/>
      <c r="Z617" s="51"/>
      <c r="AA617" s="35">
        <v>298.0</v>
      </c>
      <c r="AB617" s="36">
        <v>100.0</v>
      </c>
      <c r="AC617" s="37">
        <v>140.0</v>
      </c>
      <c r="AD617" s="38">
        <v>134.0</v>
      </c>
      <c r="AE617" s="78"/>
      <c r="AF617" s="51"/>
      <c r="AG617" s="52"/>
      <c r="AH617" s="33">
        <v>5593.0</v>
      </c>
      <c r="AI617" s="35">
        <v>298.0</v>
      </c>
      <c r="AJ617" s="36">
        <v>100.0</v>
      </c>
      <c r="AK617" s="37">
        <v>140.0</v>
      </c>
      <c r="AL617" s="38">
        <v>134.0</v>
      </c>
      <c r="AM617" s="52">
        <f t="shared" si="13"/>
        <v>0.4166666667</v>
      </c>
      <c r="AN617" s="52">
        <f t="shared" si="14"/>
        <v>0.3482142857</v>
      </c>
      <c r="AO617" s="52">
        <f t="shared" si="15"/>
        <v>0.3101851852</v>
      </c>
      <c r="AP617" s="52">
        <f t="shared" si="16"/>
        <v>0.308570607</v>
      </c>
      <c r="AQ617" s="52">
        <f t="shared" si="17"/>
        <v>0.001614578214</v>
      </c>
      <c r="AR617" s="52"/>
      <c r="AS617" s="52"/>
      <c r="AT617" s="33">
        <v>5568.0</v>
      </c>
      <c r="AU617" s="35">
        <v>315.0</v>
      </c>
      <c r="AV617" s="36">
        <v>138.0</v>
      </c>
      <c r="AW617" s="37">
        <v>151.0</v>
      </c>
      <c r="AX617" s="38">
        <v>214.0</v>
      </c>
      <c r="AY617" s="52">
        <f t="shared" si="18"/>
        <v>0.4775086505</v>
      </c>
      <c r="AZ617" s="52">
        <f t="shared" si="19"/>
        <v>0.4303178484</v>
      </c>
      <c r="BA617" s="52">
        <f t="shared" si="20"/>
        <v>0.404536862</v>
      </c>
      <c r="BB617" s="52">
        <f t="shared" si="21"/>
        <v>0.4027331227</v>
      </c>
      <c r="BC617" s="52">
        <f t="shared" si="22"/>
        <v>0.001803739326</v>
      </c>
    </row>
    <row r="618" ht="12.75" customHeight="1">
      <c r="A618" s="94">
        <v>5594.0</v>
      </c>
      <c r="B618" s="61">
        <f t="shared" si="1"/>
        <v>259</v>
      </c>
      <c r="C618" s="62">
        <f t="shared" si="2"/>
        <v>209</v>
      </c>
      <c r="D618" s="61">
        <f t="shared" si="3"/>
        <v>157</v>
      </c>
      <c r="E618" s="62">
        <f t="shared" si="4"/>
        <v>106</v>
      </c>
      <c r="F618" s="79">
        <f t="shared" si="23"/>
        <v>617</v>
      </c>
      <c r="G618" s="64">
        <f t="shared" si="5"/>
        <v>0.5534188034</v>
      </c>
      <c r="H618" s="65">
        <f t="shared" si="6"/>
        <v>0.5969581749</v>
      </c>
      <c r="I618" s="66">
        <f t="shared" si="7"/>
        <v>0.5690834473</v>
      </c>
      <c r="J618" s="67">
        <f t="shared" si="8"/>
        <v>0.4993160055</v>
      </c>
      <c r="K618" s="68">
        <f t="shared" si="9"/>
        <v>0.561965812</v>
      </c>
      <c r="L618" s="86"/>
      <c r="M618" s="86"/>
      <c r="N618" s="86"/>
      <c r="O618" s="81">
        <f t="shared" si="10"/>
        <v>617</v>
      </c>
      <c r="P618" s="81">
        <f t="shared" si="11"/>
        <v>0.5534188034</v>
      </c>
      <c r="Q618" s="82">
        <f t="shared" si="12"/>
        <v>0.5969581749</v>
      </c>
      <c r="R618" s="83"/>
      <c r="S618" s="73">
        <v>617.0</v>
      </c>
      <c r="T618" s="83">
        <v>0.7478510028653295</v>
      </c>
      <c r="U618" s="84">
        <v>0.4613466334164589</v>
      </c>
      <c r="V618" s="95">
        <v>0.5946666666666667</v>
      </c>
      <c r="W618" s="95"/>
      <c r="X618" s="95"/>
      <c r="Y618" s="95"/>
      <c r="Z618" s="51"/>
      <c r="AA618" s="35">
        <v>259.0</v>
      </c>
      <c r="AB618" s="36">
        <v>106.0</v>
      </c>
      <c r="AC618" s="37">
        <v>157.0</v>
      </c>
      <c r="AD618" s="38">
        <v>209.0</v>
      </c>
      <c r="AE618" s="78"/>
      <c r="AF618" s="51"/>
      <c r="AG618" s="52"/>
      <c r="AH618" s="33">
        <v>5594.0</v>
      </c>
      <c r="AI618" s="35">
        <v>259.0</v>
      </c>
      <c r="AJ618" s="36">
        <v>106.0</v>
      </c>
      <c r="AK618" s="37">
        <v>157.0</v>
      </c>
      <c r="AL618" s="38">
        <v>209.0</v>
      </c>
      <c r="AM618" s="52">
        <f t="shared" si="13"/>
        <v>0.4030418251</v>
      </c>
      <c r="AN618" s="52">
        <f t="shared" si="14"/>
        <v>0.4309165527</v>
      </c>
      <c r="AO618" s="52">
        <f t="shared" si="15"/>
        <v>0.4465811966</v>
      </c>
      <c r="AP618" s="52">
        <f t="shared" si="16"/>
        <v>0.4470575446</v>
      </c>
      <c r="AQ618" s="52">
        <f t="shared" si="17"/>
        <v>-0.000476348032</v>
      </c>
      <c r="AR618" s="52"/>
      <c r="AS618" s="52"/>
      <c r="AT618" s="33">
        <v>6549.0</v>
      </c>
      <c r="AU618" s="35">
        <v>366.0</v>
      </c>
      <c r="AV618" s="36">
        <v>154.0</v>
      </c>
      <c r="AW618" s="37">
        <v>256.0</v>
      </c>
      <c r="AX618" s="38">
        <v>266.0</v>
      </c>
      <c r="AY618" s="52">
        <f t="shared" si="18"/>
        <v>0.3756097561</v>
      </c>
      <c r="AZ618" s="52">
        <f t="shared" si="19"/>
        <v>0.4030710173</v>
      </c>
      <c r="BA618" s="52">
        <f t="shared" si="20"/>
        <v>0.4208860759</v>
      </c>
      <c r="BB618" s="52">
        <f t="shared" si="21"/>
        <v>0.41908192</v>
      </c>
      <c r="BC618" s="52">
        <f t="shared" si="22"/>
        <v>0.001804155935</v>
      </c>
    </row>
    <row r="619" ht="12.75" customHeight="1">
      <c r="A619" s="94">
        <v>5595.0</v>
      </c>
      <c r="B619" s="61">
        <f t="shared" si="1"/>
        <v>222</v>
      </c>
      <c r="C619" s="62">
        <f t="shared" si="2"/>
        <v>106</v>
      </c>
      <c r="D619" s="61">
        <f t="shared" si="3"/>
        <v>130</v>
      </c>
      <c r="E619" s="62">
        <f t="shared" si="4"/>
        <v>66</v>
      </c>
      <c r="F619" s="79">
        <f t="shared" si="23"/>
        <v>618</v>
      </c>
      <c r="G619" s="64">
        <f t="shared" si="5"/>
        <v>0.6768292683</v>
      </c>
      <c r="H619" s="65">
        <f t="shared" si="6"/>
        <v>0.6632653061</v>
      </c>
      <c r="I619" s="66">
        <f t="shared" si="7"/>
        <v>0.6717557252</v>
      </c>
      <c r="J619" s="67">
        <f t="shared" si="8"/>
        <v>0.5496183206</v>
      </c>
      <c r="K619" s="68">
        <f t="shared" si="9"/>
        <v>0.5975609756</v>
      </c>
      <c r="L619" s="86"/>
      <c r="M619" s="86"/>
      <c r="N619" s="86"/>
      <c r="O619" s="81">
        <f t="shared" si="10"/>
        <v>618</v>
      </c>
      <c r="P619" s="81">
        <f t="shared" si="11"/>
        <v>0.6768292683</v>
      </c>
      <c r="Q619" s="82">
        <f t="shared" si="12"/>
        <v>0.6632653061</v>
      </c>
      <c r="R619" s="83"/>
      <c r="S619" s="73">
        <v>618.0</v>
      </c>
      <c r="T619" s="83">
        <v>0.7484472049689441</v>
      </c>
      <c r="U619" s="84">
        <v>0.5386819484240688</v>
      </c>
      <c r="V619" s="95">
        <v>0.639344262295082</v>
      </c>
      <c r="W619" s="95"/>
      <c r="X619" s="95"/>
      <c r="Y619" s="95"/>
      <c r="Z619" s="51"/>
      <c r="AA619" s="35">
        <v>222.0</v>
      </c>
      <c r="AB619" s="36">
        <v>66.0</v>
      </c>
      <c r="AC619" s="37">
        <v>130.0</v>
      </c>
      <c r="AD619" s="38">
        <v>106.0</v>
      </c>
      <c r="AE619" s="78"/>
      <c r="AF619" s="51"/>
      <c r="AG619" s="52"/>
      <c r="AH619" s="33">
        <v>5595.0</v>
      </c>
      <c r="AI619" s="35">
        <v>222.0</v>
      </c>
      <c r="AJ619" s="36">
        <v>66.0</v>
      </c>
      <c r="AK619" s="37">
        <v>130.0</v>
      </c>
      <c r="AL619" s="38">
        <v>106.0</v>
      </c>
      <c r="AM619" s="52">
        <f t="shared" si="13"/>
        <v>0.3367346939</v>
      </c>
      <c r="AN619" s="52">
        <f t="shared" si="14"/>
        <v>0.3282442748</v>
      </c>
      <c r="AO619" s="52">
        <f t="shared" si="15"/>
        <v>0.3231707317</v>
      </c>
      <c r="AP619" s="52">
        <f t="shared" si="16"/>
        <v>0.3236098184</v>
      </c>
      <c r="AQ619" s="52">
        <f t="shared" si="17"/>
        <v>-0.0004390866835</v>
      </c>
      <c r="AR619" s="52"/>
      <c r="AS619" s="52"/>
      <c r="AT619" s="33">
        <v>7584.0</v>
      </c>
      <c r="AU619" s="35">
        <v>264.0</v>
      </c>
      <c r="AV619" s="36">
        <v>229.0</v>
      </c>
      <c r="AW619" s="37">
        <v>127.0</v>
      </c>
      <c r="AX619" s="38">
        <v>380.0</v>
      </c>
      <c r="AY619" s="52">
        <f t="shared" si="18"/>
        <v>0.643258427</v>
      </c>
      <c r="AZ619" s="52">
        <f t="shared" si="19"/>
        <v>0.609</v>
      </c>
      <c r="BA619" s="52">
        <f t="shared" si="20"/>
        <v>0.5900621118</v>
      </c>
      <c r="BB619" s="52">
        <f t="shared" si="21"/>
        <v>0.5882380112</v>
      </c>
      <c r="BC619" s="52">
        <f t="shared" si="22"/>
        <v>0.001824100598</v>
      </c>
    </row>
    <row r="620" ht="12.75" customHeight="1">
      <c r="A620" s="94">
        <v>5596.0</v>
      </c>
      <c r="B620" s="61">
        <f t="shared" si="1"/>
        <v>389</v>
      </c>
      <c r="C620" s="62">
        <f t="shared" si="2"/>
        <v>134</v>
      </c>
      <c r="D620" s="61">
        <f t="shared" si="3"/>
        <v>256</v>
      </c>
      <c r="E620" s="62">
        <f t="shared" si="4"/>
        <v>84</v>
      </c>
      <c r="F620" s="79">
        <f t="shared" si="23"/>
        <v>619</v>
      </c>
      <c r="G620" s="64">
        <f t="shared" si="5"/>
        <v>0.7437858509</v>
      </c>
      <c r="H620" s="65">
        <f t="shared" si="6"/>
        <v>0.7529411765</v>
      </c>
      <c r="I620" s="66">
        <f t="shared" si="7"/>
        <v>0.7473928158</v>
      </c>
      <c r="J620" s="67">
        <f t="shared" si="8"/>
        <v>0.5480880649</v>
      </c>
      <c r="K620" s="68">
        <f t="shared" si="9"/>
        <v>0.6500956023</v>
      </c>
      <c r="L620" s="86"/>
      <c r="M620" s="86"/>
      <c r="N620" s="86"/>
      <c r="O620" s="81">
        <f t="shared" si="10"/>
        <v>619</v>
      </c>
      <c r="P620" s="81">
        <f t="shared" si="11"/>
        <v>0.7437858509</v>
      </c>
      <c r="Q620" s="82">
        <f t="shared" si="12"/>
        <v>0.7529411765</v>
      </c>
      <c r="R620" s="83"/>
      <c r="S620" s="73">
        <v>619.0</v>
      </c>
      <c r="T620" s="83">
        <v>0.7487437185929648</v>
      </c>
      <c r="U620" s="84">
        <v>0.5109489051094891</v>
      </c>
      <c r="V620" s="95">
        <v>0.6517857142857143</v>
      </c>
      <c r="W620" s="95"/>
      <c r="X620" s="95"/>
      <c r="Y620" s="95"/>
      <c r="Z620" s="51"/>
      <c r="AA620" s="35">
        <v>389.0</v>
      </c>
      <c r="AB620" s="36">
        <v>84.0</v>
      </c>
      <c r="AC620" s="37">
        <v>256.0</v>
      </c>
      <c r="AD620" s="38">
        <v>134.0</v>
      </c>
      <c r="AE620" s="78"/>
      <c r="AF620" s="51"/>
      <c r="AG620" s="52"/>
      <c r="AH620" s="33">
        <v>5596.0</v>
      </c>
      <c r="AI620" s="35">
        <v>389.0</v>
      </c>
      <c r="AJ620" s="36">
        <v>84.0</v>
      </c>
      <c r="AK620" s="37">
        <v>256.0</v>
      </c>
      <c r="AL620" s="38">
        <v>134.0</v>
      </c>
      <c r="AM620" s="52">
        <f t="shared" si="13"/>
        <v>0.2470588235</v>
      </c>
      <c r="AN620" s="52">
        <f t="shared" si="14"/>
        <v>0.2526071842</v>
      </c>
      <c r="AO620" s="52">
        <f t="shared" si="15"/>
        <v>0.2562141491</v>
      </c>
      <c r="AP620" s="52">
        <f t="shared" si="16"/>
        <v>0.2564516523</v>
      </c>
      <c r="AQ620" s="52">
        <f t="shared" si="17"/>
        <v>-0.0002375031377</v>
      </c>
      <c r="AR620" s="52"/>
      <c r="AS620" s="52"/>
      <c r="AT620" s="33">
        <v>2729.0</v>
      </c>
      <c r="AU620" s="35">
        <v>226.0</v>
      </c>
      <c r="AV620" s="36">
        <v>52.0</v>
      </c>
      <c r="AW620" s="37">
        <v>163.0</v>
      </c>
      <c r="AX620" s="38">
        <v>89.0</v>
      </c>
      <c r="AY620" s="52">
        <f t="shared" si="18"/>
        <v>0.2418604651</v>
      </c>
      <c r="AZ620" s="52">
        <f t="shared" si="19"/>
        <v>0.2660377358</v>
      </c>
      <c r="BA620" s="52">
        <f t="shared" si="20"/>
        <v>0.2825396825</v>
      </c>
      <c r="BB620" s="52">
        <f t="shared" si="21"/>
        <v>0.2806807204</v>
      </c>
      <c r="BC620" s="52">
        <f t="shared" si="22"/>
        <v>0.001858962107</v>
      </c>
    </row>
    <row r="621" ht="12.75" customHeight="1">
      <c r="A621" s="94">
        <v>5597.0</v>
      </c>
      <c r="B621" s="61">
        <f t="shared" si="1"/>
        <v>124</v>
      </c>
      <c r="C621" s="62">
        <f t="shared" si="2"/>
        <v>44</v>
      </c>
      <c r="D621" s="61">
        <f t="shared" si="3"/>
        <v>94</v>
      </c>
      <c r="E621" s="62">
        <f t="shared" si="4"/>
        <v>28</v>
      </c>
      <c r="F621" s="79">
        <f t="shared" si="23"/>
        <v>620</v>
      </c>
      <c r="G621" s="64">
        <f t="shared" si="5"/>
        <v>0.7380952381</v>
      </c>
      <c r="H621" s="65">
        <f t="shared" si="6"/>
        <v>0.7704918033</v>
      </c>
      <c r="I621" s="66">
        <f t="shared" si="7"/>
        <v>0.7517241379</v>
      </c>
      <c r="J621" s="67">
        <f t="shared" si="8"/>
        <v>0.524137931</v>
      </c>
      <c r="K621" s="68">
        <f t="shared" si="9"/>
        <v>0.7261904762</v>
      </c>
      <c r="L621" s="86"/>
      <c r="M621" s="86"/>
      <c r="N621" s="86"/>
      <c r="O621" s="81">
        <f t="shared" si="10"/>
        <v>620</v>
      </c>
      <c r="P621" s="81">
        <f t="shared" si="11"/>
        <v>0.7380952381</v>
      </c>
      <c r="Q621" s="82">
        <f t="shared" si="12"/>
        <v>0.7704918033</v>
      </c>
      <c r="R621" s="83"/>
      <c r="S621" s="73">
        <v>620.0</v>
      </c>
      <c r="T621" s="83">
        <v>0.7492625368731564</v>
      </c>
      <c r="U621" s="84">
        <v>0.4812398042414356</v>
      </c>
      <c r="V621" s="95">
        <v>0.6219984508133231</v>
      </c>
      <c r="W621" s="95"/>
      <c r="X621" s="95"/>
      <c r="Y621" s="95"/>
      <c r="Z621" s="51"/>
      <c r="AA621" s="35">
        <v>124.0</v>
      </c>
      <c r="AB621" s="36">
        <v>28.0</v>
      </c>
      <c r="AC621" s="37">
        <v>94.0</v>
      </c>
      <c r="AD621" s="38">
        <v>44.0</v>
      </c>
      <c r="AE621" s="78"/>
      <c r="AF621" s="51"/>
      <c r="AG621" s="52"/>
      <c r="AH621" s="33">
        <v>5597.0</v>
      </c>
      <c r="AI621" s="35">
        <v>124.0</v>
      </c>
      <c r="AJ621" s="36">
        <v>28.0</v>
      </c>
      <c r="AK621" s="37">
        <v>94.0</v>
      </c>
      <c r="AL621" s="38">
        <v>44.0</v>
      </c>
      <c r="AM621" s="52">
        <f t="shared" si="13"/>
        <v>0.2295081967</v>
      </c>
      <c r="AN621" s="52">
        <f t="shared" si="14"/>
        <v>0.2482758621</v>
      </c>
      <c r="AO621" s="52">
        <f t="shared" si="15"/>
        <v>0.2619047619</v>
      </c>
      <c r="AP621" s="52">
        <f t="shared" si="16"/>
        <v>0.2598382325</v>
      </c>
      <c r="AQ621" s="52">
        <f t="shared" si="17"/>
        <v>0.00206652941</v>
      </c>
      <c r="AR621" s="52"/>
      <c r="AS621" s="52"/>
      <c r="AT621" s="18">
        <v>1611.0</v>
      </c>
      <c r="AU621" s="35">
        <v>471.0</v>
      </c>
      <c r="AV621" s="36">
        <v>144.0</v>
      </c>
      <c r="AW621" s="37">
        <v>226.0</v>
      </c>
      <c r="AX621" s="38">
        <v>215.0</v>
      </c>
      <c r="AY621" s="52">
        <f t="shared" si="18"/>
        <v>0.3891891892</v>
      </c>
      <c r="AZ621" s="52">
        <f t="shared" si="19"/>
        <v>0.3399621212</v>
      </c>
      <c r="BA621" s="52">
        <f t="shared" si="20"/>
        <v>0.3134110787</v>
      </c>
      <c r="BB621" s="52">
        <f t="shared" si="21"/>
        <v>0.3115506359</v>
      </c>
      <c r="BC621" s="52">
        <f t="shared" si="22"/>
        <v>0.001860442773</v>
      </c>
    </row>
    <row r="622" ht="12.75" customHeight="1">
      <c r="A622" s="94">
        <v>5598.0</v>
      </c>
      <c r="B622" s="61">
        <f t="shared" si="1"/>
        <v>384</v>
      </c>
      <c r="C622" s="62">
        <f t="shared" si="2"/>
        <v>151</v>
      </c>
      <c r="D622" s="61">
        <f t="shared" si="3"/>
        <v>248</v>
      </c>
      <c r="E622" s="62">
        <f t="shared" si="4"/>
        <v>101</v>
      </c>
      <c r="F622" s="79">
        <f t="shared" si="23"/>
        <v>621</v>
      </c>
      <c r="G622" s="64">
        <f t="shared" si="5"/>
        <v>0.7177570093</v>
      </c>
      <c r="H622" s="65">
        <f t="shared" si="6"/>
        <v>0.7106017192</v>
      </c>
      <c r="I622" s="66">
        <f t="shared" si="7"/>
        <v>0.7149321267</v>
      </c>
      <c r="J622" s="67">
        <f t="shared" si="8"/>
        <v>0.5486425339</v>
      </c>
      <c r="K622" s="68">
        <f t="shared" si="9"/>
        <v>0.6523364486</v>
      </c>
      <c r="L622" s="86"/>
      <c r="M622" s="86"/>
      <c r="N622" s="86"/>
      <c r="O622" s="81">
        <f t="shared" si="10"/>
        <v>621</v>
      </c>
      <c r="P622" s="81">
        <f t="shared" si="11"/>
        <v>0.7177570093</v>
      </c>
      <c r="Q622" s="82">
        <f t="shared" si="12"/>
        <v>0.7106017192</v>
      </c>
      <c r="R622" s="83"/>
      <c r="S622" s="73">
        <v>621.0</v>
      </c>
      <c r="T622" s="83">
        <v>0.7494908350305499</v>
      </c>
      <c r="U622" s="84">
        <v>0.5329512893982808</v>
      </c>
      <c r="V622" s="95">
        <v>0.6595238095238095</v>
      </c>
      <c r="W622" s="95"/>
      <c r="X622" s="95"/>
      <c r="Y622" s="95"/>
      <c r="Z622" s="51"/>
      <c r="AA622" s="35">
        <v>384.0</v>
      </c>
      <c r="AB622" s="36">
        <v>101.0</v>
      </c>
      <c r="AC622" s="37">
        <v>248.0</v>
      </c>
      <c r="AD622" s="38">
        <v>151.0</v>
      </c>
      <c r="AE622" s="78"/>
      <c r="AF622" s="51"/>
      <c r="AG622" s="52"/>
      <c r="AH622" s="33">
        <v>5598.0</v>
      </c>
      <c r="AI622" s="35">
        <v>384.0</v>
      </c>
      <c r="AJ622" s="36">
        <v>101.0</v>
      </c>
      <c r="AK622" s="37">
        <v>248.0</v>
      </c>
      <c r="AL622" s="38">
        <v>151.0</v>
      </c>
      <c r="AM622" s="52">
        <f t="shared" si="13"/>
        <v>0.2893982808</v>
      </c>
      <c r="AN622" s="52">
        <f t="shared" si="14"/>
        <v>0.2850678733</v>
      </c>
      <c r="AO622" s="52">
        <f t="shared" si="15"/>
        <v>0.2822429907</v>
      </c>
      <c r="AP622" s="52">
        <f t="shared" si="16"/>
        <v>0.2830285121</v>
      </c>
      <c r="AQ622" s="52">
        <f t="shared" si="17"/>
        <v>-0.0007855214114</v>
      </c>
      <c r="AR622" s="52"/>
      <c r="AS622" s="52"/>
      <c r="AT622" s="33">
        <v>4504.0</v>
      </c>
      <c r="AU622" s="35">
        <v>591.0</v>
      </c>
      <c r="AV622" s="36">
        <v>123.0</v>
      </c>
      <c r="AW622" s="37">
        <v>425.0</v>
      </c>
      <c r="AX622" s="38">
        <v>216.0</v>
      </c>
      <c r="AY622" s="52">
        <f t="shared" si="18"/>
        <v>0.2244525547</v>
      </c>
      <c r="AZ622" s="52">
        <f t="shared" si="19"/>
        <v>0.2501845018</v>
      </c>
      <c r="BA622" s="52">
        <f t="shared" si="20"/>
        <v>0.2676579926</v>
      </c>
      <c r="BB622" s="52">
        <f t="shared" si="21"/>
        <v>0.2657961992</v>
      </c>
      <c r="BC622" s="52">
        <f t="shared" si="22"/>
        <v>0.001861793376</v>
      </c>
    </row>
    <row r="623" ht="12.75" customHeight="1">
      <c r="A623" s="94">
        <v>5601.0</v>
      </c>
      <c r="B623" s="61">
        <f t="shared" si="1"/>
        <v>370</v>
      </c>
      <c r="C623" s="62">
        <f t="shared" si="2"/>
        <v>217</v>
      </c>
      <c r="D623" s="61">
        <f t="shared" si="3"/>
        <v>225</v>
      </c>
      <c r="E623" s="62">
        <f t="shared" si="4"/>
        <v>129</v>
      </c>
      <c r="F623" s="79">
        <f t="shared" si="23"/>
        <v>622</v>
      </c>
      <c r="G623" s="64">
        <f t="shared" si="5"/>
        <v>0.6303236797</v>
      </c>
      <c r="H623" s="65">
        <f t="shared" si="6"/>
        <v>0.6355932203</v>
      </c>
      <c r="I623" s="66">
        <f t="shared" si="7"/>
        <v>0.6323060574</v>
      </c>
      <c r="J623" s="67">
        <f t="shared" si="8"/>
        <v>0.5302869288</v>
      </c>
      <c r="K623" s="68">
        <f t="shared" si="9"/>
        <v>0.6030664395</v>
      </c>
      <c r="L623" s="86"/>
      <c r="M623" s="86"/>
      <c r="N623" s="86"/>
      <c r="O623" s="81">
        <f t="shared" si="10"/>
        <v>622</v>
      </c>
      <c r="P623" s="81">
        <f t="shared" si="11"/>
        <v>0.6303236797</v>
      </c>
      <c r="Q623" s="82">
        <f t="shared" si="12"/>
        <v>0.6355932203</v>
      </c>
      <c r="R623" s="83"/>
      <c r="S623" s="73">
        <v>622.0</v>
      </c>
      <c r="T623" s="83">
        <v>0.75</v>
      </c>
      <c r="U623" s="84">
        <v>0.5105973025048169</v>
      </c>
      <c r="V623" s="95">
        <v>0.6420503909643788</v>
      </c>
      <c r="W623" s="95"/>
      <c r="X623" s="95"/>
      <c r="Y623" s="95"/>
      <c r="Z623" s="51"/>
      <c r="AA623" s="35">
        <v>370.0</v>
      </c>
      <c r="AB623" s="36">
        <v>129.0</v>
      </c>
      <c r="AC623" s="37">
        <v>225.0</v>
      </c>
      <c r="AD623" s="38">
        <v>217.0</v>
      </c>
      <c r="AE623" s="78"/>
      <c r="AF623" s="51"/>
      <c r="AG623" s="52"/>
      <c r="AH623" s="33">
        <v>5601.0</v>
      </c>
      <c r="AI623" s="35">
        <v>370.0</v>
      </c>
      <c r="AJ623" s="36">
        <v>129.0</v>
      </c>
      <c r="AK623" s="37">
        <v>225.0</v>
      </c>
      <c r="AL623" s="38">
        <v>217.0</v>
      </c>
      <c r="AM623" s="52">
        <f t="shared" si="13"/>
        <v>0.3644067797</v>
      </c>
      <c r="AN623" s="52">
        <f t="shared" si="14"/>
        <v>0.3676939426</v>
      </c>
      <c r="AO623" s="52">
        <f t="shared" si="15"/>
        <v>0.3696763203</v>
      </c>
      <c r="AP623" s="52">
        <f t="shared" si="16"/>
        <v>0.3697633796</v>
      </c>
      <c r="AQ623" s="52">
        <f t="shared" si="17"/>
        <v>-0.00008705935352</v>
      </c>
      <c r="AR623" s="52"/>
      <c r="AS623" s="52"/>
      <c r="AT623" s="33">
        <v>6610.0</v>
      </c>
      <c r="AU623" s="35">
        <v>581.0</v>
      </c>
      <c r="AV623" s="36">
        <v>396.0</v>
      </c>
      <c r="AW623" s="37">
        <v>405.0</v>
      </c>
      <c r="AX623" s="38">
        <v>658.0</v>
      </c>
      <c r="AY623" s="52">
        <f t="shared" si="18"/>
        <v>0.4943820225</v>
      </c>
      <c r="AZ623" s="52">
        <f t="shared" si="19"/>
        <v>0.5166666667</v>
      </c>
      <c r="BA623" s="52">
        <f t="shared" si="20"/>
        <v>0.5310734463</v>
      </c>
      <c r="BB623" s="52">
        <f t="shared" si="21"/>
        <v>0.5292101439</v>
      </c>
      <c r="BC623" s="52">
        <f t="shared" si="22"/>
        <v>0.001863302386</v>
      </c>
    </row>
    <row r="624" ht="12.75" customHeight="1">
      <c r="A624" s="94">
        <v>5603.0</v>
      </c>
      <c r="B624" s="61">
        <f t="shared" si="1"/>
        <v>418</v>
      </c>
      <c r="C624" s="62">
        <f t="shared" si="2"/>
        <v>268</v>
      </c>
      <c r="D624" s="61">
        <f t="shared" si="3"/>
        <v>192</v>
      </c>
      <c r="E624" s="62">
        <f t="shared" si="4"/>
        <v>155</v>
      </c>
      <c r="F624" s="79">
        <f t="shared" si="23"/>
        <v>623</v>
      </c>
      <c r="G624" s="64">
        <f t="shared" si="5"/>
        <v>0.6093294461</v>
      </c>
      <c r="H624" s="65">
        <f t="shared" si="6"/>
        <v>0.553314121</v>
      </c>
      <c r="I624" s="66">
        <f t="shared" si="7"/>
        <v>0.5905130687</v>
      </c>
      <c r="J624" s="67">
        <f t="shared" si="8"/>
        <v>0.5546950629</v>
      </c>
      <c r="K624" s="68">
        <f t="shared" si="9"/>
        <v>0.5058309038</v>
      </c>
      <c r="L624" s="86"/>
      <c r="M624" s="86"/>
      <c r="N624" s="86"/>
      <c r="O624" s="81">
        <f t="shared" si="10"/>
        <v>623</v>
      </c>
      <c r="P624" s="81">
        <f t="shared" si="11"/>
        <v>0.6093294461</v>
      </c>
      <c r="Q624" s="82">
        <f t="shared" si="12"/>
        <v>0.553314121</v>
      </c>
      <c r="R624" s="83"/>
      <c r="S624" s="73">
        <v>623.0</v>
      </c>
      <c r="T624" s="83">
        <v>0.7507418397626113</v>
      </c>
      <c r="U624" s="84">
        <v>0.5232</v>
      </c>
      <c r="V624" s="95">
        <v>0.6412625096227867</v>
      </c>
      <c r="W624" s="95"/>
      <c r="X624" s="95"/>
      <c r="Y624" s="95"/>
      <c r="Z624" s="51"/>
      <c r="AA624" s="35">
        <v>418.0</v>
      </c>
      <c r="AB624" s="36">
        <v>155.0</v>
      </c>
      <c r="AC624" s="37">
        <v>192.0</v>
      </c>
      <c r="AD624" s="38">
        <v>268.0</v>
      </c>
      <c r="AE624" s="78"/>
      <c r="AF624" s="51"/>
      <c r="AG624" s="52"/>
      <c r="AH624" s="33">
        <v>5603.0</v>
      </c>
      <c r="AI624" s="35">
        <v>418.0</v>
      </c>
      <c r="AJ624" s="36">
        <v>155.0</v>
      </c>
      <c r="AK624" s="37">
        <v>192.0</v>
      </c>
      <c r="AL624" s="38">
        <v>268.0</v>
      </c>
      <c r="AM624" s="52">
        <f t="shared" si="13"/>
        <v>0.446685879</v>
      </c>
      <c r="AN624" s="52">
        <f t="shared" si="14"/>
        <v>0.4094869313</v>
      </c>
      <c r="AO624" s="52">
        <f t="shared" si="15"/>
        <v>0.3906705539</v>
      </c>
      <c r="AP624" s="52">
        <f t="shared" si="16"/>
        <v>0.3878056484</v>
      </c>
      <c r="AQ624" s="52">
        <f t="shared" si="17"/>
        <v>0.002864905489</v>
      </c>
      <c r="AR624" s="52"/>
      <c r="AS624" s="52"/>
      <c r="AT624" s="33">
        <v>7561.0</v>
      </c>
      <c r="AU624" s="35">
        <v>201.0</v>
      </c>
      <c r="AV624" s="36">
        <v>198.0</v>
      </c>
      <c r="AW624" s="37">
        <v>93.0</v>
      </c>
      <c r="AX624" s="38">
        <v>318.0</v>
      </c>
      <c r="AY624" s="52">
        <f t="shared" si="18"/>
        <v>0.6804123711</v>
      </c>
      <c r="AZ624" s="52">
        <f t="shared" si="19"/>
        <v>0.637037037</v>
      </c>
      <c r="BA624" s="52">
        <f t="shared" si="20"/>
        <v>0.612716763</v>
      </c>
      <c r="BB624" s="52">
        <f t="shared" si="21"/>
        <v>0.6108526248</v>
      </c>
      <c r="BC624" s="52">
        <f t="shared" si="22"/>
        <v>0.001864138217</v>
      </c>
    </row>
    <row r="625" ht="12.75" customHeight="1">
      <c r="A625" s="94">
        <v>5604.0</v>
      </c>
      <c r="B625" s="61">
        <f t="shared" si="1"/>
        <v>444</v>
      </c>
      <c r="C625" s="62">
        <f t="shared" si="2"/>
        <v>256</v>
      </c>
      <c r="D625" s="61">
        <f t="shared" si="3"/>
        <v>235</v>
      </c>
      <c r="E625" s="62">
        <f t="shared" si="4"/>
        <v>114</v>
      </c>
      <c r="F625" s="79">
        <f t="shared" si="23"/>
        <v>624</v>
      </c>
      <c r="G625" s="64">
        <f t="shared" si="5"/>
        <v>0.6342857143</v>
      </c>
      <c r="H625" s="65">
        <f t="shared" si="6"/>
        <v>0.6733524355</v>
      </c>
      <c r="I625" s="66">
        <f t="shared" si="7"/>
        <v>0.6472831268</v>
      </c>
      <c r="J625" s="67">
        <f t="shared" si="8"/>
        <v>0.5319351764</v>
      </c>
      <c r="K625" s="68">
        <f t="shared" si="9"/>
        <v>0.4985714286</v>
      </c>
      <c r="L625" s="86"/>
      <c r="M625" s="86"/>
      <c r="N625" s="86"/>
      <c r="O625" s="81">
        <f t="shared" si="10"/>
        <v>624</v>
      </c>
      <c r="P625" s="81">
        <f t="shared" si="11"/>
        <v>0.6342857143</v>
      </c>
      <c r="Q625" s="82">
        <f t="shared" si="12"/>
        <v>0.6733524355</v>
      </c>
      <c r="R625" s="83"/>
      <c r="S625" s="73">
        <v>624.0</v>
      </c>
      <c r="T625" s="83">
        <v>0.7510917030567685</v>
      </c>
      <c r="U625" s="84">
        <v>0.6568627450980392</v>
      </c>
      <c r="V625" s="95">
        <v>0.7066974595842956</v>
      </c>
      <c r="W625" s="95"/>
      <c r="X625" s="95"/>
      <c r="Y625" s="95"/>
      <c r="Z625" s="51"/>
      <c r="AA625" s="35">
        <v>444.0</v>
      </c>
      <c r="AB625" s="36">
        <v>114.0</v>
      </c>
      <c r="AC625" s="37">
        <v>235.0</v>
      </c>
      <c r="AD625" s="38">
        <v>256.0</v>
      </c>
      <c r="AE625" s="78"/>
      <c r="AF625" s="51"/>
      <c r="AG625" s="52"/>
      <c r="AH625" s="33">
        <v>5604.0</v>
      </c>
      <c r="AI625" s="35">
        <v>444.0</v>
      </c>
      <c r="AJ625" s="36">
        <v>114.0</v>
      </c>
      <c r="AK625" s="37">
        <v>235.0</v>
      </c>
      <c r="AL625" s="38">
        <v>256.0</v>
      </c>
      <c r="AM625" s="52">
        <f t="shared" si="13"/>
        <v>0.3266475645</v>
      </c>
      <c r="AN625" s="52">
        <f t="shared" si="14"/>
        <v>0.3527168732</v>
      </c>
      <c r="AO625" s="52">
        <f t="shared" si="15"/>
        <v>0.3657142857</v>
      </c>
      <c r="AP625" s="52">
        <f t="shared" si="16"/>
        <v>0.3681172253</v>
      </c>
      <c r="AQ625" s="52">
        <f t="shared" si="17"/>
        <v>-0.00240293954</v>
      </c>
      <c r="AR625" s="52"/>
      <c r="AS625" s="52"/>
      <c r="AT625" s="33">
        <v>5543.0</v>
      </c>
      <c r="AU625" s="35">
        <v>148.0</v>
      </c>
      <c r="AV625" s="36">
        <v>25.0</v>
      </c>
      <c r="AW625" s="37">
        <v>71.0</v>
      </c>
      <c r="AX625" s="38">
        <v>35.0</v>
      </c>
      <c r="AY625" s="52">
        <f t="shared" si="18"/>
        <v>0.2604166667</v>
      </c>
      <c r="AZ625" s="52">
        <f t="shared" si="19"/>
        <v>0.2150537634</v>
      </c>
      <c r="BA625" s="52">
        <f t="shared" si="20"/>
        <v>0.1912568306</v>
      </c>
      <c r="BB625" s="52">
        <f t="shared" si="21"/>
        <v>0.1893901592</v>
      </c>
      <c r="BC625" s="52">
        <f t="shared" si="22"/>
        <v>0.001866671376</v>
      </c>
    </row>
    <row r="626" ht="12.75" customHeight="1">
      <c r="A626" s="94">
        <v>5612.0</v>
      </c>
      <c r="B626" s="61">
        <f t="shared" si="1"/>
        <v>164</v>
      </c>
      <c r="C626" s="62">
        <f t="shared" si="2"/>
        <v>97</v>
      </c>
      <c r="D626" s="61">
        <f t="shared" si="3"/>
        <v>129</v>
      </c>
      <c r="E626" s="62">
        <f t="shared" si="4"/>
        <v>66</v>
      </c>
      <c r="F626" s="79">
        <f t="shared" si="23"/>
        <v>625</v>
      </c>
      <c r="G626" s="64">
        <f t="shared" si="5"/>
        <v>0.6283524904</v>
      </c>
      <c r="H626" s="65">
        <f t="shared" si="6"/>
        <v>0.6615384615</v>
      </c>
      <c r="I626" s="66">
        <f t="shared" si="7"/>
        <v>0.6425438596</v>
      </c>
      <c r="J626" s="67">
        <f t="shared" si="8"/>
        <v>0.5043859649</v>
      </c>
      <c r="K626" s="68">
        <f t="shared" si="9"/>
        <v>0.7471264368</v>
      </c>
      <c r="L626" s="86"/>
      <c r="M626" s="86"/>
      <c r="N626" s="86"/>
      <c r="O626" s="81">
        <f t="shared" si="10"/>
        <v>625</v>
      </c>
      <c r="P626" s="81">
        <f t="shared" si="11"/>
        <v>0.6283524904</v>
      </c>
      <c r="Q626" s="82">
        <f t="shared" si="12"/>
        <v>0.6615384615</v>
      </c>
      <c r="R626" s="83"/>
      <c r="S626" s="73">
        <v>625.0</v>
      </c>
      <c r="T626" s="83">
        <v>0.7514253135689852</v>
      </c>
      <c r="U626" s="84">
        <v>0.4717647058823529</v>
      </c>
      <c r="V626" s="95">
        <v>0.6137811233352635</v>
      </c>
      <c r="W626" s="95"/>
      <c r="X626" s="95"/>
      <c r="Y626" s="95"/>
      <c r="Z626" s="51"/>
      <c r="AA626" s="35">
        <v>164.0</v>
      </c>
      <c r="AB626" s="36">
        <v>66.0</v>
      </c>
      <c r="AC626" s="37">
        <v>129.0</v>
      </c>
      <c r="AD626" s="38">
        <v>97.0</v>
      </c>
      <c r="AE626" s="78"/>
      <c r="AF626" s="51"/>
      <c r="AG626" s="52"/>
      <c r="AH626" s="33">
        <v>5612.0</v>
      </c>
      <c r="AI626" s="35">
        <v>164.0</v>
      </c>
      <c r="AJ626" s="36">
        <v>66.0</v>
      </c>
      <c r="AK626" s="37">
        <v>129.0</v>
      </c>
      <c r="AL626" s="38">
        <v>97.0</v>
      </c>
      <c r="AM626" s="52">
        <f t="shared" si="13"/>
        <v>0.3384615385</v>
      </c>
      <c r="AN626" s="52">
        <f t="shared" si="14"/>
        <v>0.3574561404</v>
      </c>
      <c r="AO626" s="52">
        <f t="shared" si="15"/>
        <v>0.3716475096</v>
      </c>
      <c r="AP626" s="52">
        <f t="shared" si="16"/>
        <v>0.3687163942</v>
      </c>
      <c r="AQ626" s="52">
        <f t="shared" si="17"/>
        <v>0.002931115385</v>
      </c>
      <c r="AR626" s="52"/>
      <c r="AS626" s="52"/>
      <c r="AT626" s="33">
        <v>5580.0</v>
      </c>
      <c r="AU626" s="35">
        <v>408.0</v>
      </c>
      <c r="AV626" s="36">
        <v>112.0</v>
      </c>
      <c r="AW626" s="37">
        <v>174.0</v>
      </c>
      <c r="AX626" s="38">
        <v>100.0</v>
      </c>
      <c r="AY626" s="52">
        <f t="shared" si="18"/>
        <v>0.3916083916</v>
      </c>
      <c r="AZ626" s="52">
        <f t="shared" si="19"/>
        <v>0.2670025189</v>
      </c>
      <c r="BA626" s="52">
        <f t="shared" si="20"/>
        <v>0.1968503937</v>
      </c>
      <c r="BB626" s="52">
        <f t="shared" si="21"/>
        <v>0.1949706716</v>
      </c>
      <c r="BC626" s="52">
        <f t="shared" si="22"/>
        <v>0.001879722066</v>
      </c>
    </row>
    <row r="627" ht="12.75" customHeight="1">
      <c r="A627" s="94">
        <v>5613.0</v>
      </c>
      <c r="B627" s="61">
        <f t="shared" si="1"/>
        <v>268</v>
      </c>
      <c r="C627" s="62">
        <f t="shared" si="2"/>
        <v>129</v>
      </c>
      <c r="D627" s="61">
        <f t="shared" si="3"/>
        <v>227</v>
      </c>
      <c r="E627" s="62">
        <f t="shared" si="4"/>
        <v>74</v>
      </c>
      <c r="F627" s="79">
        <f t="shared" si="23"/>
        <v>626</v>
      </c>
      <c r="G627" s="64">
        <f t="shared" si="5"/>
        <v>0.6750629723</v>
      </c>
      <c r="H627" s="65">
        <f t="shared" si="6"/>
        <v>0.7541528239</v>
      </c>
      <c r="I627" s="66">
        <f t="shared" si="7"/>
        <v>0.7091690544</v>
      </c>
      <c r="J627" s="67">
        <f t="shared" si="8"/>
        <v>0.4899713467</v>
      </c>
      <c r="K627" s="68">
        <f t="shared" si="9"/>
        <v>0.758186398</v>
      </c>
      <c r="L627" s="86"/>
      <c r="M627" s="86"/>
      <c r="N627" s="86"/>
      <c r="O627" s="81">
        <f t="shared" si="10"/>
        <v>626</v>
      </c>
      <c r="P627" s="81">
        <f t="shared" si="11"/>
        <v>0.6750629723</v>
      </c>
      <c r="Q627" s="82">
        <f t="shared" si="12"/>
        <v>0.7541528239</v>
      </c>
      <c r="R627" s="83"/>
      <c r="S627" s="73">
        <v>626.0</v>
      </c>
      <c r="T627" s="83">
        <v>0.7522123893805309</v>
      </c>
      <c r="U627" s="84">
        <v>0.6054421768707483</v>
      </c>
      <c r="V627" s="95">
        <v>0.6943699731903485</v>
      </c>
      <c r="W627" s="95"/>
      <c r="X627" s="95"/>
      <c r="Y627" s="95"/>
      <c r="Z627" s="51"/>
      <c r="AA627" s="35">
        <v>268.0</v>
      </c>
      <c r="AB627" s="36">
        <v>74.0</v>
      </c>
      <c r="AC627" s="37">
        <v>227.0</v>
      </c>
      <c r="AD627" s="38">
        <v>129.0</v>
      </c>
      <c r="AE627" s="78"/>
      <c r="AF627" s="51"/>
      <c r="AG627" s="52"/>
      <c r="AH627" s="33">
        <v>5613.0</v>
      </c>
      <c r="AI627" s="35">
        <v>268.0</v>
      </c>
      <c r="AJ627" s="36">
        <v>74.0</v>
      </c>
      <c r="AK627" s="37">
        <v>227.0</v>
      </c>
      <c r="AL627" s="38">
        <v>129.0</v>
      </c>
      <c r="AM627" s="52">
        <f t="shared" si="13"/>
        <v>0.2458471761</v>
      </c>
      <c r="AN627" s="52">
        <f t="shared" si="14"/>
        <v>0.2908309456</v>
      </c>
      <c r="AO627" s="52">
        <f t="shared" si="15"/>
        <v>0.3249370277</v>
      </c>
      <c r="AP627" s="52">
        <f t="shared" si="16"/>
        <v>0.3174957624</v>
      </c>
      <c r="AQ627" s="52">
        <f t="shared" si="17"/>
        <v>0.00744126531</v>
      </c>
      <c r="AR627" s="52"/>
      <c r="AS627" s="52"/>
      <c r="AT627" s="33">
        <v>3702.0</v>
      </c>
      <c r="AU627" s="35">
        <v>504.0</v>
      </c>
      <c r="AV627" s="36">
        <v>177.0</v>
      </c>
      <c r="AW627" s="37">
        <v>241.0</v>
      </c>
      <c r="AX627" s="38">
        <v>311.0</v>
      </c>
      <c r="AY627" s="52">
        <f t="shared" si="18"/>
        <v>0.4234449761</v>
      </c>
      <c r="AZ627" s="52">
        <f t="shared" si="19"/>
        <v>0.395782644</v>
      </c>
      <c r="BA627" s="52">
        <f t="shared" si="20"/>
        <v>0.381595092</v>
      </c>
      <c r="BB627" s="52">
        <f t="shared" si="21"/>
        <v>0.3797112633</v>
      </c>
      <c r="BC627" s="52">
        <f t="shared" si="22"/>
        <v>0.001883828753</v>
      </c>
    </row>
    <row r="628" ht="12.75" customHeight="1">
      <c r="A628" s="94">
        <v>5614.0</v>
      </c>
      <c r="B628" s="61">
        <f t="shared" si="1"/>
        <v>232</v>
      </c>
      <c r="C628" s="62">
        <f t="shared" si="2"/>
        <v>48</v>
      </c>
      <c r="D628" s="61">
        <f t="shared" si="3"/>
        <v>115</v>
      </c>
      <c r="E628" s="62">
        <f t="shared" si="4"/>
        <v>32</v>
      </c>
      <c r="F628" s="79">
        <f t="shared" si="23"/>
        <v>627</v>
      </c>
      <c r="G628" s="64">
        <f t="shared" si="5"/>
        <v>0.8285714286</v>
      </c>
      <c r="H628" s="65">
        <f t="shared" si="6"/>
        <v>0.7823129252</v>
      </c>
      <c r="I628" s="66">
        <f t="shared" si="7"/>
        <v>0.81264637</v>
      </c>
      <c r="J628" s="67">
        <f t="shared" si="8"/>
        <v>0.6182669789</v>
      </c>
      <c r="K628" s="68">
        <f t="shared" si="9"/>
        <v>0.525</v>
      </c>
      <c r="L628" s="86"/>
      <c r="M628" s="86"/>
      <c r="N628" s="86"/>
      <c r="O628" s="81">
        <f t="shared" si="10"/>
        <v>627</v>
      </c>
      <c r="P628" s="81">
        <f t="shared" si="11"/>
        <v>0.8285714286</v>
      </c>
      <c r="Q628" s="82">
        <f t="shared" si="12"/>
        <v>0.7823129252</v>
      </c>
      <c r="R628" s="83"/>
      <c r="S628" s="73">
        <v>627.0</v>
      </c>
      <c r="T628" s="83">
        <v>0.7522935779816514</v>
      </c>
      <c r="U628" s="84">
        <v>0.514745308310992</v>
      </c>
      <c r="V628" s="95">
        <v>0.6427688504326329</v>
      </c>
      <c r="W628" s="95"/>
      <c r="X628" s="95"/>
      <c r="Y628" s="95"/>
      <c r="Z628" s="51"/>
      <c r="AA628" s="35">
        <v>232.0</v>
      </c>
      <c r="AB628" s="36">
        <v>32.0</v>
      </c>
      <c r="AC628" s="37">
        <v>115.0</v>
      </c>
      <c r="AD628" s="38">
        <v>48.0</v>
      </c>
      <c r="AE628" s="78"/>
      <c r="AF628" s="51"/>
      <c r="AG628" s="52"/>
      <c r="AH628" s="33">
        <v>5614.0</v>
      </c>
      <c r="AI628" s="35">
        <v>232.0</v>
      </c>
      <c r="AJ628" s="36">
        <v>32.0</v>
      </c>
      <c r="AK628" s="37">
        <v>115.0</v>
      </c>
      <c r="AL628" s="38">
        <v>48.0</v>
      </c>
      <c r="AM628" s="52">
        <f t="shared" si="13"/>
        <v>0.2176870748</v>
      </c>
      <c r="AN628" s="52">
        <f t="shared" si="14"/>
        <v>0.18735363</v>
      </c>
      <c r="AO628" s="52">
        <f t="shared" si="15"/>
        <v>0.1714285714</v>
      </c>
      <c r="AP628" s="52">
        <f t="shared" si="16"/>
        <v>0.1705553614</v>
      </c>
      <c r="AQ628" s="52">
        <f t="shared" si="17"/>
        <v>0.0008732100435</v>
      </c>
      <c r="AR628" s="52"/>
      <c r="AS628" s="52"/>
      <c r="AT628" s="33">
        <v>3414.0</v>
      </c>
      <c r="AU628" s="35">
        <v>224.0</v>
      </c>
      <c r="AV628" s="36">
        <v>161.0</v>
      </c>
      <c r="AW628" s="37">
        <v>156.0</v>
      </c>
      <c r="AX628" s="38">
        <v>269.0</v>
      </c>
      <c r="AY628" s="52">
        <f t="shared" si="18"/>
        <v>0.5078864353</v>
      </c>
      <c r="AZ628" s="52">
        <f t="shared" si="19"/>
        <v>0.5308641975</v>
      </c>
      <c r="BA628" s="52">
        <f t="shared" si="20"/>
        <v>0.5456389452</v>
      </c>
      <c r="BB628" s="52">
        <f t="shared" si="21"/>
        <v>0.5437549613</v>
      </c>
      <c r="BC628" s="52">
        <f t="shared" si="22"/>
        <v>0.001883983936</v>
      </c>
    </row>
    <row r="629" ht="12.75" customHeight="1">
      <c r="A629" s="94">
        <v>5615.0</v>
      </c>
      <c r="B629" s="61">
        <f t="shared" si="1"/>
        <v>184</v>
      </c>
      <c r="C629" s="62">
        <f t="shared" si="2"/>
        <v>92</v>
      </c>
      <c r="D629" s="61">
        <f t="shared" si="3"/>
        <v>88</v>
      </c>
      <c r="E629" s="62">
        <f t="shared" si="4"/>
        <v>80</v>
      </c>
      <c r="F629" s="79">
        <f t="shared" si="23"/>
        <v>628</v>
      </c>
      <c r="G629" s="64">
        <f t="shared" si="5"/>
        <v>0.6666666667</v>
      </c>
      <c r="H629" s="65">
        <f t="shared" si="6"/>
        <v>0.5238095238</v>
      </c>
      <c r="I629" s="66">
        <f t="shared" si="7"/>
        <v>0.6126126126</v>
      </c>
      <c r="J629" s="67">
        <f t="shared" si="8"/>
        <v>0.5945945946</v>
      </c>
      <c r="K629" s="68">
        <f t="shared" si="9"/>
        <v>0.6086956522</v>
      </c>
      <c r="L629" s="86"/>
      <c r="M629" s="86"/>
      <c r="N629" s="86"/>
      <c r="O629" s="81">
        <f t="shared" si="10"/>
        <v>628</v>
      </c>
      <c r="P629" s="81">
        <f t="shared" si="11"/>
        <v>0.6666666667</v>
      </c>
      <c r="Q629" s="82">
        <f t="shared" si="12"/>
        <v>0.5238095238</v>
      </c>
      <c r="R629" s="83"/>
      <c r="S629" s="73">
        <v>628.0</v>
      </c>
      <c r="T629" s="83">
        <v>0.752411575562701</v>
      </c>
      <c r="U629" s="84">
        <v>0.4785714285714286</v>
      </c>
      <c r="V629" s="95">
        <v>0.622673434856176</v>
      </c>
      <c r="W629" s="95"/>
      <c r="X629" s="95"/>
      <c r="Y629" s="95"/>
      <c r="Z629" s="51"/>
      <c r="AA629" s="35">
        <v>184.0</v>
      </c>
      <c r="AB629" s="36">
        <v>80.0</v>
      </c>
      <c r="AC629" s="37">
        <v>88.0</v>
      </c>
      <c r="AD629" s="38">
        <v>92.0</v>
      </c>
      <c r="AE629" s="78"/>
      <c r="AF629" s="51"/>
      <c r="AG629" s="52"/>
      <c r="AH629" s="33">
        <v>5615.0</v>
      </c>
      <c r="AI629" s="35">
        <v>184.0</v>
      </c>
      <c r="AJ629" s="36">
        <v>80.0</v>
      </c>
      <c r="AK629" s="37">
        <v>88.0</v>
      </c>
      <c r="AL629" s="38">
        <v>92.0</v>
      </c>
      <c r="AM629" s="52">
        <f t="shared" si="13"/>
        <v>0.4761904762</v>
      </c>
      <c r="AN629" s="52">
        <f t="shared" si="14"/>
        <v>0.3873873874</v>
      </c>
      <c r="AO629" s="52">
        <f t="shared" si="15"/>
        <v>0.3333333333</v>
      </c>
      <c r="AP629" s="52">
        <f t="shared" si="16"/>
        <v>0.3357329341</v>
      </c>
      <c r="AQ629" s="52">
        <f t="shared" si="17"/>
        <v>-0.002399600756</v>
      </c>
      <c r="AR629" s="52"/>
      <c r="AS629" s="52"/>
      <c r="AT629" s="18">
        <v>1334.0</v>
      </c>
      <c r="AU629" s="35">
        <v>429.0</v>
      </c>
      <c r="AV629" s="36">
        <v>192.0</v>
      </c>
      <c r="AW629" s="37">
        <v>308.0</v>
      </c>
      <c r="AX629" s="38">
        <v>382.0</v>
      </c>
      <c r="AY629" s="52">
        <f t="shared" si="18"/>
        <v>0.384</v>
      </c>
      <c r="AZ629" s="52">
        <f t="shared" si="19"/>
        <v>0.4378337147</v>
      </c>
      <c r="BA629" s="52">
        <f t="shared" si="20"/>
        <v>0.4710234279</v>
      </c>
      <c r="BB629" s="52">
        <f t="shared" si="21"/>
        <v>0.4690691402</v>
      </c>
      <c r="BC629" s="52">
        <f t="shared" si="22"/>
        <v>0.001954287624</v>
      </c>
    </row>
    <row r="630" ht="12.75" customHeight="1">
      <c r="A630" s="94">
        <v>5616.0</v>
      </c>
      <c r="B630" s="61">
        <f t="shared" si="1"/>
        <v>220</v>
      </c>
      <c r="C630" s="62">
        <f t="shared" si="2"/>
        <v>231</v>
      </c>
      <c r="D630" s="61">
        <f t="shared" si="3"/>
        <v>201</v>
      </c>
      <c r="E630" s="62">
        <f t="shared" si="4"/>
        <v>83</v>
      </c>
      <c r="F630" s="79">
        <f t="shared" si="23"/>
        <v>629</v>
      </c>
      <c r="G630" s="64">
        <f t="shared" si="5"/>
        <v>0.487804878</v>
      </c>
      <c r="H630" s="65">
        <f t="shared" si="6"/>
        <v>0.7077464789</v>
      </c>
      <c r="I630" s="66">
        <f t="shared" si="7"/>
        <v>0.5727891156</v>
      </c>
      <c r="J630" s="67">
        <f t="shared" si="8"/>
        <v>0.412244898</v>
      </c>
      <c r="K630" s="68">
        <f t="shared" si="9"/>
        <v>0.6297117517</v>
      </c>
      <c r="L630" s="86"/>
      <c r="M630" s="86"/>
      <c r="N630" s="86"/>
      <c r="O630" s="81">
        <f t="shared" si="10"/>
        <v>629</v>
      </c>
      <c r="P630" s="81">
        <f t="shared" si="11"/>
        <v>0.487804878</v>
      </c>
      <c r="Q630" s="82">
        <f t="shared" si="12"/>
        <v>0.7077464789</v>
      </c>
      <c r="R630" s="83"/>
      <c r="S630" s="73">
        <v>629.0</v>
      </c>
      <c r="T630" s="83">
        <v>0.7525655644241733</v>
      </c>
      <c r="U630" s="84">
        <v>0.5334346504559271</v>
      </c>
      <c r="V630" s="95">
        <v>0.6586319218241042</v>
      </c>
      <c r="W630" s="95"/>
      <c r="X630" s="95"/>
      <c r="Y630" s="95"/>
      <c r="Z630" s="51"/>
      <c r="AA630" s="35">
        <v>220.0</v>
      </c>
      <c r="AB630" s="36">
        <v>83.0</v>
      </c>
      <c r="AC630" s="37">
        <v>201.0</v>
      </c>
      <c r="AD630" s="38">
        <v>231.0</v>
      </c>
      <c r="AE630" s="78"/>
      <c r="AF630" s="51"/>
      <c r="AG630" s="52"/>
      <c r="AH630" s="33">
        <v>5616.0</v>
      </c>
      <c r="AI630" s="35">
        <v>220.0</v>
      </c>
      <c r="AJ630" s="36">
        <v>83.0</v>
      </c>
      <c r="AK630" s="37">
        <v>201.0</v>
      </c>
      <c r="AL630" s="38">
        <v>231.0</v>
      </c>
      <c r="AM630" s="52">
        <f t="shared" si="13"/>
        <v>0.2922535211</v>
      </c>
      <c r="AN630" s="52">
        <f t="shared" si="14"/>
        <v>0.4272108844</v>
      </c>
      <c r="AO630" s="52">
        <f t="shared" si="15"/>
        <v>0.512195122</v>
      </c>
      <c r="AP630" s="52">
        <f t="shared" si="16"/>
        <v>0.5057457165</v>
      </c>
      <c r="AQ630" s="52">
        <f t="shared" si="17"/>
        <v>0.006449405428</v>
      </c>
      <c r="AR630" s="52"/>
      <c r="AS630" s="52"/>
      <c r="AT630" s="34">
        <v>1682.0</v>
      </c>
      <c r="AU630" s="35">
        <v>334.0</v>
      </c>
      <c r="AV630" s="36">
        <v>118.0</v>
      </c>
      <c r="AW630" s="37">
        <v>251.0</v>
      </c>
      <c r="AX630" s="38">
        <v>274.0</v>
      </c>
      <c r="AY630" s="52">
        <f t="shared" si="18"/>
        <v>0.3197831978</v>
      </c>
      <c r="AZ630" s="52">
        <f t="shared" si="19"/>
        <v>0.4012282497</v>
      </c>
      <c r="BA630" s="52">
        <f t="shared" si="20"/>
        <v>0.4506578947</v>
      </c>
      <c r="BB630" s="52">
        <f t="shared" si="21"/>
        <v>0.4486937873</v>
      </c>
      <c r="BC630" s="52">
        <f t="shared" si="22"/>
        <v>0.001964107404</v>
      </c>
    </row>
    <row r="631" ht="12.75" customHeight="1">
      <c r="A631" s="94">
        <v>5617.0</v>
      </c>
      <c r="B631" s="61">
        <f t="shared" si="1"/>
        <v>494</v>
      </c>
      <c r="C631" s="62">
        <f t="shared" si="2"/>
        <v>196</v>
      </c>
      <c r="D631" s="61">
        <f t="shared" si="3"/>
        <v>354</v>
      </c>
      <c r="E631" s="62">
        <f t="shared" si="4"/>
        <v>116</v>
      </c>
      <c r="F631" s="79">
        <f t="shared" si="23"/>
        <v>630</v>
      </c>
      <c r="G631" s="64">
        <f t="shared" si="5"/>
        <v>0.715942029</v>
      </c>
      <c r="H631" s="65">
        <f t="shared" si="6"/>
        <v>0.7531914894</v>
      </c>
      <c r="I631" s="66">
        <f t="shared" si="7"/>
        <v>0.7310344828</v>
      </c>
      <c r="J631" s="67">
        <f t="shared" si="8"/>
        <v>0.525862069</v>
      </c>
      <c r="K631" s="68">
        <f t="shared" si="9"/>
        <v>0.6811594203</v>
      </c>
      <c r="L631" s="86"/>
      <c r="M631" s="86"/>
      <c r="N631" s="86"/>
      <c r="O631" s="81">
        <f t="shared" si="10"/>
        <v>630</v>
      </c>
      <c r="P631" s="81">
        <f t="shared" si="11"/>
        <v>0.715942029</v>
      </c>
      <c r="Q631" s="82">
        <f t="shared" si="12"/>
        <v>0.7531914894</v>
      </c>
      <c r="R631" s="83"/>
      <c r="S631" s="73">
        <v>630.0</v>
      </c>
      <c r="T631" s="83">
        <v>0.7528089887640449</v>
      </c>
      <c r="U631" s="84">
        <v>0.49266862170087977</v>
      </c>
      <c r="V631" s="95">
        <v>0.6399491094147582</v>
      </c>
      <c r="W631" s="95"/>
      <c r="X631" s="95"/>
      <c r="Y631" s="95"/>
      <c r="Z631" s="51"/>
      <c r="AA631" s="35">
        <v>494.0</v>
      </c>
      <c r="AB631" s="36">
        <v>116.0</v>
      </c>
      <c r="AC631" s="37">
        <v>354.0</v>
      </c>
      <c r="AD631" s="38">
        <v>196.0</v>
      </c>
      <c r="AE631" s="78"/>
      <c r="AF631" s="51"/>
      <c r="AG631" s="52"/>
      <c r="AH631" s="33">
        <v>5617.0</v>
      </c>
      <c r="AI631" s="35">
        <v>494.0</v>
      </c>
      <c r="AJ631" s="36">
        <v>116.0</v>
      </c>
      <c r="AK631" s="37">
        <v>354.0</v>
      </c>
      <c r="AL631" s="38">
        <v>196.0</v>
      </c>
      <c r="AM631" s="52">
        <f t="shared" si="13"/>
        <v>0.2468085106</v>
      </c>
      <c r="AN631" s="52">
        <f t="shared" si="14"/>
        <v>0.2689655172</v>
      </c>
      <c r="AO631" s="52">
        <f t="shared" si="15"/>
        <v>0.284057971</v>
      </c>
      <c r="AP631" s="52">
        <f t="shared" si="16"/>
        <v>0.282419986</v>
      </c>
      <c r="AQ631" s="52">
        <f t="shared" si="17"/>
        <v>0.001637984986</v>
      </c>
      <c r="AR631" s="52"/>
      <c r="AS631" s="52"/>
      <c r="AT631" s="33">
        <v>4500.0</v>
      </c>
      <c r="AU631" s="35">
        <v>243.0</v>
      </c>
      <c r="AV631" s="36">
        <v>72.0</v>
      </c>
      <c r="AW631" s="37">
        <v>178.0</v>
      </c>
      <c r="AX631" s="38">
        <v>116.0</v>
      </c>
      <c r="AY631" s="52">
        <f t="shared" si="18"/>
        <v>0.288</v>
      </c>
      <c r="AZ631" s="52">
        <f t="shared" si="19"/>
        <v>0.3087027915</v>
      </c>
      <c r="BA631" s="52">
        <f t="shared" si="20"/>
        <v>0.3231197772</v>
      </c>
      <c r="BB631" s="52">
        <f t="shared" si="21"/>
        <v>0.3211520597</v>
      </c>
      <c r="BC631" s="52">
        <f t="shared" si="22"/>
        <v>0.001967717443</v>
      </c>
    </row>
    <row r="632" ht="12.75" customHeight="1">
      <c r="A632" s="94">
        <v>5620.0</v>
      </c>
      <c r="B632" s="61">
        <f t="shared" si="1"/>
        <v>470</v>
      </c>
      <c r="C632" s="62">
        <f t="shared" si="2"/>
        <v>240</v>
      </c>
      <c r="D632" s="61">
        <f t="shared" si="3"/>
        <v>235</v>
      </c>
      <c r="E632" s="62">
        <f t="shared" si="4"/>
        <v>138</v>
      </c>
      <c r="F632" s="79">
        <f t="shared" si="23"/>
        <v>631</v>
      </c>
      <c r="G632" s="64">
        <f t="shared" si="5"/>
        <v>0.661971831</v>
      </c>
      <c r="H632" s="65">
        <f t="shared" si="6"/>
        <v>0.6300268097</v>
      </c>
      <c r="I632" s="66">
        <f t="shared" si="7"/>
        <v>0.6509695291</v>
      </c>
      <c r="J632" s="67">
        <f t="shared" si="8"/>
        <v>0.5614035088</v>
      </c>
      <c r="K632" s="68">
        <f t="shared" si="9"/>
        <v>0.5253521127</v>
      </c>
      <c r="L632" s="86"/>
      <c r="M632" s="86"/>
      <c r="N632" s="86"/>
      <c r="O632" s="81">
        <f t="shared" si="10"/>
        <v>631</v>
      </c>
      <c r="P632" s="81">
        <f t="shared" si="11"/>
        <v>0.661971831</v>
      </c>
      <c r="Q632" s="82">
        <f t="shared" si="12"/>
        <v>0.6300268097</v>
      </c>
      <c r="R632" s="83"/>
      <c r="S632" s="73">
        <v>631.0</v>
      </c>
      <c r="T632" s="83">
        <v>0.7534722222222222</v>
      </c>
      <c r="U632" s="84">
        <v>0.41379310344827586</v>
      </c>
      <c r="V632" s="95">
        <v>0.583044982698962</v>
      </c>
      <c r="W632" s="95"/>
      <c r="X632" s="95"/>
      <c r="Y632" s="95"/>
      <c r="Z632" s="51"/>
      <c r="AA632" s="35">
        <v>470.0</v>
      </c>
      <c r="AB632" s="36">
        <v>138.0</v>
      </c>
      <c r="AC632" s="37">
        <v>235.0</v>
      </c>
      <c r="AD632" s="38">
        <v>240.0</v>
      </c>
      <c r="AE632" s="78"/>
      <c r="AF632" s="51"/>
      <c r="AG632" s="52"/>
      <c r="AH632" s="33">
        <v>5620.0</v>
      </c>
      <c r="AI632" s="35">
        <v>470.0</v>
      </c>
      <c r="AJ632" s="36">
        <v>138.0</v>
      </c>
      <c r="AK632" s="37">
        <v>235.0</v>
      </c>
      <c r="AL632" s="38">
        <v>240.0</v>
      </c>
      <c r="AM632" s="52">
        <f t="shared" si="13"/>
        <v>0.3699731903</v>
      </c>
      <c r="AN632" s="52">
        <f t="shared" si="14"/>
        <v>0.3490304709</v>
      </c>
      <c r="AO632" s="52">
        <f t="shared" si="15"/>
        <v>0.338028169</v>
      </c>
      <c r="AP632" s="52">
        <f t="shared" si="16"/>
        <v>0.3370594601</v>
      </c>
      <c r="AQ632" s="52">
        <f t="shared" si="17"/>
        <v>0.0009687088907</v>
      </c>
      <c r="AR632" s="52"/>
      <c r="AS632" s="52"/>
      <c r="AT632" s="34">
        <v>2621.0</v>
      </c>
      <c r="AU632" s="35">
        <v>346.0</v>
      </c>
      <c r="AV632" s="36">
        <v>199.0</v>
      </c>
      <c r="AW632" s="37">
        <v>254.0</v>
      </c>
      <c r="AX632" s="38">
        <v>397.0</v>
      </c>
      <c r="AY632" s="52">
        <f t="shared" si="18"/>
        <v>0.4392935982</v>
      </c>
      <c r="AZ632" s="52">
        <f t="shared" si="19"/>
        <v>0.4983277592</v>
      </c>
      <c r="BA632" s="52">
        <f t="shared" si="20"/>
        <v>0.534320323</v>
      </c>
      <c r="BB632" s="52">
        <f t="shared" si="21"/>
        <v>0.5323519702</v>
      </c>
      <c r="BC632" s="52">
        <f t="shared" si="22"/>
        <v>0.001968352845</v>
      </c>
    </row>
    <row r="633" ht="12.75" customHeight="1">
      <c r="A633" s="94">
        <v>5621.0</v>
      </c>
      <c r="B633" s="61">
        <f t="shared" si="1"/>
        <v>201</v>
      </c>
      <c r="C633" s="62">
        <f t="shared" si="2"/>
        <v>137</v>
      </c>
      <c r="D633" s="61">
        <f t="shared" si="3"/>
        <v>167</v>
      </c>
      <c r="E633" s="62">
        <f t="shared" si="4"/>
        <v>58</v>
      </c>
      <c r="F633" s="79">
        <f t="shared" si="23"/>
        <v>632</v>
      </c>
      <c r="G633" s="64">
        <f t="shared" si="5"/>
        <v>0.5946745562</v>
      </c>
      <c r="H633" s="65">
        <f t="shared" si="6"/>
        <v>0.7422222222</v>
      </c>
      <c r="I633" s="66">
        <f t="shared" si="7"/>
        <v>0.6536412078</v>
      </c>
      <c r="J633" s="67">
        <f t="shared" si="8"/>
        <v>0.460035524</v>
      </c>
      <c r="K633" s="68">
        <f t="shared" si="9"/>
        <v>0.6656804734</v>
      </c>
      <c r="L633" s="86"/>
      <c r="M633" s="86"/>
      <c r="N633" s="86"/>
      <c r="O633" s="81">
        <f t="shared" si="10"/>
        <v>632</v>
      </c>
      <c r="P633" s="81">
        <f t="shared" si="11"/>
        <v>0.5946745562</v>
      </c>
      <c r="Q633" s="82">
        <f t="shared" si="12"/>
        <v>0.7422222222</v>
      </c>
      <c r="R633" s="83"/>
      <c r="S633" s="73">
        <v>632.0</v>
      </c>
      <c r="T633" s="83">
        <v>0.7537796976241901</v>
      </c>
      <c r="U633" s="84">
        <v>0.4520884520884521</v>
      </c>
      <c r="V633" s="95">
        <v>0.6126436781609196</v>
      </c>
      <c r="W633" s="95"/>
      <c r="X633" s="95"/>
      <c r="Y633" s="95"/>
      <c r="Z633" s="51"/>
      <c r="AA633" s="35">
        <v>201.0</v>
      </c>
      <c r="AB633" s="36">
        <v>58.0</v>
      </c>
      <c r="AC633" s="37">
        <v>167.0</v>
      </c>
      <c r="AD633" s="38">
        <v>137.0</v>
      </c>
      <c r="AE633" s="78"/>
      <c r="AF633" s="51"/>
      <c r="AG633" s="52"/>
      <c r="AH633" s="33">
        <v>5621.0</v>
      </c>
      <c r="AI633" s="35">
        <v>201.0</v>
      </c>
      <c r="AJ633" s="36">
        <v>58.0</v>
      </c>
      <c r="AK633" s="37">
        <v>167.0</v>
      </c>
      <c r="AL633" s="38">
        <v>137.0</v>
      </c>
      <c r="AM633" s="52">
        <f t="shared" si="13"/>
        <v>0.2577777778</v>
      </c>
      <c r="AN633" s="52">
        <f t="shared" si="14"/>
        <v>0.3463587922</v>
      </c>
      <c r="AO633" s="52">
        <f t="shared" si="15"/>
        <v>0.4053254438</v>
      </c>
      <c r="AP633" s="52">
        <f t="shared" si="16"/>
        <v>0.3981995271</v>
      </c>
      <c r="AQ633" s="52">
        <f t="shared" si="17"/>
        <v>0.007125916676</v>
      </c>
      <c r="AR633" s="52"/>
      <c r="AS633" s="52"/>
      <c r="AT633" s="33">
        <v>6517.0</v>
      </c>
      <c r="AU633" s="35">
        <v>537.0</v>
      </c>
      <c r="AV633" s="36">
        <v>321.0</v>
      </c>
      <c r="AW633" s="37">
        <v>377.0</v>
      </c>
      <c r="AX633" s="38">
        <v>566.0</v>
      </c>
      <c r="AY633" s="52">
        <f t="shared" si="18"/>
        <v>0.4598853868</v>
      </c>
      <c r="AZ633" s="52">
        <f t="shared" si="19"/>
        <v>0.4925041644</v>
      </c>
      <c r="BA633" s="52">
        <f t="shared" si="20"/>
        <v>0.5131459655</v>
      </c>
      <c r="BB633" s="52">
        <f t="shared" si="21"/>
        <v>0.511163726</v>
      </c>
      <c r="BC633" s="52">
        <f t="shared" si="22"/>
        <v>0.001982239559</v>
      </c>
    </row>
    <row r="634" ht="12.75" customHeight="1">
      <c r="A634" s="94">
        <v>5622.0</v>
      </c>
      <c r="B634" s="61">
        <f t="shared" si="1"/>
        <v>186</v>
      </c>
      <c r="C634" s="62">
        <f t="shared" si="2"/>
        <v>60</v>
      </c>
      <c r="D634" s="61">
        <f t="shared" si="3"/>
        <v>121</v>
      </c>
      <c r="E634" s="62">
        <f t="shared" si="4"/>
        <v>55</v>
      </c>
      <c r="F634" s="79">
        <f t="shared" si="23"/>
        <v>633</v>
      </c>
      <c r="G634" s="64">
        <f t="shared" si="5"/>
        <v>0.756097561</v>
      </c>
      <c r="H634" s="65">
        <f t="shared" si="6"/>
        <v>0.6875</v>
      </c>
      <c r="I634" s="66">
        <f t="shared" si="7"/>
        <v>0.7274881517</v>
      </c>
      <c r="J634" s="67">
        <f t="shared" si="8"/>
        <v>0.5710900474</v>
      </c>
      <c r="K634" s="68">
        <f t="shared" si="9"/>
        <v>0.7154471545</v>
      </c>
      <c r="L634" s="86"/>
      <c r="M634" s="86"/>
      <c r="N634" s="86"/>
      <c r="O634" s="81">
        <f t="shared" si="10"/>
        <v>633</v>
      </c>
      <c r="P634" s="81">
        <f t="shared" si="11"/>
        <v>0.756097561</v>
      </c>
      <c r="Q634" s="82">
        <f t="shared" si="12"/>
        <v>0.6875</v>
      </c>
      <c r="R634" s="83"/>
      <c r="S634" s="73">
        <v>633.0</v>
      </c>
      <c r="T634" s="83">
        <v>0.7537878787878788</v>
      </c>
      <c r="U634" s="84">
        <v>0.5826771653543307</v>
      </c>
      <c r="V634" s="95">
        <v>0.6982097186700768</v>
      </c>
      <c r="W634" s="95"/>
      <c r="X634" s="95"/>
      <c r="Y634" s="95"/>
      <c r="Z634" s="51"/>
      <c r="AA634" s="35">
        <v>186.0</v>
      </c>
      <c r="AB634" s="36">
        <v>55.0</v>
      </c>
      <c r="AC634" s="37">
        <v>121.0</v>
      </c>
      <c r="AD634" s="38">
        <v>60.0</v>
      </c>
      <c r="AE634" s="78"/>
      <c r="AF634" s="51"/>
      <c r="AG634" s="52"/>
      <c r="AH634" s="33">
        <v>5622.0</v>
      </c>
      <c r="AI634" s="35">
        <v>186.0</v>
      </c>
      <c r="AJ634" s="36">
        <v>55.0</v>
      </c>
      <c r="AK634" s="37">
        <v>121.0</v>
      </c>
      <c r="AL634" s="38">
        <v>60.0</v>
      </c>
      <c r="AM634" s="52">
        <f t="shared" si="13"/>
        <v>0.3125</v>
      </c>
      <c r="AN634" s="52">
        <f t="shared" si="14"/>
        <v>0.2725118483</v>
      </c>
      <c r="AO634" s="52">
        <f t="shared" si="15"/>
        <v>0.243902439</v>
      </c>
      <c r="AP634" s="52">
        <f t="shared" si="16"/>
        <v>0.249750645</v>
      </c>
      <c r="AQ634" s="52">
        <f t="shared" si="17"/>
        <v>-0.005848205959</v>
      </c>
      <c r="AR634" s="52"/>
      <c r="AS634" s="52"/>
      <c r="AT634" s="33">
        <v>7704.0</v>
      </c>
      <c r="AU634" s="35">
        <v>141.0</v>
      </c>
      <c r="AV634" s="36">
        <v>68.0</v>
      </c>
      <c r="AW634" s="37">
        <v>104.0</v>
      </c>
      <c r="AX634" s="38">
        <v>141.0</v>
      </c>
      <c r="AY634" s="52">
        <f t="shared" si="18"/>
        <v>0.3953488372</v>
      </c>
      <c r="AZ634" s="52">
        <f t="shared" si="19"/>
        <v>0.4603524229</v>
      </c>
      <c r="BA634" s="52">
        <f t="shared" si="20"/>
        <v>0.5</v>
      </c>
      <c r="BB634" s="52">
        <f t="shared" si="21"/>
        <v>0.4980050811</v>
      </c>
      <c r="BC634" s="52">
        <f t="shared" si="22"/>
        <v>0.001994918853</v>
      </c>
    </row>
    <row r="635" ht="12.75" customHeight="1">
      <c r="A635" s="94">
        <v>5623.0</v>
      </c>
      <c r="B635" s="61">
        <f t="shared" si="1"/>
        <v>346</v>
      </c>
      <c r="C635" s="62">
        <f t="shared" si="2"/>
        <v>180</v>
      </c>
      <c r="D635" s="61">
        <f t="shared" si="3"/>
        <v>210</v>
      </c>
      <c r="E635" s="62">
        <f t="shared" si="4"/>
        <v>113</v>
      </c>
      <c r="F635" s="79">
        <f t="shared" si="23"/>
        <v>634</v>
      </c>
      <c r="G635" s="64">
        <f t="shared" si="5"/>
        <v>0.6577946768</v>
      </c>
      <c r="H635" s="65">
        <f t="shared" si="6"/>
        <v>0.6501547988</v>
      </c>
      <c r="I635" s="66">
        <f t="shared" si="7"/>
        <v>0.6548881037</v>
      </c>
      <c r="J635" s="67">
        <f t="shared" si="8"/>
        <v>0.5406360424</v>
      </c>
      <c r="K635" s="68">
        <f t="shared" si="9"/>
        <v>0.6140684411</v>
      </c>
      <c r="L635" s="86"/>
      <c r="M635" s="86"/>
      <c r="N635" s="86"/>
      <c r="O635" s="81">
        <f t="shared" si="10"/>
        <v>634</v>
      </c>
      <c r="P635" s="81">
        <f t="shared" si="11"/>
        <v>0.6577946768</v>
      </c>
      <c r="Q635" s="82">
        <f t="shared" si="12"/>
        <v>0.6501547988</v>
      </c>
      <c r="R635" s="83"/>
      <c r="S635" s="73">
        <v>634.0</v>
      </c>
      <c r="T635" s="83">
        <v>0.7538126361655774</v>
      </c>
      <c r="U635" s="84">
        <v>0.5384615384615384</v>
      </c>
      <c r="V635" s="95">
        <v>0.6548881036513545</v>
      </c>
      <c r="W635" s="95"/>
      <c r="X635" s="95"/>
      <c r="Y635" s="95"/>
      <c r="Z635" s="51"/>
      <c r="AA635" s="35">
        <v>346.0</v>
      </c>
      <c r="AB635" s="36">
        <v>113.0</v>
      </c>
      <c r="AC635" s="37">
        <v>210.0</v>
      </c>
      <c r="AD635" s="38">
        <v>180.0</v>
      </c>
      <c r="AE635" s="78"/>
      <c r="AF635" s="51"/>
      <c r="AG635" s="52"/>
      <c r="AH635" s="33">
        <v>5623.0</v>
      </c>
      <c r="AI635" s="35">
        <v>346.0</v>
      </c>
      <c r="AJ635" s="36">
        <v>113.0</v>
      </c>
      <c r="AK635" s="37">
        <v>210.0</v>
      </c>
      <c r="AL635" s="38">
        <v>180.0</v>
      </c>
      <c r="AM635" s="52">
        <f t="shared" si="13"/>
        <v>0.3498452012</v>
      </c>
      <c r="AN635" s="52">
        <f t="shared" si="14"/>
        <v>0.3451118963</v>
      </c>
      <c r="AO635" s="52">
        <f t="shared" si="15"/>
        <v>0.3422053232</v>
      </c>
      <c r="AP635" s="52">
        <f t="shared" si="16"/>
        <v>0.3425989818</v>
      </c>
      <c r="AQ635" s="52">
        <f t="shared" si="17"/>
        <v>-0.0003936586083</v>
      </c>
      <c r="AR635" s="52"/>
      <c r="AS635" s="52"/>
      <c r="AT635" s="33">
        <v>6663.0</v>
      </c>
      <c r="AU635" s="35">
        <v>221.0</v>
      </c>
      <c r="AV635" s="36">
        <v>93.0</v>
      </c>
      <c r="AW635" s="37">
        <v>106.0</v>
      </c>
      <c r="AX635" s="38">
        <v>159.0</v>
      </c>
      <c r="AY635" s="52">
        <f t="shared" si="18"/>
        <v>0.4673366834</v>
      </c>
      <c r="AZ635" s="52">
        <f t="shared" si="19"/>
        <v>0.4352331606</v>
      </c>
      <c r="BA635" s="52">
        <f t="shared" si="20"/>
        <v>0.4184210526</v>
      </c>
      <c r="BB635" s="52">
        <f t="shared" si="21"/>
        <v>0.4164177102</v>
      </c>
      <c r="BC635" s="52">
        <f t="shared" si="22"/>
        <v>0.002003342393</v>
      </c>
    </row>
    <row r="636" ht="12.75" customHeight="1">
      <c r="A636" s="94">
        <v>5624.0</v>
      </c>
      <c r="B636" s="61">
        <f t="shared" si="1"/>
        <v>260</v>
      </c>
      <c r="C636" s="62">
        <f t="shared" si="2"/>
        <v>179</v>
      </c>
      <c r="D636" s="61">
        <f t="shared" si="3"/>
        <v>122</v>
      </c>
      <c r="E636" s="62">
        <f t="shared" si="4"/>
        <v>104</v>
      </c>
      <c r="F636" s="79">
        <f t="shared" si="23"/>
        <v>635</v>
      </c>
      <c r="G636" s="64">
        <f t="shared" si="5"/>
        <v>0.5922551253</v>
      </c>
      <c r="H636" s="65">
        <f t="shared" si="6"/>
        <v>0.5398230088</v>
      </c>
      <c r="I636" s="66">
        <f t="shared" si="7"/>
        <v>0.5744360902</v>
      </c>
      <c r="J636" s="67">
        <f t="shared" si="8"/>
        <v>0.5473684211</v>
      </c>
      <c r="K636" s="68">
        <f t="shared" si="9"/>
        <v>0.5148063781</v>
      </c>
      <c r="L636" s="86"/>
      <c r="M636" s="86"/>
      <c r="N636" s="86"/>
      <c r="O636" s="81">
        <f t="shared" si="10"/>
        <v>635</v>
      </c>
      <c r="P636" s="81">
        <f t="shared" si="11"/>
        <v>0.5922551253</v>
      </c>
      <c r="Q636" s="82">
        <f t="shared" si="12"/>
        <v>0.5398230088</v>
      </c>
      <c r="R636" s="83"/>
      <c r="S636" s="73">
        <v>635.0</v>
      </c>
      <c r="T636" s="83">
        <v>0.7538759689922481</v>
      </c>
      <c r="U636" s="84">
        <v>0.5870206489675516</v>
      </c>
      <c r="V636" s="95">
        <v>0.6877192982456141</v>
      </c>
      <c r="W636" s="95"/>
      <c r="X636" s="95"/>
      <c r="Y636" s="95"/>
      <c r="Z636" s="51"/>
      <c r="AA636" s="35">
        <v>260.0</v>
      </c>
      <c r="AB636" s="36">
        <v>104.0</v>
      </c>
      <c r="AC636" s="37">
        <v>122.0</v>
      </c>
      <c r="AD636" s="38">
        <v>179.0</v>
      </c>
      <c r="AE636" s="78"/>
      <c r="AF636" s="51"/>
      <c r="AG636" s="52"/>
      <c r="AH636" s="33">
        <v>5624.0</v>
      </c>
      <c r="AI636" s="35">
        <v>260.0</v>
      </c>
      <c r="AJ636" s="36">
        <v>104.0</v>
      </c>
      <c r="AK636" s="37">
        <v>122.0</v>
      </c>
      <c r="AL636" s="38">
        <v>179.0</v>
      </c>
      <c r="AM636" s="52">
        <f t="shared" si="13"/>
        <v>0.4601769912</v>
      </c>
      <c r="AN636" s="52">
        <f t="shared" si="14"/>
        <v>0.4255639098</v>
      </c>
      <c r="AO636" s="52">
        <f t="shared" si="15"/>
        <v>0.4077448747</v>
      </c>
      <c r="AP636" s="52">
        <f t="shared" si="16"/>
        <v>0.4053250242</v>
      </c>
      <c r="AQ636" s="52">
        <f t="shared" si="17"/>
        <v>0.002419850513</v>
      </c>
      <c r="AR636" s="52"/>
      <c r="AS636" s="52"/>
      <c r="AT636" s="33">
        <v>4560.0</v>
      </c>
      <c r="AU636" s="35">
        <v>183.0</v>
      </c>
      <c r="AV636" s="36">
        <v>44.0</v>
      </c>
      <c r="AW636" s="37">
        <v>137.0</v>
      </c>
      <c r="AX636" s="38">
        <v>70.0</v>
      </c>
      <c r="AY636" s="52">
        <f t="shared" si="18"/>
        <v>0.2430939227</v>
      </c>
      <c r="AZ636" s="52">
        <f t="shared" si="19"/>
        <v>0.2626728111</v>
      </c>
      <c r="BA636" s="52">
        <f t="shared" si="20"/>
        <v>0.2766798419</v>
      </c>
      <c r="BB636" s="52">
        <f t="shared" si="21"/>
        <v>0.2746504747</v>
      </c>
      <c r="BC636" s="52">
        <f t="shared" si="22"/>
        <v>0.002029367182</v>
      </c>
    </row>
    <row r="637" ht="12.75" customHeight="1">
      <c r="A637" s="94">
        <v>5625.0</v>
      </c>
      <c r="B637" s="61">
        <f t="shared" si="1"/>
        <v>234</v>
      </c>
      <c r="C637" s="62">
        <f t="shared" si="2"/>
        <v>146</v>
      </c>
      <c r="D637" s="61">
        <f t="shared" si="3"/>
        <v>134</v>
      </c>
      <c r="E637" s="62">
        <f t="shared" si="4"/>
        <v>77</v>
      </c>
      <c r="F637" s="79">
        <f t="shared" si="23"/>
        <v>636</v>
      </c>
      <c r="G637" s="64">
        <f t="shared" si="5"/>
        <v>0.6157894737</v>
      </c>
      <c r="H637" s="65">
        <f t="shared" si="6"/>
        <v>0.63507109</v>
      </c>
      <c r="I637" s="66">
        <f t="shared" si="7"/>
        <v>0.6226734349</v>
      </c>
      <c r="J637" s="67">
        <f t="shared" si="8"/>
        <v>0.5262267343</v>
      </c>
      <c r="K637" s="68">
        <f t="shared" si="9"/>
        <v>0.5552631579</v>
      </c>
      <c r="L637" s="86"/>
      <c r="M637" s="86"/>
      <c r="N637" s="86"/>
      <c r="O637" s="81">
        <f t="shared" si="10"/>
        <v>636</v>
      </c>
      <c r="P637" s="81">
        <f t="shared" si="11"/>
        <v>0.6157894737</v>
      </c>
      <c r="Q637" s="82">
        <f t="shared" si="12"/>
        <v>0.63507109</v>
      </c>
      <c r="R637" s="83"/>
      <c r="S637" s="73">
        <v>636.0</v>
      </c>
      <c r="T637" s="83">
        <v>0.75390625</v>
      </c>
      <c r="U637" s="84">
        <v>0.5078534031413613</v>
      </c>
      <c r="V637" s="95">
        <v>0.6487695749440716</v>
      </c>
      <c r="W637" s="95"/>
      <c r="X637" s="95"/>
      <c r="Y637" s="95"/>
      <c r="Z637" s="51"/>
      <c r="AA637" s="35">
        <v>234.0</v>
      </c>
      <c r="AB637" s="36">
        <v>77.0</v>
      </c>
      <c r="AC637" s="37">
        <v>134.0</v>
      </c>
      <c r="AD637" s="38">
        <v>146.0</v>
      </c>
      <c r="AE637" s="78"/>
      <c r="AF637" s="51"/>
      <c r="AG637" s="52"/>
      <c r="AH637" s="33">
        <v>5625.0</v>
      </c>
      <c r="AI637" s="35">
        <v>234.0</v>
      </c>
      <c r="AJ637" s="36">
        <v>77.0</v>
      </c>
      <c r="AK637" s="37">
        <v>134.0</v>
      </c>
      <c r="AL637" s="38">
        <v>146.0</v>
      </c>
      <c r="AM637" s="52">
        <f t="shared" si="13"/>
        <v>0.36492891</v>
      </c>
      <c r="AN637" s="52">
        <f t="shared" si="14"/>
        <v>0.3773265651</v>
      </c>
      <c r="AO637" s="52">
        <f t="shared" si="15"/>
        <v>0.3842105263</v>
      </c>
      <c r="AP637" s="52">
        <f t="shared" si="16"/>
        <v>0.3846648404</v>
      </c>
      <c r="AQ637" s="52">
        <f t="shared" si="17"/>
        <v>-0.0004543141207</v>
      </c>
      <c r="AR637" s="52"/>
      <c r="AS637" s="52"/>
      <c r="AT637" s="33">
        <v>5597.0</v>
      </c>
      <c r="AU637" s="35">
        <v>124.0</v>
      </c>
      <c r="AV637" s="36">
        <v>28.0</v>
      </c>
      <c r="AW637" s="37">
        <v>94.0</v>
      </c>
      <c r="AX637" s="38">
        <v>44.0</v>
      </c>
      <c r="AY637" s="52">
        <f t="shared" si="18"/>
        <v>0.2295081967</v>
      </c>
      <c r="AZ637" s="52">
        <f t="shared" si="19"/>
        <v>0.2482758621</v>
      </c>
      <c r="BA637" s="52">
        <f t="shared" si="20"/>
        <v>0.2619047619</v>
      </c>
      <c r="BB637" s="52">
        <f t="shared" si="21"/>
        <v>0.2598382325</v>
      </c>
      <c r="BC637" s="52">
        <f t="shared" si="22"/>
        <v>0.00206652941</v>
      </c>
    </row>
    <row r="638" ht="12.75" customHeight="1">
      <c r="A638" s="94">
        <v>5631.0</v>
      </c>
      <c r="B638" s="61">
        <f t="shared" si="1"/>
        <v>210</v>
      </c>
      <c r="C638" s="62">
        <f t="shared" si="2"/>
        <v>109</v>
      </c>
      <c r="D638" s="61">
        <f t="shared" si="3"/>
        <v>106</v>
      </c>
      <c r="E638" s="62">
        <f t="shared" si="4"/>
        <v>68</v>
      </c>
      <c r="F638" s="79">
        <f t="shared" si="23"/>
        <v>637</v>
      </c>
      <c r="G638" s="64">
        <f t="shared" si="5"/>
        <v>0.65830721</v>
      </c>
      <c r="H638" s="65">
        <f t="shared" si="6"/>
        <v>0.6091954023</v>
      </c>
      <c r="I638" s="66">
        <f t="shared" si="7"/>
        <v>0.6409736308</v>
      </c>
      <c r="J638" s="67">
        <f t="shared" si="8"/>
        <v>0.5638945233</v>
      </c>
      <c r="K638" s="68">
        <f t="shared" si="9"/>
        <v>0.5454545455</v>
      </c>
      <c r="L638" s="86"/>
      <c r="M638" s="86"/>
      <c r="N638" s="86"/>
      <c r="O638" s="81">
        <f t="shared" si="10"/>
        <v>637</v>
      </c>
      <c r="P638" s="81">
        <f t="shared" si="11"/>
        <v>0.65830721</v>
      </c>
      <c r="Q638" s="82">
        <f t="shared" si="12"/>
        <v>0.6091954023</v>
      </c>
      <c r="R638" s="83"/>
      <c r="S638" s="73">
        <v>637.0</v>
      </c>
      <c r="T638" s="83">
        <v>0.7541478129713424</v>
      </c>
      <c r="U638" s="84">
        <v>0.5637583892617449</v>
      </c>
      <c r="V638" s="95">
        <v>0.6774774774774774</v>
      </c>
      <c r="W638" s="95"/>
      <c r="X638" s="95"/>
      <c r="Y638" s="95"/>
      <c r="Z638" s="51"/>
      <c r="AA638" s="35">
        <v>210.0</v>
      </c>
      <c r="AB638" s="36">
        <v>68.0</v>
      </c>
      <c r="AC638" s="37">
        <v>106.0</v>
      </c>
      <c r="AD638" s="38">
        <v>109.0</v>
      </c>
      <c r="AE638" s="78"/>
      <c r="AF638" s="51"/>
      <c r="AG638" s="52"/>
      <c r="AH638" s="33">
        <v>5631.0</v>
      </c>
      <c r="AI638" s="35">
        <v>210.0</v>
      </c>
      <c r="AJ638" s="36">
        <v>68.0</v>
      </c>
      <c r="AK638" s="37">
        <v>106.0</v>
      </c>
      <c r="AL638" s="38">
        <v>109.0</v>
      </c>
      <c r="AM638" s="52">
        <f t="shared" si="13"/>
        <v>0.3908045977</v>
      </c>
      <c r="AN638" s="52">
        <f t="shared" si="14"/>
        <v>0.3590263692</v>
      </c>
      <c r="AO638" s="52">
        <f t="shared" si="15"/>
        <v>0.34169279</v>
      </c>
      <c r="AP638" s="52">
        <f t="shared" si="16"/>
        <v>0.3407035606</v>
      </c>
      <c r="AQ638" s="52">
        <f t="shared" si="17"/>
        <v>0.0009892294077</v>
      </c>
      <c r="AR638" s="52"/>
      <c r="AS638" s="52"/>
      <c r="AT638" s="33">
        <v>7596.0</v>
      </c>
      <c r="AU638" s="35">
        <v>152.0</v>
      </c>
      <c r="AV638" s="36">
        <v>126.0</v>
      </c>
      <c r="AW638" s="37">
        <v>73.0</v>
      </c>
      <c r="AX638" s="38">
        <v>231.0</v>
      </c>
      <c r="AY638" s="52">
        <f t="shared" si="18"/>
        <v>0.6331658291</v>
      </c>
      <c r="AZ638" s="52">
        <f t="shared" si="19"/>
        <v>0.6134020619</v>
      </c>
      <c r="BA638" s="52">
        <f t="shared" si="20"/>
        <v>0.6031331593</v>
      </c>
      <c r="BB638" s="52">
        <f t="shared" si="21"/>
        <v>0.60106617</v>
      </c>
      <c r="BC638" s="52">
        <f t="shared" si="22"/>
        <v>0.002066989281</v>
      </c>
    </row>
    <row r="639" ht="12.75" customHeight="1">
      <c r="A639" s="94">
        <v>5632.0</v>
      </c>
      <c r="B639" s="61">
        <f t="shared" si="1"/>
        <v>318</v>
      </c>
      <c r="C639" s="62">
        <f t="shared" si="2"/>
        <v>118</v>
      </c>
      <c r="D639" s="61">
        <f t="shared" si="3"/>
        <v>145</v>
      </c>
      <c r="E639" s="62">
        <f t="shared" si="4"/>
        <v>72</v>
      </c>
      <c r="F639" s="79">
        <f t="shared" si="23"/>
        <v>638</v>
      </c>
      <c r="G639" s="64">
        <f t="shared" si="5"/>
        <v>0.7293577982</v>
      </c>
      <c r="H639" s="65">
        <f t="shared" si="6"/>
        <v>0.668202765</v>
      </c>
      <c r="I639" s="66">
        <f t="shared" si="7"/>
        <v>0.7090352221</v>
      </c>
      <c r="J639" s="67">
        <f t="shared" si="8"/>
        <v>0.5972434916</v>
      </c>
      <c r="K639" s="68">
        <f t="shared" si="9"/>
        <v>0.497706422</v>
      </c>
      <c r="L639" s="86"/>
      <c r="M639" s="86"/>
      <c r="N639" s="86"/>
      <c r="O639" s="81">
        <f t="shared" si="10"/>
        <v>638</v>
      </c>
      <c r="P639" s="81">
        <f t="shared" si="11"/>
        <v>0.7293577982</v>
      </c>
      <c r="Q639" s="82">
        <f t="shared" si="12"/>
        <v>0.668202765</v>
      </c>
      <c r="R639" s="83"/>
      <c r="S639" s="73">
        <v>638.0</v>
      </c>
      <c r="T639" s="83">
        <v>0.7542372881355932</v>
      </c>
      <c r="U639" s="84">
        <v>0.464</v>
      </c>
      <c r="V639" s="95">
        <v>0.6049382716049383</v>
      </c>
      <c r="W639" s="95"/>
      <c r="X639" s="95"/>
      <c r="Y639" s="95"/>
      <c r="Z639" s="51"/>
      <c r="AA639" s="35">
        <v>318.0</v>
      </c>
      <c r="AB639" s="36">
        <v>72.0</v>
      </c>
      <c r="AC639" s="37">
        <v>145.0</v>
      </c>
      <c r="AD639" s="38">
        <v>118.0</v>
      </c>
      <c r="AE639" s="78"/>
      <c r="AF639" s="51"/>
      <c r="AG639" s="52"/>
      <c r="AH639" s="33">
        <v>5632.0</v>
      </c>
      <c r="AI639" s="35">
        <v>318.0</v>
      </c>
      <c r="AJ639" s="36">
        <v>72.0</v>
      </c>
      <c r="AK639" s="37">
        <v>145.0</v>
      </c>
      <c r="AL639" s="38">
        <v>118.0</v>
      </c>
      <c r="AM639" s="52">
        <f t="shared" si="13"/>
        <v>0.331797235</v>
      </c>
      <c r="AN639" s="52">
        <f t="shared" si="14"/>
        <v>0.2909647779</v>
      </c>
      <c r="AO639" s="52">
        <f t="shared" si="15"/>
        <v>0.2706422018</v>
      </c>
      <c r="AP639" s="52">
        <f t="shared" si="16"/>
        <v>0.2676383344</v>
      </c>
      <c r="AQ639" s="52">
        <f t="shared" si="17"/>
        <v>0.003003867423</v>
      </c>
      <c r="AR639" s="52"/>
      <c r="AS639" s="52"/>
      <c r="AT639" s="33">
        <v>6729.0</v>
      </c>
      <c r="AU639" s="35">
        <v>180.0</v>
      </c>
      <c r="AV639" s="36">
        <v>70.0</v>
      </c>
      <c r="AW639" s="37">
        <v>79.0</v>
      </c>
      <c r="AX639" s="38">
        <v>146.0</v>
      </c>
      <c r="AY639" s="52">
        <f t="shared" si="18"/>
        <v>0.4697986577</v>
      </c>
      <c r="AZ639" s="52">
        <f t="shared" si="19"/>
        <v>0.4547368421</v>
      </c>
      <c r="BA639" s="52">
        <f t="shared" si="20"/>
        <v>0.4478527607</v>
      </c>
      <c r="BB639" s="52">
        <f t="shared" si="21"/>
        <v>0.4457711526</v>
      </c>
      <c r="BC639" s="52">
        <f t="shared" si="22"/>
        <v>0.002081608113</v>
      </c>
    </row>
    <row r="640" ht="12.75" customHeight="1">
      <c r="A640" s="94">
        <v>5633.0</v>
      </c>
      <c r="B640" s="61">
        <f t="shared" si="1"/>
        <v>272</v>
      </c>
      <c r="C640" s="62">
        <f t="shared" si="2"/>
        <v>92</v>
      </c>
      <c r="D640" s="61">
        <f t="shared" si="3"/>
        <v>120</v>
      </c>
      <c r="E640" s="62">
        <f t="shared" si="4"/>
        <v>68</v>
      </c>
      <c r="F640" s="79">
        <f t="shared" si="23"/>
        <v>639</v>
      </c>
      <c r="G640" s="64">
        <f t="shared" si="5"/>
        <v>0.7472527473</v>
      </c>
      <c r="H640" s="65">
        <f t="shared" si="6"/>
        <v>0.6382978723</v>
      </c>
      <c r="I640" s="66">
        <f t="shared" si="7"/>
        <v>0.7101449275</v>
      </c>
      <c r="J640" s="67">
        <f t="shared" si="8"/>
        <v>0.615942029</v>
      </c>
      <c r="K640" s="68">
        <f t="shared" si="9"/>
        <v>0.5164835165</v>
      </c>
      <c r="L640" s="86"/>
      <c r="M640" s="86"/>
      <c r="N640" s="86"/>
      <c r="O640" s="81">
        <f t="shared" si="10"/>
        <v>639</v>
      </c>
      <c r="P640" s="81">
        <f t="shared" si="11"/>
        <v>0.7472527473</v>
      </c>
      <c r="Q640" s="82">
        <f t="shared" si="12"/>
        <v>0.6382978723</v>
      </c>
      <c r="R640" s="83"/>
      <c r="S640" s="73">
        <v>639.0</v>
      </c>
      <c r="T640" s="83">
        <v>0.7542553191489362</v>
      </c>
      <c r="U640" s="84">
        <v>0.5311510031678986</v>
      </c>
      <c r="V640" s="95">
        <v>0.6422893481717011</v>
      </c>
      <c r="W640" s="95"/>
      <c r="X640" s="95"/>
      <c r="Y640" s="95"/>
      <c r="Z640" s="51"/>
      <c r="AA640" s="35">
        <v>272.0</v>
      </c>
      <c r="AB640" s="36">
        <v>68.0</v>
      </c>
      <c r="AC640" s="37">
        <v>120.0</v>
      </c>
      <c r="AD640" s="38">
        <v>92.0</v>
      </c>
      <c r="AE640" s="78"/>
      <c r="AF640" s="51"/>
      <c r="AG640" s="52"/>
      <c r="AH640" s="33">
        <v>5633.0</v>
      </c>
      <c r="AI640" s="35">
        <v>272.0</v>
      </c>
      <c r="AJ640" s="36">
        <v>68.0</v>
      </c>
      <c r="AK640" s="37">
        <v>120.0</v>
      </c>
      <c r="AL640" s="38">
        <v>92.0</v>
      </c>
      <c r="AM640" s="52">
        <f t="shared" si="13"/>
        <v>0.3617021277</v>
      </c>
      <c r="AN640" s="52">
        <f t="shared" si="14"/>
        <v>0.2898550725</v>
      </c>
      <c r="AO640" s="52">
        <f t="shared" si="15"/>
        <v>0.2527472527</v>
      </c>
      <c r="AP640" s="52">
        <f t="shared" si="16"/>
        <v>0.2484660366</v>
      </c>
      <c r="AQ640" s="52">
        <f t="shared" si="17"/>
        <v>0.004281216141</v>
      </c>
      <c r="AR640" s="52"/>
      <c r="AS640" s="52"/>
      <c r="AT640" s="34">
        <v>2387.0</v>
      </c>
      <c r="AU640" s="35">
        <v>709.0</v>
      </c>
      <c r="AV640" s="36">
        <v>231.0</v>
      </c>
      <c r="AW640" s="37">
        <v>503.0</v>
      </c>
      <c r="AX640" s="38">
        <v>444.0</v>
      </c>
      <c r="AY640" s="52">
        <f t="shared" si="18"/>
        <v>0.3147138965</v>
      </c>
      <c r="AZ640" s="52">
        <f t="shared" si="19"/>
        <v>0.3577106518</v>
      </c>
      <c r="BA640" s="52">
        <f t="shared" si="20"/>
        <v>0.3850823938</v>
      </c>
      <c r="BB640" s="52">
        <f t="shared" si="21"/>
        <v>0.3829519241</v>
      </c>
      <c r="BC640" s="52">
        <f t="shared" si="22"/>
        <v>0.002130469683</v>
      </c>
    </row>
    <row r="641" ht="12.75" customHeight="1">
      <c r="A641" s="94">
        <v>5634.0</v>
      </c>
      <c r="B641" s="61">
        <f t="shared" si="1"/>
        <v>160</v>
      </c>
      <c r="C641" s="62">
        <f t="shared" si="2"/>
        <v>86</v>
      </c>
      <c r="D641" s="61">
        <f t="shared" si="3"/>
        <v>82</v>
      </c>
      <c r="E641" s="62">
        <f t="shared" si="4"/>
        <v>58</v>
      </c>
      <c r="F641" s="79">
        <f t="shared" si="23"/>
        <v>640</v>
      </c>
      <c r="G641" s="64">
        <f t="shared" si="5"/>
        <v>0.6504065041</v>
      </c>
      <c r="H641" s="65">
        <f t="shared" si="6"/>
        <v>0.5857142857</v>
      </c>
      <c r="I641" s="66">
        <f t="shared" si="7"/>
        <v>0.6269430052</v>
      </c>
      <c r="J641" s="67">
        <f t="shared" si="8"/>
        <v>0.5647668394</v>
      </c>
      <c r="K641" s="68">
        <f t="shared" si="9"/>
        <v>0.5691056911</v>
      </c>
      <c r="L641" s="86"/>
      <c r="M641" s="86"/>
      <c r="N641" s="86"/>
      <c r="O641" s="81">
        <f t="shared" si="10"/>
        <v>640</v>
      </c>
      <c r="P641" s="81">
        <f t="shared" si="11"/>
        <v>0.6504065041</v>
      </c>
      <c r="Q641" s="82">
        <f t="shared" si="12"/>
        <v>0.5857142857</v>
      </c>
      <c r="R641" s="83"/>
      <c r="S641" s="73">
        <v>640.0</v>
      </c>
      <c r="T641" s="83">
        <v>0.7542662116040956</v>
      </c>
      <c r="U641" s="84">
        <v>0.4844903988183161</v>
      </c>
      <c r="V641" s="95">
        <v>0.6368894601542416</v>
      </c>
      <c r="W641" s="95"/>
      <c r="X641" s="95"/>
      <c r="Y641" s="95"/>
      <c r="Z641" s="51"/>
      <c r="AA641" s="35">
        <v>160.0</v>
      </c>
      <c r="AB641" s="36">
        <v>58.0</v>
      </c>
      <c r="AC641" s="37">
        <v>82.0</v>
      </c>
      <c r="AD641" s="38">
        <v>86.0</v>
      </c>
      <c r="AE641" s="78"/>
      <c r="AF641" s="51"/>
      <c r="AG641" s="52"/>
      <c r="AH641" s="33">
        <v>5634.0</v>
      </c>
      <c r="AI641" s="35">
        <v>160.0</v>
      </c>
      <c r="AJ641" s="36">
        <v>58.0</v>
      </c>
      <c r="AK641" s="37">
        <v>82.0</v>
      </c>
      <c r="AL641" s="38">
        <v>86.0</v>
      </c>
      <c r="AM641" s="52">
        <f t="shared" si="13"/>
        <v>0.4142857143</v>
      </c>
      <c r="AN641" s="52">
        <f t="shared" si="14"/>
        <v>0.3730569948</v>
      </c>
      <c r="AO641" s="52">
        <f t="shared" si="15"/>
        <v>0.3495934959</v>
      </c>
      <c r="AP641" s="52">
        <f t="shared" si="16"/>
        <v>0.3491731563</v>
      </c>
      <c r="AQ641" s="52">
        <f t="shared" si="17"/>
        <v>0.0004203396289</v>
      </c>
      <c r="AR641" s="52"/>
      <c r="AS641" s="52"/>
      <c r="AT641" s="33">
        <v>7358.0</v>
      </c>
      <c r="AU641" s="35">
        <v>103.0</v>
      </c>
      <c r="AV641" s="36">
        <v>47.0</v>
      </c>
      <c r="AW641" s="37">
        <v>46.0</v>
      </c>
      <c r="AX641" s="38">
        <v>96.0</v>
      </c>
      <c r="AY641" s="52">
        <f t="shared" si="18"/>
        <v>0.5053763441</v>
      </c>
      <c r="AZ641" s="52">
        <f t="shared" si="19"/>
        <v>0.4897260274</v>
      </c>
      <c r="BA641" s="52">
        <f t="shared" si="20"/>
        <v>0.4824120603</v>
      </c>
      <c r="BB641" s="52">
        <f t="shared" si="21"/>
        <v>0.4802783315</v>
      </c>
      <c r="BC641" s="52">
        <f t="shared" si="22"/>
        <v>0.002133728777</v>
      </c>
    </row>
    <row r="642" ht="12.75" customHeight="1">
      <c r="A642" s="94">
        <v>5635.0</v>
      </c>
      <c r="B642" s="61">
        <f t="shared" si="1"/>
        <v>463</v>
      </c>
      <c r="C642" s="62">
        <f t="shared" si="2"/>
        <v>242</v>
      </c>
      <c r="D642" s="61">
        <f t="shared" si="3"/>
        <v>372</v>
      </c>
      <c r="E642" s="62">
        <f t="shared" si="4"/>
        <v>160</v>
      </c>
      <c r="F642" s="79">
        <f t="shared" si="23"/>
        <v>641</v>
      </c>
      <c r="G642" s="64">
        <f t="shared" si="5"/>
        <v>0.6567375887</v>
      </c>
      <c r="H642" s="65">
        <f t="shared" si="6"/>
        <v>0.6992481203</v>
      </c>
      <c r="I642" s="66">
        <f t="shared" si="7"/>
        <v>0.6750202102</v>
      </c>
      <c r="J642" s="67">
        <f t="shared" si="8"/>
        <v>0.5036378335</v>
      </c>
      <c r="K642" s="68">
        <f t="shared" si="9"/>
        <v>0.7546099291</v>
      </c>
      <c r="L642" s="86"/>
      <c r="M642" s="86"/>
      <c r="N642" s="86"/>
      <c r="O642" s="81">
        <f t="shared" si="10"/>
        <v>641</v>
      </c>
      <c r="P642" s="81">
        <f t="shared" si="11"/>
        <v>0.6567375887</v>
      </c>
      <c r="Q642" s="82">
        <f t="shared" si="12"/>
        <v>0.6992481203</v>
      </c>
      <c r="R642" s="83"/>
      <c r="S642" s="73">
        <v>641.0</v>
      </c>
      <c r="T642" s="83">
        <v>0.7546777546777547</v>
      </c>
      <c r="U642" s="84">
        <v>0.45294117647058824</v>
      </c>
      <c r="V642" s="95">
        <v>0.6297198538367844</v>
      </c>
      <c r="W642" s="95"/>
      <c r="X642" s="95"/>
      <c r="Y642" s="95"/>
      <c r="Z642" s="51"/>
      <c r="AA642" s="35">
        <v>463.0</v>
      </c>
      <c r="AB642" s="36">
        <v>160.0</v>
      </c>
      <c r="AC642" s="37">
        <v>372.0</v>
      </c>
      <c r="AD642" s="38">
        <v>242.0</v>
      </c>
      <c r="AE642" s="78"/>
      <c r="AF642" s="51"/>
      <c r="AG642" s="52"/>
      <c r="AH642" s="33">
        <v>5635.0</v>
      </c>
      <c r="AI642" s="35">
        <v>463.0</v>
      </c>
      <c r="AJ642" s="36">
        <v>160.0</v>
      </c>
      <c r="AK642" s="37">
        <v>372.0</v>
      </c>
      <c r="AL642" s="38">
        <v>242.0</v>
      </c>
      <c r="AM642" s="52">
        <f t="shared" si="13"/>
        <v>0.3007518797</v>
      </c>
      <c r="AN642" s="52">
        <f t="shared" si="14"/>
        <v>0.3249797898</v>
      </c>
      <c r="AO642" s="52">
        <f t="shared" si="15"/>
        <v>0.3432624113</v>
      </c>
      <c r="AP642" s="52">
        <f t="shared" si="16"/>
        <v>0.3394178045</v>
      </c>
      <c r="AQ642" s="52">
        <f t="shared" si="17"/>
        <v>0.003844606832</v>
      </c>
      <c r="AR642" s="52"/>
      <c r="AS642" s="52"/>
      <c r="AT642" s="33">
        <v>4563.0</v>
      </c>
      <c r="AU642" s="35">
        <v>123.0</v>
      </c>
      <c r="AV642" s="36">
        <v>45.0</v>
      </c>
      <c r="AW642" s="37">
        <v>90.0</v>
      </c>
      <c r="AX642" s="38">
        <v>96.0</v>
      </c>
      <c r="AY642" s="52">
        <f t="shared" si="18"/>
        <v>0.3333333333</v>
      </c>
      <c r="AZ642" s="52">
        <f t="shared" si="19"/>
        <v>0.3983050847</v>
      </c>
      <c r="BA642" s="52">
        <f t="shared" si="20"/>
        <v>0.4383561644</v>
      </c>
      <c r="BB642" s="52">
        <f t="shared" si="21"/>
        <v>0.4361860201</v>
      </c>
      <c r="BC642" s="52">
        <f t="shared" si="22"/>
        <v>0.002170144252</v>
      </c>
    </row>
    <row r="643" ht="12.75" customHeight="1">
      <c r="A643" s="94">
        <v>5636.0</v>
      </c>
      <c r="B643" s="61">
        <f t="shared" si="1"/>
        <v>297</v>
      </c>
      <c r="C643" s="62">
        <f t="shared" si="2"/>
        <v>142</v>
      </c>
      <c r="D643" s="61">
        <f t="shared" si="3"/>
        <v>122</v>
      </c>
      <c r="E643" s="62">
        <f t="shared" si="4"/>
        <v>131</v>
      </c>
      <c r="F643" s="79">
        <f t="shared" si="23"/>
        <v>642</v>
      </c>
      <c r="G643" s="64">
        <f t="shared" si="5"/>
        <v>0.6765375854</v>
      </c>
      <c r="H643" s="65">
        <f t="shared" si="6"/>
        <v>0.4822134387</v>
      </c>
      <c r="I643" s="66">
        <f t="shared" si="7"/>
        <v>0.6054913295</v>
      </c>
      <c r="J643" s="67">
        <f t="shared" si="8"/>
        <v>0.6184971098</v>
      </c>
      <c r="K643" s="68">
        <f t="shared" si="9"/>
        <v>0.576309795</v>
      </c>
      <c r="L643" s="86"/>
      <c r="M643" s="86"/>
      <c r="N643" s="86"/>
      <c r="O643" s="81">
        <f t="shared" si="10"/>
        <v>642</v>
      </c>
      <c r="P643" s="81">
        <f t="shared" si="11"/>
        <v>0.6765375854</v>
      </c>
      <c r="Q643" s="82">
        <f t="shared" si="12"/>
        <v>0.4822134387</v>
      </c>
      <c r="R643" s="83"/>
      <c r="S643" s="73">
        <v>642.0</v>
      </c>
      <c r="T643" s="83">
        <v>0.7550335570469798</v>
      </c>
      <c r="U643" s="84">
        <v>0.5661764705882353</v>
      </c>
      <c r="V643" s="95">
        <v>0.6649122807017543</v>
      </c>
      <c r="W643" s="95"/>
      <c r="X643" s="95"/>
      <c r="Y643" s="95"/>
      <c r="Z643" s="51"/>
      <c r="AA643" s="35">
        <v>297.0</v>
      </c>
      <c r="AB643" s="36">
        <v>131.0</v>
      </c>
      <c r="AC643" s="37">
        <v>122.0</v>
      </c>
      <c r="AD643" s="38">
        <v>142.0</v>
      </c>
      <c r="AE643" s="78"/>
      <c r="AF643" s="51"/>
      <c r="AG643" s="52"/>
      <c r="AH643" s="33">
        <v>5636.0</v>
      </c>
      <c r="AI643" s="35">
        <v>297.0</v>
      </c>
      <c r="AJ643" s="36">
        <v>131.0</v>
      </c>
      <c r="AK643" s="37">
        <v>122.0</v>
      </c>
      <c r="AL643" s="38">
        <v>142.0</v>
      </c>
      <c r="AM643" s="52">
        <f t="shared" si="13"/>
        <v>0.5177865613</v>
      </c>
      <c r="AN643" s="52">
        <f t="shared" si="14"/>
        <v>0.3945086705</v>
      </c>
      <c r="AO643" s="52">
        <f t="shared" si="15"/>
        <v>0.3234624146</v>
      </c>
      <c r="AP643" s="52">
        <f t="shared" si="16"/>
        <v>0.3227432017</v>
      </c>
      <c r="AQ643" s="52">
        <f t="shared" si="17"/>
        <v>0.0007192128548</v>
      </c>
      <c r="AR643" s="52"/>
      <c r="AS643" s="52"/>
      <c r="AT643" s="34">
        <v>1674.0</v>
      </c>
      <c r="AU643" s="35">
        <v>401.0</v>
      </c>
      <c r="AV643" s="36">
        <v>304.0</v>
      </c>
      <c r="AW643" s="37">
        <v>159.0</v>
      </c>
      <c r="AX643" s="38">
        <v>417.0</v>
      </c>
      <c r="AY643" s="52">
        <f t="shared" si="18"/>
        <v>0.656587473</v>
      </c>
      <c r="AZ643" s="52">
        <f t="shared" si="19"/>
        <v>0.5628415301</v>
      </c>
      <c r="BA643" s="52">
        <f t="shared" si="20"/>
        <v>0.5097799511</v>
      </c>
      <c r="BB643" s="52">
        <f t="shared" si="21"/>
        <v>0.5076097553</v>
      </c>
      <c r="BC643" s="52">
        <f t="shared" si="22"/>
        <v>0.002170195823</v>
      </c>
    </row>
    <row r="644" ht="12.75" customHeight="1">
      <c r="A644" s="94">
        <v>5642.0</v>
      </c>
      <c r="B644" s="61">
        <f t="shared" si="1"/>
        <v>176</v>
      </c>
      <c r="C644" s="62">
        <f t="shared" si="2"/>
        <v>92</v>
      </c>
      <c r="D644" s="61">
        <f t="shared" si="3"/>
        <v>89</v>
      </c>
      <c r="E644" s="62">
        <f t="shared" si="4"/>
        <v>76</v>
      </c>
      <c r="F644" s="79">
        <f t="shared" si="23"/>
        <v>643</v>
      </c>
      <c r="G644" s="64">
        <f t="shared" si="5"/>
        <v>0.6567164179</v>
      </c>
      <c r="H644" s="65">
        <f t="shared" si="6"/>
        <v>0.5393939394</v>
      </c>
      <c r="I644" s="66">
        <f t="shared" si="7"/>
        <v>0.6120092379</v>
      </c>
      <c r="J644" s="67">
        <f t="shared" si="8"/>
        <v>0.5819861432</v>
      </c>
      <c r="K644" s="68">
        <f t="shared" si="9"/>
        <v>0.6156716418</v>
      </c>
      <c r="L644" s="86"/>
      <c r="M644" s="86"/>
      <c r="N644" s="86"/>
      <c r="O644" s="81">
        <f t="shared" si="10"/>
        <v>643</v>
      </c>
      <c r="P644" s="81">
        <f t="shared" si="11"/>
        <v>0.6567164179</v>
      </c>
      <c r="Q644" s="82">
        <f t="shared" si="12"/>
        <v>0.5393939394</v>
      </c>
      <c r="R644" s="83"/>
      <c r="S644" s="73">
        <v>643.0</v>
      </c>
      <c r="T644" s="83">
        <v>0.7553956834532374</v>
      </c>
      <c r="U644" s="84">
        <v>0.4930232558139535</v>
      </c>
      <c r="V644" s="95">
        <v>0.640973630831643</v>
      </c>
      <c r="W644" s="95"/>
      <c r="X644" s="95"/>
      <c r="Y644" s="95"/>
      <c r="Z644" s="51"/>
      <c r="AA644" s="35">
        <v>176.0</v>
      </c>
      <c r="AB644" s="36">
        <v>76.0</v>
      </c>
      <c r="AC644" s="37">
        <v>89.0</v>
      </c>
      <c r="AD644" s="38">
        <v>92.0</v>
      </c>
      <c r="AE644" s="78"/>
      <c r="AF644" s="51"/>
      <c r="AG644" s="52"/>
      <c r="AH644" s="33">
        <v>5642.0</v>
      </c>
      <c r="AI644" s="35">
        <v>176.0</v>
      </c>
      <c r="AJ644" s="36">
        <v>76.0</v>
      </c>
      <c r="AK644" s="37">
        <v>89.0</v>
      </c>
      <c r="AL644" s="38">
        <v>92.0</v>
      </c>
      <c r="AM644" s="52">
        <f t="shared" si="13"/>
        <v>0.4606060606</v>
      </c>
      <c r="AN644" s="52">
        <f t="shared" si="14"/>
        <v>0.3879907621</v>
      </c>
      <c r="AO644" s="52">
        <f t="shared" si="15"/>
        <v>0.3432835821</v>
      </c>
      <c r="AP644" s="52">
        <f t="shared" si="16"/>
        <v>0.3457638201</v>
      </c>
      <c r="AQ644" s="52">
        <f t="shared" si="17"/>
        <v>-0.002480238052</v>
      </c>
      <c r="AR644" s="52"/>
      <c r="AS644" s="52"/>
      <c r="AT644" s="34">
        <v>2500.0</v>
      </c>
      <c r="AU644" s="35">
        <v>438.0</v>
      </c>
      <c r="AV644" s="36">
        <v>276.0</v>
      </c>
      <c r="AW644" s="37">
        <v>164.0</v>
      </c>
      <c r="AX644" s="38">
        <v>337.0</v>
      </c>
      <c r="AY644" s="52">
        <f t="shared" si="18"/>
        <v>0.6272727273</v>
      </c>
      <c r="AZ644" s="52">
        <f t="shared" si="19"/>
        <v>0.504526749</v>
      </c>
      <c r="BA644" s="52">
        <f t="shared" si="20"/>
        <v>0.4348387097</v>
      </c>
      <c r="BB644" s="52">
        <f t="shared" si="21"/>
        <v>0.4326334892</v>
      </c>
      <c r="BC644" s="52">
        <f t="shared" si="22"/>
        <v>0.002205220491</v>
      </c>
    </row>
    <row r="645" ht="12.75" customHeight="1">
      <c r="A645" s="94">
        <v>5649.0</v>
      </c>
      <c r="B645" s="61">
        <f t="shared" si="1"/>
        <v>274</v>
      </c>
      <c r="C645" s="62">
        <f t="shared" si="2"/>
        <v>280</v>
      </c>
      <c r="D645" s="61">
        <f t="shared" si="3"/>
        <v>117</v>
      </c>
      <c r="E645" s="62">
        <f t="shared" si="4"/>
        <v>168</v>
      </c>
      <c r="F645" s="79">
        <f t="shared" si="23"/>
        <v>644</v>
      </c>
      <c r="G645" s="64">
        <f t="shared" si="5"/>
        <v>0.4945848375</v>
      </c>
      <c r="H645" s="65">
        <f t="shared" si="6"/>
        <v>0.4105263158</v>
      </c>
      <c r="I645" s="66">
        <f t="shared" si="7"/>
        <v>0.4660309893</v>
      </c>
      <c r="J645" s="67">
        <f t="shared" si="8"/>
        <v>0.52681764</v>
      </c>
      <c r="K645" s="68">
        <f t="shared" si="9"/>
        <v>0.5144404332</v>
      </c>
      <c r="L645" s="86"/>
      <c r="M645" s="86"/>
      <c r="N645" s="86"/>
      <c r="O645" s="81">
        <f t="shared" si="10"/>
        <v>644</v>
      </c>
      <c r="P645" s="81">
        <f t="shared" si="11"/>
        <v>0.4945848375</v>
      </c>
      <c r="Q645" s="82">
        <f t="shared" si="12"/>
        <v>0.4105263158</v>
      </c>
      <c r="R645" s="83"/>
      <c r="S645" s="73">
        <v>644.0</v>
      </c>
      <c r="T645" s="83">
        <v>0.75625</v>
      </c>
      <c r="U645" s="84">
        <v>0.6502732240437158</v>
      </c>
      <c r="V645" s="95">
        <v>0.7176938369781312</v>
      </c>
      <c r="W645" s="95"/>
      <c r="X645" s="95"/>
      <c r="Y645" s="95"/>
      <c r="Z645" s="51"/>
      <c r="AA645" s="35">
        <v>274.0</v>
      </c>
      <c r="AB645" s="36">
        <v>168.0</v>
      </c>
      <c r="AC645" s="37">
        <v>117.0</v>
      </c>
      <c r="AD645" s="38">
        <v>280.0</v>
      </c>
      <c r="AE645" s="78"/>
      <c r="AF645" s="51"/>
      <c r="AG645" s="52"/>
      <c r="AH645" s="33">
        <v>5649.0</v>
      </c>
      <c r="AI645" s="35">
        <v>274.0</v>
      </c>
      <c r="AJ645" s="36">
        <v>168.0</v>
      </c>
      <c r="AK645" s="37">
        <v>117.0</v>
      </c>
      <c r="AL645" s="38">
        <v>280.0</v>
      </c>
      <c r="AM645" s="52">
        <f t="shared" si="13"/>
        <v>0.5894736842</v>
      </c>
      <c r="AN645" s="52">
        <f t="shared" si="14"/>
        <v>0.5339690107</v>
      </c>
      <c r="AO645" s="52">
        <f t="shared" si="15"/>
        <v>0.5054151625</v>
      </c>
      <c r="AP645" s="52">
        <f t="shared" si="16"/>
        <v>0.5011288661</v>
      </c>
      <c r="AQ645" s="52">
        <f t="shared" si="17"/>
        <v>0.004286296352</v>
      </c>
      <c r="AR645" s="52"/>
      <c r="AS645" s="52"/>
      <c r="AT645" s="34">
        <v>2381.0</v>
      </c>
      <c r="AU645" s="35">
        <v>458.0</v>
      </c>
      <c r="AV645" s="36">
        <v>119.0</v>
      </c>
      <c r="AW645" s="37">
        <v>332.0</v>
      </c>
      <c r="AX645" s="38">
        <v>206.0</v>
      </c>
      <c r="AY645" s="52">
        <f t="shared" si="18"/>
        <v>0.2638580931</v>
      </c>
      <c r="AZ645" s="52">
        <f t="shared" si="19"/>
        <v>0.2914798206</v>
      </c>
      <c r="BA645" s="52">
        <f t="shared" si="20"/>
        <v>0.3102409639</v>
      </c>
      <c r="BB645" s="52">
        <f t="shared" si="21"/>
        <v>0.3080281052</v>
      </c>
      <c r="BC645" s="52">
        <f t="shared" si="22"/>
        <v>0.002212858674</v>
      </c>
    </row>
    <row r="646" ht="12.75" customHeight="1">
      <c r="A646" s="94">
        <v>5650.0</v>
      </c>
      <c r="B646" s="61">
        <f t="shared" si="1"/>
        <v>573</v>
      </c>
      <c r="C646" s="62">
        <f t="shared" si="2"/>
        <v>552</v>
      </c>
      <c r="D646" s="61">
        <f t="shared" si="3"/>
        <v>284</v>
      </c>
      <c r="E646" s="62">
        <f t="shared" si="4"/>
        <v>312</v>
      </c>
      <c r="F646" s="79">
        <f t="shared" si="23"/>
        <v>645</v>
      </c>
      <c r="G646" s="64">
        <f t="shared" si="5"/>
        <v>0.5093333333</v>
      </c>
      <c r="H646" s="65">
        <f t="shared" si="6"/>
        <v>0.4765100671</v>
      </c>
      <c r="I646" s="66">
        <f t="shared" si="7"/>
        <v>0.4979662987</v>
      </c>
      <c r="J646" s="67">
        <f t="shared" si="8"/>
        <v>0.5142359094</v>
      </c>
      <c r="K646" s="68">
        <f t="shared" si="9"/>
        <v>0.5297777778</v>
      </c>
      <c r="L646" s="86"/>
      <c r="M646" s="86"/>
      <c r="N646" s="86"/>
      <c r="O646" s="81">
        <f t="shared" si="10"/>
        <v>645</v>
      </c>
      <c r="P646" s="81">
        <f t="shared" si="11"/>
        <v>0.5093333333</v>
      </c>
      <c r="Q646" s="82">
        <f t="shared" si="12"/>
        <v>0.4765100671</v>
      </c>
      <c r="R646" s="83"/>
      <c r="S646" s="73">
        <v>645.0</v>
      </c>
      <c r="T646" s="83">
        <v>0.7570498915401301</v>
      </c>
      <c r="U646" s="84">
        <v>0.508641975308642</v>
      </c>
      <c r="V646" s="95">
        <v>0.640877598152425</v>
      </c>
      <c r="W646" s="95"/>
      <c r="X646" s="95"/>
      <c r="Y646" s="95"/>
      <c r="Z646" s="51"/>
      <c r="AA646" s="35">
        <v>573.0</v>
      </c>
      <c r="AB646" s="36">
        <v>312.0</v>
      </c>
      <c r="AC646" s="37">
        <v>284.0</v>
      </c>
      <c r="AD646" s="38">
        <v>552.0</v>
      </c>
      <c r="AE646" s="78"/>
      <c r="AF646" s="51"/>
      <c r="AG646" s="52"/>
      <c r="AH646" s="33">
        <v>5650.0</v>
      </c>
      <c r="AI646" s="35">
        <v>573.0</v>
      </c>
      <c r="AJ646" s="36">
        <v>312.0</v>
      </c>
      <c r="AK646" s="37">
        <v>284.0</v>
      </c>
      <c r="AL646" s="38">
        <v>552.0</v>
      </c>
      <c r="AM646" s="52">
        <f t="shared" si="13"/>
        <v>0.5234899329</v>
      </c>
      <c r="AN646" s="52">
        <f t="shared" si="14"/>
        <v>0.5020337013</v>
      </c>
      <c r="AO646" s="52">
        <f t="shared" si="15"/>
        <v>0.4906666667</v>
      </c>
      <c r="AP646" s="52">
        <f t="shared" si="16"/>
        <v>0.4891549128</v>
      </c>
      <c r="AQ646" s="52">
        <f t="shared" si="17"/>
        <v>0.001511753821</v>
      </c>
      <c r="AR646" s="52"/>
      <c r="AS646" s="52"/>
      <c r="AT646" s="33">
        <v>2743.0</v>
      </c>
      <c r="AU646" s="35">
        <v>362.0</v>
      </c>
      <c r="AV646" s="36">
        <v>129.0</v>
      </c>
      <c r="AW646" s="37">
        <v>259.0</v>
      </c>
      <c r="AX646" s="38">
        <v>225.0</v>
      </c>
      <c r="AY646" s="52">
        <f t="shared" si="18"/>
        <v>0.3324742268</v>
      </c>
      <c r="AZ646" s="52">
        <f t="shared" si="19"/>
        <v>0.3630769231</v>
      </c>
      <c r="BA646" s="52">
        <f t="shared" si="20"/>
        <v>0.3833049404</v>
      </c>
      <c r="BB646" s="52">
        <f t="shared" si="21"/>
        <v>0.3810769082</v>
      </c>
      <c r="BC646" s="52">
        <f t="shared" si="22"/>
        <v>0.002228032205</v>
      </c>
    </row>
    <row r="647" ht="12.75" customHeight="1">
      <c r="A647" s="94">
        <v>5651.0</v>
      </c>
      <c r="B647" s="61">
        <f t="shared" si="1"/>
        <v>66</v>
      </c>
      <c r="C647" s="62">
        <f t="shared" si="2"/>
        <v>77</v>
      </c>
      <c r="D647" s="61">
        <f t="shared" si="3"/>
        <v>44</v>
      </c>
      <c r="E647" s="62">
        <f t="shared" si="4"/>
        <v>57</v>
      </c>
      <c r="F647" s="79">
        <f t="shared" si="23"/>
        <v>646</v>
      </c>
      <c r="G647" s="64">
        <f t="shared" si="5"/>
        <v>0.4615384615</v>
      </c>
      <c r="H647" s="65">
        <f t="shared" si="6"/>
        <v>0.4356435644</v>
      </c>
      <c r="I647" s="66">
        <f t="shared" si="7"/>
        <v>0.4508196721</v>
      </c>
      <c r="J647" s="67">
        <f t="shared" si="8"/>
        <v>0.5040983607</v>
      </c>
      <c r="K647" s="68">
        <f t="shared" si="9"/>
        <v>0.7062937063</v>
      </c>
      <c r="L647" s="86"/>
      <c r="M647" s="86"/>
      <c r="N647" s="86"/>
      <c r="O647" s="81">
        <f t="shared" si="10"/>
        <v>646</v>
      </c>
      <c r="P647" s="81">
        <f t="shared" si="11"/>
        <v>0.4615384615</v>
      </c>
      <c r="Q647" s="82">
        <f t="shared" si="12"/>
        <v>0.4356435644</v>
      </c>
      <c r="R647" s="83"/>
      <c r="S647" s="73">
        <v>646.0</v>
      </c>
      <c r="T647" s="83">
        <v>0.7579365079365079</v>
      </c>
      <c r="U647" s="84">
        <v>0.49122807017543857</v>
      </c>
      <c r="V647" s="95">
        <v>0.6163873370577281</v>
      </c>
      <c r="W647" s="95"/>
      <c r="X647" s="95"/>
      <c r="Y647" s="95"/>
      <c r="Z647" s="51"/>
      <c r="AA647" s="35">
        <v>66.0</v>
      </c>
      <c r="AB647" s="36">
        <v>57.0</v>
      </c>
      <c r="AC647" s="37">
        <v>44.0</v>
      </c>
      <c r="AD647" s="38">
        <v>77.0</v>
      </c>
      <c r="AE647" s="78"/>
      <c r="AF647" s="51"/>
      <c r="AG647" s="52"/>
      <c r="AH647" s="33">
        <v>5651.0</v>
      </c>
      <c r="AI647" s="35">
        <v>66.0</v>
      </c>
      <c r="AJ647" s="36">
        <v>57.0</v>
      </c>
      <c r="AK647" s="37">
        <v>44.0</v>
      </c>
      <c r="AL647" s="38">
        <v>77.0</v>
      </c>
      <c r="AM647" s="52">
        <f t="shared" si="13"/>
        <v>0.5643564356</v>
      </c>
      <c r="AN647" s="52">
        <f t="shared" si="14"/>
        <v>0.5491803279</v>
      </c>
      <c r="AO647" s="52">
        <f t="shared" si="15"/>
        <v>0.5384615385</v>
      </c>
      <c r="AP647" s="52">
        <f t="shared" si="16"/>
        <v>0.5397723674</v>
      </c>
      <c r="AQ647" s="52">
        <f t="shared" si="17"/>
        <v>-0.001310828912</v>
      </c>
      <c r="AR647" s="52"/>
      <c r="AS647" s="52"/>
      <c r="AT647" s="33">
        <v>5323.0</v>
      </c>
      <c r="AU647" s="35">
        <v>318.0</v>
      </c>
      <c r="AV647" s="36">
        <v>68.0</v>
      </c>
      <c r="AW647" s="37">
        <v>231.0</v>
      </c>
      <c r="AX647" s="38">
        <v>163.0</v>
      </c>
      <c r="AY647" s="52">
        <f t="shared" si="18"/>
        <v>0.2274247492</v>
      </c>
      <c r="AZ647" s="52">
        <f t="shared" si="19"/>
        <v>0.2961538462</v>
      </c>
      <c r="BA647" s="52">
        <f t="shared" si="20"/>
        <v>0.3388773389</v>
      </c>
      <c r="BB647" s="52">
        <f t="shared" si="21"/>
        <v>0.3366299101</v>
      </c>
      <c r="BC647" s="52">
        <f t="shared" si="22"/>
        <v>0.002247428753</v>
      </c>
    </row>
    <row r="648" ht="12.75" customHeight="1">
      <c r="A648" s="94">
        <v>5652.0</v>
      </c>
      <c r="B648" s="61">
        <f t="shared" si="1"/>
        <v>271</v>
      </c>
      <c r="C648" s="62">
        <f t="shared" si="2"/>
        <v>393</v>
      </c>
      <c r="D648" s="61">
        <f t="shared" si="3"/>
        <v>103</v>
      </c>
      <c r="E648" s="62">
        <f t="shared" si="4"/>
        <v>283</v>
      </c>
      <c r="F648" s="79">
        <f t="shared" si="23"/>
        <v>647</v>
      </c>
      <c r="G648" s="64">
        <f t="shared" si="5"/>
        <v>0.4081325301</v>
      </c>
      <c r="H648" s="65">
        <f t="shared" si="6"/>
        <v>0.2668393782</v>
      </c>
      <c r="I648" s="66">
        <f t="shared" si="7"/>
        <v>0.3561904762</v>
      </c>
      <c r="J648" s="67">
        <f t="shared" si="8"/>
        <v>0.5276190476</v>
      </c>
      <c r="K648" s="68">
        <f t="shared" si="9"/>
        <v>0.5813253012</v>
      </c>
      <c r="L648" s="86"/>
      <c r="M648" s="86"/>
      <c r="N648" s="86"/>
      <c r="O648" s="81">
        <f t="shared" si="10"/>
        <v>647</v>
      </c>
      <c r="P648" s="81">
        <f t="shared" si="11"/>
        <v>0.4081325301</v>
      </c>
      <c r="Q648" s="82">
        <f t="shared" si="12"/>
        <v>0.2668393782</v>
      </c>
      <c r="R648" s="83"/>
      <c r="S648" s="73">
        <v>647.0</v>
      </c>
      <c r="T648" s="83">
        <v>0.7579617834394905</v>
      </c>
      <c r="U648" s="84">
        <v>0.4935897435897436</v>
      </c>
      <c r="V648" s="95">
        <v>0.6526181353767561</v>
      </c>
      <c r="W648" s="95"/>
      <c r="X648" s="95"/>
      <c r="Y648" s="95"/>
      <c r="Z648" s="51"/>
      <c r="AA648" s="35">
        <v>271.0</v>
      </c>
      <c r="AB648" s="36">
        <v>283.0</v>
      </c>
      <c r="AC648" s="37">
        <v>103.0</v>
      </c>
      <c r="AD648" s="38">
        <v>393.0</v>
      </c>
      <c r="AE648" s="78"/>
      <c r="AF648" s="51"/>
      <c r="AG648" s="52"/>
      <c r="AH648" s="33">
        <v>5652.0</v>
      </c>
      <c r="AI648" s="35">
        <v>271.0</v>
      </c>
      <c r="AJ648" s="36">
        <v>283.0</v>
      </c>
      <c r="AK648" s="37">
        <v>103.0</v>
      </c>
      <c r="AL648" s="38">
        <v>393.0</v>
      </c>
      <c r="AM648" s="52">
        <f t="shared" si="13"/>
        <v>0.7331606218</v>
      </c>
      <c r="AN648" s="52">
        <f t="shared" si="14"/>
        <v>0.6438095238</v>
      </c>
      <c r="AO648" s="52">
        <f t="shared" si="15"/>
        <v>0.5918674699</v>
      </c>
      <c r="AP648" s="52">
        <f t="shared" si="16"/>
        <v>0.5908158012</v>
      </c>
      <c r="AQ648" s="52">
        <f t="shared" si="17"/>
        <v>0.001051668674</v>
      </c>
      <c r="AR648" s="52"/>
      <c r="AS648" s="52"/>
      <c r="AT648" s="33">
        <v>6644.0</v>
      </c>
      <c r="AU648" s="35">
        <v>434.0</v>
      </c>
      <c r="AV648" s="36">
        <v>203.0</v>
      </c>
      <c r="AW648" s="37">
        <v>205.0</v>
      </c>
      <c r="AX648" s="38">
        <v>331.0</v>
      </c>
      <c r="AY648" s="52">
        <f t="shared" si="18"/>
        <v>0.4975490196</v>
      </c>
      <c r="AZ648" s="52">
        <f t="shared" si="19"/>
        <v>0.4552429668</v>
      </c>
      <c r="BA648" s="52">
        <f t="shared" si="20"/>
        <v>0.4326797386</v>
      </c>
      <c r="BB648" s="52">
        <f t="shared" si="21"/>
        <v>0.4304046144</v>
      </c>
      <c r="BC648" s="52">
        <f t="shared" si="22"/>
        <v>0.00227512414</v>
      </c>
    </row>
    <row r="649" ht="12.75" customHeight="1">
      <c r="A649" s="94">
        <v>5653.0</v>
      </c>
      <c r="B649" s="61">
        <f t="shared" si="1"/>
        <v>325</v>
      </c>
      <c r="C649" s="62">
        <f t="shared" si="2"/>
        <v>309</v>
      </c>
      <c r="D649" s="61">
        <f t="shared" si="3"/>
        <v>185</v>
      </c>
      <c r="E649" s="62">
        <f t="shared" si="4"/>
        <v>192</v>
      </c>
      <c r="F649" s="79">
        <f t="shared" si="23"/>
        <v>648</v>
      </c>
      <c r="G649" s="64">
        <f t="shared" si="5"/>
        <v>0.5126182965</v>
      </c>
      <c r="H649" s="65">
        <f t="shared" si="6"/>
        <v>0.4907161804</v>
      </c>
      <c r="I649" s="66">
        <f t="shared" si="7"/>
        <v>0.5044510386</v>
      </c>
      <c r="J649" s="67">
        <f t="shared" si="8"/>
        <v>0.5113748764</v>
      </c>
      <c r="K649" s="68">
        <f t="shared" si="9"/>
        <v>0.594637224</v>
      </c>
      <c r="L649" s="86"/>
      <c r="M649" s="86"/>
      <c r="N649" s="86"/>
      <c r="O649" s="81">
        <f t="shared" si="10"/>
        <v>648</v>
      </c>
      <c r="P649" s="81">
        <f t="shared" si="11"/>
        <v>0.5126182965</v>
      </c>
      <c r="Q649" s="82">
        <f t="shared" si="12"/>
        <v>0.4907161804</v>
      </c>
      <c r="R649" s="83"/>
      <c r="S649" s="73">
        <v>648.0</v>
      </c>
      <c r="T649" s="83">
        <v>0.7586206896551724</v>
      </c>
      <c r="U649" s="84">
        <v>0.5866666666666667</v>
      </c>
      <c r="V649" s="95">
        <v>0.6790123456790124</v>
      </c>
      <c r="W649" s="95"/>
      <c r="X649" s="95"/>
      <c r="Y649" s="95"/>
      <c r="Z649" s="51"/>
      <c r="AA649" s="35">
        <v>325.0</v>
      </c>
      <c r="AB649" s="36">
        <v>192.0</v>
      </c>
      <c r="AC649" s="37">
        <v>185.0</v>
      </c>
      <c r="AD649" s="38">
        <v>309.0</v>
      </c>
      <c r="AE649" s="78"/>
      <c r="AF649" s="51"/>
      <c r="AG649" s="52"/>
      <c r="AH649" s="33">
        <v>5653.0</v>
      </c>
      <c r="AI649" s="35">
        <v>325.0</v>
      </c>
      <c r="AJ649" s="36">
        <v>192.0</v>
      </c>
      <c r="AK649" s="37">
        <v>185.0</v>
      </c>
      <c r="AL649" s="38">
        <v>309.0</v>
      </c>
      <c r="AM649" s="52">
        <f t="shared" si="13"/>
        <v>0.5092838196</v>
      </c>
      <c r="AN649" s="52">
        <f t="shared" si="14"/>
        <v>0.4955489614</v>
      </c>
      <c r="AO649" s="52">
        <f t="shared" si="15"/>
        <v>0.4873817035</v>
      </c>
      <c r="AP649" s="52">
        <f t="shared" si="16"/>
        <v>0.4871939187</v>
      </c>
      <c r="AQ649" s="52">
        <f t="shared" si="17"/>
        <v>0.000187784771</v>
      </c>
      <c r="AR649" s="52"/>
      <c r="AS649" s="52"/>
      <c r="AT649" s="18">
        <v>1617.0</v>
      </c>
      <c r="AU649" s="35">
        <v>438.0</v>
      </c>
      <c r="AV649" s="36">
        <v>161.0</v>
      </c>
      <c r="AW649" s="37">
        <v>203.0</v>
      </c>
      <c r="AX649" s="38">
        <v>230.0</v>
      </c>
      <c r="AY649" s="52">
        <f t="shared" si="18"/>
        <v>0.4423076923</v>
      </c>
      <c r="AZ649" s="52">
        <f t="shared" si="19"/>
        <v>0.378875969</v>
      </c>
      <c r="BA649" s="52">
        <f t="shared" si="20"/>
        <v>0.3443113772</v>
      </c>
      <c r="BB649" s="52">
        <f t="shared" si="21"/>
        <v>0.3420350149</v>
      </c>
      <c r="BC649" s="52">
        <f t="shared" si="22"/>
        <v>0.002276362371</v>
      </c>
    </row>
    <row r="650" ht="12.75" customHeight="1">
      <c r="A650" s="94">
        <v>5654.0</v>
      </c>
      <c r="B650" s="61">
        <f t="shared" si="1"/>
        <v>229</v>
      </c>
      <c r="C650" s="62">
        <f t="shared" si="2"/>
        <v>154</v>
      </c>
      <c r="D650" s="61">
        <f t="shared" si="3"/>
        <v>99</v>
      </c>
      <c r="E650" s="62">
        <f t="shared" si="4"/>
        <v>100</v>
      </c>
      <c r="F650" s="79">
        <f t="shared" si="23"/>
        <v>649</v>
      </c>
      <c r="G650" s="64">
        <f t="shared" si="5"/>
        <v>0.5979112272</v>
      </c>
      <c r="H650" s="65">
        <f t="shared" si="6"/>
        <v>0.4974874372</v>
      </c>
      <c r="I650" s="66">
        <f t="shared" si="7"/>
        <v>0.5635738832</v>
      </c>
      <c r="J650" s="67">
        <f t="shared" si="8"/>
        <v>0.5652920962</v>
      </c>
      <c r="K650" s="68">
        <f t="shared" si="9"/>
        <v>0.5195822454</v>
      </c>
      <c r="L650" s="86"/>
      <c r="M650" s="86"/>
      <c r="N650" s="86"/>
      <c r="O650" s="81">
        <f t="shared" si="10"/>
        <v>649</v>
      </c>
      <c r="P650" s="81">
        <f t="shared" si="11"/>
        <v>0.5979112272</v>
      </c>
      <c r="Q650" s="82">
        <f t="shared" si="12"/>
        <v>0.4974874372</v>
      </c>
      <c r="R650" s="83"/>
      <c r="S650" s="73">
        <v>649.0</v>
      </c>
      <c r="T650" s="83">
        <v>0.7587209302325582</v>
      </c>
      <c r="U650" s="84">
        <v>0.5975609756097561</v>
      </c>
      <c r="V650" s="95">
        <v>0.6800595238095238</v>
      </c>
      <c r="W650" s="95"/>
      <c r="X650" s="95"/>
      <c r="Y650" s="95"/>
      <c r="Z650" s="51"/>
      <c r="AA650" s="35">
        <v>229.0</v>
      </c>
      <c r="AB650" s="36">
        <v>100.0</v>
      </c>
      <c r="AC650" s="37">
        <v>99.0</v>
      </c>
      <c r="AD650" s="38">
        <v>154.0</v>
      </c>
      <c r="AE650" s="78"/>
      <c r="AF650" s="51"/>
      <c r="AG650" s="52"/>
      <c r="AH650" s="33">
        <v>5654.0</v>
      </c>
      <c r="AI650" s="35">
        <v>229.0</v>
      </c>
      <c r="AJ650" s="36">
        <v>100.0</v>
      </c>
      <c r="AK650" s="37">
        <v>99.0</v>
      </c>
      <c r="AL650" s="38">
        <v>154.0</v>
      </c>
      <c r="AM650" s="52">
        <f t="shared" si="13"/>
        <v>0.5025125628</v>
      </c>
      <c r="AN650" s="52">
        <f t="shared" si="14"/>
        <v>0.4364261168</v>
      </c>
      <c r="AO650" s="52">
        <f t="shared" si="15"/>
        <v>0.4020887728</v>
      </c>
      <c r="AP650" s="52">
        <f t="shared" si="16"/>
        <v>0.3978097689</v>
      </c>
      <c r="AQ650" s="52">
        <f t="shared" si="17"/>
        <v>0.004279003969</v>
      </c>
      <c r="AR650" s="52"/>
      <c r="AS650" s="52"/>
      <c r="AT650" s="33">
        <v>7663.0</v>
      </c>
      <c r="AU650" s="35">
        <v>413.0</v>
      </c>
      <c r="AV650" s="36">
        <v>157.0</v>
      </c>
      <c r="AW650" s="37">
        <v>185.0</v>
      </c>
      <c r="AX650" s="38">
        <v>312.0</v>
      </c>
      <c r="AY650" s="52">
        <f t="shared" si="18"/>
        <v>0.4590643275</v>
      </c>
      <c r="AZ650" s="52">
        <f t="shared" si="19"/>
        <v>0.4395501406</v>
      </c>
      <c r="BA650" s="52">
        <f t="shared" si="20"/>
        <v>0.4303448276</v>
      </c>
      <c r="BB650" s="52">
        <f t="shared" si="21"/>
        <v>0.4280512128</v>
      </c>
      <c r="BC650" s="52">
        <f t="shared" si="22"/>
        <v>0.002293614746</v>
      </c>
    </row>
    <row r="651" ht="12.75" customHeight="1">
      <c r="A651" s="94">
        <v>5655.0</v>
      </c>
      <c r="B651" s="61">
        <f t="shared" si="1"/>
        <v>441</v>
      </c>
      <c r="C651" s="62">
        <f t="shared" si="2"/>
        <v>430</v>
      </c>
      <c r="D651" s="61">
        <f t="shared" si="3"/>
        <v>163</v>
      </c>
      <c r="E651" s="62">
        <f t="shared" si="4"/>
        <v>413</v>
      </c>
      <c r="F651" s="79">
        <f t="shared" si="23"/>
        <v>650</v>
      </c>
      <c r="G651" s="64">
        <f t="shared" si="5"/>
        <v>0.5063145809</v>
      </c>
      <c r="H651" s="65">
        <f t="shared" si="6"/>
        <v>0.2829861111</v>
      </c>
      <c r="I651" s="66">
        <f t="shared" si="7"/>
        <v>0.4174153421</v>
      </c>
      <c r="J651" s="67">
        <f t="shared" si="8"/>
        <v>0.590186593</v>
      </c>
      <c r="K651" s="68">
        <f t="shared" si="9"/>
        <v>0.6613088404</v>
      </c>
      <c r="L651" s="86"/>
      <c r="M651" s="86"/>
      <c r="N651" s="86"/>
      <c r="O651" s="81">
        <f t="shared" si="10"/>
        <v>650</v>
      </c>
      <c r="P651" s="81">
        <f t="shared" si="11"/>
        <v>0.5063145809</v>
      </c>
      <c r="Q651" s="82">
        <f t="shared" si="12"/>
        <v>0.2829861111</v>
      </c>
      <c r="R651" s="83"/>
      <c r="S651" s="73">
        <v>650.0</v>
      </c>
      <c r="T651" s="83">
        <v>0.758893280632411</v>
      </c>
      <c r="U651" s="84">
        <v>0.4682352941176471</v>
      </c>
      <c r="V651" s="95">
        <v>0.6262083780880774</v>
      </c>
      <c r="W651" s="95"/>
      <c r="X651" s="95"/>
      <c r="Y651" s="95"/>
      <c r="Z651" s="51"/>
      <c r="AA651" s="35">
        <v>441.0</v>
      </c>
      <c r="AB651" s="36">
        <v>413.0</v>
      </c>
      <c r="AC651" s="37">
        <v>163.0</v>
      </c>
      <c r="AD651" s="38">
        <v>430.0</v>
      </c>
      <c r="AE651" s="78"/>
      <c r="AF651" s="51"/>
      <c r="AG651" s="52"/>
      <c r="AH651" s="33">
        <v>5655.0</v>
      </c>
      <c r="AI651" s="35">
        <v>441.0</v>
      </c>
      <c r="AJ651" s="36">
        <v>413.0</v>
      </c>
      <c r="AK651" s="37">
        <v>163.0</v>
      </c>
      <c r="AL651" s="38">
        <v>430.0</v>
      </c>
      <c r="AM651" s="52">
        <f t="shared" si="13"/>
        <v>0.7170138889</v>
      </c>
      <c r="AN651" s="52">
        <f t="shared" si="14"/>
        <v>0.5825846579</v>
      </c>
      <c r="AO651" s="52">
        <f t="shared" si="15"/>
        <v>0.4936854191</v>
      </c>
      <c r="AP651" s="52">
        <f t="shared" si="16"/>
        <v>0.5035750145</v>
      </c>
      <c r="AQ651" s="52">
        <f t="shared" si="17"/>
        <v>-0.009889595441</v>
      </c>
      <c r="AR651" s="52"/>
      <c r="AS651" s="52"/>
      <c r="AT651" s="33">
        <v>3361.0</v>
      </c>
      <c r="AU651" s="35">
        <v>430.0</v>
      </c>
      <c r="AV651" s="36">
        <v>171.0</v>
      </c>
      <c r="AW651" s="37">
        <v>202.0</v>
      </c>
      <c r="AX651" s="38">
        <v>301.0</v>
      </c>
      <c r="AY651" s="52">
        <f t="shared" si="18"/>
        <v>0.4584450402</v>
      </c>
      <c r="AZ651" s="52">
        <f t="shared" si="19"/>
        <v>0.4275362319</v>
      </c>
      <c r="BA651" s="52">
        <f t="shared" si="20"/>
        <v>0.4117647059</v>
      </c>
      <c r="BB651" s="52">
        <f t="shared" si="21"/>
        <v>0.4094473594</v>
      </c>
      <c r="BC651" s="52">
        <f t="shared" si="22"/>
        <v>0.002317346506</v>
      </c>
    </row>
    <row r="652" ht="12.75" customHeight="1">
      <c r="A652" s="94">
        <v>6040.0</v>
      </c>
      <c r="B652" s="61">
        <f t="shared" si="1"/>
        <v>258</v>
      </c>
      <c r="C652" s="62">
        <f t="shared" si="2"/>
        <v>160</v>
      </c>
      <c r="D652" s="61">
        <f t="shared" si="3"/>
        <v>87</v>
      </c>
      <c r="E652" s="62">
        <f t="shared" si="4"/>
        <v>138</v>
      </c>
      <c r="F652" s="79">
        <f t="shared" si="23"/>
        <v>651</v>
      </c>
      <c r="G652" s="64">
        <f t="shared" si="5"/>
        <v>0.6172248804</v>
      </c>
      <c r="H652" s="65">
        <f t="shared" si="6"/>
        <v>0.3866666667</v>
      </c>
      <c r="I652" s="66">
        <f t="shared" si="7"/>
        <v>0.5365474339</v>
      </c>
      <c r="J652" s="67">
        <f t="shared" si="8"/>
        <v>0.6158631415</v>
      </c>
      <c r="K652" s="68">
        <f t="shared" si="9"/>
        <v>0.538277512</v>
      </c>
      <c r="L652" s="86"/>
      <c r="M652" s="86"/>
      <c r="N652" s="86"/>
      <c r="O652" s="81">
        <f t="shared" si="10"/>
        <v>651</v>
      </c>
      <c r="P652" s="81">
        <f t="shared" si="11"/>
        <v>0.6172248804</v>
      </c>
      <c r="Q652" s="82">
        <f t="shared" si="12"/>
        <v>0.3866666667</v>
      </c>
      <c r="R652" s="83"/>
      <c r="S652" s="73">
        <v>651.0</v>
      </c>
      <c r="T652" s="83">
        <v>0.7594339622641509</v>
      </c>
      <c r="U652" s="84">
        <v>0.6022099447513812</v>
      </c>
      <c r="V652" s="95">
        <v>0.6870229007633588</v>
      </c>
      <c r="W652" s="95"/>
      <c r="X652" s="95"/>
      <c r="Y652" s="95"/>
      <c r="Z652" s="51"/>
      <c r="AA652" s="35">
        <v>258.0</v>
      </c>
      <c r="AB652" s="36">
        <v>138.0</v>
      </c>
      <c r="AC652" s="37">
        <v>87.0</v>
      </c>
      <c r="AD652" s="38">
        <v>160.0</v>
      </c>
      <c r="AE652" s="78"/>
      <c r="AF652" s="51"/>
      <c r="AG652" s="52"/>
      <c r="AH652" s="33">
        <v>6040.0</v>
      </c>
      <c r="AI652" s="35">
        <v>258.0</v>
      </c>
      <c r="AJ652" s="36">
        <v>138.0</v>
      </c>
      <c r="AK652" s="37">
        <v>87.0</v>
      </c>
      <c r="AL652" s="38">
        <v>160.0</v>
      </c>
      <c r="AM652" s="52">
        <f t="shared" si="13"/>
        <v>0.6133333333</v>
      </c>
      <c r="AN652" s="52">
        <f t="shared" si="14"/>
        <v>0.4634525661</v>
      </c>
      <c r="AO652" s="52">
        <f t="shared" si="15"/>
        <v>0.3827751196</v>
      </c>
      <c r="AP652" s="52">
        <f t="shared" si="16"/>
        <v>0.3759158053</v>
      </c>
      <c r="AQ652" s="52">
        <f t="shared" si="17"/>
        <v>0.006859314294</v>
      </c>
      <c r="AR652" s="52"/>
      <c r="AS652" s="52"/>
      <c r="AT652" s="33">
        <v>5531.0</v>
      </c>
      <c r="AU652" s="35">
        <v>107.0</v>
      </c>
      <c r="AV652" s="36">
        <v>64.0</v>
      </c>
      <c r="AW652" s="37">
        <v>101.0</v>
      </c>
      <c r="AX652" s="38">
        <v>170.0</v>
      </c>
      <c r="AY652" s="52">
        <f t="shared" si="18"/>
        <v>0.3878787879</v>
      </c>
      <c r="AZ652" s="52">
        <f t="shared" si="19"/>
        <v>0.5294117647</v>
      </c>
      <c r="BA652" s="52">
        <f t="shared" si="20"/>
        <v>0.6137184116</v>
      </c>
      <c r="BB652" s="52">
        <f t="shared" si="21"/>
        <v>0.6113705538</v>
      </c>
      <c r="BC652" s="52">
        <f t="shared" si="22"/>
        <v>0.002347857758</v>
      </c>
    </row>
    <row r="653" ht="12.75" customHeight="1">
      <c r="A653" s="94">
        <v>6057.0</v>
      </c>
      <c r="B653" s="61">
        <f t="shared" si="1"/>
        <v>382</v>
      </c>
      <c r="C653" s="62">
        <f t="shared" si="2"/>
        <v>255</v>
      </c>
      <c r="D653" s="61">
        <f t="shared" si="3"/>
        <v>173</v>
      </c>
      <c r="E653" s="62">
        <f t="shared" si="4"/>
        <v>196</v>
      </c>
      <c r="F653" s="79">
        <f t="shared" si="23"/>
        <v>652</v>
      </c>
      <c r="G653" s="64">
        <f t="shared" si="5"/>
        <v>0.5996860283</v>
      </c>
      <c r="H653" s="65">
        <f t="shared" si="6"/>
        <v>0.4688346883</v>
      </c>
      <c r="I653" s="66">
        <f t="shared" si="7"/>
        <v>0.5516898608</v>
      </c>
      <c r="J653" s="67">
        <f t="shared" si="8"/>
        <v>0.5745526839</v>
      </c>
      <c r="K653" s="68">
        <f t="shared" si="9"/>
        <v>0.579277865</v>
      </c>
      <c r="L653" s="86"/>
      <c r="M653" s="86"/>
      <c r="N653" s="86"/>
      <c r="O653" s="81">
        <f t="shared" si="10"/>
        <v>652</v>
      </c>
      <c r="P653" s="81">
        <f t="shared" si="11"/>
        <v>0.5996860283</v>
      </c>
      <c r="Q653" s="82">
        <f t="shared" si="12"/>
        <v>0.4688346883</v>
      </c>
      <c r="R653" s="83"/>
      <c r="S653" s="73">
        <v>652.0</v>
      </c>
      <c r="T653" s="83">
        <v>0.7596439169139466</v>
      </c>
      <c r="U653" s="84">
        <v>0.6136363636363636</v>
      </c>
      <c r="V653" s="95">
        <v>0.689922480620155</v>
      </c>
      <c r="W653" s="95"/>
      <c r="X653" s="95"/>
      <c r="Y653" s="95"/>
      <c r="Z653" s="51"/>
      <c r="AA653" s="35">
        <v>382.0</v>
      </c>
      <c r="AB653" s="36">
        <v>196.0</v>
      </c>
      <c r="AC653" s="37">
        <v>173.0</v>
      </c>
      <c r="AD653" s="38">
        <v>255.0</v>
      </c>
      <c r="AE653" s="78"/>
      <c r="AF653" s="51"/>
      <c r="AG653" s="52"/>
      <c r="AH653" s="33">
        <v>6057.0</v>
      </c>
      <c r="AI653" s="35">
        <v>382.0</v>
      </c>
      <c r="AJ653" s="36">
        <v>196.0</v>
      </c>
      <c r="AK653" s="37">
        <v>173.0</v>
      </c>
      <c r="AL653" s="38">
        <v>255.0</v>
      </c>
      <c r="AM653" s="52">
        <f t="shared" si="13"/>
        <v>0.5311653117</v>
      </c>
      <c r="AN653" s="52">
        <f t="shared" si="14"/>
        <v>0.4483101392</v>
      </c>
      <c r="AO653" s="52">
        <f t="shared" si="15"/>
        <v>0.4003139717</v>
      </c>
      <c r="AP653" s="52">
        <f t="shared" si="16"/>
        <v>0.3998781914</v>
      </c>
      <c r="AQ653" s="52">
        <f t="shared" si="17"/>
        <v>0.0004357803066</v>
      </c>
      <c r="AR653" s="52"/>
      <c r="AS653" s="52"/>
      <c r="AT653" s="18">
        <v>1634.0</v>
      </c>
      <c r="AU653" s="35">
        <v>385.0</v>
      </c>
      <c r="AV653" s="36">
        <v>95.0</v>
      </c>
      <c r="AW653" s="37">
        <v>175.0</v>
      </c>
      <c r="AX653" s="38">
        <v>107.0</v>
      </c>
      <c r="AY653" s="52">
        <f t="shared" si="18"/>
        <v>0.3518518519</v>
      </c>
      <c r="AZ653" s="52">
        <f t="shared" si="19"/>
        <v>0.2650918635</v>
      </c>
      <c r="BA653" s="52">
        <f t="shared" si="20"/>
        <v>0.2174796748</v>
      </c>
      <c r="BB653" s="52">
        <f t="shared" si="21"/>
        <v>0.2151140687</v>
      </c>
      <c r="BC653" s="52">
        <f t="shared" si="22"/>
        <v>0.00236560612</v>
      </c>
    </row>
    <row r="654" ht="12.75" customHeight="1">
      <c r="A654" s="94">
        <v>6062.0</v>
      </c>
      <c r="B654" s="61">
        <f t="shared" si="1"/>
        <v>230</v>
      </c>
      <c r="C654" s="62">
        <f t="shared" si="2"/>
        <v>165</v>
      </c>
      <c r="D654" s="61">
        <f t="shared" si="3"/>
        <v>127</v>
      </c>
      <c r="E654" s="62">
        <f t="shared" si="4"/>
        <v>114</v>
      </c>
      <c r="F654" s="79">
        <f t="shared" si="23"/>
        <v>653</v>
      </c>
      <c r="G654" s="64">
        <f t="shared" si="5"/>
        <v>0.582278481</v>
      </c>
      <c r="H654" s="65">
        <f t="shared" si="6"/>
        <v>0.5269709544</v>
      </c>
      <c r="I654" s="66">
        <f t="shared" si="7"/>
        <v>0.5613207547</v>
      </c>
      <c r="J654" s="67">
        <f t="shared" si="8"/>
        <v>0.5408805031</v>
      </c>
      <c r="K654" s="68">
        <f t="shared" si="9"/>
        <v>0.6101265823</v>
      </c>
      <c r="L654" s="86"/>
      <c r="M654" s="86"/>
      <c r="N654" s="86"/>
      <c r="O654" s="81">
        <f t="shared" si="10"/>
        <v>653</v>
      </c>
      <c r="P654" s="81">
        <f t="shared" si="11"/>
        <v>0.582278481</v>
      </c>
      <c r="Q654" s="82">
        <f t="shared" si="12"/>
        <v>0.5269709544</v>
      </c>
      <c r="R654" s="83"/>
      <c r="S654" s="73">
        <v>653.0</v>
      </c>
      <c r="T654" s="83">
        <v>0.759656652360515</v>
      </c>
      <c r="U654" s="84">
        <v>0.5148514851485149</v>
      </c>
      <c r="V654" s="95">
        <v>0.6459770114942529</v>
      </c>
      <c r="W654" s="95"/>
      <c r="X654" s="95"/>
      <c r="Y654" s="95"/>
      <c r="Z654" s="51"/>
      <c r="AA654" s="35">
        <v>230.0</v>
      </c>
      <c r="AB654" s="36">
        <v>114.0</v>
      </c>
      <c r="AC654" s="37">
        <v>127.0</v>
      </c>
      <c r="AD654" s="38">
        <v>165.0</v>
      </c>
      <c r="AE654" s="78"/>
      <c r="AF654" s="51"/>
      <c r="AG654" s="52"/>
      <c r="AH654" s="33">
        <v>6062.0</v>
      </c>
      <c r="AI654" s="35">
        <v>230.0</v>
      </c>
      <c r="AJ654" s="36">
        <v>114.0</v>
      </c>
      <c r="AK654" s="37">
        <v>127.0</v>
      </c>
      <c r="AL654" s="38">
        <v>165.0</v>
      </c>
      <c r="AM654" s="52">
        <f t="shared" si="13"/>
        <v>0.4730290456</v>
      </c>
      <c r="AN654" s="52">
        <f t="shared" si="14"/>
        <v>0.4386792453</v>
      </c>
      <c r="AO654" s="52">
        <f t="shared" si="15"/>
        <v>0.417721519</v>
      </c>
      <c r="AP654" s="52">
        <f t="shared" si="16"/>
        <v>0.4185415572</v>
      </c>
      <c r="AQ654" s="52">
        <f t="shared" si="17"/>
        <v>-0.0008200381909</v>
      </c>
      <c r="AR654" s="52"/>
      <c r="AS654" s="52"/>
      <c r="AT654" s="33">
        <v>3733.0</v>
      </c>
      <c r="AU654" s="35">
        <v>333.0</v>
      </c>
      <c r="AV654" s="36">
        <v>148.0</v>
      </c>
      <c r="AW654" s="37">
        <v>156.0</v>
      </c>
      <c r="AX654" s="38">
        <v>234.0</v>
      </c>
      <c r="AY654" s="52">
        <f t="shared" si="18"/>
        <v>0.4868421053</v>
      </c>
      <c r="AZ654" s="52">
        <f t="shared" si="19"/>
        <v>0.438576349</v>
      </c>
      <c r="BA654" s="52">
        <f t="shared" si="20"/>
        <v>0.4126984127</v>
      </c>
      <c r="BB654" s="52">
        <f t="shared" si="21"/>
        <v>0.4103325758</v>
      </c>
      <c r="BC654" s="52">
        <f t="shared" si="22"/>
        <v>0.002365836922</v>
      </c>
    </row>
    <row r="655" ht="12.75" customHeight="1">
      <c r="A655" s="94">
        <v>6066.0</v>
      </c>
      <c r="B655" s="61">
        <f t="shared" si="1"/>
        <v>197</v>
      </c>
      <c r="C655" s="62">
        <f t="shared" si="2"/>
        <v>150</v>
      </c>
      <c r="D655" s="61">
        <f t="shared" si="3"/>
        <v>131</v>
      </c>
      <c r="E655" s="62">
        <f t="shared" si="4"/>
        <v>90</v>
      </c>
      <c r="F655" s="79">
        <f t="shared" si="23"/>
        <v>654</v>
      </c>
      <c r="G655" s="64">
        <f t="shared" si="5"/>
        <v>0.5677233429</v>
      </c>
      <c r="H655" s="65">
        <f t="shared" si="6"/>
        <v>0.592760181</v>
      </c>
      <c r="I655" s="66">
        <f t="shared" si="7"/>
        <v>0.5774647887</v>
      </c>
      <c r="J655" s="67">
        <f t="shared" si="8"/>
        <v>0.5052816901</v>
      </c>
      <c r="K655" s="68">
        <f t="shared" si="9"/>
        <v>0.6368876081</v>
      </c>
      <c r="L655" s="86"/>
      <c r="M655" s="86"/>
      <c r="N655" s="86"/>
      <c r="O655" s="81">
        <f t="shared" si="10"/>
        <v>654</v>
      </c>
      <c r="P655" s="81">
        <f t="shared" si="11"/>
        <v>0.5677233429</v>
      </c>
      <c r="Q655" s="82">
        <f t="shared" si="12"/>
        <v>0.592760181</v>
      </c>
      <c r="R655" s="83"/>
      <c r="S655" s="73">
        <v>654.0</v>
      </c>
      <c r="T655" s="83">
        <v>0.759698275862069</v>
      </c>
      <c r="U655" s="84">
        <v>0.4735483870967742</v>
      </c>
      <c r="V655" s="95">
        <v>0.6294773928361714</v>
      </c>
      <c r="W655" s="95"/>
      <c r="X655" s="95"/>
      <c r="Y655" s="95"/>
      <c r="Z655" s="51"/>
      <c r="AA655" s="35">
        <v>197.0</v>
      </c>
      <c r="AB655" s="36">
        <v>90.0</v>
      </c>
      <c r="AC655" s="37">
        <v>131.0</v>
      </c>
      <c r="AD655" s="38">
        <v>150.0</v>
      </c>
      <c r="AE655" s="78"/>
      <c r="AF655" s="51"/>
      <c r="AG655" s="52"/>
      <c r="AH655" s="33">
        <v>6066.0</v>
      </c>
      <c r="AI655" s="35">
        <v>197.0</v>
      </c>
      <c r="AJ655" s="36">
        <v>90.0</v>
      </c>
      <c r="AK655" s="37">
        <v>131.0</v>
      </c>
      <c r="AL655" s="38">
        <v>150.0</v>
      </c>
      <c r="AM655" s="52">
        <f t="shared" si="13"/>
        <v>0.407239819</v>
      </c>
      <c r="AN655" s="52">
        <f t="shared" si="14"/>
        <v>0.4225352113</v>
      </c>
      <c r="AO655" s="52">
        <f t="shared" si="15"/>
        <v>0.4322766571</v>
      </c>
      <c r="AP655" s="52">
        <f t="shared" si="16"/>
        <v>0.4313816741</v>
      </c>
      <c r="AQ655" s="52">
        <f t="shared" si="17"/>
        <v>0.0008949829717</v>
      </c>
      <c r="AR655" s="52"/>
      <c r="AS655" s="52"/>
      <c r="AT655" s="33">
        <v>5624.0</v>
      </c>
      <c r="AU655" s="35">
        <v>260.0</v>
      </c>
      <c r="AV655" s="36">
        <v>104.0</v>
      </c>
      <c r="AW655" s="37">
        <v>122.0</v>
      </c>
      <c r="AX655" s="38">
        <v>179.0</v>
      </c>
      <c r="AY655" s="52">
        <f t="shared" si="18"/>
        <v>0.4601769912</v>
      </c>
      <c r="AZ655" s="52">
        <f t="shared" si="19"/>
        <v>0.4255639098</v>
      </c>
      <c r="BA655" s="52">
        <f t="shared" si="20"/>
        <v>0.4077448747</v>
      </c>
      <c r="BB655" s="52">
        <f t="shared" si="21"/>
        <v>0.4053250242</v>
      </c>
      <c r="BC655" s="52">
        <f t="shared" si="22"/>
        <v>0.002419850513</v>
      </c>
    </row>
    <row r="656" ht="12.75" customHeight="1">
      <c r="A656" s="94">
        <v>6109.0</v>
      </c>
      <c r="B656" s="61">
        <f t="shared" si="1"/>
        <v>534</v>
      </c>
      <c r="C656" s="62">
        <f t="shared" si="2"/>
        <v>245</v>
      </c>
      <c r="D656" s="61">
        <f t="shared" si="3"/>
        <v>280</v>
      </c>
      <c r="E656" s="62">
        <f t="shared" si="4"/>
        <v>184</v>
      </c>
      <c r="F656" s="79">
        <f t="shared" si="23"/>
        <v>655</v>
      </c>
      <c r="G656" s="64">
        <f t="shared" si="5"/>
        <v>0.6854942234</v>
      </c>
      <c r="H656" s="65">
        <f t="shared" si="6"/>
        <v>0.6034482759</v>
      </c>
      <c r="I656" s="66">
        <f t="shared" si="7"/>
        <v>0.6548672566</v>
      </c>
      <c r="J656" s="67">
        <f t="shared" si="8"/>
        <v>0.5776347546</v>
      </c>
      <c r="K656" s="68">
        <f t="shared" si="9"/>
        <v>0.59563543</v>
      </c>
      <c r="L656" s="86"/>
      <c r="M656" s="86"/>
      <c r="N656" s="86"/>
      <c r="O656" s="81">
        <f t="shared" si="10"/>
        <v>655</v>
      </c>
      <c r="P656" s="81">
        <f t="shared" si="11"/>
        <v>0.6854942234</v>
      </c>
      <c r="Q656" s="82">
        <f t="shared" si="12"/>
        <v>0.6034482759</v>
      </c>
      <c r="R656" s="83"/>
      <c r="S656" s="73">
        <v>655.0</v>
      </c>
      <c r="T656" s="83">
        <v>0.7602040816326531</v>
      </c>
      <c r="U656" s="84">
        <v>0.43820224719101125</v>
      </c>
      <c r="V656" s="95">
        <v>0.629742033383915</v>
      </c>
      <c r="W656" s="95"/>
      <c r="X656" s="95"/>
      <c r="Y656" s="95"/>
      <c r="Z656" s="51"/>
      <c r="AA656" s="35">
        <v>534.0</v>
      </c>
      <c r="AB656" s="36">
        <v>184.0</v>
      </c>
      <c r="AC656" s="37">
        <v>280.0</v>
      </c>
      <c r="AD656" s="38">
        <v>245.0</v>
      </c>
      <c r="AE656" s="78"/>
      <c r="AF656" s="51"/>
      <c r="AG656" s="52"/>
      <c r="AH656" s="33">
        <v>6109.0</v>
      </c>
      <c r="AI656" s="35">
        <v>534.0</v>
      </c>
      <c r="AJ656" s="36">
        <v>184.0</v>
      </c>
      <c r="AK656" s="37">
        <v>280.0</v>
      </c>
      <c r="AL656" s="38">
        <v>245.0</v>
      </c>
      <c r="AM656" s="52">
        <f t="shared" si="13"/>
        <v>0.3965517241</v>
      </c>
      <c r="AN656" s="52">
        <f t="shared" si="14"/>
        <v>0.3451327434</v>
      </c>
      <c r="AO656" s="52">
        <f t="shared" si="15"/>
        <v>0.3145057766</v>
      </c>
      <c r="AP656" s="52">
        <f t="shared" si="16"/>
        <v>0.3154238295</v>
      </c>
      <c r="AQ656" s="52">
        <f t="shared" si="17"/>
        <v>-0.0009180528351</v>
      </c>
      <c r="AR656" s="52"/>
      <c r="AS656" s="52"/>
      <c r="AT656" s="33">
        <v>3863.0</v>
      </c>
      <c r="AU656" s="35">
        <v>280.0</v>
      </c>
      <c r="AV656" s="36">
        <v>109.0</v>
      </c>
      <c r="AW656" s="37">
        <v>131.0</v>
      </c>
      <c r="AX656" s="38">
        <v>169.0</v>
      </c>
      <c r="AY656" s="52">
        <f t="shared" si="18"/>
        <v>0.4541666667</v>
      </c>
      <c r="AZ656" s="52">
        <f t="shared" si="19"/>
        <v>0.4034833091</v>
      </c>
      <c r="BA656" s="52">
        <f t="shared" si="20"/>
        <v>0.3763919822</v>
      </c>
      <c r="BB656" s="52">
        <f t="shared" si="21"/>
        <v>0.3739708035</v>
      </c>
      <c r="BC656" s="52">
        <f t="shared" si="22"/>
        <v>0.002421178635</v>
      </c>
    </row>
    <row r="657" ht="12.75" customHeight="1">
      <c r="A657" s="94">
        <v>6362.0</v>
      </c>
      <c r="B657" s="61">
        <f t="shared" si="1"/>
        <v>270</v>
      </c>
      <c r="C657" s="62">
        <f t="shared" si="2"/>
        <v>102</v>
      </c>
      <c r="D657" s="61">
        <f t="shared" si="3"/>
        <v>168</v>
      </c>
      <c r="E657" s="62">
        <f t="shared" si="4"/>
        <v>59</v>
      </c>
      <c r="F657" s="79">
        <f t="shared" si="23"/>
        <v>656</v>
      </c>
      <c r="G657" s="64">
        <f t="shared" si="5"/>
        <v>0.7258064516</v>
      </c>
      <c r="H657" s="65">
        <f t="shared" si="6"/>
        <v>0.7400881057</v>
      </c>
      <c r="I657" s="66">
        <f t="shared" si="7"/>
        <v>0.7312186978</v>
      </c>
      <c r="J657" s="67">
        <f t="shared" si="8"/>
        <v>0.5492487479</v>
      </c>
      <c r="K657" s="68">
        <f t="shared" si="9"/>
        <v>0.6102150538</v>
      </c>
      <c r="L657" s="86"/>
      <c r="M657" s="86"/>
      <c r="N657" s="86"/>
      <c r="O657" s="81">
        <f t="shared" si="10"/>
        <v>656</v>
      </c>
      <c r="P657" s="81">
        <f t="shared" si="11"/>
        <v>0.7258064516</v>
      </c>
      <c r="Q657" s="82">
        <f t="shared" si="12"/>
        <v>0.7400881057</v>
      </c>
      <c r="R657" s="83"/>
      <c r="S657" s="73">
        <v>656.0</v>
      </c>
      <c r="T657" s="83">
        <v>0.7608286252354048</v>
      </c>
      <c r="U657" s="84">
        <v>0.45486725663716815</v>
      </c>
      <c r="V657" s="95">
        <v>0.6031021897810219</v>
      </c>
      <c r="W657" s="95"/>
      <c r="X657" s="95"/>
      <c r="Y657" s="95"/>
      <c r="Z657" s="51"/>
      <c r="AA657" s="35">
        <v>270.0</v>
      </c>
      <c r="AB657" s="36">
        <v>59.0</v>
      </c>
      <c r="AC657" s="37">
        <v>168.0</v>
      </c>
      <c r="AD657" s="38">
        <v>102.0</v>
      </c>
      <c r="AE657" s="78"/>
      <c r="AF657" s="51"/>
      <c r="AG657" s="52"/>
      <c r="AH657" s="33">
        <v>6362.0</v>
      </c>
      <c r="AI657" s="35">
        <v>270.0</v>
      </c>
      <c r="AJ657" s="36">
        <v>59.0</v>
      </c>
      <c r="AK657" s="37">
        <v>168.0</v>
      </c>
      <c r="AL657" s="38">
        <v>102.0</v>
      </c>
      <c r="AM657" s="52">
        <f t="shared" si="13"/>
        <v>0.2599118943</v>
      </c>
      <c r="AN657" s="52">
        <f t="shared" si="14"/>
        <v>0.2687813022</v>
      </c>
      <c r="AO657" s="52">
        <f t="shared" si="15"/>
        <v>0.2741935484</v>
      </c>
      <c r="AP657" s="52">
        <f t="shared" si="16"/>
        <v>0.2744960477</v>
      </c>
      <c r="AQ657" s="52">
        <f t="shared" si="17"/>
        <v>-0.0003024992893</v>
      </c>
      <c r="AR657" s="52"/>
      <c r="AS657" s="52"/>
      <c r="AT657" s="33">
        <v>3564.0</v>
      </c>
      <c r="AU657" s="35">
        <v>56.0</v>
      </c>
      <c r="AV657" s="36">
        <v>73.0</v>
      </c>
      <c r="AW657" s="37">
        <v>26.0</v>
      </c>
      <c r="AX657" s="38">
        <v>140.0</v>
      </c>
      <c r="AY657" s="52">
        <f t="shared" si="18"/>
        <v>0.7373737374</v>
      </c>
      <c r="AZ657" s="52">
        <f t="shared" si="19"/>
        <v>0.7220338983</v>
      </c>
      <c r="BA657" s="52">
        <f t="shared" si="20"/>
        <v>0.7142857143</v>
      </c>
      <c r="BB657" s="52">
        <f t="shared" si="21"/>
        <v>0.711842955</v>
      </c>
      <c r="BC657" s="52">
        <f t="shared" si="22"/>
        <v>0.002442759333</v>
      </c>
    </row>
    <row r="658" ht="12.75" customHeight="1">
      <c r="A658" s="94">
        <v>6424.0</v>
      </c>
      <c r="B658" s="61">
        <f t="shared" si="1"/>
        <v>328</v>
      </c>
      <c r="C658" s="62">
        <f t="shared" si="2"/>
        <v>181</v>
      </c>
      <c r="D658" s="61">
        <f t="shared" si="3"/>
        <v>192</v>
      </c>
      <c r="E658" s="62">
        <f t="shared" si="4"/>
        <v>108</v>
      </c>
      <c r="F658" s="79">
        <f t="shared" si="23"/>
        <v>657</v>
      </c>
      <c r="G658" s="64">
        <f t="shared" si="5"/>
        <v>0.6444007859</v>
      </c>
      <c r="H658" s="65">
        <f t="shared" si="6"/>
        <v>0.64</v>
      </c>
      <c r="I658" s="66">
        <f t="shared" si="7"/>
        <v>0.6427688504</v>
      </c>
      <c r="J658" s="67">
        <f t="shared" si="8"/>
        <v>0.5389369592</v>
      </c>
      <c r="K658" s="68">
        <f t="shared" si="9"/>
        <v>0.5893909627</v>
      </c>
      <c r="L658" s="86"/>
      <c r="M658" s="86"/>
      <c r="N658" s="86"/>
      <c r="O658" s="81">
        <f t="shared" si="10"/>
        <v>657</v>
      </c>
      <c r="P658" s="81">
        <f t="shared" si="11"/>
        <v>0.6444007859</v>
      </c>
      <c r="Q658" s="82">
        <f t="shared" si="12"/>
        <v>0.64</v>
      </c>
      <c r="R658" s="83"/>
      <c r="S658" s="73">
        <v>657.0</v>
      </c>
      <c r="T658" s="83">
        <v>0.760932944606414</v>
      </c>
      <c r="U658" s="84">
        <v>0.6575342465753424</v>
      </c>
      <c r="V658" s="95">
        <v>0.7206405693950177</v>
      </c>
      <c r="W658" s="95"/>
      <c r="X658" s="95"/>
      <c r="Y658" s="95"/>
      <c r="Z658" s="51"/>
      <c r="AA658" s="35">
        <v>328.0</v>
      </c>
      <c r="AB658" s="36">
        <v>108.0</v>
      </c>
      <c r="AC658" s="37">
        <v>192.0</v>
      </c>
      <c r="AD658" s="38">
        <v>181.0</v>
      </c>
      <c r="AE658" s="78"/>
      <c r="AF658" s="51"/>
      <c r="AG658" s="52"/>
      <c r="AH658" s="33">
        <v>6424.0</v>
      </c>
      <c r="AI658" s="35">
        <v>328.0</v>
      </c>
      <c r="AJ658" s="36">
        <v>108.0</v>
      </c>
      <c r="AK658" s="37">
        <v>192.0</v>
      </c>
      <c r="AL658" s="38">
        <v>181.0</v>
      </c>
      <c r="AM658" s="52">
        <f t="shared" si="13"/>
        <v>0.36</v>
      </c>
      <c r="AN658" s="52">
        <f t="shared" si="14"/>
        <v>0.3572311496</v>
      </c>
      <c r="AO658" s="52">
        <f t="shared" si="15"/>
        <v>0.3555992141</v>
      </c>
      <c r="AP658" s="52">
        <f t="shared" si="16"/>
        <v>0.3558143834</v>
      </c>
      <c r="AQ658" s="52">
        <f t="shared" si="17"/>
        <v>-0.000215169275</v>
      </c>
      <c r="AR658" s="52"/>
      <c r="AS658" s="52"/>
      <c r="AT658" s="33">
        <v>6710.0</v>
      </c>
      <c r="AU658" s="35">
        <v>591.0</v>
      </c>
      <c r="AV658" s="36">
        <v>166.0</v>
      </c>
      <c r="AW658" s="37">
        <v>272.0</v>
      </c>
      <c r="AX658" s="38">
        <v>215.0</v>
      </c>
      <c r="AY658" s="52">
        <f t="shared" si="18"/>
        <v>0.3789954338</v>
      </c>
      <c r="AZ658" s="52">
        <f t="shared" si="19"/>
        <v>0.3062700965</v>
      </c>
      <c r="BA658" s="52">
        <f t="shared" si="20"/>
        <v>0.2667493797</v>
      </c>
      <c r="BB658" s="52">
        <f t="shared" si="21"/>
        <v>0.2643041346</v>
      </c>
      <c r="BC658" s="52">
        <f t="shared" si="22"/>
        <v>0.00244524506</v>
      </c>
    </row>
    <row r="659" ht="12.75" customHeight="1">
      <c r="A659" s="94">
        <v>6431.0</v>
      </c>
      <c r="B659" s="61">
        <f t="shared" si="1"/>
        <v>319</v>
      </c>
      <c r="C659" s="62">
        <f t="shared" si="2"/>
        <v>189</v>
      </c>
      <c r="D659" s="61">
        <f t="shared" si="3"/>
        <v>176</v>
      </c>
      <c r="E659" s="62">
        <f t="shared" si="4"/>
        <v>137</v>
      </c>
      <c r="F659" s="79">
        <f t="shared" si="23"/>
        <v>658</v>
      </c>
      <c r="G659" s="64">
        <f t="shared" si="5"/>
        <v>0.6279527559</v>
      </c>
      <c r="H659" s="65">
        <f t="shared" si="6"/>
        <v>0.5623003195</v>
      </c>
      <c r="I659" s="66">
        <f t="shared" si="7"/>
        <v>0.6029232643</v>
      </c>
      <c r="J659" s="67">
        <f t="shared" si="8"/>
        <v>0.5554202192</v>
      </c>
      <c r="K659" s="68">
        <f t="shared" si="9"/>
        <v>0.6161417323</v>
      </c>
      <c r="L659" s="86"/>
      <c r="M659" s="86"/>
      <c r="N659" s="86"/>
      <c r="O659" s="81">
        <f t="shared" si="10"/>
        <v>658</v>
      </c>
      <c r="P659" s="81">
        <f t="shared" si="11"/>
        <v>0.6279527559</v>
      </c>
      <c r="Q659" s="82">
        <f t="shared" si="12"/>
        <v>0.5623003195</v>
      </c>
      <c r="R659" s="83"/>
      <c r="S659" s="73">
        <v>658.0</v>
      </c>
      <c r="T659" s="83">
        <v>0.7613168724279835</v>
      </c>
      <c r="U659" s="84">
        <v>0.6</v>
      </c>
      <c r="V659" s="95">
        <v>0.6997455470737913</v>
      </c>
      <c r="W659" s="95"/>
      <c r="X659" s="95"/>
      <c r="Y659" s="95"/>
      <c r="Z659" s="51"/>
      <c r="AA659" s="35">
        <v>319.0</v>
      </c>
      <c r="AB659" s="36">
        <v>137.0</v>
      </c>
      <c r="AC659" s="37">
        <v>176.0</v>
      </c>
      <c r="AD659" s="38">
        <v>189.0</v>
      </c>
      <c r="AE659" s="78"/>
      <c r="AF659" s="51"/>
      <c r="AG659" s="52"/>
      <c r="AH659" s="33">
        <v>6431.0</v>
      </c>
      <c r="AI659" s="35">
        <v>319.0</v>
      </c>
      <c r="AJ659" s="36">
        <v>137.0</v>
      </c>
      <c r="AK659" s="37">
        <v>176.0</v>
      </c>
      <c r="AL659" s="38">
        <v>189.0</v>
      </c>
      <c r="AM659" s="52">
        <f t="shared" si="13"/>
        <v>0.4376996805</v>
      </c>
      <c r="AN659" s="52">
        <f t="shared" si="14"/>
        <v>0.3970767357</v>
      </c>
      <c r="AO659" s="52">
        <f t="shared" si="15"/>
        <v>0.3720472441</v>
      </c>
      <c r="AP659" s="52">
        <f t="shared" si="16"/>
        <v>0.373450231</v>
      </c>
      <c r="AQ659" s="52">
        <f t="shared" si="17"/>
        <v>-0.001402986909</v>
      </c>
      <c r="AR659" s="52"/>
      <c r="AS659" s="52"/>
      <c r="AT659" s="33">
        <v>4567.0</v>
      </c>
      <c r="AU659" s="35">
        <v>484.0</v>
      </c>
      <c r="AV659" s="36">
        <v>77.0</v>
      </c>
      <c r="AW659" s="37">
        <v>367.0</v>
      </c>
      <c r="AX659" s="38">
        <v>132.0</v>
      </c>
      <c r="AY659" s="52">
        <f t="shared" si="18"/>
        <v>0.1734234234</v>
      </c>
      <c r="AZ659" s="52">
        <f t="shared" si="19"/>
        <v>0.1971698113</v>
      </c>
      <c r="BA659" s="52">
        <f t="shared" si="20"/>
        <v>0.2142857143</v>
      </c>
      <c r="BB659" s="52">
        <f t="shared" si="21"/>
        <v>0.2118357464</v>
      </c>
      <c r="BC659" s="52">
        <f t="shared" si="22"/>
        <v>0.002449967924</v>
      </c>
    </row>
    <row r="660" ht="12.75" customHeight="1">
      <c r="A660" s="94">
        <v>6434.0</v>
      </c>
      <c r="B660" s="61">
        <f t="shared" si="1"/>
        <v>173</v>
      </c>
      <c r="C660" s="62">
        <f t="shared" si="2"/>
        <v>116</v>
      </c>
      <c r="D660" s="61">
        <f t="shared" si="3"/>
        <v>91</v>
      </c>
      <c r="E660" s="62">
        <f t="shared" si="4"/>
        <v>81</v>
      </c>
      <c r="F660" s="79">
        <f t="shared" si="23"/>
        <v>659</v>
      </c>
      <c r="G660" s="64">
        <f t="shared" si="5"/>
        <v>0.598615917</v>
      </c>
      <c r="H660" s="65">
        <f t="shared" si="6"/>
        <v>0.5290697674</v>
      </c>
      <c r="I660" s="66">
        <f t="shared" si="7"/>
        <v>0.5726681128</v>
      </c>
      <c r="J660" s="67">
        <f t="shared" si="8"/>
        <v>0.5509761388</v>
      </c>
      <c r="K660" s="68">
        <f t="shared" si="9"/>
        <v>0.5951557093</v>
      </c>
      <c r="L660" s="86"/>
      <c r="M660" s="86"/>
      <c r="N660" s="86"/>
      <c r="O660" s="81">
        <f t="shared" si="10"/>
        <v>659</v>
      </c>
      <c r="P660" s="81">
        <f t="shared" si="11"/>
        <v>0.598615917</v>
      </c>
      <c r="Q660" s="82">
        <f t="shared" si="12"/>
        <v>0.5290697674</v>
      </c>
      <c r="R660" s="83"/>
      <c r="S660" s="73">
        <v>659.0</v>
      </c>
      <c r="T660" s="83">
        <v>0.7624113475177305</v>
      </c>
      <c r="U660" s="84">
        <v>0.5675675675675675</v>
      </c>
      <c r="V660" s="95">
        <v>0.6691312384473198</v>
      </c>
      <c r="W660" s="95"/>
      <c r="X660" s="95"/>
      <c r="Y660" s="95"/>
      <c r="Z660" s="51"/>
      <c r="AA660" s="35">
        <v>173.0</v>
      </c>
      <c r="AB660" s="36">
        <v>81.0</v>
      </c>
      <c r="AC660" s="37">
        <v>91.0</v>
      </c>
      <c r="AD660" s="38">
        <v>116.0</v>
      </c>
      <c r="AE660" s="78"/>
      <c r="AF660" s="51"/>
      <c r="AG660" s="52"/>
      <c r="AH660" s="33">
        <v>6434.0</v>
      </c>
      <c r="AI660" s="35">
        <v>173.0</v>
      </c>
      <c r="AJ660" s="36">
        <v>81.0</v>
      </c>
      <c r="AK660" s="37">
        <v>91.0</v>
      </c>
      <c r="AL660" s="38">
        <v>116.0</v>
      </c>
      <c r="AM660" s="52">
        <f t="shared" si="13"/>
        <v>0.4709302326</v>
      </c>
      <c r="AN660" s="52">
        <f t="shared" si="14"/>
        <v>0.4273318872</v>
      </c>
      <c r="AO660" s="52">
        <f t="shared" si="15"/>
        <v>0.401384083</v>
      </c>
      <c r="AP660" s="52">
        <f t="shared" si="16"/>
        <v>0.4018517618</v>
      </c>
      <c r="AQ660" s="52">
        <f t="shared" si="17"/>
        <v>-0.0004676787181</v>
      </c>
      <c r="AR660" s="52"/>
      <c r="AS660" s="52"/>
      <c r="AT660" s="33">
        <v>6545.0</v>
      </c>
      <c r="AU660" s="35">
        <v>406.0</v>
      </c>
      <c r="AV660" s="36">
        <v>149.0</v>
      </c>
      <c r="AW660" s="37">
        <v>188.0</v>
      </c>
      <c r="AX660" s="38">
        <v>218.0</v>
      </c>
      <c r="AY660" s="52">
        <f t="shared" si="18"/>
        <v>0.4421364985</v>
      </c>
      <c r="AZ660" s="52">
        <f t="shared" si="19"/>
        <v>0.3818938606</v>
      </c>
      <c r="BA660" s="52">
        <f t="shared" si="20"/>
        <v>0.3493589744</v>
      </c>
      <c r="BB660" s="52">
        <f t="shared" si="21"/>
        <v>0.3468986468</v>
      </c>
      <c r="BC660" s="52">
        <f t="shared" si="22"/>
        <v>0.002460327573</v>
      </c>
    </row>
    <row r="661" ht="12.75" customHeight="1">
      <c r="A661" s="94">
        <v>6440.0</v>
      </c>
      <c r="B661" s="61">
        <f t="shared" si="1"/>
        <v>265</v>
      </c>
      <c r="C661" s="62">
        <f t="shared" si="2"/>
        <v>208</v>
      </c>
      <c r="D661" s="61">
        <f t="shared" si="3"/>
        <v>195</v>
      </c>
      <c r="E661" s="62">
        <f t="shared" si="4"/>
        <v>148</v>
      </c>
      <c r="F661" s="79">
        <f t="shared" si="23"/>
        <v>660</v>
      </c>
      <c r="G661" s="64">
        <f t="shared" si="5"/>
        <v>0.5602536998</v>
      </c>
      <c r="H661" s="65">
        <f t="shared" si="6"/>
        <v>0.5685131195</v>
      </c>
      <c r="I661" s="66">
        <f t="shared" si="7"/>
        <v>0.5637254902</v>
      </c>
      <c r="J661" s="67">
        <f t="shared" si="8"/>
        <v>0.506127451</v>
      </c>
      <c r="K661" s="68">
        <f t="shared" si="9"/>
        <v>0.7251585624</v>
      </c>
      <c r="L661" s="86"/>
      <c r="M661" s="86"/>
      <c r="N661" s="86"/>
      <c r="O661" s="81">
        <f t="shared" si="10"/>
        <v>660</v>
      </c>
      <c r="P661" s="81">
        <f t="shared" si="11"/>
        <v>0.5602536998</v>
      </c>
      <c r="Q661" s="82">
        <f t="shared" si="12"/>
        <v>0.5685131195</v>
      </c>
      <c r="R661" s="83"/>
      <c r="S661" s="73">
        <v>660.0</v>
      </c>
      <c r="T661" s="83">
        <v>0.7632241813602015</v>
      </c>
      <c r="U661" s="84">
        <v>0.5202702702702703</v>
      </c>
      <c r="V661" s="95">
        <v>0.6594516594516594</v>
      </c>
      <c r="W661" s="95"/>
      <c r="X661" s="95"/>
      <c r="Y661" s="95"/>
      <c r="Z661" s="51"/>
      <c r="AA661" s="35">
        <v>265.0</v>
      </c>
      <c r="AB661" s="36">
        <v>148.0</v>
      </c>
      <c r="AC661" s="37">
        <v>195.0</v>
      </c>
      <c r="AD661" s="38">
        <v>208.0</v>
      </c>
      <c r="AE661" s="78"/>
      <c r="AF661" s="51"/>
      <c r="AG661" s="52"/>
      <c r="AH661" s="33">
        <v>6440.0</v>
      </c>
      <c r="AI661" s="35">
        <v>265.0</v>
      </c>
      <c r="AJ661" s="36">
        <v>148.0</v>
      </c>
      <c r="AK661" s="37">
        <v>195.0</v>
      </c>
      <c r="AL661" s="38">
        <v>208.0</v>
      </c>
      <c r="AM661" s="52">
        <f t="shared" si="13"/>
        <v>0.4314868805</v>
      </c>
      <c r="AN661" s="52">
        <f t="shared" si="14"/>
        <v>0.4362745098</v>
      </c>
      <c r="AO661" s="52">
        <f t="shared" si="15"/>
        <v>0.4397463002</v>
      </c>
      <c r="AP661" s="52">
        <f t="shared" si="16"/>
        <v>0.4389452065</v>
      </c>
      <c r="AQ661" s="52">
        <f t="shared" si="17"/>
        <v>0.0008010937408</v>
      </c>
      <c r="AR661" s="52"/>
      <c r="AS661" s="52"/>
      <c r="AT661" s="34">
        <v>2430.0</v>
      </c>
      <c r="AU661" s="35">
        <v>337.0</v>
      </c>
      <c r="AV661" s="36">
        <v>92.0</v>
      </c>
      <c r="AW661" s="37">
        <v>244.0</v>
      </c>
      <c r="AX661" s="38">
        <v>195.0</v>
      </c>
      <c r="AY661" s="52">
        <f t="shared" si="18"/>
        <v>0.2738095238</v>
      </c>
      <c r="AZ661" s="52">
        <f t="shared" si="19"/>
        <v>0.3306451613</v>
      </c>
      <c r="BA661" s="52">
        <f t="shared" si="20"/>
        <v>0.3665413534</v>
      </c>
      <c r="BB661" s="52">
        <f t="shared" si="21"/>
        <v>0.3640556954</v>
      </c>
      <c r="BC661" s="52">
        <f t="shared" si="22"/>
        <v>0.002485657993</v>
      </c>
    </row>
    <row r="662" ht="12.75" customHeight="1">
      <c r="A662" s="94">
        <v>6463.0</v>
      </c>
      <c r="B662" s="61">
        <f t="shared" si="1"/>
        <v>357</v>
      </c>
      <c r="C662" s="62">
        <f t="shared" si="2"/>
        <v>158</v>
      </c>
      <c r="D662" s="61">
        <f t="shared" si="3"/>
        <v>154</v>
      </c>
      <c r="E662" s="62">
        <f t="shared" si="4"/>
        <v>114</v>
      </c>
      <c r="F662" s="79">
        <f t="shared" si="23"/>
        <v>661</v>
      </c>
      <c r="G662" s="64">
        <f t="shared" si="5"/>
        <v>0.6932038835</v>
      </c>
      <c r="H662" s="65">
        <f t="shared" si="6"/>
        <v>0.5746268657</v>
      </c>
      <c r="I662" s="66">
        <f t="shared" si="7"/>
        <v>0.6526181354</v>
      </c>
      <c r="J662" s="67">
        <f t="shared" si="8"/>
        <v>0.601532567</v>
      </c>
      <c r="K662" s="68">
        <f t="shared" si="9"/>
        <v>0.5203883495</v>
      </c>
      <c r="L662" s="86"/>
      <c r="M662" s="86"/>
      <c r="N662" s="86"/>
      <c r="O662" s="81">
        <f t="shared" si="10"/>
        <v>661</v>
      </c>
      <c r="P662" s="81">
        <f t="shared" si="11"/>
        <v>0.6932038835</v>
      </c>
      <c r="Q662" s="82">
        <f t="shared" si="12"/>
        <v>0.5746268657</v>
      </c>
      <c r="R662" s="83"/>
      <c r="S662" s="73">
        <v>661.0</v>
      </c>
      <c r="T662" s="83">
        <v>0.7636363636363637</v>
      </c>
      <c r="U662" s="84">
        <v>0.5812356979405034</v>
      </c>
      <c r="V662" s="95">
        <v>0.6727480045610034</v>
      </c>
      <c r="W662" s="95"/>
      <c r="X662" s="95"/>
      <c r="Y662" s="95"/>
      <c r="Z662" s="51"/>
      <c r="AA662" s="35">
        <v>357.0</v>
      </c>
      <c r="AB662" s="36">
        <v>114.0</v>
      </c>
      <c r="AC662" s="37">
        <v>154.0</v>
      </c>
      <c r="AD662" s="38">
        <v>158.0</v>
      </c>
      <c r="AE662" s="78"/>
      <c r="AF662" s="51"/>
      <c r="AG662" s="52"/>
      <c r="AH662" s="33">
        <v>6463.0</v>
      </c>
      <c r="AI662" s="35">
        <v>357.0</v>
      </c>
      <c r="AJ662" s="36">
        <v>114.0</v>
      </c>
      <c r="AK662" s="37">
        <v>154.0</v>
      </c>
      <c r="AL662" s="38">
        <v>158.0</v>
      </c>
      <c r="AM662" s="52">
        <f t="shared" si="13"/>
        <v>0.4253731343</v>
      </c>
      <c r="AN662" s="52">
        <f t="shared" si="14"/>
        <v>0.3473818646</v>
      </c>
      <c r="AO662" s="52">
        <f t="shared" si="15"/>
        <v>0.3067961165</v>
      </c>
      <c r="AP662" s="52">
        <f t="shared" si="16"/>
        <v>0.3021847859</v>
      </c>
      <c r="AQ662" s="52">
        <f t="shared" si="17"/>
        <v>0.004611330557</v>
      </c>
      <c r="AR662" s="52"/>
      <c r="AS662" s="52"/>
      <c r="AT662" s="33">
        <v>4525.0</v>
      </c>
      <c r="AU662" s="35">
        <v>261.0</v>
      </c>
      <c r="AV662" s="36">
        <v>83.0</v>
      </c>
      <c r="AW662" s="37">
        <v>196.0</v>
      </c>
      <c r="AX662" s="38">
        <v>132.0</v>
      </c>
      <c r="AY662" s="52">
        <f t="shared" si="18"/>
        <v>0.2974910394</v>
      </c>
      <c r="AZ662" s="52">
        <f t="shared" si="19"/>
        <v>0.3199404762</v>
      </c>
      <c r="BA662" s="52">
        <f t="shared" si="20"/>
        <v>0.3358778626</v>
      </c>
      <c r="BB662" s="52">
        <f t="shared" si="21"/>
        <v>0.3333625188</v>
      </c>
      <c r="BC662" s="52">
        <f t="shared" si="22"/>
        <v>0.002515343788</v>
      </c>
    </row>
    <row r="663" ht="12.75" customHeight="1">
      <c r="A663" s="94">
        <v>6467.0</v>
      </c>
      <c r="B663" s="61">
        <f t="shared" si="1"/>
        <v>87</v>
      </c>
      <c r="C663" s="62">
        <f t="shared" si="2"/>
        <v>123</v>
      </c>
      <c r="D663" s="61">
        <f t="shared" si="3"/>
        <v>61</v>
      </c>
      <c r="E663" s="62">
        <f t="shared" si="4"/>
        <v>60</v>
      </c>
      <c r="F663" s="79">
        <f t="shared" si="23"/>
        <v>662</v>
      </c>
      <c r="G663" s="64">
        <f t="shared" si="5"/>
        <v>0.4142857143</v>
      </c>
      <c r="H663" s="65">
        <f t="shared" si="6"/>
        <v>0.5041322314</v>
      </c>
      <c r="I663" s="66">
        <f t="shared" si="7"/>
        <v>0.4471299094</v>
      </c>
      <c r="J663" s="67">
        <f t="shared" si="8"/>
        <v>0.4441087613</v>
      </c>
      <c r="K663" s="68">
        <f t="shared" si="9"/>
        <v>0.5761904762</v>
      </c>
      <c r="L663" s="86"/>
      <c r="M663" s="86"/>
      <c r="N663" s="86"/>
      <c r="O663" s="81">
        <f t="shared" si="10"/>
        <v>662</v>
      </c>
      <c r="P663" s="81">
        <f t="shared" si="11"/>
        <v>0.4142857143</v>
      </c>
      <c r="Q663" s="82">
        <f t="shared" si="12"/>
        <v>0.5041322314</v>
      </c>
      <c r="R663" s="83"/>
      <c r="S663" s="73">
        <v>662.0</v>
      </c>
      <c r="T663" s="83">
        <v>0.7647058823529411</v>
      </c>
      <c r="U663" s="84">
        <v>0.782608695652174</v>
      </c>
      <c r="V663" s="95">
        <v>0.7719298245614035</v>
      </c>
      <c r="W663" s="95"/>
      <c r="X663" s="95"/>
      <c r="Y663" s="95"/>
      <c r="Z663" s="51"/>
      <c r="AA663" s="35">
        <v>87.0</v>
      </c>
      <c r="AB663" s="36">
        <v>60.0</v>
      </c>
      <c r="AC663" s="37">
        <v>61.0</v>
      </c>
      <c r="AD663" s="38">
        <v>123.0</v>
      </c>
      <c r="AE663" s="78"/>
      <c r="AF663" s="51"/>
      <c r="AG663" s="52"/>
      <c r="AH663" s="33">
        <v>6467.0</v>
      </c>
      <c r="AI663" s="35">
        <v>87.0</v>
      </c>
      <c r="AJ663" s="36">
        <v>60.0</v>
      </c>
      <c r="AK663" s="37">
        <v>61.0</v>
      </c>
      <c r="AL663" s="38">
        <v>123.0</v>
      </c>
      <c r="AM663" s="52">
        <f t="shared" si="13"/>
        <v>0.4958677686</v>
      </c>
      <c r="AN663" s="52">
        <f t="shared" si="14"/>
        <v>0.5528700906</v>
      </c>
      <c r="AO663" s="52">
        <f t="shared" si="15"/>
        <v>0.5857142857</v>
      </c>
      <c r="AP663" s="52">
        <f t="shared" si="16"/>
        <v>0.5854937227</v>
      </c>
      <c r="AQ663" s="52">
        <f t="shared" si="17"/>
        <v>0.0002205630606</v>
      </c>
      <c r="AR663" s="52"/>
      <c r="AS663" s="52"/>
      <c r="AT663" s="18">
        <v>1390.0</v>
      </c>
      <c r="AU663" s="35">
        <v>987.0</v>
      </c>
      <c r="AV663" s="36">
        <v>389.0</v>
      </c>
      <c r="AW663" s="37">
        <v>461.0</v>
      </c>
      <c r="AX663" s="38">
        <v>666.0</v>
      </c>
      <c r="AY663" s="52">
        <f t="shared" si="18"/>
        <v>0.4576470588</v>
      </c>
      <c r="AZ663" s="52">
        <f t="shared" si="19"/>
        <v>0.421494207</v>
      </c>
      <c r="BA663" s="52">
        <f t="shared" si="20"/>
        <v>0.4029038113</v>
      </c>
      <c r="BB663" s="52">
        <f t="shared" si="21"/>
        <v>0.4003745444</v>
      </c>
      <c r="BC663" s="52">
        <f t="shared" si="22"/>
        <v>0.002529266892</v>
      </c>
    </row>
    <row r="664" ht="12.75" customHeight="1">
      <c r="A664" s="94">
        <v>6468.0</v>
      </c>
      <c r="B664" s="61">
        <f t="shared" si="1"/>
        <v>491</v>
      </c>
      <c r="C664" s="62">
        <f t="shared" si="2"/>
        <v>435</v>
      </c>
      <c r="D664" s="61">
        <f t="shared" si="3"/>
        <v>319</v>
      </c>
      <c r="E664" s="62">
        <f t="shared" si="4"/>
        <v>230</v>
      </c>
      <c r="F664" s="79">
        <f t="shared" si="23"/>
        <v>663</v>
      </c>
      <c r="G664" s="64">
        <f t="shared" si="5"/>
        <v>0.530237581</v>
      </c>
      <c r="H664" s="65">
        <f t="shared" si="6"/>
        <v>0.5810564663</v>
      </c>
      <c r="I664" s="66">
        <f t="shared" si="7"/>
        <v>0.5491525424</v>
      </c>
      <c r="J664" s="67">
        <f t="shared" si="8"/>
        <v>0.4888135593</v>
      </c>
      <c r="K664" s="68">
        <f t="shared" si="9"/>
        <v>0.5928725702</v>
      </c>
      <c r="L664" s="86"/>
      <c r="M664" s="86"/>
      <c r="N664" s="86"/>
      <c r="O664" s="81">
        <f t="shared" si="10"/>
        <v>663</v>
      </c>
      <c r="P664" s="81">
        <f t="shared" si="11"/>
        <v>0.530237581</v>
      </c>
      <c r="Q664" s="82">
        <f t="shared" si="12"/>
        <v>0.5810564663</v>
      </c>
      <c r="R664" s="83"/>
      <c r="S664" s="73">
        <v>663.0</v>
      </c>
      <c r="T664" s="83">
        <v>0.7647058823529411</v>
      </c>
      <c r="U664" s="84">
        <v>0.6052631578947368</v>
      </c>
      <c r="V664" s="95">
        <v>0.7075471698113207</v>
      </c>
      <c r="W664" s="95"/>
      <c r="X664" s="95"/>
      <c r="Y664" s="95"/>
      <c r="Z664" s="51"/>
      <c r="AA664" s="35">
        <v>491.0</v>
      </c>
      <c r="AB664" s="36">
        <v>230.0</v>
      </c>
      <c r="AC664" s="37">
        <v>319.0</v>
      </c>
      <c r="AD664" s="38">
        <v>435.0</v>
      </c>
      <c r="AE664" s="78"/>
      <c r="AF664" s="51"/>
      <c r="AG664" s="52"/>
      <c r="AH664" s="33">
        <v>6468.0</v>
      </c>
      <c r="AI664" s="35">
        <v>491.0</v>
      </c>
      <c r="AJ664" s="36">
        <v>230.0</v>
      </c>
      <c r="AK664" s="37">
        <v>319.0</v>
      </c>
      <c r="AL664" s="38">
        <v>435.0</v>
      </c>
      <c r="AM664" s="52">
        <f t="shared" si="13"/>
        <v>0.4189435337</v>
      </c>
      <c r="AN664" s="52">
        <f t="shared" si="14"/>
        <v>0.4508474576</v>
      </c>
      <c r="AO664" s="52">
        <f t="shared" si="15"/>
        <v>0.469762419</v>
      </c>
      <c r="AP664" s="52">
        <f t="shared" si="16"/>
        <v>0.4692563025</v>
      </c>
      <c r="AQ664" s="52">
        <f t="shared" si="17"/>
        <v>0.0005061165014</v>
      </c>
      <c r="AR664" s="52"/>
      <c r="AS664" s="52"/>
      <c r="AT664" s="34">
        <v>1702.0</v>
      </c>
      <c r="AU664" s="35">
        <v>363.0</v>
      </c>
      <c r="AV664" s="36">
        <v>150.0</v>
      </c>
      <c r="AW664" s="37">
        <v>284.0</v>
      </c>
      <c r="AX664" s="38">
        <v>349.0</v>
      </c>
      <c r="AY664" s="52">
        <f t="shared" si="18"/>
        <v>0.3456221198</v>
      </c>
      <c r="AZ664" s="52">
        <f t="shared" si="19"/>
        <v>0.4354275742</v>
      </c>
      <c r="BA664" s="52">
        <f t="shared" si="20"/>
        <v>0.4901685393</v>
      </c>
      <c r="BB664" s="52">
        <f t="shared" si="21"/>
        <v>0.4876272732</v>
      </c>
      <c r="BC664" s="52">
        <f t="shared" si="22"/>
        <v>0.00254126614</v>
      </c>
    </row>
    <row r="665" ht="12.75" customHeight="1">
      <c r="A665" s="94">
        <v>6469.0</v>
      </c>
      <c r="B665" s="61">
        <f t="shared" si="1"/>
        <v>415</v>
      </c>
      <c r="C665" s="62">
        <f t="shared" si="2"/>
        <v>351</v>
      </c>
      <c r="D665" s="61">
        <f t="shared" si="3"/>
        <v>256</v>
      </c>
      <c r="E665" s="62">
        <f t="shared" si="4"/>
        <v>186</v>
      </c>
      <c r="F665" s="79">
        <f t="shared" si="23"/>
        <v>664</v>
      </c>
      <c r="G665" s="64">
        <f t="shared" si="5"/>
        <v>0.5417754569</v>
      </c>
      <c r="H665" s="65">
        <f t="shared" si="6"/>
        <v>0.5791855204</v>
      </c>
      <c r="I665" s="66">
        <f t="shared" si="7"/>
        <v>0.5554635762</v>
      </c>
      <c r="J665" s="67">
        <f t="shared" si="8"/>
        <v>0.4975165563</v>
      </c>
      <c r="K665" s="68">
        <f t="shared" si="9"/>
        <v>0.5770234987</v>
      </c>
      <c r="L665" s="86"/>
      <c r="M665" s="86"/>
      <c r="N665" s="86"/>
      <c r="O665" s="81">
        <f t="shared" si="10"/>
        <v>664</v>
      </c>
      <c r="P665" s="81">
        <f t="shared" si="11"/>
        <v>0.5417754569</v>
      </c>
      <c r="Q665" s="82">
        <f t="shared" si="12"/>
        <v>0.5791855204</v>
      </c>
      <c r="R665" s="83"/>
      <c r="S665" s="73">
        <v>664.0</v>
      </c>
      <c r="T665" s="83">
        <v>0.7647831800262812</v>
      </c>
      <c r="U665" s="84">
        <v>0.44879518072289154</v>
      </c>
      <c r="V665" s="95">
        <v>0.6175438596491228</v>
      </c>
      <c r="W665" s="95"/>
      <c r="X665" s="95"/>
      <c r="Y665" s="95"/>
      <c r="Z665" s="51"/>
      <c r="AA665" s="35">
        <v>415.0</v>
      </c>
      <c r="AB665" s="36">
        <v>186.0</v>
      </c>
      <c r="AC665" s="37">
        <v>256.0</v>
      </c>
      <c r="AD665" s="38">
        <v>351.0</v>
      </c>
      <c r="AE665" s="78"/>
      <c r="AF665" s="51"/>
      <c r="AG665" s="52"/>
      <c r="AH665" s="33">
        <v>6469.0</v>
      </c>
      <c r="AI665" s="35">
        <v>415.0</v>
      </c>
      <c r="AJ665" s="36">
        <v>186.0</v>
      </c>
      <c r="AK665" s="37">
        <v>256.0</v>
      </c>
      <c r="AL665" s="38">
        <v>351.0</v>
      </c>
      <c r="AM665" s="52">
        <f t="shared" si="13"/>
        <v>0.4208144796</v>
      </c>
      <c r="AN665" s="52">
        <f t="shared" si="14"/>
        <v>0.4445364238</v>
      </c>
      <c r="AO665" s="52">
        <f t="shared" si="15"/>
        <v>0.4582245431</v>
      </c>
      <c r="AP665" s="52">
        <f t="shared" si="16"/>
        <v>0.4582041059</v>
      </c>
      <c r="AQ665" s="52">
        <f t="shared" si="17"/>
        <v>0.00002043720615</v>
      </c>
      <c r="AR665" s="52"/>
      <c r="AS665" s="52"/>
      <c r="AT665" s="33">
        <v>3815.0</v>
      </c>
      <c r="AU665" s="35">
        <v>277.0</v>
      </c>
      <c r="AV665" s="36">
        <v>96.0</v>
      </c>
      <c r="AW665" s="37">
        <v>128.0</v>
      </c>
      <c r="AX665" s="38">
        <v>139.0</v>
      </c>
      <c r="AY665" s="52">
        <f t="shared" si="18"/>
        <v>0.4285714286</v>
      </c>
      <c r="AZ665" s="52">
        <f t="shared" si="19"/>
        <v>0.3671875</v>
      </c>
      <c r="BA665" s="52">
        <f t="shared" si="20"/>
        <v>0.3341346154</v>
      </c>
      <c r="BB665" s="52">
        <f t="shared" si="21"/>
        <v>0.3315859488</v>
      </c>
      <c r="BC665" s="52">
        <f t="shared" si="22"/>
        <v>0.002548666593</v>
      </c>
    </row>
    <row r="666" ht="12.75" customHeight="1">
      <c r="A666" s="94">
        <v>6470.0</v>
      </c>
      <c r="B666" s="61">
        <f t="shared" si="1"/>
        <v>468</v>
      </c>
      <c r="C666" s="62">
        <f t="shared" si="2"/>
        <v>321</v>
      </c>
      <c r="D666" s="61">
        <f t="shared" si="3"/>
        <v>268</v>
      </c>
      <c r="E666" s="62">
        <f t="shared" si="4"/>
        <v>187</v>
      </c>
      <c r="F666" s="79">
        <f t="shared" si="23"/>
        <v>665</v>
      </c>
      <c r="G666" s="64">
        <f t="shared" si="5"/>
        <v>0.5931558935</v>
      </c>
      <c r="H666" s="65">
        <f t="shared" si="6"/>
        <v>0.589010989</v>
      </c>
      <c r="I666" s="66">
        <f t="shared" si="7"/>
        <v>0.5916398714</v>
      </c>
      <c r="J666" s="67">
        <f t="shared" si="8"/>
        <v>0.5265273312</v>
      </c>
      <c r="K666" s="68">
        <f t="shared" si="9"/>
        <v>0.5766793409</v>
      </c>
      <c r="L666" s="86"/>
      <c r="M666" s="86"/>
      <c r="N666" s="86"/>
      <c r="O666" s="81">
        <f t="shared" si="10"/>
        <v>665</v>
      </c>
      <c r="P666" s="81">
        <f t="shared" si="11"/>
        <v>0.5931558935</v>
      </c>
      <c r="Q666" s="82">
        <f t="shared" si="12"/>
        <v>0.589010989</v>
      </c>
      <c r="R666" s="83"/>
      <c r="S666" s="73">
        <v>665.0</v>
      </c>
      <c r="T666" s="83">
        <v>0.7649918962722853</v>
      </c>
      <c r="U666" s="84">
        <v>0.473257698541329</v>
      </c>
      <c r="V666" s="95">
        <v>0.6191247974068071</v>
      </c>
      <c r="W666" s="95"/>
      <c r="X666" s="95"/>
      <c r="Y666" s="95"/>
      <c r="Z666" s="51"/>
      <c r="AA666" s="35">
        <v>468.0</v>
      </c>
      <c r="AB666" s="36">
        <v>187.0</v>
      </c>
      <c r="AC666" s="37">
        <v>268.0</v>
      </c>
      <c r="AD666" s="38">
        <v>321.0</v>
      </c>
      <c r="AE666" s="78"/>
      <c r="AF666" s="51"/>
      <c r="AG666" s="52"/>
      <c r="AH666" s="33">
        <v>6470.0</v>
      </c>
      <c r="AI666" s="35">
        <v>468.0</v>
      </c>
      <c r="AJ666" s="36">
        <v>187.0</v>
      </c>
      <c r="AK666" s="37">
        <v>268.0</v>
      </c>
      <c r="AL666" s="38">
        <v>321.0</v>
      </c>
      <c r="AM666" s="52">
        <f t="shared" si="13"/>
        <v>0.410989011</v>
      </c>
      <c r="AN666" s="52">
        <f t="shared" si="14"/>
        <v>0.4083601286</v>
      </c>
      <c r="AO666" s="52">
        <f t="shared" si="15"/>
        <v>0.4068441065</v>
      </c>
      <c r="AP666" s="52">
        <f t="shared" si="16"/>
        <v>0.4068215095</v>
      </c>
      <c r="AQ666" s="52">
        <f t="shared" si="17"/>
        <v>0.00002259695372</v>
      </c>
      <c r="AR666" s="52"/>
      <c r="AS666" s="52"/>
      <c r="AT666" s="33">
        <v>3386.0</v>
      </c>
      <c r="AU666" s="35">
        <v>194.0</v>
      </c>
      <c r="AV666" s="36">
        <v>132.0</v>
      </c>
      <c r="AW666" s="37">
        <v>149.0</v>
      </c>
      <c r="AX666" s="38">
        <v>264.0</v>
      </c>
      <c r="AY666" s="52">
        <f t="shared" si="18"/>
        <v>0.4697508897</v>
      </c>
      <c r="AZ666" s="52">
        <f t="shared" si="19"/>
        <v>0.5358592693</v>
      </c>
      <c r="BA666" s="52">
        <f t="shared" si="20"/>
        <v>0.576419214</v>
      </c>
      <c r="BB666" s="52">
        <f t="shared" si="21"/>
        <v>0.5738551427</v>
      </c>
      <c r="BC666" s="52">
        <f t="shared" si="22"/>
        <v>0.002564071256</v>
      </c>
    </row>
    <row r="667" ht="12.75" customHeight="1">
      <c r="A667" s="94">
        <v>6471.0</v>
      </c>
      <c r="B667" s="61">
        <f t="shared" si="1"/>
        <v>465</v>
      </c>
      <c r="C667" s="62">
        <f t="shared" si="2"/>
        <v>337</v>
      </c>
      <c r="D667" s="61">
        <f t="shared" si="3"/>
        <v>248</v>
      </c>
      <c r="E667" s="62">
        <f t="shared" si="4"/>
        <v>166</v>
      </c>
      <c r="F667" s="79">
        <f t="shared" si="23"/>
        <v>666</v>
      </c>
      <c r="G667" s="64">
        <f t="shared" si="5"/>
        <v>0.5798004988</v>
      </c>
      <c r="H667" s="65">
        <f t="shared" si="6"/>
        <v>0.5990338164</v>
      </c>
      <c r="I667" s="66">
        <f t="shared" si="7"/>
        <v>0.5863486842</v>
      </c>
      <c r="J667" s="67">
        <f t="shared" si="8"/>
        <v>0.5189144737</v>
      </c>
      <c r="K667" s="68">
        <f t="shared" si="9"/>
        <v>0.5162094763</v>
      </c>
      <c r="L667" s="86"/>
      <c r="M667" s="86"/>
      <c r="N667" s="86"/>
      <c r="O667" s="81">
        <f t="shared" si="10"/>
        <v>666</v>
      </c>
      <c r="P667" s="81">
        <f t="shared" si="11"/>
        <v>0.5798004988</v>
      </c>
      <c r="Q667" s="82">
        <f t="shared" si="12"/>
        <v>0.5990338164</v>
      </c>
      <c r="R667" s="83"/>
      <c r="S667" s="73">
        <v>666.0</v>
      </c>
      <c r="T667" s="83">
        <v>0.7656903765690377</v>
      </c>
      <c r="U667" s="84">
        <v>0.5270758122743683</v>
      </c>
      <c r="V667" s="95">
        <v>0.6781456953642384</v>
      </c>
      <c r="W667" s="95"/>
      <c r="X667" s="95"/>
      <c r="Y667" s="95"/>
      <c r="Z667" s="51"/>
      <c r="AA667" s="35">
        <v>465.0</v>
      </c>
      <c r="AB667" s="36">
        <v>166.0</v>
      </c>
      <c r="AC667" s="37">
        <v>248.0</v>
      </c>
      <c r="AD667" s="38">
        <v>337.0</v>
      </c>
      <c r="AE667" s="78"/>
      <c r="AF667" s="51"/>
      <c r="AG667" s="52"/>
      <c r="AH667" s="33">
        <v>6471.0</v>
      </c>
      <c r="AI667" s="35">
        <v>465.0</v>
      </c>
      <c r="AJ667" s="36">
        <v>166.0</v>
      </c>
      <c r="AK667" s="37">
        <v>248.0</v>
      </c>
      <c r="AL667" s="38">
        <v>337.0</v>
      </c>
      <c r="AM667" s="52">
        <f t="shared" si="13"/>
        <v>0.4009661836</v>
      </c>
      <c r="AN667" s="52">
        <f t="shared" si="14"/>
        <v>0.4136513158</v>
      </c>
      <c r="AO667" s="52">
        <f t="shared" si="15"/>
        <v>0.4201995012</v>
      </c>
      <c r="AP667" s="52">
        <f t="shared" si="16"/>
        <v>0.4210125574</v>
      </c>
      <c r="AQ667" s="52">
        <f t="shared" si="17"/>
        <v>-0.0008130562023</v>
      </c>
      <c r="AR667" s="52"/>
      <c r="AS667" s="52"/>
      <c r="AT667" s="18">
        <v>1625.0</v>
      </c>
      <c r="AU667" s="35">
        <v>285.0</v>
      </c>
      <c r="AV667" s="36">
        <v>122.0</v>
      </c>
      <c r="AW667" s="37">
        <v>133.0</v>
      </c>
      <c r="AX667" s="38">
        <v>207.0</v>
      </c>
      <c r="AY667" s="52">
        <f t="shared" si="18"/>
        <v>0.4784313725</v>
      </c>
      <c r="AZ667" s="52">
        <f t="shared" si="19"/>
        <v>0.4404283802</v>
      </c>
      <c r="BA667" s="52">
        <f t="shared" si="20"/>
        <v>0.4207317073</v>
      </c>
      <c r="BB667" s="52">
        <f t="shared" si="21"/>
        <v>0.4181556316</v>
      </c>
      <c r="BC667" s="52">
        <f t="shared" si="22"/>
        <v>0.002576075734</v>
      </c>
    </row>
    <row r="668" ht="12.75" customHeight="1">
      <c r="A668" s="94">
        <v>6475.0</v>
      </c>
      <c r="B668" s="61">
        <f t="shared" si="1"/>
        <v>470</v>
      </c>
      <c r="C668" s="62">
        <f t="shared" si="2"/>
        <v>269</v>
      </c>
      <c r="D668" s="61">
        <f t="shared" si="3"/>
        <v>242</v>
      </c>
      <c r="E668" s="62">
        <f t="shared" si="4"/>
        <v>121</v>
      </c>
      <c r="F668" s="79">
        <f t="shared" si="23"/>
        <v>667</v>
      </c>
      <c r="G668" s="64">
        <f t="shared" si="5"/>
        <v>0.6359945873</v>
      </c>
      <c r="H668" s="65">
        <f t="shared" si="6"/>
        <v>0.6666666667</v>
      </c>
      <c r="I668" s="66">
        <f t="shared" si="7"/>
        <v>0.6460980036</v>
      </c>
      <c r="J668" s="67">
        <f t="shared" si="8"/>
        <v>0.5362976407</v>
      </c>
      <c r="K668" s="68">
        <f t="shared" si="9"/>
        <v>0.4912043302</v>
      </c>
      <c r="L668" s="86"/>
      <c r="M668" s="86"/>
      <c r="N668" s="86"/>
      <c r="O668" s="81">
        <f t="shared" si="10"/>
        <v>667</v>
      </c>
      <c r="P668" s="81">
        <f t="shared" si="11"/>
        <v>0.6359945873</v>
      </c>
      <c r="Q668" s="82">
        <f t="shared" si="12"/>
        <v>0.6666666667</v>
      </c>
      <c r="R668" s="83"/>
      <c r="S668" s="73">
        <v>667.0</v>
      </c>
      <c r="T668" s="83">
        <v>0.7658536585365854</v>
      </c>
      <c r="U668" s="84">
        <v>0.5124716553287982</v>
      </c>
      <c r="V668" s="95">
        <v>0.6600378787878788</v>
      </c>
      <c r="W668" s="95"/>
      <c r="X668" s="95"/>
      <c r="Y668" s="95"/>
      <c r="Z668" s="51"/>
      <c r="AA668" s="35">
        <v>470.0</v>
      </c>
      <c r="AB668" s="36">
        <v>121.0</v>
      </c>
      <c r="AC668" s="37">
        <v>242.0</v>
      </c>
      <c r="AD668" s="38">
        <v>269.0</v>
      </c>
      <c r="AE668" s="78"/>
      <c r="AF668" s="51"/>
      <c r="AG668" s="52"/>
      <c r="AH668" s="33">
        <v>6475.0</v>
      </c>
      <c r="AI668" s="35">
        <v>470.0</v>
      </c>
      <c r="AJ668" s="36">
        <v>121.0</v>
      </c>
      <c r="AK668" s="37">
        <v>242.0</v>
      </c>
      <c r="AL668" s="38">
        <v>269.0</v>
      </c>
      <c r="AM668" s="52">
        <f t="shared" si="13"/>
        <v>0.3333333333</v>
      </c>
      <c r="AN668" s="52">
        <f t="shared" si="14"/>
        <v>0.3539019964</v>
      </c>
      <c r="AO668" s="52">
        <f t="shared" si="15"/>
        <v>0.3640054127</v>
      </c>
      <c r="AP668" s="52">
        <f t="shared" si="16"/>
        <v>0.36609333</v>
      </c>
      <c r="AQ668" s="52">
        <f t="shared" si="17"/>
        <v>-0.002087917262</v>
      </c>
      <c r="AR668" s="52"/>
      <c r="AS668" s="52"/>
      <c r="AT668" s="33">
        <v>5573.0</v>
      </c>
      <c r="AU668" s="35">
        <v>296.0</v>
      </c>
      <c r="AV668" s="36">
        <v>107.0</v>
      </c>
      <c r="AW668" s="37">
        <v>138.0</v>
      </c>
      <c r="AX668" s="38">
        <v>175.0</v>
      </c>
      <c r="AY668" s="52">
        <f t="shared" si="18"/>
        <v>0.4367346939</v>
      </c>
      <c r="AZ668" s="52">
        <f t="shared" si="19"/>
        <v>0.3938547486</v>
      </c>
      <c r="BA668" s="52">
        <f t="shared" si="20"/>
        <v>0.3715498938</v>
      </c>
      <c r="BB668" s="52">
        <f t="shared" si="21"/>
        <v>0.3689262851</v>
      </c>
      <c r="BC668" s="52">
        <f t="shared" si="22"/>
        <v>0.002623608771</v>
      </c>
    </row>
    <row r="669" ht="12.75" customHeight="1">
      <c r="A669" s="94">
        <v>6477.0</v>
      </c>
      <c r="B669" s="61">
        <f t="shared" si="1"/>
        <v>246</v>
      </c>
      <c r="C669" s="62">
        <f t="shared" si="2"/>
        <v>220</v>
      </c>
      <c r="D669" s="61">
        <f t="shared" si="3"/>
        <v>137</v>
      </c>
      <c r="E669" s="62">
        <f t="shared" si="4"/>
        <v>141</v>
      </c>
      <c r="F669" s="79">
        <f t="shared" si="23"/>
        <v>668</v>
      </c>
      <c r="G669" s="64">
        <f t="shared" si="5"/>
        <v>0.5278969957</v>
      </c>
      <c r="H669" s="65">
        <f t="shared" si="6"/>
        <v>0.4928057554</v>
      </c>
      <c r="I669" s="66">
        <f t="shared" si="7"/>
        <v>0.5147849462</v>
      </c>
      <c r="J669" s="67">
        <f t="shared" si="8"/>
        <v>0.5201612903</v>
      </c>
      <c r="K669" s="68">
        <f t="shared" si="9"/>
        <v>0.5965665236</v>
      </c>
      <c r="L669" s="86"/>
      <c r="M669" s="86"/>
      <c r="N669" s="86"/>
      <c r="O669" s="81">
        <f t="shared" si="10"/>
        <v>668</v>
      </c>
      <c r="P669" s="81">
        <f t="shared" si="11"/>
        <v>0.5278969957</v>
      </c>
      <c r="Q669" s="82">
        <f t="shared" si="12"/>
        <v>0.4928057554</v>
      </c>
      <c r="R669" s="83"/>
      <c r="S669" s="73">
        <v>668.0</v>
      </c>
      <c r="T669" s="83">
        <v>0.7659574468085106</v>
      </c>
      <c r="U669" s="84">
        <v>0.4617737003058104</v>
      </c>
      <c r="V669" s="95">
        <v>0.5728155339805825</v>
      </c>
      <c r="W669" s="95"/>
      <c r="X669" s="95"/>
      <c r="Y669" s="95"/>
      <c r="Z669" s="51"/>
      <c r="AA669" s="35">
        <v>246.0</v>
      </c>
      <c r="AB669" s="36">
        <v>141.0</v>
      </c>
      <c r="AC669" s="37">
        <v>137.0</v>
      </c>
      <c r="AD669" s="38">
        <v>220.0</v>
      </c>
      <c r="AE669" s="78"/>
      <c r="AF669" s="51"/>
      <c r="AG669" s="52"/>
      <c r="AH669" s="33">
        <v>6477.0</v>
      </c>
      <c r="AI669" s="35">
        <v>246.0</v>
      </c>
      <c r="AJ669" s="36">
        <v>141.0</v>
      </c>
      <c r="AK669" s="37">
        <v>137.0</v>
      </c>
      <c r="AL669" s="38">
        <v>220.0</v>
      </c>
      <c r="AM669" s="52">
        <f t="shared" si="13"/>
        <v>0.5071942446</v>
      </c>
      <c r="AN669" s="52">
        <f t="shared" si="14"/>
        <v>0.4852150538</v>
      </c>
      <c r="AO669" s="52">
        <f t="shared" si="15"/>
        <v>0.4721030043</v>
      </c>
      <c r="AP669" s="52">
        <f t="shared" si="16"/>
        <v>0.4720985284</v>
      </c>
      <c r="AQ669" s="52">
        <f t="shared" si="17"/>
        <v>0.000004475865468</v>
      </c>
      <c r="AR669" s="52"/>
      <c r="AS669" s="52"/>
      <c r="AT669" s="33">
        <v>4621.0</v>
      </c>
      <c r="AU669" s="35">
        <v>270.0</v>
      </c>
      <c r="AV669" s="36">
        <v>160.0</v>
      </c>
      <c r="AW669" s="37">
        <v>196.0</v>
      </c>
      <c r="AX669" s="38">
        <v>274.0</v>
      </c>
      <c r="AY669" s="52">
        <f t="shared" si="18"/>
        <v>0.4494382022</v>
      </c>
      <c r="AZ669" s="52">
        <f t="shared" si="19"/>
        <v>0.4822222222</v>
      </c>
      <c r="BA669" s="52">
        <f t="shared" si="20"/>
        <v>0.5036764706</v>
      </c>
      <c r="BB669" s="52">
        <f t="shared" si="21"/>
        <v>0.501018944</v>
      </c>
      <c r="BC669" s="52">
        <f t="shared" si="22"/>
        <v>0.002657526538</v>
      </c>
    </row>
    <row r="670" ht="12.75" customHeight="1">
      <c r="A670" s="94">
        <v>6484.0</v>
      </c>
      <c r="B670" s="61">
        <f t="shared" si="1"/>
        <v>177</v>
      </c>
      <c r="C670" s="62">
        <f t="shared" si="2"/>
        <v>168</v>
      </c>
      <c r="D670" s="61">
        <f t="shared" si="3"/>
        <v>104</v>
      </c>
      <c r="E670" s="62">
        <f t="shared" si="4"/>
        <v>151</v>
      </c>
      <c r="F670" s="79">
        <f t="shared" si="23"/>
        <v>669</v>
      </c>
      <c r="G670" s="64">
        <f t="shared" si="5"/>
        <v>0.5130434783</v>
      </c>
      <c r="H670" s="65">
        <f t="shared" si="6"/>
        <v>0.4078431373</v>
      </c>
      <c r="I670" s="66">
        <f t="shared" si="7"/>
        <v>0.4683333333</v>
      </c>
      <c r="J670" s="67">
        <f t="shared" si="8"/>
        <v>0.5466666667</v>
      </c>
      <c r="K670" s="68">
        <f t="shared" si="9"/>
        <v>0.7391304348</v>
      </c>
      <c r="L670" s="86"/>
      <c r="M670" s="86"/>
      <c r="N670" s="86"/>
      <c r="O670" s="81">
        <f t="shared" si="10"/>
        <v>669</v>
      </c>
      <c r="P670" s="81">
        <f t="shared" si="11"/>
        <v>0.5130434783</v>
      </c>
      <c r="Q670" s="82">
        <f t="shared" si="12"/>
        <v>0.4078431373</v>
      </c>
      <c r="R670" s="83"/>
      <c r="S670" s="73">
        <v>669.0</v>
      </c>
      <c r="T670" s="83">
        <v>0.7663316582914573</v>
      </c>
      <c r="U670" s="84">
        <v>0.4808259587020649</v>
      </c>
      <c r="V670" s="95">
        <v>0.6350067842605156</v>
      </c>
      <c r="W670" s="95"/>
      <c r="X670" s="95"/>
      <c r="Y670" s="95"/>
      <c r="Z670" s="51"/>
      <c r="AA670" s="35">
        <v>177.0</v>
      </c>
      <c r="AB670" s="36">
        <v>151.0</v>
      </c>
      <c r="AC670" s="37">
        <v>104.0</v>
      </c>
      <c r="AD670" s="38">
        <v>168.0</v>
      </c>
      <c r="AE670" s="78"/>
      <c r="AF670" s="51"/>
      <c r="AG670" s="52"/>
      <c r="AH670" s="33">
        <v>6484.0</v>
      </c>
      <c r="AI670" s="35">
        <v>177.0</v>
      </c>
      <c r="AJ670" s="36">
        <v>151.0</v>
      </c>
      <c r="AK670" s="37">
        <v>104.0</v>
      </c>
      <c r="AL670" s="38">
        <v>168.0</v>
      </c>
      <c r="AM670" s="52">
        <f t="shared" si="13"/>
        <v>0.5921568627</v>
      </c>
      <c r="AN670" s="52">
        <f t="shared" si="14"/>
        <v>0.5316666667</v>
      </c>
      <c r="AO670" s="52">
        <f t="shared" si="15"/>
        <v>0.4869565217</v>
      </c>
      <c r="AP670" s="52">
        <f t="shared" si="16"/>
        <v>0.4959314525</v>
      </c>
      <c r="AQ670" s="52">
        <f t="shared" si="17"/>
        <v>-0.008974930744</v>
      </c>
      <c r="AR670" s="52"/>
      <c r="AS670" s="52"/>
      <c r="AT670" s="33">
        <v>4634.0</v>
      </c>
      <c r="AU670" s="35">
        <v>539.0</v>
      </c>
      <c r="AV670" s="36">
        <v>135.0</v>
      </c>
      <c r="AW670" s="37">
        <v>246.0</v>
      </c>
      <c r="AX670" s="38">
        <v>237.0</v>
      </c>
      <c r="AY670" s="52">
        <f t="shared" si="18"/>
        <v>0.3543307087</v>
      </c>
      <c r="AZ670" s="52">
        <f t="shared" si="19"/>
        <v>0.3215211755</v>
      </c>
      <c r="BA670" s="52">
        <f t="shared" si="20"/>
        <v>0.3054123711</v>
      </c>
      <c r="BB670" s="52">
        <f t="shared" si="21"/>
        <v>0.3027467926</v>
      </c>
      <c r="BC670" s="52">
        <f t="shared" si="22"/>
        <v>0.002665578572</v>
      </c>
    </row>
    <row r="671" ht="12.75" customHeight="1">
      <c r="A671" s="94">
        <v>6486.0</v>
      </c>
      <c r="B671" s="61">
        <f t="shared" si="1"/>
        <v>282</v>
      </c>
      <c r="C671" s="62">
        <f t="shared" si="2"/>
        <v>221</v>
      </c>
      <c r="D671" s="61">
        <f t="shared" si="3"/>
        <v>229</v>
      </c>
      <c r="E671" s="62">
        <f t="shared" si="4"/>
        <v>127</v>
      </c>
      <c r="F671" s="79">
        <f t="shared" si="23"/>
        <v>670</v>
      </c>
      <c r="G671" s="64">
        <f t="shared" si="5"/>
        <v>0.5606361829</v>
      </c>
      <c r="H671" s="65">
        <f t="shared" si="6"/>
        <v>0.643258427</v>
      </c>
      <c r="I671" s="66">
        <f t="shared" si="7"/>
        <v>0.5948777648</v>
      </c>
      <c r="J671" s="67">
        <f t="shared" si="8"/>
        <v>0.4761350407</v>
      </c>
      <c r="K671" s="68">
        <f t="shared" si="9"/>
        <v>0.7077534791</v>
      </c>
      <c r="L671" s="86"/>
      <c r="M671" s="86"/>
      <c r="N671" s="86"/>
      <c r="O671" s="81">
        <f t="shared" si="10"/>
        <v>670</v>
      </c>
      <c r="P671" s="81">
        <f t="shared" si="11"/>
        <v>0.5606361829</v>
      </c>
      <c r="Q671" s="82">
        <f t="shared" si="12"/>
        <v>0.643258427</v>
      </c>
      <c r="R671" s="83"/>
      <c r="S671" s="73">
        <v>670.0</v>
      </c>
      <c r="T671" s="83">
        <v>0.7665130568356375</v>
      </c>
      <c r="U671" s="84">
        <v>0.4675834970530452</v>
      </c>
      <c r="V671" s="95">
        <v>0.6353448275862069</v>
      </c>
      <c r="W671" s="95"/>
      <c r="X671" s="95"/>
      <c r="Y671" s="95"/>
      <c r="Z671" s="51"/>
      <c r="AA671" s="35">
        <v>282.0</v>
      </c>
      <c r="AB671" s="36">
        <v>127.0</v>
      </c>
      <c r="AC671" s="37">
        <v>229.0</v>
      </c>
      <c r="AD671" s="38">
        <v>221.0</v>
      </c>
      <c r="AE671" s="78"/>
      <c r="AF671" s="51"/>
      <c r="AG671" s="52"/>
      <c r="AH671" s="33">
        <v>6486.0</v>
      </c>
      <c r="AI671" s="35">
        <v>282.0</v>
      </c>
      <c r="AJ671" s="36">
        <v>127.0</v>
      </c>
      <c r="AK671" s="37">
        <v>229.0</v>
      </c>
      <c r="AL671" s="38">
        <v>221.0</v>
      </c>
      <c r="AM671" s="52">
        <f t="shared" si="13"/>
        <v>0.356741573</v>
      </c>
      <c r="AN671" s="52">
        <f t="shared" si="14"/>
        <v>0.4051222352</v>
      </c>
      <c r="AO671" s="52">
        <f t="shared" si="15"/>
        <v>0.4393638171</v>
      </c>
      <c r="AP671" s="52">
        <f t="shared" si="16"/>
        <v>0.433311206</v>
      </c>
      <c r="AQ671" s="52">
        <f t="shared" si="17"/>
        <v>0.006052611094</v>
      </c>
      <c r="AR671" s="52"/>
      <c r="AS671" s="52"/>
      <c r="AT671" s="33">
        <v>4643.0</v>
      </c>
      <c r="AU671" s="35">
        <v>177.0</v>
      </c>
      <c r="AV671" s="36">
        <v>36.0</v>
      </c>
      <c r="AW671" s="37">
        <v>138.0</v>
      </c>
      <c r="AX671" s="38">
        <v>57.0</v>
      </c>
      <c r="AY671" s="52">
        <f t="shared" si="18"/>
        <v>0.2068965517</v>
      </c>
      <c r="AZ671" s="52">
        <f t="shared" si="19"/>
        <v>0.2279411765</v>
      </c>
      <c r="BA671" s="52">
        <f t="shared" si="20"/>
        <v>0.2435897436</v>
      </c>
      <c r="BB671" s="52">
        <f t="shared" si="21"/>
        <v>0.2409108399</v>
      </c>
      <c r="BC671" s="52">
        <f t="shared" si="22"/>
        <v>0.002678903681</v>
      </c>
    </row>
    <row r="672" ht="12.75" customHeight="1">
      <c r="A672" s="94">
        <v>6487.0</v>
      </c>
      <c r="B672" s="61">
        <f t="shared" si="1"/>
        <v>136</v>
      </c>
      <c r="C672" s="62">
        <f t="shared" si="2"/>
        <v>91</v>
      </c>
      <c r="D672" s="61">
        <f t="shared" si="3"/>
        <v>48</v>
      </c>
      <c r="E672" s="62">
        <f t="shared" si="4"/>
        <v>104</v>
      </c>
      <c r="F672" s="79">
        <f t="shared" si="23"/>
        <v>671</v>
      </c>
      <c r="G672" s="64">
        <f t="shared" si="5"/>
        <v>0.5991189427</v>
      </c>
      <c r="H672" s="65">
        <f t="shared" si="6"/>
        <v>0.3157894737</v>
      </c>
      <c r="I672" s="66">
        <f t="shared" si="7"/>
        <v>0.4854881266</v>
      </c>
      <c r="J672" s="67">
        <f t="shared" si="8"/>
        <v>0.6332453826</v>
      </c>
      <c r="K672" s="68">
        <f t="shared" si="9"/>
        <v>0.6696035242</v>
      </c>
      <c r="L672" s="86"/>
      <c r="M672" s="86"/>
      <c r="N672" s="86"/>
      <c r="O672" s="81">
        <f t="shared" si="10"/>
        <v>671</v>
      </c>
      <c r="P672" s="81">
        <f t="shared" si="11"/>
        <v>0.5991189427</v>
      </c>
      <c r="Q672" s="82">
        <f t="shared" si="12"/>
        <v>0.3157894737</v>
      </c>
      <c r="R672" s="83"/>
      <c r="S672" s="73">
        <v>671.0</v>
      </c>
      <c r="T672" s="83">
        <v>0.7667386609071274</v>
      </c>
      <c r="U672" s="84">
        <v>0.549636803874092</v>
      </c>
      <c r="V672" s="95">
        <v>0.6643835616438356</v>
      </c>
      <c r="W672" s="95"/>
      <c r="X672" s="95"/>
      <c r="Y672" s="95"/>
      <c r="Z672" s="51"/>
      <c r="AA672" s="35">
        <v>136.0</v>
      </c>
      <c r="AB672" s="36">
        <v>104.0</v>
      </c>
      <c r="AC672" s="37">
        <v>48.0</v>
      </c>
      <c r="AD672" s="38">
        <v>91.0</v>
      </c>
      <c r="AE672" s="78"/>
      <c r="AF672" s="51"/>
      <c r="AG672" s="52"/>
      <c r="AH672" s="33">
        <v>6487.0</v>
      </c>
      <c r="AI672" s="35">
        <v>136.0</v>
      </c>
      <c r="AJ672" s="36">
        <v>104.0</v>
      </c>
      <c r="AK672" s="37">
        <v>48.0</v>
      </c>
      <c r="AL672" s="38">
        <v>91.0</v>
      </c>
      <c r="AM672" s="52">
        <f t="shared" si="13"/>
        <v>0.6842105263</v>
      </c>
      <c r="AN672" s="52">
        <f t="shared" si="14"/>
        <v>0.5145118734</v>
      </c>
      <c r="AO672" s="52">
        <f t="shared" si="15"/>
        <v>0.4008810573</v>
      </c>
      <c r="AP672" s="52">
        <f t="shared" si="16"/>
        <v>0.4152274413</v>
      </c>
      <c r="AQ672" s="52">
        <f t="shared" si="17"/>
        <v>-0.01434638406</v>
      </c>
      <c r="AR672" s="52"/>
      <c r="AS672" s="52"/>
      <c r="AT672" s="18">
        <v>1328.0</v>
      </c>
      <c r="AU672" s="35">
        <v>541.0</v>
      </c>
      <c r="AV672" s="36">
        <v>216.0</v>
      </c>
      <c r="AW672" s="37">
        <v>246.0</v>
      </c>
      <c r="AX672" s="38">
        <v>312.0</v>
      </c>
      <c r="AY672" s="52">
        <f t="shared" si="18"/>
        <v>0.4675324675</v>
      </c>
      <c r="AZ672" s="52">
        <f t="shared" si="19"/>
        <v>0.4015209125</v>
      </c>
      <c r="BA672" s="52">
        <f t="shared" si="20"/>
        <v>0.3657678781</v>
      </c>
      <c r="BB672" s="52">
        <f t="shared" si="21"/>
        <v>0.3630870424</v>
      </c>
      <c r="BC672" s="52">
        <f t="shared" si="22"/>
        <v>0.002680835662</v>
      </c>
    </row>
    <row r="673" ht="12.75" customHeight="1">
      <c r="A673" s="94">
        <v>6488.0</v>
      </c>
      <c r="B673" s="61">
        <f t="shared" si="1"/>
        <v>26</v>
      </c>
      <c r="C673" s="62">
        <f t="shared" si="2"/>
        <v>14</v>
      </c>
      <c r="D673" s="61">
        <f t="shared" si="3"/>
        <v>5</v>
      </c>
      <c r="E673" s="62">
        <f t="shared" si="4"/>
        <v>33</v>
      </c>
      <c r="F673" s="79">
        <f t="shared" si="23"/>
        <v>672</v>
      </c>
      <c r="G673" s="64">
        <f t="shared" si="5"/>
        <v>0.65</v>
      </c>
      <c r="H673" s="65">
        <f t="shared" si="6"/>
        <v>0.1315789474</v>
      </c>
      <c r="I673" s="66">
        <f t="shared" si="7"/>
        <v>0.3974358974</v>
      </c>
      <c r="J673" s="67">
        <f t="shared" si="8"/>
        <v>0.7564102564</v>
      </c>
      <c r="K673" s="68">
        <f t="shared" si="9"/>
        <v>0.95</v>
      </c>
      <c r="L673" s="86"/>
      <c r="M673" s="86"/>
      <c r="N673" s="86"/>
      <c r="O673" s="81">
        <f t="shared" si="10"/>
        <v>672</v>
      </c>
      <c r="P673" s="81">
        <f t="shared" si="11"/>
        <v>0.65</v>
      </c>
      <c r="Q673" s="82">
        <f t="shared" si="12"/>
        <v>0.1315789474</v>
      </c>
      <c r="R673" s="83"/>
      <c r="S673" s="73">
        <v>672.0</v>
      </c>
      <c r="T673" s="83">
        <v>0.7672253258845437</v>
      </c>
      <c r="U673" s="84">
        <v>0.5762331838565022</v>
      </c>
      <c r="V673" s="95">
        <v>0.6805696846388606</v>
      </c>
      <c r="W673" s="95"/>
      <c r="X673" s="95"/>
      <c r="Y673" s="95"/>
      <c r="Z673" s="51"/>
      <c r="AA673" s="35">
        <v>26.0</v>
      </c>
      <c r="AB673" s="36">
        <v>33.0</v>
      </c>
      <c r="AC673" s="37">
        <v>5.0</v>
      </c>
      <c r="AD673" s="38">
        <v>14.0</v>
      </c>
      <c r="AE673" s="78"/>
      <c r="AF673" s="51"/>
      <c r="AG673" s="52"/>
      <c r="AH673" s="33">
        <v>6488.0</v>
      </c>
      <c r="AI673" s="35">
        <v>26.0</v>
      </c>
      <c r="AJ673" s="36">
        <v>33.0</v>
      </c>
      <c r="AK673" s="37">
        <v>5.0</v>
      </c>
      <c r="AL673" s="38">
        <v>14.0</v>
      </c>
      <c r="AM673" s="52">
        <f t="shared" si="13"/>
        <v>0.8684210526</v>
      </c>
      <c r="AN673" s="52">
        <f t="shared" si="14"/>
        <v>0.6025641026</v>
      </c>
      <c r="AO673" s="52">
        <f t="shared" si="15"/>
        <v>0.35</v>
      </c>
      <c r="AP673" s="52">
        <f t="shared" si="16"/>
        <v>0.4469140839</v>
      </c>
      <c r="AQ673" s="52">
        <f t="shared" si="17"/>
        <v>-0.09691408391</v>
      </c>
      <c r="AR673" s="52"/>
      <c r="AS673" s="52"/>
      <c r="AT673" s="33">
        <v>7508.0</v>
      </c>
      <c r="AU673" s="35">
        <v>127.0</v>
      </c>
      <c r="AV673" s="36">
        <v>48.0</v>
      </c>
      <c r="AW673" s="37">
        <v>94.0</v>
      </c>
      <c r="AX673" s="38">
        <v>100.0</v>
      </c>
      <c r="AY673" s="52">
        <f t="shared" si="18"/>
        <v>0.338028169</v>
      </c>
      <c r="AZ673" s="52">
        <f t="shared" si="19"/>
        <v>0.4010840108</v>
      </c>
      <c r="BA673" s="52">
        <f t="shared" si="20"/>
        <v>0.4405286344</v>
      </c>
      <c r="BB673" s="52">
        <f t="shared" si="21"/>
        <v>0.4378378125</v>
      </c>
      <c r="BC673" s="52">
        <f t="shared" si="22"/>
        <v>0.002690821895</v>
      </c>
    </row>
    <row r="674" ht="12.75" customHeight="1">
      <c r="A674" s="94">
        <v>6490.0</v>
      </c>
      <c r="B674" s="61">
        <f t="shared" si="1"/>
        <v>219</v>
      </c>
      <c r="C674" s="62">
        <f t="shared" si="2"/>
        <v>331</v>
      </c>
      <c r="D674" s="61">
        <f t="shared" si="3"/>
        <v>148</v>
      </c>
      <c r="E674" s="62">
        <f t="shared" si="4"/>
        <v>159</v>
      </c>
      <c r="F674" s="79">
        <f t="shared" si="23"/>
        <v>673</v>
      </c>
      <c r="G674" s="64">
        <f t="shared" si="5"/>
        <v>0.3981818182</v>
      </c>
      <c r="H674" s="65">
        <f t="shared" si="6"/>
        <v>0.4820846906</v>
      </c>
      <c r="I674" s="66">
        <f t="shared" si="7"/>
        <v>0.4282380397</v>
      </c>
      <c r="J674" s="67">
        <f t="shared" si="8"/>
        <v>0.4410735123</v>
      </c>
      <c r="K674" s="68">
        <f t="shared" si="9"/>
        <v>0.5581818182</v>
      </c>
      <c r="L674" s="86"/>
      <c r="M674" s="86"/>
      <c r="N674" s="86"/>
      <c r="O674" s="81">
        <f t="shared" si="10"/>
        <v>673</v>
      </c>
      <c r="P674" s="81">
        <f t="shared" si="11"/>
        <v>0.3981818182</v>
      </c>
      <c r="Q674" s="82">
        <f t="shared" si="12"/>
        <v>0.4820846906</v>
      </c>
      <c r="R674" s="83"/>
      <c r="S674" s="73">
        <v>673.0</v>
      </c>
      <c r="T674" s="83">
        <v>0.7682119205298014</v>
      </c>
      <c r="U674" s="84">
        <v>0.575</v>
      </c>
      <c r="V674" s="95">
        <v>0.6912350597609562</v>
      </c>
      <c r="W674" s="95"/>
      <c r="X674" s="95"/>
      <c r="Y674" s="95"/>
      <c r="Z674" s="51"/>
      <c r="AA674" s="35">
        <v>219.0</v>
      </c>
      <c r="AB674" s="36">
        <v>159.0</v>
      </c>
      <c r="AC674" s="37">
        <v>148.0</v>
      </c>
      <c r="AD674" s="38">
        <v>331.0</v>
      </c>
      <c r="AE674" s="78"/>
      <c r="AF674" s="51"/>
      <c r="AG674" s="52"/>
      <c r="AH674" s="33">
        <v>6490.0</v>
      </c>
      <c r="AI674" s="35">
        <v>219.0</v>
      </c>
      <c r="AJ674" s="36">
        <v>159.0</v>
      </c>
      <c r="AK674" s="37">
        <v>148.0</v>
      </c>
      <c r="AL674" s="38">
        <v>331.0</v>
      </c>
      <c r="AM674" s="52">
        <f t="shared" si="13"/>
        <v>0.5179153094</v>
      </c>
      <c r="AN674" s="52">
        <f t="shared" si="14"/>
        <v>0.5717619603</v>
      </c>
      <c r="AO674" s="52">
        <f t="shared" si="15"/>
        <v>0.6018181818</v>
      </c>
      <c r="AP674" s="52">
        <f t="shared" si="16"/>
        <v>0.6024721608</v>
      </c>
      <c r="AQ674" s="52">
        <f t="shared" si="17"/>
        <v>-0.0006539789498</v>
      </c>
      <c r="AR674" s="52"/>
      <c r="AS674" s="52"/>
      <c r="AT674" s="33">
        <v>7633.0</v>
      </c>
      <c r="AU674" s="35">
        <v>313.0</v>
      </c>
      <c r="AV674" s="36">
        <v>181.0</v>
      </c>
      <c r="AW674" s="37">
        <v>141.0</v>
      </c>
      <c r="AX674" s="38">
        <v>280.0</v>
      </c>
      <c r="AY674" s="52">
        <f t="shared" si="18"/>
        <v>0.5621118012</v>
      </c>
      <c r="AZ674" s="52">
        <f t="shared" si="19"/>
        <v>0.5038251366</v>
      </c>
      <c r="BA674" s="52">
        <f t="shared" si="20"/>
        <v>0.4721753794</v>
      </c>
      <c r="BB674" s="52">
        <f t="shared" si="21"/>
        <v>0.4694843032</v>
      </c>
      <c r="BC674" s="52">
        <f t="shared" si="22"/>
        <v>0.002691076238</v>
      </c>
    </row>
    <row r="675" ht="12.75" customHeight="1">
      <c r="A675" s="94">
        <v>6492.0</v>
      </c>
      <c r="B675" s="61">
        <f t="shared" si="1"/>
        <v>857</v>
      </c>
      <c r="C675" s="62">
        <f t="shared" si="2"/>
        <v>621</v>
      </c>
      <c r="D675" s="61">
        <f t="shared" si="3"/>
        <v>479</v>
      </c>
      <c r="E675" s="62">
        <f t="shared" si="4"/>
        <v>353</v>
      </c>
      <c r="F675" s="79">
        <f t="shared" si="23"/>
        <v>674</v>
      </c>
      <c r="G675" s="64">
        <f t="shared" si="5"/>
        <v>0.5798376184</v>
      </c>
      <c r="H675" s="65">
        <f t="shared" si="6"/>
        <v>0.5757211538</v>
      </c>
      <c r="I675" s="66">
        <f t="shared" si="7"/>
        <v>0.5783549784</v>
      </c>
      <c r="J675" s="67">
        <f t="shared" si="8"/>
        <v>0.5238095238</v>
      </c>
      <c r="K675" s="68">
        <f t="shared" si="9"/>
        <v>0.5629228687</v>
      </c>
      <c r="L675" s="86"/>
      <c r="M675" s="86"/>
      <c r="N675" s="86"/>
      <c r="O675" s="81">
        <f t="shared" si="10"/>
        <v>674</v>
      </c>
      <c r="P675" s="81">
        <f t="shared" si="11"/>
        <v>0.5798376184</v>
      </c>
      <c r="Q675" s="82">
        <f t="shared" si="12"/>
        <v>0.5757211538</v>
      </c>
      <c r="R675" s="83"/>
      <c r="S675" s="73">
        <v>674.0</v>
      </c>
      <c r="T675" s="83">
        <v>0.7688984881209503</v>
      </c>
      <c r="U675" s="84">
        <v>0.42116630669546434</v>
      </c>
      <c r="V675" s="95">
        <v>0.5950323974082073</v>
      </c>
      <c r="W675" s="95"/>
      <c r="X675" s="95"/>
      <c r="Y675" s="95"/>
      <c r="Z675" s="51"/>
      <c r="AA675" s="35">
        <v>857.0</v>
      </c>
      <c r="AB675" s="36">
        <v>353.0</v>
      </c>
      <c r="AC675" s="37">
        <v>479.0</v>
      </c>
      <c r="AD675" s="38">
        <v>621.0</v>
      </c>
      <c r="AE675" s="78"/>
      <c r="AF675" s="51"/>
      <c r="AG675" s="52"/>
      <c r="AH675" s="33">
        <v>6492.0</v>
      </c>
      <c r="AI675" s="35">
        <v>857.0</v>
      </c>
      <c r="AJ675" s="36">
        <v>353.0</v>
      </c>
      <c r="AK675" s="37">
        <v>479.0</v>
      </c>
      <c r="AL675" s="38">
        <v>621.0</v>
      </c>
      <c r="AM675" s="52">
        <f t="shared" si="13"/>
        <v>0.4242788462</v>
      </c>
      <c r="AN675" s="52">
        <f t="shared" si="14"/>
        <v>0.4216450216</v>
      </c>
      <c r="AO675" s="52">
        <f t="shared" si="15"/>
        <v>0.4201623816</v>
      </c>
      <c r="AP675" s="52">
        <f t="shared" si="16"/>
        <v>0.4200506768</v>
      </c>
      <c r="AQ675" s="52">
        <f t="shared" si="17"/>
        <v>0.0001117047478</v>
      </c>
      <c r="AR675" s="52"/>
      <c r="AS675" s="52"/>
      <c r="AT675" s="18">
        <v>1389.0</v>
      </c>
      <c r="AU675" s="35">
        <v>337.0</v>
      </c>
      <c r="AV675" s="36">
        <v>161.0</v>
      </c>
      <c r="AW675" s="37">
        <v>156.0</v>
      </c>
      <c r="AX675" s="38">
        <v>272.0</v>
      </c>
      <c r="AY675" s="52">
        <f t="shared" si="18"/>
        <v>0.5078864353</v>
      </c>
      <c r="AZ675" s="52">
        <f t="shared" si="19"/>
        <v>0.4676025918</v>
      </c>
      <c r="BA675" s="52">
        <f t="shared" si="20"/>
        <v>0.4466338259</v>
      </c>
      <c r="BB675" s="52">
        <f t="shared" si="21"/>
        <v>0.4438930757</v>
      </c>
      <c r="BC675" s="52">
        <f t="shared" si="22"/>
        <v>0.002740750196</v>
      </c>
    </row>
    <row r="676" ht="12.75" customHeight="1">
      <c r="A676" s="94">
        <v>6493.0</v>
      </c>
      <c r="B676" s="61">
        <f t="shared" si="1"/>
        <v>318</v>
      </c>
      <c r="C676" s="62">
        <f t="shared" si="2"/>
        <v>342</v>
      </c>
      <c r="D676" s="61">
        <f t="shared" si="3"/>
        <v>203</v>
      </c>
      <c r="E676" s="62">
        <f t="shared" si="4"/>
        <v>165</v>
      </c>
      <c r="F676" s="79">
        <f t="shared" si="23"/>
        <v>675</v>
      </c>
      <c r="G676" s="64">
        <f t="shared" si="5"/>
        <v>0.4818181818</v>
      </c>
      <c r="H676" s="65">
        <f t="shared" si="6"/>
        <v>0.5516304348</v>
      </c>
      <c r="I676" s="66">
        <f t="shared" si="7"/>
        <v>0.5068093385</v>
      </c>
      <c r="J676" s="67">
        <f t="shared" si="8"/>
        <v>0.469844358</v>
      </c>
      <c r="K676" s="68">
        <f t="shared" si="9"/>
        <v>0.5575757576</v>
      </c>
      <c r="L676" s="86"/>
      <c r="M676" s="86"/>
      <c r="N676" s="86"/>
      <c r="O676" s="81">
        <f t="shared" si="10"/>
        <v>675</v>
      </c>
      <c r="P676" s="81">
        <f t="shared" si="11"/>
        <v>0.4818181818</v>
      </c>
      <c r="Q676" s="82">
        <f t="shared" si="12"/>
        <v>0.5516304348</v>
      </c>
      <c r="R676" s="83"/>
      <c r="S676" s="73">
        <v>675.0</v>
      </c>
      <c r="T676" s="83">
        <v>0.7690802348336595</v>
      </c>
      <c r="U676" s="84">
        <v>0.5774647887323944</v>
      </c>
      <c r="V676" s="95">
        <v>0.6905311778290993</v>
      </c>
      <c r="W676" s="95"/>
      <c r="X676" s="95"/>
      <c r="Y676" s="95"/>
      <c r="Z676" s="51"/>
      <c r="AA676" s="35">
        <v>318.0</v>
      </c>
      <c r="AB676" s="36">
        <v>165.0</v>
      </c>
      <c r="AC676" s="37">
        <v>203.0</v>
      </c>
      <c r="AD676" s="38">
        <v>342.0</v>
      </c>
      <c r="AE676" s="78"/>
      <c r="AF676" s="51"/>
      <c r="AG676" s="52"/>
      <c r="AH676" s="33">
        <v>6493.0</v>
      </c>
      <c r="AI676" s="35">
        <v>318.0</v>
      </c>
      <c r="AJ676" s="36">
        <v>165.0</v>
      </c>
      <c r="AK676" s="37">
        <v>203.0</v>
      </c>
      <c r="AL676" s="38">
        <v>342.0</v>
      </c>
      <c r="AM676" s="52">
        <f t="shared" si="13"/>
        <v>0.4483695652</v>
      </c>
      <c r="AN676" s="52">
        <f t="shared" si="14"/>
        <v>0.4931906615</v>
      </c>
      <c r="AO676" s="52">
        <f t="shared" si="15"/>
        <v>0.5181818182</v>
      </c>
      <c r="AP676" s="52">
        <f t="shared" si="16"/>
        <v>0.5189557376</v>
      </c>
      <c r="AQ676" s="52">
        <f t="shared" si="17"/>
        <v>-0.0007739194624</v>
      </c>
      <c r="AR676" s="52"/>
      <c r="AS676" s="52"/>
      <c r="AT676" s="33">
        <v>3711.0</v>
      </c>
      <c r="AU676" s="35">
        <v>37.0</v>
      </c>
      <c r="AV676" s="36">
        <v>39.0</v>
      </c>
      <c r="AW676" s="37">
        <v>43.0</v>
      </c>
      <c r="AX676" s="38">
        <v>101.0</v>
      </c>
      <c r="AY676" s="52">
        <f t="shared" si="18"/>
        <v>0.4756097561</v>
      </c>
      <c r="AZ676" s="52">
        <f t="shared" si="19"/>
        <v>0.6363636364</v>
      </c>
      <c r="BA676" s="52">
        <f t="shared" si="20"/>
        <v>0.731884058</v>
      </c>
      <c r="BB676" s="52">
        <f t="shared" si="21"/>
        <v>0.7290937735</v>
      </c>
      <c r="BC676" s="52">
        <f t="shared" si="22"/>
        <v>0.002790284451</v>
      </c>
    </row>
    <row r="677" ht="12.75" customHeight="1">
      <c r="A677" s="94">
        <v>6494.0</v>
      </c>
      <c r="B677" s="61">
        <f t="shared" si="1"/>
        <v>283</v>
      </c>
      <c r="C677" s="62">
        <f t="shared" si="2"/>
        <v>253</v>
      </c>
      <c r="D677" s="61">
        <f t="shared" si="3"/>
        <v>132</v>
      </c>
      <c r="E677" s="62">
        <f t="shared" si="4"/>
        <v>129</v>
      </c>
      <c r="F677" s="79">
        <f t="shared" si="23"/>
        <v>676</v>
      </c>
      <c r="G677" s="64">
        <f t="shared" si="5"/>
        <v>0.5279850746</v>
      </c>
      <c r="H677" s="65">
        <f t="shared" si="6"/>
        <v>0.5057471264</v>
      </c>
      <c r="I677" s="66">
        <f t="shared" si="7"/>
        <v>0.5207026349</v>
      </c>
      <c r="J677" s="67">
        <f t="shared" si="8"/>
        <v>0.5169385194</v>
      </c>
      <c r="K677" s="68">
        <f t="shared" si="9"/>
        <v>0.4869402985</v>
      </c>
      <c r="L677" s="86"/>
      <c r="M677" s="86"/>
      <c r="N677" s="86"/>
      <c r="O677" s="81">
        <f t="shared" si="10"/>
        <v>676</v>
      </c>
      <c r="P677" s="81">
        <f t="shared" si="11"/>
        <v>0.5279850746</v>
      </c>
      <c r="Q677" s="82">
        <f t="shared" si="12"/>
        <v>0.5057471264</v>
      </c>
      <c r="R677" s="83"/>
      <c r="S677" s="73">
        <v>676.0</v>
      </c>
      <c r="T677" s="83">
        <v>0.7698412698412699</v>
      </c>
      <c r="U677" s="84">
        <v>0.5358851674641149</v>
      </c>
      <c r="V677" s="95">
        <v>0.6637744034707158</v>
      </c>
      <c r="W677" s="95"/>
      <c r="X677" s="95"/>
      <c r="Y677" s="95"/>
      <c r="Z677" s="51"/>
      <c r="AA677" s="35">
        <v>283.0</v>
      </c>
      <c r="AB677" s="36">
        <v>129.0</v>
      </c>
      <c r="AC677" s="37">
        <v>132.0</v>
      </c>
      <c r="AD677" s="38">
        <v>253.0</v>
      </c>
      <c r="AE677" s="78"/>
      <c r="AF677" s="51"/>
      <c r="AG677" s="52"/>
      <c r="AH677" s="33">
        <v>6494.0</v>
      </c>
      <c r="AI677" s="35">
        <v>283.0</v>
      </c>
      <c r="AJ677" s="36">
        <v>129.0</v>
      </c>
      <c r="AK677" s="37">
        <v>132.0</v>
      </c>
      <c r="AL677" s="38">
        <v>253.0</v>
      </c>
      <c r="AM677" s="52">
        <f t="shared" si="13"/>
        <v>0.4942528736</v>
      </c>
      <c r="AN677" s="52">
        <f t="shared" si="14"/>
        <v>0.4792973651</v>
      </c>
      <c r="AO677" s="52">
        <f t="shared" si="15"/>
        <v>0.4720149254</v>
      </c>
      <c r="AP677" s="52">
        <f t="shared" si="16"/>
        <v>0.4702959023</v>
      </c>
      <c r="AQ677" s="52">
        <f t="shared" si="17"/>
        <v>0.001719023078</v>
      </c>
      <c r="AR677" s="52"/>
      <c r="AS677" s="52"/>
      <c r="AT677" s="33">
        <v>4307.0</v>
      </c>
      <c r="AU677" s="35">
        <v>415.0</v>
      </c>
      <c r="AV677" s="36">
        <v>72.0</v>
      </c>
      <c r="AW677" s="37">
        <v>305.0</v>
      </c>
      <c r="AX677" s="38">
        <v>141.0</v>
      </c>
      <c r="AY677" s="52">
        <f t="shared" si="18"/>
        <v>0.1909814324</v>
      </c>
      <c r="AZ677" s="52">
        <f t="shared" si="19"/>
        <v>0.2282958199</v>
      </c>
      <c r="BA677" s="52">
        <f t="shared" si="20"/>
        <v>0.2535971223</v>
      </c>
      <c r="BB677" s="52">
        <f t="shared" si="21"/>
        <v>0.2507417358</v>
      </c>
      <c r="BC677" s="52">
        <f t="shared" si="22"/>
        <v>0.002855386535</v>
      </c>
    </row>
    <row r="678" ht="12.75" customHeight="1">
      <c r="A678" s="94">
        <v>6497.0</v>
      </c>
      <c r="B678" s="61">
        <f t="shared" si="1"/>
        <v>454</v>
      </c>
      <c r="C678" s="62">
        <f t="shared" si="2"/>
        <v>503</v>
      </c>
      <c r="D678" s="61">
        <f t="shared" si="3"/>
        <v>345</v>
      </c>
      <c r="E678" s="62">
        <f t="shared" si="4"/>
        <v>271</v>
      </c>
      <c r="F678" s="79">
        <f t="shared" si="23"/>
        <v>677</v>
      </c>
      <c r="G678" s="64">
        <f t="shared" si="5"/>
        <v>0.4743991641</v>
      </c>
      <c r="H678" s="65">
        <f t="shared" si="6"/>
        <v>0.5600649351</v>
      </c>
      <c r="I678" s="66">
        <f t="shared" si="7"/>
        <v>0.5079465989</v>
      </c>
      <c r="J678" s="67">
        <f t="shared" si="8"/>
        <v>0.4609027336</v>
      </c>
      <c r="K678" s="68">
        <f t="shared" si="9"/>
        <v>0.6436781609</v>
      </c>
      <c r="L678" s="86"/>
      <c r="M678" s="86"/>
      <c r="N678" s="86"/>
      <c r="O678" s="81">
        <f t="shared" si="10"/>
        <v>677</v>
      </c>
      <c r="P678" s="81">
        <f t="shared" si="11"/>
        <v>0.4743991641</v>
      </c>
      <c r="Q678" s="82">
        <f t="shared" si="12"/>
        <v>0.5600649351</v>
      </c>
      <c r="R678" s="83"/>
      <c r="S678" s="73">
        <v>677.0</v>
      </c>
      <c r="T678" s="83">
        <v>0.770042194092827</v>
      </c>
      <c r="U678" s="84">
        <v>0.5993265993265994</v>
      </c>
      <c r="V678" s="95">
        <v>0.7042801556420234</v>
      </c>
      <c r="W678" s="95"/>
      <c r="X678" s="95"/>
      <c r="Y678" s="95"/>
      <c r="Z678" s="51"/>
      <c r="AA678" s="35">
        <v>454.0</v>
      </c>
      <c r="AB678" s="36">
        <v>271.0</v>
      </c>
      <c r="AC678" s="37">
        <v>345.0</v>
      </c>
      <c r="AD678" s="38">
        <v>503.0</v>
      </c>
      <c r="AE678" s="78"/>
      <c r="AF678" s="51"/>
      <c r="AG678" s="52"/>
      <c r="AH678" s="33">
        <v>6497.0</v>
      </c>
      <c r="AI678" s="35">
        <v>454.0</v>
      </c>
      <c r="AJ678" s="36">
        <v>271.0</v>
      </c>
      <c r="AK678" s="37">
        <v>345.0</v>
      </c>
      <c r="AL678" s="38">
        <v>503.0</v>
      </c>
      <c r="AM678" s="52">
        <f t="shared" si="13"/>
        <v>0.4399350649</v>
      </c>
      <c r="AN678" s="52">
        <f t="shared" si="14"/>
        <v>0.4920534011</v>
      </c>
      <c r="AO678" s="52">
        <f t="shared" si="15"/>
        <v>0.5256008359</v>
      </c>
      <c r="AP678" s="52">
        <f t="shared" si="16"/>
        <v>0.5220738796</v>
      </c>
      <c r="AQ678" s="52">
        <f t="shared" si="17"/>
        <v>0.003526956338</v>
      </c>
      <c r="AR678" s="52"/>
      <c r="AS678" s="52"/>
      <c r="AT678" s="34">
        <v>2390.0</v>
      </c>
      <c r="AU678" s="35">
        <v>382.0</v>
      </c>
      <c r="AV678" s="36">
        <v>160.0</v>
      </c>
      <c r="AW678" s="37">
        <v>279.0</v>
      </c>
      <c r="AX678" s="38">
        <v>288.0</v>
      </c>
      <c r="AY678" s="52">
        <f t="shared" si="18"/>
        <v>0.3644646925</v>
      </c>
      <c r="AZ678" s="52">
        <f t="shared" si="19"/>
        <v>0.4039675383</v>
      </c>
      <c r="BA678" s="52">
        <f t="shared" si="20"/>
        <v>0.4298507463</v>
      </c>
      <c r="BB678" s="52">
        <f t="shared" si="21"/>
        <v>0.4269894873</v>
      </c>
      <c r="BC678" s="52">
        <f t="shared" si="22"/>
        <v>0.002861258935</v>
      </c>
    </row>
    <row r="679" ht="12.75" customHeight="1">
      <c r="A679" s="94">
        <v>6499.0</v>
      </c>
      <c r="B679" s="61">
        <f t="shared" si="1"/>
        <v>536</v>
      </c>
      <c r="C679" s="62">
        <f t="shared" si="2"/>
        <v>404</v>
      </c>
      <c r="D679" s="61">
        <f t="shared" si="3"/>
        <v>314</v>
      </c>
      <c r="E679" s="62">
        <f t="shared" si="4"/>
        <v>208</v>
      </c>
      <c r="F679" s="79">
        <f t="shared" si="23"/>
        <v>678</v>
      </c>
      <c r="G679" s="64">
        <f t="shared" si="5"/>
        <v>0.570212766</v>
      </c>
      <c r="H679" s="65">
        <f t="shared" si="6"/>
        <v>0.601532567</v>
      </c>
      <c r="I679" s="66">
        <f t="shared" si="7"/>
        <v>0.5813953488</v>
      </c>
      <c r="J679" s="67">
        <f t="shared" si="8"/>
        <v>0.5088919289</v>
      </c>
      <c r="K679" s="68">
        <f t="shared" si="9"/>
        <v>0.5553191489</v>
      </c>
      <c r="L679" s="86"/>
      <c r="M679" s="86"/>
      <c r="N679" s="86"/>
      <c r="O679" s="81">
        <f t="shared" si="10"/>
        <v>678</v>
      </c>
      <c r="P679" s="81">
        <f t="shared" si="11"/>
        <v>0.570212766</v>
      </c>
      <c r="Q679" s="82">
        <f t="shared" si="12"/>
        <v>0.601532567</v>
      </c>
      <c r="R679" s="83"/>
      <c r="S679" s="73">
        <v>678.0</v>
      </c>
      <c r="T679" s="83">
        <v>0.7702702702702703</v>
      </c>
      <c r="U679" s="84">
        <v>0.6115326251896813</v>
      </c>
      <c r="V679" s="95">
        <v>0.6866506794564349</v>
      </c>
      <c r="W679" s="95"/>
      <c r="X679" s="95"/>
      <c r="Y679" s="95"/>
      <c r="Z679" s="51"/>
      <c r="AA679" s="35">
        <v>536.0</v>
      </c>
      <c r="AB679" s="36">
        <v>208.0</v>
      </c>
      <c r="AC679" s="37">
        <v>314.0</v>
      </c>
      <c r="AD679" s="38">
        <v>404.0</v>
      </c>
      <c r="AE679" s="78"/>
      <c r="AF679" s="51"/>
      <c r="AG679" s="52"/>
      <c r="AH679" s="33">
        <v>6499.0</v>
      </c>
      <c r="AI679" s="35">
        <v>536.0</v>
      </c>
      <c r="AJ679" s="36">
        <v>208.0</v>
      </c>
      <c r="AK679" s="37">
        <v>314.0</v>
      </c>
      <c r="AL679" s="38">
        <v>404.0</v>
      </c>
      <c r="AM679" s="52">
        <f t="shared" si="13"/>
        <v>0.398467433</v>
      </c>
      <c r="AN679" s="52">
        <f t="shared" si="14"/>
        <v>0.4186046512</v>
      </c>
      <c r="AO679" s="52">
        <f t="shared" si="15"/>
        <v>0.429787234</v>
      </c>
      <c r="AP679" s="52">
        <f t="shared" si="16"/>
        <v>0.4302872698</v>
      </c>
      <c r="AQ679" s="52">
        <f t="shared" si="17"/>
        <v>-0.0005000357823</v>
      </c>
      <c r="AR679" s="52"/>
      <c r="AS679" s="52"/>
      <c r="AT679" s="33">
        <v>5603.0</v>
      </c>
      <c r="AU679" s="35">
        <v>418.0</v>
      </c>
      <c r="AV679" s="36">
        <v>155.0</v>
      </c>
      <c r="AW679" s="37">
        <v>192.0</v>
      </c>
      <c r="AX679" s="38">
        <v>268.0</v>
      </c>
      <c r="AY679" s="52">
        <f t="shared" si="18"/>
        <v>0.446685879</v>
      </c>
      <c r="AZ679" s="52">
        <f t="shared" si="19"/>
        <v>0.4094869313</v>
      </c>
      <c r="BA679" s="52">
        <f t="shared" si="20"/>
        <v>0.3906705539</v>
      </c>
      <c r="BB679" s="52">
        <f t="shared" si="21"/>
        <v>0.3878056484</v>
      </c>
      <c r="BC679" s="52">
        <f t="shared" si="22"/>
        <v>0.002864905489</v>
      </c>
    </row>
    <row r="680" ht="12.75" customHeight="1">
      <c r="A680" s="94">
        <v>6512.0</v>
      </c>
      <c r="B680" s="61">
        <f t="shared" si="1"/>
        <v>300</v>
      </c>
      <c r="C680" s="62">
        <f t="shared" si="2"/>
        <v>419</v>
      </c>
      <c r="D680" s="61">
        <f t="shared" si="3"/>
        <v>130</v>
      </c>
      <c r="E680" s="62">
        <f t="shared" si="4"/>
        <v>291</v>
      </c>
      <c r="F680" s="79">
        <f t="shared" si="23"/>
        <v>679</v>
      </c>
      <c r="G680" s="64">
        <f t="shared" si="5"/>
        <v>0.4172461752</v>
      </c>
      <c r="H680" s="65">
        <f t="shared" si="6"/>
        <v>0.3087885986</v>
      </c>
      <c r="I680" s="66">
        <f t="shared" si="7"/>
        <v>0.3771929825</v>
      </c>
      <c r="J680" s="67">
        <f t="shared" si="8"/>
        <v>0.5184210526</v>
      </c>
      <c r="K680" s="68">
        <f t="shared" si="9"/>
        <v>0.5855354659</v>
      </c>
      <c r="L680" s="86"/>
      <c r="M680" s="86"/>
      <c r="N680" s="86"/>
      <c r="O680" s="81">
        <f t="shared" si="10"/>
        <v>679</v>
      </c>
      <c r="P680" s="81">
        <f t="shared" si="11"/>
        <v>0.4172461752</v>
      </c>
      <c r="Q680" s="82">
        <f t="shared" si="12"/>
        <v>0.3087885986</v>
      </c>
      <c r="R680" s="83"/>
      <c r="S680" s="73">
        <v>679.0</v>
      </c>
      <c r="T680" s="83">
        <v>0.7705479452054794</v>
      </c>
      <c r="U680" s="84">
        <v>0.5822368421052632</v>
      </c>
      <c r="V680" s="95">
        <v>0.674496644295302</v>
      </c>
      <c r="W680" s="95"/>
      <c r="X680" s="95"/>
      <c r="Y680" s="95"/>
      <c r="Z680" s="51"/>
      <c r="AA680" s="35">
        <v>300.0</v>
      </c>
      <c r="AB680" s="36">
        <v>291.0</v>
      </c>
      <c r="AC680" s="37">
        <v>130.0</v>
      </c>
      <c r="AD680" s="38">
        <v>419.0</v>
      </c>
      <c r="AE680" s="78"/>
      <c r="AF680" s="51"/>
      <c r="AG680" s="52"/>
      <c r="AH680" s="33">
        <v>6512.0</v>
      </c>
      <c r="AI680" s="35">
        <v>300.0</v>
      </c>
      <c r="AJ680" s="36">
        <v>291.0</v>
      </c>
      <c r="AK680" s="37">
        <v>130.0</v>
      </c>
      <c r="AL680" s="38">
        <v>419.0</v>
      </c>
      <c r="AM680" s="52">
        <f t="shared" si="13"/>
        <v>0.6912114014</v>
      </c>
      <c r="AN680" s="52">
        <f t="shared" si="14"/>
        <v>0.6228070175</v>
      </c>
      <c r="AO680" s="52">
        <f t="shared" si="15"/>
        <v>0.5827538248</v>
      </c>
      <c r="AP680" s="52">
        <f t="shared" si="16"/>
        <v>0.5820989805</v>
      </c>
      <c r="AQ680" s="52">
        <f t="shared" si="17"/>
        <v>0.000654844207</v>
      </c>
      <c r="AR680" s="52"/>
      <c r="AS680" s="52"/>
      <c r="AT680" s="34">
        <v>2353.0</v>
      </c>
      <c r="AU680" s="35">
        <v>314.0</v>
      </c>
      <c r="AV680" s="36">
        <v>250.0</v>
      </c>
      <c r="AW680" s="37">
        <v>112.0</v>
      </c>
      <c r="AX680" s="38">
        <v>329.0</v>
      </c>
      <c r="AY680" s="52">
        <f t="shared" si="18"/>
        <v>0.6906077348</v>
      </c>
      <c r="AZ680" s="52">
        <f t="shared" si="19"/>
        <v>0.576119403</v>
      </c>
      <c r="BA680" s="52">
        <f t="shared" si="20"/>
        <v>0.5116640747</v>
      </c>
      <c r="BB680" s="52">
        <f t="shared" si="21"/>
        <v>0.5087516969</v>
      </c>
      <c r="BC680" s="52">
        <f t="shared" si="22"/>
        <v>0.002912377756</v>
      </c>
    </row>
    <row r="681" ht="12.75" customHeight="1">
      <c r="A681" s="94">
        <v>6513.0</v>
      </c>
      <c r="B681" s="61">
        <f t="shared" si="1"/>
        <v>120</v>
      </c>
      <c r="C681" s="62">
        <f t="shared" si="2"/>
        <v>168</v>
      </c>
      <c r="D681" s="61">
        <f t="shared" si="3"/>
        <v>80</v>
      </c>
      <c r="E681" s="62">
        <f t="shared" si="4"/>
        <v>137</v>
      </c>
      <c r="F681" s="79">
        <f t="shared" si="23"/>
        <v>680</v>
      </c>
      <c r="G681" s="64">
        <f t="shared" si="5"/>
        <v>0.4166666667</v>
      </c>
      <c r="H681" s="65">
        <f t="shared" si="6"/>
        <v>0.3686635945</v>
      </c>
      <c r="I681" s="66">
        <f t="shared" si="7"/>
        <v>0.396039604</v>
      </c>
      <c r="J681" s="67">
        <f t="shared" si="8"/>
        <v>0.5089108911</v>
      </c>
      <c r="K681" s="68">
        <f t="shared" si="9"/>
        <v>0.7534722222</v>
      </c>
      <c r="L681" s="86"/>
      <c r="M681" s="86"/>
      <c r="N681" s="86"/>
      <c r="O681" s="81">
        <f t="shared" si="10"/>
        <v>680</v>
      </c>
      <c r="P681" s="81">
        <f t="shared" si="11"/>
        <v>0.4166666667</v>
      </c>
      <c r="Q681" s="82">
        <f t="shared" si="12"/>
        <v>0.3686635945</v>
      </c>
      <c r="R681" s="83"/>
      <c r="S681" s="73">
        <v>680.0</v>
      </c>
      <c r="T681" s="83">
        <v>0.7708333333333334</v>
      </c>
      <c r="U681" s="84">
        <v>0.5508474576271186</v>
      </c>
      <c r="V681" s="95">
        <v>0.6717557251908397</v>
      </c>
      <c r="W681" s="95"/>
      <c r="X681" s="95"/>
      <c r="Y681" s="95"/>
      <c r="Z681" s="51"/>
      <c r="AA681" s="35">
        <v>120.0</v>
      </c>
      <c r="AB681" s="36">
        <v>137.0</v>
      </c>
      <c r="AC681" s="37">
        <v>80.0</v>
      </c>
      <c r="AD681" s="38">
        <v>168.0</v>
      </c>
      <c r="AE681" s="78"/>
      <c r="AF681" s="51"/>
      <c r="AG681" s="52"/>
      <c r="AH681" s="33">
        <v>6513.0</v>
      </c>
      <c r="AI681" s="35">
        <v>120.0</v>
      </c>
      <c r="AJ681" s="36">
        <v>137.0</v>
      </c>
      <c r="AK681" s="37">
        <v>80.0</v>
      </c>
      <c r="AL681" s="38">
        <v>168.0</v>
      </c>
      <c r="AM681" s="52">
        <f t="shared" si="13"/>
        <v>0.6313364055</v>
      </c>
      <c r="AN681" s="52">
        <f t="shared" si="14"/>
        <v>0.603960396</v>
      </c>
      <c r="AO681" s="52">
        <f t="shared" si="15"/>
        <v>0.5833333333</v>
      </c>
      <c r="AP681" s="52">
        <f t="shared" si="16"/>
        <v>0.5872276854</v>
      </c>
      <c r="AQ681" s="52">
        <f t="shared" si="17"/>
        <v>-0.003894352053</v>
      </c>
      <c r="AR681" s="52"/>
      <c r="AS681" s="52"/>
      <c r="AT681" s="34">
        <v>2615.0</v>
      </c>
      <c r="AU681" s="35">
        <v>314.0</v>
      </c>
      <c r="AV681" s="36">
        <v>212.0</v>
      </c>
      <c r="AW681" s="37">
        <v>143.0</v>
      </c>
      <c r="AX681" s="38">
        <v>387.0</v>
      </c>
      <c r="AY681" s="52">
        <f t="shared" si="18"/>
        <v>0.5971830986</v>
      </c>
      <c r="AZ681" s="52">
        <f t="shared" si="19"/>
        <v>0.5672348485</v>
      </c>
      <c r="BA681" s="52">
        <f t="shared" si="20"/>
        <v>0.5520684736</v>
      </c>
      <c r="BB681" s="52">
        <f t="shared" si="21"/>
        <v>0.5491498171</v>
      </c>
      <c r="BC681" s="52">
        <f t="shared" si="22"/>
        <v>0.002918656493</v>
      </c>
    </row>
    <row r="682" ht="12.75" customHeight="1">
      <c r="A682" s="94">
        <v>6514.0</v>
      </c>
      <c r="B682" s="61">
        <f t="shared" si="1"/>
        <v>398</v>
      </c>
      <c r="C682" s="62">
        <f t="shared" si="2"/>
        <v>396</v>
      </c>
      <c r="D682" s="61">
        <f t="shared" si="3"/>
        <v>223</v>
      </c>
      <c r="E682" s="62">
        <f t="shared" si="4"/>
        <v>168</v>
      </c>
      <c r="F682" s="79">
        <f t="shared" si="23"/>
        <v>681</v>
      </c>
      <c r="G682" s="64">
        <f t="shared" si="5"/>
        <v>0.5012594458</v>
      </c>
      <c r="H682" s="65">
        <f t="shared" si="6"/>
        <v>0.5703324808</v>
      </c>
      <c r="I682" s="66">
        <f t="shared" si="7"/>
        <v>0.5240506329</v>
      </c>
      <c r="J682" s="67">
        <f t="shared" si="8"/>
        <v>0.4776371308</v>
      </c>
      <c r="K682" s="68">
        <f t="shared" si="9"/>
        <v>0.4924433249</v>
      </c>
      <c r="L682" s="86"/>
      <c r="M682" s="86"/>
      <c r="N682" s="86"/>
      <c r="O682" s="81">
        <f t="shared" si="10"/>
        <v>681</v>
      </c>
      <c r="P682" s="81">
        <f t="shared" si="11"/>
        <v>0.5012594458</v>
      </c>
      <c r="Q682" s="82">
        <f t="shared" si="12"/>
        <v>0.5703324808</v>
      </c>
      <c r="R682" s="83"/>
      <c r="S682" s="73">
        <v>681.0</v>
      </c>
      <c r="T682" s="83">
        <v>0.77088948787062</v>
      </c>
      <c r="U682" s="84">
        <v>0.5856164383561644</v>
      </c>
      <c r="V682" s="95">
        <v>0.6892911010558069</v>
      </c>
      <c r="W682" s="95"/>
      <c r="X682" s="95"/>
      <c r="Y682" s="95"/>
      <c r="Z682" s="51"/>
      <c r="AA682" s="35">
        <v>398.0</v>
      </c>
      <c r="AB682" s="36">
        <v>168.0</v>
      </c>
      <c r="AC682" s="37">
        <v>223.0</v>
      </c>
      <c r="AD682" s="38">
        <v>396.0</v>
      </c>
      <c r="AE682" s="78"/>
      <c r="AF682" s="51"/>
      <c r="AG682" s="52"/>
      <c r="AH682" s="33">
        <v>6514.0</v>
      </c>
      <c r="AI682" s="35">
        <v>398.0</v>
      </c>
      <c r="AJ682" s="36">
        <v>168.0</v>
      </c>
      <c r="AK682" s="37">
        <v>223.0</v>
      </c>
      <c r="AL682" s="38">
        <v>396.0</v>
      </c>
      <c r="AM682" s="52">
        <f t="shared" si="13"/>
        <v>0.4296675192</v>
      </c>
      <c r="AN682" s="52">
        <f t="shared" si="14"/>
        <v>0.4759493671</v>
      </c>
      <c r="AO682" s="52">
        <f t="shared" si="15"/>
        <v>0.4987405542</v>
      </c>
      <c r="AP682" s="52">
        <f t="shared" si="16"/>
        <v>0.5026339635</v>
      </c>
      <c r="AQ682" s="52">
        <f t="shared" si="17"/>
        <v>-0.003893409314</v>
      </c>
      <c r="AR682" s="52"/>
      <c r="AS682" s="52"/>
      <c r="AT682" s="33">
        <v>5425.0</v>
      </c>
      <c r="AU682" s="35">
        <v>328.0</v>
      </c>
      <c r="AV682" s="36">
        <v>80.0</v>
      </c>
      <c r="AW682" s="37">
        <v>143.0</v>
      </c>
      <c r="AX682" s="38">
        <v>154.0</v>
      </c>
      <c r="AY682" s="52">
        <f t="shared" si="18"/>
        <v>0.3587443946</v>
      </c>
      <c r="AZ682" s="52">
        <f t="shared" si="19"/>
        <v>0.3319148936</v>
      </c>
      <c r="BA682" s="52">
        <f t="shared" si="20"/>
        <v>0.3195020747</v>
      </c>
      <c r="BB682" s="52">
        <f t="shared" si="21"/>
        <v>0.3165827272</v>
      </c>
      <c r="BC682" s="52">
        <f t="shared" si="22"/>
        <v>0.002919347523</v>
      </c>
    </row>
    <row r="683" ht="12.75" customHeight="1">
      <c r="A683" s="94">
        <v>6515.0</v>
      </c>
      <c r="B683" s="61">
        <f t="shared" si="1"/>
        <v>216</v>
      </c>
      <c r="C683" s="62">
        <f t="shared" si="2"/>
        <v>286</v>
      </c>
      <c r="D683" s="61">
        <f t="shared" si="3"/>
        <v>145</v>
      </c>
      <c r="E683" s="62">
        <f t="shared" si="4"/>
        <v>153</v>
      </c>
      <c r="F683" s="79">
        <f t="shared" si="23"/>
        <v>682</v>
      </c>
      <c r="G683" s="64">
        <f t="shared" si="5"/>
        <v>0.4302788845</v>
      </c>
      <c r="H683" s="65">
        <f t="shared" si="6"/>
        <v>0.4865771812</v>
      </c>
      <c r="I683" s="66">
        <f t="shared" si="7"/>
        <v>0.45125</v>
      </c>
      <c r="J683" s="67">
        <f t="shared" si="8"/>
        <v>0.46125</v>
      </c>
      <c r="K683" s="68">
        <f t="shared" si="9"/>
        <v>0.593625498</v>
      </c>
      <c r="L683" s="86"/>
      <c r="M683" s="86"/>
      <c r="N683" s="86"/>
      <c r="O683" s="81">
        <f t="shared" si="10"/>
        <v>682</v>
      </c>
      <c r="P683" s="81">
        <f t="shared" si="11"/>
        <v>0.4302788845</v>
      </c>
      <c r="Q683" s="82">
        <f t="shared" si="12"/>
        <v>0.4865771812</v>
      </c>
      <c r="R683" s="83"/>
      <c r="S683" s="73">
        <v>682.0</v>
      </c>
      <c r="T683" s="83">
        <v>0.7713815789473685</v>
      </c>
      <c r="U683" s="84">
        <v>0.47101449275362317</v>
      </c>
      <c r="V683" s="95">
        <v>0.628448275862069</v>
      </c>
      <c r="W683" s="95"/>
      <c r="X683" s="95"/>
      <c r="Y683" s="95"/>
      <c r="Z683" s="51"/>
      <c r="AA683" s="35">
        <v>216.0</v>
      </c>
      <c r="AB683" s="36">
        <v>153.0</v>
      </c>
      <c r="AC683" s="37">
        <v>145.0</v>
      </c>
      <c r="AD683" s="38">
        <v>286.0</v>
      </c>
      <c r="AE683" s="78"/>
      <c r="AF683" s="51"/>
      <c r="AG683" s="52"/>
      <c r="AH683" s="33">
        <v>6515.0</v>
      </c>
      <c r="AI683" s="35">
        <v>216.0</v>
      </c>
      <c r="AJ683" s="36">
        <v>153.0</v>
      </c>
      <c r="AK683" s="37">
        <v>145.0</v>
      </c>
      <c r="AL683" s="38">
        <v>286.0</v>
      </c>
      <c r="AM683" s="52">
        <f t="shared" si="13"/>
        <v>0.5134228188</v>
      </c>
      <c r="AN683" s="52">
        <f t="shared" si="14"/>
        <v>0.54875</v>
      </c>
      <c r="AO683" s="52">
        <f t="shared" si="15"/>
        <v>0.5697211155</v>
      </c>
      <c r="AP683" s="52">
        <f t="shared" si="16"/>
        <v>0.5687635509</v>
      </c>
      <c r="AQ683" s="52">
        <f t="shared" si="17"/>
        <v>0.0009575646681</v>
      </c>
      <c r="AR683" s="52"/>
      <c r="AS683" s="52"/>
      <c r="AT683" s="33">
        <v>3788.0</v>
      </c>
      <c r="AU683" s="35">
        <v>407.0</v>
      </c>
      <c r="AV683" s="36">
        <v>326.0</v>
      </c>
      <c r="AW683" s="37">
        <v>101.0</v>
      </c>
      <c r="AX683" s="38">
        <v>341.0</v>
      </c>
      <c r="AY683" s="52">
        <f t="shared" si="18"/>
        <v>0.7634660422</v>
      </c>
      <c r="AZ683" s="52">
        <f t="shared" si="19"/>
        <v>0.5676595745</v>
      </c>
      <c r="BA683" s="52">
        <f t="shared" si="20"/>
        <v>0.4558823529</v>
      </c>
      <c r="BB683" s="52">
        <f t="shared" si="21"/>
        <v>0.4529550765</v>
      </c>
      <c r="BC683" s="52">
        <f t="shared" si="22"/>
        <v>0.002927276393</v>
      </c>
    </row>
    <row r="684" ht="12.75" customHeight="1">
      <c r="A684" s="94">
        <v>6517.0</v>
      </c>
      <c r="B684" s="61">
        <f t="shared" si="1"/>
        <v>537</v>
      </c>
      <c r="C684" s="62">
        <f t="shared" si="2"/>
        <v>566</v>
      </c>
      <c r="D684" s="61">
        <f t="shared" si="3"/>
        <v>377</v>
      </c>
      <c r="E684" s="62">
        <f t="shared" si="4"/>
        <v>321</v>
      </c>
      <c r="F684" s="79">
        <f t="shared" si="23"/>
        <v>683</v>
      </c>
      <c r="G684" s="64">
        <f t="shared" si="5"/>
        <v>0.4868540345</v>
      </c>
      <c r="H684" s="65">
        <f t="shared" si="6"/>
        <v>0.5401146132</v>
      </c>
      <c r="I684" s="66">
        <f t="shared" si="7"/>
        <v>0.5074958356</v>
      </c>
      <c r="J684" s="67">
        <f t="shared" si="8"/>
        <v>0.4764019989</v>
      </c>
      <c r="K684" s="68">
        <f t="shared" si="9"/>
        <v>0.632819583</v>
      </c>
      <c r="L684" s="86"/>
      <c r="M684" s="86"/>
      <c r="N684" s="86"/>
      <c r="O684" s="81">
        <f t="shared" si="10"/>
        <v>683</v>
      </c>
      <c r="P684" s="81">
        <f t="shared" si="11"/>
        <v>0.4868540345</v>
      </c>
      <c r="Q684" s="82">
        <f t="shared" si="12"/>
        <v>0.5401146132</v>
      </c>
      <c r="R684" s="83"/>
      <c r="S684" s="73">
        <v>683.0</v>
      </c>
      <c r="T684" s="83">
        <v>0.7714285714285715</v>
      </c>
      <c r="U684" s="84">
        <v>0.6054421768707483</v>
      </c>
      <c r="V684" s="95">
        <v>0.6912972085385879</v>
      </c>
      <c r="W684" s="95"/>
      <c r="X684" s="95"/>
      <c r="Y684" s="95"/>
      <c r="Z684" s="51"/>
      <c r="AA684" s="35">
        <v>537.0</v>
      </c>
      <c r="AB684" s="36">
        <v>321.0</v>
      </c>
      <c r="AC684" s="37">
        <v>377.0</v>
      </c>
      <c r="AD684" s="38">
        <v>566.0</v>
      </c>
      <c r="AE684" s="78"/>
      <c r="AF684" s="51"/>
      <c r="AG684" s="52"/>
      <c r="AH684" s="33">
        <v>6517.0</v>
      </c>
      <c r="AI684" s="35">
        <v>537.0</v>
      </c>
      <c r="AJ684" s="36">
        <v>321.0</v>
      </c>
      <c r="AK684" s="37">
        <v>377.0</v>
      </c>
      <c r="AL684" s="38">
        <v>566.0</v>
      </c>
      <c r="AM684" s="52">
        <f t="shared" si="13"/>
        <v>0.4598853868</v>
      </c>
      <c r="AN684" s="52">
        <f t="shared" si="14"/>
        <v>0.4925041644</v>
      </c>
      <c r="AO684" s="52">
        <f t="shared" si="15"/>
        <v>0.5131459655</v>
      </c>
      <c r="AP684" s="52">
        <f t="shared" si="16"/>
        <v>0.511163726</v>
      </c>
      <c r="AQ684" s="52">
        <f t="shared" si="17"/>
        <v>0.001982239559</v>
      </c>
      <c r="AR684" s="52"/>
      <c r="AS684" s="52"/>
      <c r="AT684" s="33">
        <v>5612.0</v>
      </c>
      <c r="AU684" s="35">
        <v>164.0</v>
      </c>
      <c r="AV684" s="36">
        <v>66.0</v>
      </c>
      <c r="AW684" s="37">
        <v>129.0</v>
      </c>
      <c r="AX684" s="38">
        <v>97.0</v>
      </c>
      <c r="AY684" s="52">
        <f t="shared" si="18"/>
        <v>0.3384615385</v>
      </c>
      <c r="AZ684" s="52">
        <f t="shared" si="19"/>
        <v>0.3574561404</v>
      </c>
      <c r="BA684" s="52">
        <f t="shared" si="20"/>
        <v>0.3716475096</v>
      </c>
      <c r="BB684" s="52">
        <f t="shared" si="21"/>
        <v>0.3687163942</v>
      </c>
      <c r="BC684" s="52">
        <f t="shared" si="22"/>
        <v>0.002931115385</v>
      </c>
    </row>
    <row r="685" ht="12.75" customHeight="1">
      <c r="A685" s="94">
        <v>6520.0</v>
      </c>
      <c r="B685" s="61">
        <f t="shared" si="1"/>
        <v>307</v>
      </c>
      <c r="C685" s="62">
        <f t="shared" si="2"/>
        <v>280</v>
      </c>
      <c r="D685" s="61">
        <f t="shared" si="3"/>
        <v>166</v>
      </c>
      <c r="E685" s="62">
        <f t="shared" si="4"/>
        <v>160</v>
      </c>
      <c r="F685" s="79">
        <f t="shared" si="23"/>
        <v>684</v>
      </c>
      <c r="G685" s="64">
        <f t="shared" si="5"/>
        <v>0.5229982964</v>
      </c>
      <c r="H685" s="65">
        <f t="shared" si="6"/>
        <v>0.509202454</v>
      </c>
      <c r="I685" s="66">
        <f t="shared" si="7"/>
        <v>0.5180722892</v>
      </c>
      <c r="J685" s="67">
        <f t="shared" si="8"/>
        <v>0.5115005476</v>
      </c>
      <c r="K685" s="68">
        <f t="shared" si="9"/>
        <v>0.5553662692</v>
      </c>
      <c r="L685" s="86"/>
      <c r="M685" s="86"/>
      <c r="N685" s="86"/>
      <c r="O685" s="81">
        <f t="shared" si="10"/>
        <v>684</v>
      </c>
      <c r="P685" s="81">
        <f t="shared" si="11"/>
        <v>0.5229982964</v>
      </c>
      <c r="Q685" s="82">
        <f t="shared" si="12"/>
        <v>0.509202454</v>
      </c>
      <c r="R685" s="83"/>
      <c r="S685" s="73">
        <v>684.0</v>
      </c>
      <c r="T685" s="83">
        <v>0.7715355805243446</v>
      </c>
      <c r="U685" s="84">
        <v>0.46697038724373574</v>
      </c>
      <c r="V685" s="95">
        <v>0.6341212744090442</v>
      </c>
      <c r="W685" s="95"/>
      <c r="X685" s="95"/>
      <c r="Y685" s="95"/>
      <c r="Z685" s="51"/>
      <c r="AA685" s="35">
        <v>307.0</v>
      </c>
      <c r="AB685" s="36">
        <v>160.0</v>
      </c>
      <c r="AC685" s="37">
        <v>166.0</v>
      </c>
      <c r="AD685" s="38">
        <v>280.0</v>
      </c>
      <c r="AE685" s="78"/>
      <c r="AF685" s="51"/>
      <c r="AG685" s="52"/>
      <c r="AH685" s="33">
        <v>6520.0</v>
      </c>
      <c r="AI685" s="35">
        <v>307.0</v>
      </c>
      <c r="AJ685" s="36">
        <v>160.0</v>
      </c>
      <c r="AK685" s="37">
        <v>166.0</v>
      </c>
      <c r="AL685" s="38">
        <v>280.0</v>
      </c>
      <c r="AM685" s="52">
        <f t="shared" si="13"/>
        <v>0.490797546</v>
      </c>
      <c r="AN685" s="52">
        <f t="shared" si="14"/>
        <v>0.4819277108</v>
      </c>
      <c r="AO685" s="52">
        <f t="shared" si="15"/>
        <v>0.4770017036</v>
      </c>
      <c r="AP685" s="52">
        <f t="shared" si="16"/>
        <v>0.4764608862</v>
      </c>
      <c r="AQ685" s="52">
        <f t="shared" si="17"/>
        <v>0.0005408174149</v>
      </c>
      <c r="AR685" s="52"/>
      <c r="AS685" s="52"/>
      <c r="AT685" s="33">
        <v>6656.0</v>
      </c>
      <c r="AU685" s="35">
        <v>358.0</v>
      </c>
      <c r="AV685" s="36">
        <v>195.0</v>
      </c>
      <c r="AW685" s="37">
        <v>151.0</v>
      </c>
      <c r="AX685" s="38">
        <v>269.0</v>
      </c>
      <c r="AY685" s="52">
        <f t="shared" si="18"/>
        <v>0.563583815</v>
      </c>
      <c r="AZ685" s="52">
        <f t="shared" si="19"/>
        <v>0.4768756423</v>
      </c>
      <c r="BA685" s="52">
        <f t="shared" si="20"/>
        <v>0.4290271132</v>
      </c>
      <c r="BB685" s="52">
        <f t="shared" si="21"/>
        <v>0.426085565</v>
      </c>
      <c r="BC685" s="52">
        <f t="shared" si="22"/>
        <v>0.002941548223</v>
      </c>
    </row>
    <row r="686" ht="12.75" customHeight="1">
      <c r="A686" s="94">
        <v>6521.0</v>
      </c>
      <c r="B686" s="61">
        <f t="shared" si="1"/>
        <v>386</v>
      </c>
      <c r="C686" s="62">
        <f t="shared" si="2"/>
        <v>339</v>
      </c>
      <c r="D686" s="61">
        <f t="shared" si="3"/>
        <v>195</v>
      </c>
      <c r="E686" s="62">
        <f t="shared" si="4"/>
        <v>187</v>
      </c>
      <c r="F686" s="79">
        <f t="shared" si="23"/>
        <v>685</v>
      </c>
      <c r="G686" s="64">
        <f t="shared" si="5"/>
        <v>0.5324137931</v>
      </c>
      <c r="H686" s="65">
        <f t="shared" si="6"/>
        <v>0.5104712042</v>
      </c>
      <c r="I686" s="66">
        <f t="shared" si="7"/>
        <v>0.5248419151</v>
      </c>
      <c r="J686" s="67">
        <f t="shared" si="8"/>
        <v>0.5176151762</v>
      </c>
      <c r="K686" s="68">
        <f t="shared" si="9"/>
        <v>0.5268965517</v>
      </c>
      <c r="L686" s="86"/>
      <c r="M686" s="86"/>
      <c r="N686" s="86"/>
      <c r="O686" s="81">
        <f t="shared" si="10"/>
        <v>685</v>
      </c>
      <c r="P686" s="81">
        <f t="shared" si="11"/>
        <v>0.5324137931</v>
      </c>
      <c r="Q686" s="82">
        <f t="shared" si="12"/>
        <v>0.5104712042</v>
      </c>
      <c r="R686" s="83"/>
      <c r="S686" s="73">
        <v>685.0</v>
      </c>
      <c r="T686" s="83">
        <v>0.7717842323651453</v>
      </c>
      <c r="U686" s="84">
        <v>0.6685082872928176</v>
      </c>
      <c r="V686" s="95">
        <v>0.7274881516587678</v>
      </c>
      <c r="W686" s="95"/>
      <c r="X686" s="95"/>
      <c r="Y686" s="95"/>
      <c r="Z686" s="51"/>
      <c r="AA686" s="35">
        <v>386.0</v>
      </c>
      <c r="AB686" s="36">
        <v>187.0</v>
      </c>
      <c r="AC686" s="37">
        <v>195.0</v>
      </c>
      <c r="AD686" s="38">
        <v>339.0</v>
      </c>
      <c r="AE686" s="78"/>
      <c r="AF686" s="51"/>
      <c r="AG686" s="52"/>
      <c r="AH686" s="33">
        <v>6521.0</v>
      </c>
      <c r="AI686" s="35">
        <v>386.0</v>
      </c>
      <c r="AJ686" s="36">
        <v>187.0</v>
      </c>
      <c r="AK686" s="37">
        <v>195.0</v>
      </c>
      <c r="AL686" s="38">
        <v>339.0</v>
      </c>
      <c r="AM686" s="52">
        <f t="shared" si="13"/>
        <v>0.4895287958</v>
      </c>
      <c r="AN686" s="52">
        <f t="shared" si="14"/>
        <v>0.4751580849</v>
      </c>
      <c r="AO686" s="52">
        <f t="shared" si="15"/>
        <v>0.4675862069</v>
      </c>
      <c r="AP686" s="52">
        <f t="shared" si="16"/>
        <v>0.4665137515</v>
      </c>
      <c r="AQ686" s="52">
        <f t="shared" si="17"/>
        <v>0.001072455439</v>
      </c>
      <c r="AR686" s="52"/>
      <c r="AS686" s="52"/>
      <c r="AT686" s="33">
        <v>5632.0</v>
      </c>
      <c r="AU686" s="35">
        <v>318.0</v>
      </c>
      <c r="AV686" s="36">
        <v>72.0</v>
      </c>
      <c r="AW686" s="37">
        <v>145.0</v>
      </c>
      <c r="AX686" s="38">
        <v>118.0</v>
      </c>
      <c r="AY686" s="52">
        <f t="shared" si="18"/>
        <v>0.331797235</v>
      </c>
      <c r="AZ686" s="52">
        <f t="shared" si="19"/>
        <v>0.2909647779</v>
      </c>
      <c r="BA686" s="52">
        <f t="shared" si="20"/>
        <v>0.2706422018</v>
      </c>
      <c r="BB686" s="52">
        <f t="shared" si="21"/>
        <v>0.2676383344</v>
      </c>
      <c r="BC686" s="52">
        <f t="shared" si="22"/>
        <v>0.003003867423</v>
      </c>
    </row>
    <row r="687" ht="12.75" customHeight="1">
      <c r="A687" s="94">
        <v>6522.0</v>
      </c>
      <c r="B687" s="61">
        <f t="shared" si="1"/>
        <v>223</v>
      </c>
      <c r="C687" s="62">
        <f t="shared" si="2"/>
        <v>315</v>
      </c>
      <c r="D687" s="61">
        <f t="shared" si="3"/>
        <v>146</v>
      </c>
      <c r="E687" s="62">
        <f t="shared" si="4"/>
        <v>137</v>
      </c>
      <c r="F687" s="79">
        <f t="shared" si="23"/>
        <v>686</v>
      </c>
      <c r="G687" s="64">
        <f t="shared" si="5"/>
        <v>0.4144981413</v>
      </c>
      <c r="H687" s="65">
        <f t="shared" si="6"/>
        <v>0.5159010601</v>
      </c>
      <c r="I687" s="66">
        <f t="shared" si="7"/>
        <v>0.4494518879</v>
      </c>
      <c r="J687" s="67">
        <f t="shared" si="8"/>
        <v>0.4384896468</v>
      </c>
      <c r="K687" s="68">
        <f t="shared" si="9"/>
        <v>0.5260223048</v>
      </c>
      <c r="L687" s="86"/>
      <c r="M687" s="86"/>
      <c r="N687" s="86"/>
      <c r="O687" s="81">
        <f t="shared" si="10"/>
        <v>686</v>
      </c>
      <c r="P687" s="81">
        <f t="shared" si="11"/>
        <v>0.4144981413</v>
      </c>
      <c r="Q687" s="82">
        <f t="shared" si="12"/>
        <v>0.5159010601</v>
      </c>
      <c r="R687" s="83"/>
      <c r="S687" s="73">
        <v>686.0</v>
      </c>
      <c r="T687" s="83">
        <v>0.7729083665338645</v>
      </c>
      <c r="U687" s="84">
        <v>0.4857142857142857</v>
      </c>
      <c r="V687" s="95">
        <v>0.6310483870967742</v>
      </c>
      <c r="W687" s="95"/>
      <c r="X687" s="95"/>
      <c r="Y687" s="95"/>
      <c r="Z687" s="51"/>
      <c r="AA687" s="35">
        <v>223.0</v>
      </c>
      <c r="AB687" s="36">
        <v>137.0</v>
      </c>
      <c r="AC687" s="37">
        <v>146.0</v>
      </c>
      <c r="AD687" s="38">
        <v>315.0</v>
      </c>
      <c r="AE687" s="78"/>
      <c r="AF687" s="51"/>
      <c r="AG687" s="52"/>
      <c r="AH687" s="33">
        <v>6522.0</v>
      </c>
      <c r="AI687" s="35">
        <v>223.0</v>
      </c>
      <c r="AJ687" s="36">
        <v>137.0</v>
      </c>
      <c r="AK687" s="37">
        <v>146.0</v>
      </c>
      <c r="AL687" s="38">
        <v>315.0</v>
      </c>
      <c r="AM687" s="52">
        <f t="shared" si="13"/>
        <v>0.4840989399</v>
      </c>
      <c r="AN687" s="52">
        <f t="shared" si="14"/>
        <v>0.5505481121</v>
      </c>
      <c r="AO687" s="52">
        <f t="shared" si="15"/>
        <v>0.5855018587</v>
      </c>
      <c r="AP687" s="52">
        <f t="shared" si="16"/>
        <v>0.5886840766</v>
      </c>
      <c r="AQ687" s="52">
        <f t="shared" si="17"/>
        <v>-0.003182217842</v>
      </c>
      <c r="AR687" s="52"/>
      <c r="AS687" s="52"/>
      <c r="AT687" s="33">
        <v>5552.0</v>
      </c>
      <c r="AU687" s="35">
        <v>326.0</v>
      </c>
      <c r="AV687" s="36">
        <v>131.0</v>
      </c>
      <c r="AW687" s="37">
        <v>240.0</v>
      </c>
      <c r="AX687" s="38">
        <v>230.0</v>
      </c>
      <c r="AY687" s="52">
        <f t="shared" si="18"/>
        <v>0.3530997305</v>
      </c>
      <c r="AZ687" s="52">
        <f t="shared" si="19"/>
        <v>0.3894282632</v>
      </c>
      <c r="BA687" s="52">
        <f t="shared" si="20"/>
        <v>0.4136690647</v>
      </c>
      <c r="BB687" s="52">
        <f t="shared" si="21"/>
        <v>0.4106589088</v>
      </c>
      <c r="BC687" s="52">
        <f t="shared" si="22"/>
        <v>0.003010155966</v>
      </c>
    </row>
    <row r="688" ht="12.75" customHeight="1">
      <c r="A688" s="94">
        <v>6526.0</v>
      </c>
      <c r="B688" s="61">
        <f t="shared" si="1"/>
        <v>317</v>
      </c>
      <c r="C688" s="62">
        <f t="shared" si="2"/>
        <v>198</v>
      </c>
      <c r="D688" s="61">
        <f t="shared" si="3"/>
        <v>73</v>
      </c>
      <c r="E688" s="62">
        <f t="shared" si="4"/>
        <v>235</v>
      </c>
      <c r="F688" s="79">
        <f t="shared" si="23"/>
        <v>687</v>
      </c>
      <c r="G688" s="64">
        <f t="shared" si="5"/>
        <v>0.6155339806</v>
      </c>
      <c r="H688" s="65">
        <f t="shared" si="6"/>
        <v>0.237012987</v>
      </c>
      <c r="I688" s="66">
        <f t="shared" si="7"/>
        <v>0.4738760632</v>
      </c>
      <c r="J688" s="67">
        <f t="shared" si="8"/>
        <v>0.6707168894</v>
      </c>
      <c r="K688" s="68">
        <f t="shared" si="9"/>
        <v>0.5980582524</v>
      </c>
      <c r="L688" s="86"/>
      <c r="M688" s="86"/>
      <c r="N688" s="86"/>
      <c r="O688" s="81">
        <f t="shared" si="10"/>
        <v>687</v>
      </c>
      <c r="P688" s="81">
        <f t="shared" si="11"/>
        <v>0.6155339806</v>
      </c>
      <c r="Q688" s="82">
        <f t="shared" si="12"/>
        <v>0.237012987</v>
      </c>
      <c r="R688" s="83"/>
      <c r="S688" s="73">
        <v>687.0</v>
      </c>
      <c r="T688" s="83">
        <v>0.7730263157894737</v>
      </c>
      <c r="U688" s="84">
        <v>0.49473684210526314</v>
      </c>
      <c r="V688" s="95">
        <v>0.6509695290858726</v>
      </c>
      <c r="W688" s="95"/>
      <c r="X688" s="95"/>
      <c r="Y688" s="95"/>
      <c r="Z688" s="51"/>
      <c r="AA688" s="35">
        <v>317.0</v>
      </c>
      <c r="AB688" s="36">
        <v>235.0</v>
      </c>
      <c r="AC688" s="37">
        <v>73.0</v>
      </c>
      <c r="AD688" s="38">
        <v>198.0</v>
      </c>
      <c r="AE688" s="78"/>
      <c r="AF688" s="51"/>
      <c r="AG688" s="52"/>
      <c r="AH688" s="33">
        <v>6526.0</v>
      </c>
      <c r="AI688" s="35">
        <v>317.0</v>
      </c>
      <c r="AJ688" s="36">
        <v>235.0</v>
      </c>
      <c r="AK688" s="37">
        <v>73.0</v>
      </c>
      <c r="AL688" s="38">
        <v>198.0</v>
      </c>
      <c r="AM688" s="52">
        <f t="shared" si="13"/>
        <v>0.762987013</v>
      </c>
      <c r="AN688" s="52">
        <f t="shared" si="14"/>
        <v>0.5261239368</v>
      </c>
      <c r="AO688" s="52">
        <f t="shared" si="15"/>
        <v>0.3844660194</v>
      </c>
      <c r="AP688" s="52">
        <f t="shared" si="16"/>
        <v>0.3876678633</v>
      </c>
      <c r="AQ688" s="52">
        <f t="shared" si="17"/>
        <v>-0.0032018439</v>
      </c>
      <c r="AR688" s="52"/>
      <c r="AS688" s="52"/>
      <c r="AT688" s="34">
        <v>1669.0</v>
      </c>
      <c r="AU688" s="35">
        <v>178.0</v>
      </c>
      <c r="AV688" s="36">
        <v>102.0</v>
      </c>
      <c r="AW688" s="37">
        <v>81.0</v>
      </c>
      <c r="AX688" s="38">
        <v>181.0</v>
      </c>
      <c r="AY688" s="52">
        <f t="shared" si="18"/>
        <v>0.5573770492</v>
      </c>
      <c r="AZ688" s="52">
        <f t="shared" si="19"/>
        <v>0.5221402214</v>
      </c>
      <c r="BA688" s="52">
        <f t="shared" si="20"/>
        <v>0.504178273</v>
      </c>
      <c r="BB688" s="52">
        <f t="shared" si="21"/>
        <v>0.501153807</v>
      </c>
      <c r="BC688" s="52">
        <f t="shared" si="22"/>
        <v>0.003024466028</v>
      </c>
    </row>
    <row r="689" ht="12.75" customHeight="1">
      <c r="A689" s="94">
        <v>6527.0</v>
      </c>
      <c r="B689" s="61">
        <f t="shared" si="1"/>
        <v>681</v>
      </c>
      <c r="C689" s="62">
        <f t="shared" si="2"/>
        <v>690</v>
      </c>
      <c r="D689" s="61">
        <f t="shared" si="3"/>
        <v>458</v>
      </c>
      <c r="E689" s="62">
        <f t="shared" si="4"/>
        <v>355</v>
      </c>
      <c r="F689" s="79">
        <f t="shared" si="23"/>
        <v>688</v>
      </c>
      <c r="G689" s="64">
        <f t="shared" si="5"/>
        <v>0.4967177243</v>
      </c>
      <c r="H689" s="65">
        <f t="shared" si="6"/>
        <v>0.5633456335</v>
      </c>
      <c r="I689" s="66">
        <f t="shared" si="7"/>
        <v>0.5215201465</v>
      </c>
      <c r="J689" s="67">
        <f t="shared" si="8"/>
        <v>0.4743589744</v>
      </c>
      <c r="K689" s="68">
        <f t="shared" si="9"/>
        <v>0.5929978118</v>
      </c>
      <c r="L689" s="86"/>
      <c r="M689" s="86"/>
      <c r="N689" s="86"/>
      <c r="O689" s="81">
        <f t="shared" si="10"/>
        <v>688</v>
      </c>
      <c r="P689" s="81">
        <f t="shared" si="11"/>
        <v>0.4967177243</v>
      </c>
      <c r="Q689" s="82">
        <f t="shared" si="12"/>
        <v>0.5633456335</v>
      </c>
      <c r="R689" s="83"/>
      <c r="S689" s="73">
        <v>688.0</v>
      </c>
      <c r="T689" s="83">
        <v>0.7733050847457628</v>
      </c>
      <c r="U689" s="84">
        <v>0.5914634146341463</v>
      </c>
      <c r="V689" s="95">
        <v>0.69875</v>
      </c>
      <c r="W689" s="95"/>
      <c r="X689" s="95"/>
      <c r="Y689" s="95"/>
      <c r="Z689" s="51"/>
      <c r="AA689" s="35">
        <v>681.0</v>
      </c>
      <c r="AB689" s="36">
        <v>355.0</v>
      </c>
      <c r="AC689" s="37">
        <v>458.0</v>
      </c>
      <c r="AD689" s="38">
        <v>690.0</v>
      </c>
      <c r="AE689" s="78"/>
      <c r="AF689" s="51"/>
      <c r="AG689" s="52"/>
      <c r="AH689" s="33">
        <v>6527.0</v>
      </c>
      <c r="AI689" s="35">
        <v>681.0</v>
      </c>
      <c r="AJ689" s="36">
        <v>355.0</v>
      </c>
      <c r="AK689" s="37">
        <v>458.0</v>
      </c>
      <c r="AL689" s="38">
        <v>690.0</v>
      </c>
      <c r="AM689" s="52">
        <f t="shared" si="13"/>
        <v>0.4366543665</v>
      </c>
      <c r="AN689" s="52">
        <f t="shared" si="14"/>
        <v>0.4784798535</v>
      </c>
      <c r="AO689" s="52">
        <f t="shared" si="15"/>
        <v>0.5032822757</v>
      </c>
      <c r="AP689" s="52">
        <f t="shared" si="16"/>
        <v>0.5025584093</v>
      </c>
      <c r="AQ689" s="52">
        <f t="shared" si="17"/>
        <v>0.0007238664384</v>
      </c>
      <c r="AR689" s="52"/>
      <c r="AS689" s="52"/>
      <c r="AT689" s="34">
        <v>2037.0</v>
      </c>
      <c r="AU689" s="35">
        <v>370.0</v>
      </c>
      <c r="AV689" s="36">
        <v>188.0</v>
      </c>
      <c r="AW689" s="37">
        <v>167.0</v>
      </c>
      <c r="AX689" s="38">
        <v>344.0</v>
      </c>
      <c r="AY689" s="52">
        <f t="shared" si="18"/>
        <v>0.5295774648</v>
      </c>
      <c r="AZ689" s="52">
        <f t="shared" si="19"/>
        <v>0.4976613658</v>
      </c>
      <c r="BA689" s="52">
        <f t="shared" si="20"/>
        <v>0.4817927171</v>
      </c>
      <c r="BB689" s="52">
        <f t="shared" si="21"/>
        <v>0.4787067591</v>
      </c>
      <c r="BC689" s="52">
        <f t="shared" si="22"/>
        <v>0.003085958019</v>
      </c>
    </row>
    <row r="690" ht="12.75" customHeight="1">
      <c r="A690" s="94">
        <v>6530.0</v>
      </c>
      <c r="B690" s="61">
        <f t="shared" si="1"/>
        <v>312</v>
      </c>
      <c r="C690" s="62">
        <f t="shared" si="2"/>
        <v>367</v>
      </c>
      <c r="D690" s="61">
        <f t="shared" si="3"/>
        <v>223</v>
      </c>
      <c r="E690" s="62">
        <f t="shared" si="4"/>
        <v>163</v>
      </c>
      <c r="F690" s="79">
        <f t="shared" si="23"/>
        <v>689</v>
      </c>
      <c r="G690" s="64">
        <f t="shared" si="5"/>
        <v>0.4594992636</v>
      </c>
      <c r="H690" s="65">
        <f t="shared" si="6"/>
        <v>0.5777202073</v>
      </c>
      <c r="I690" s="66">
        <f t="shared" si="7"/>
        <v>0.5023474178</v>
      </c>
      <c r="J690" s="67">
        <f t="shared" si="8"/>
        <v>0.4460093897</v>
      </c>
      <c r="K690" s="68">
        <f t="shared" si="9"/>
        <v>0.5684830633</v>
      </c>
      <c r="L690" s="86"/>
      <c r="M690" s="86"/>
      <c r="N690" s="86"/>
      <c r="O690" s="81">
        <f t="shared" si="10"/>
        <v>689</v>
      </c>
      <c r="P690" s="81">
        <f t="shared" si="11"/>
        <v>0.4594992636</v>
      </c>
      <c r="Q690" s="82">
        <f t="shared" si="12"/>
        <v>0.5777202073</v>
      </c>
      <c r="R690" s="83"/>
      <c r="S690" s="73">
        <v>689.0</v>
      </c>
      <c r="T690" s="83">
        <v>0.7733887733887734</v>
      </c>
      <c r="U690" s="84">
        <v>0.5382716049382716</v>
      </c>
      <c r="V690" s="95">
        <v>0.6659142212189616</v>
      </c>
      <c r="W690" s="95"/>
      <c r="X690" s="95"/>
      <c r="Y690" s="95"/>
      <c r="Z690" s="51"/>
      <c r="AA690" s="35">
        <v>312.0</v>
      </c>
      <c r="AB690" s="36">
        <v>163.0</v>
      </c>
      <c r="AC690" s="37">
        <v>223.0</v>
      </c>
      <c r="AD690" s="38">
        <v>367.0</v>
      </c>
      <c r="AE690" s="78"/>
      <c r="AF690" s="51"/>
      <c r="AG690" s="52"/>
      <c r="AH690" s="33">
        <v>6530.0</v>
      </c>
      <c r="AI690" s="35">
        <v>312.0</v>
      </c>
      <c r="AJ690" s="36">
        <v>163.0</v>
      </c>
      <c r="AK690" s="37">
        <v>223.0</v>
      </c>
      <c r="AL690" s="38">
        <v>367.0</v>
      </c>
      <c r="AM690" s="52">
        <f t="shared" si="13"/>
        <v>0.4222797927</v>
      </c>
      <c r="AN690" s="52">
        <f t="shared" si="14"/>
        <v>0.4976525822</v>
      </c>
      <c r="AO690" s="52">
        <f t="shared" si="15"/>
        <v>0.5405007364</v>
      </c>
      <c r="AP690" s="52">
        <f t="shared" si="16"/>
        <v>0.5411972586</v>
      </c>
      <c r="AQ690" s="52">
        <f t="shared" si="17"/>
        <v>-0.0006965221828</v>
      </c>
      <c r="AR690" s="52"/>
      <c r="AS690" s="52"/>
      <c r="AT690" s="33">
        <v>7569.0</v>
      </c>
      <c r="AU690" s="35">
        <v>422.0</v>
      </c>
      <c r="AV690" s="36">
        <v>188.0</v>
      </c>
      <c r="AW690" s="37">
        <v>184.0</v>
      </c>
      <c r="AX690" s="38">
        <v>373.0</v>
      </c>
      <c r="AY690" s="52">
        <f t="shared" si="18"/>
        <v>0.5053763441</v>
      </c>
      <c r="AZ690" s="52">
        <f t="shared" si="19"/>
        <v>0.4807197943</v>
      </c>
      <c r="BA690" s="52">
        <f t="shared" si="20"/>
        <v>0.4691823899</v>
      </c>
      <c r="BB690" s="52">
        <f t="shared" si="21"/>
        <v>0.4660615028</v>
      </c>
      <c r="BC690" s="52">
        <f t="shared" si="22"/>
        <v>0.003120887149</v>
      </c>
    </row>
    <row r="691" ht="12.75" customHeight="1">
      <c r="A691" s="94">
        <v>6531.0</v>
      </c>
      <c r="B691" s="61">
        <f t="shared" si="1"/>
        <v>697</v>
      </c>
      <c r="C691" s="62">
        <f t="shared" si="2"/>
        <v>546</v>
      </c>
      <c r="D691" s="61">
        <f t="shared" si="3"/>
        <v>468</v>
      </c>
      <c r="E691" s="62">
        <f t="shared" si="4"/>
        <v>287</v>
      </c>
      <c r="F691" s="79">
        <f t="shared" si="23"/>
        <v>690</v>
      </c>
      <c r="G691" s="64">
        <f t="shared" si="5"/>
        <v>0.5607401448</v>
      </c>
      <c r="H691" s="65">
        <f t="shared" si="6"/>
        <v>0.6198675497</v>
      </c>
      <c r="I691" s="66">
        <f t="shared" si="7"/>
        <v>0.5830830831</v>
      </c>
      <c r="J691" s="67">
        <f t="shared" si="8"/>
        <v>0.4924924925</v>
      </c>
      <c r="K691" s="68">
        <f t="shared" si="9"/>
        <v>0.6074014481</v>
      </c>
      <c r="L691" s="86"/>
      <c r="M691" s="86"/>
      <c r="N691" s="86"/>
      <c r="O691" s="81">
        <f t="shared" si="10"/>
        <v>690</v>
      </c>
      <c r="P691" s="81">
        <f t="shared" si="11"/>
        <v>0.5607401448</v>
      </c>
      <c r="Q691" s="82">
        <f t="shared" si="12"/>
        <v>0.6198675497</v>
      </c>
      <c r="R691" s="83"/>
      <c r="S691" s="73">
        <v>690.0</v>
      </c>
      <c r="T691" s="83">
        <v>0.773784355179704</v>
      </c>
      <c r="U691" s="84">
        <v>0.592436974789916</v>
      </c>
      <c r="V691" s="95">
        <v>0.6828240252897787</v>
      </c>
      <c r="W691" s="95"/>
      <c r="X691" s="95"/>
      <c r="Y691" s="95"/>
      <c r="Z691" s="51"/>
      <c r="AA691" s="35">
        <v>697.0</v>
      </c>
      <c r="AB691" s="36">
        <v>287.0</v>
      </c>
      <c r="AC691" s="37">
        <v>468.0</v>
      </c>
      <c r="AD691" s="38">
        <v>546.0</v>
      </c>
      <c r="AE691" s="78"/>
      <c r="AF691" s="51"/>
      <c r="AG691" s="52"/>
      <c r="AH691" s="33">
        <v>6531.0</v>
      </c>
      <c r="AI691" s="35">
        <v>697.0</v>
      </c>
      <c r="AJ691" s="36">
        <v>287.0</v>
      </c>
      <c r="AK691" s="37">
        <v>468.0</v>
      </c>
      <c r="AL691" s="38">
        <v>546.0</v>
      </c>
      <c r="AM691" s="52">
        <f t="shared" si="13"/>
        <v>0.3801324503</v>
      </c>
      <c r="AN691" s="52">
        <f t="shared" si="14"/>
        <v>0.4169169169</v>
      </c>
      <c r="AO691" s="52">
        <f t="shared" si="15"/>
        <v>0.4392598552</v>
      </c>
      <c r="AP691" s="52">
        <f t="shared" si="16"/>
        <v>0.43830381</v>
      </c>
      <c r="AQ691" s="52">
        <f t="shared" si="17"/>
        <v>0.0009560451844</v>
      </c>
      <c r="AR691" s="52"/>
      <c r="AS691" s="52"/>
      <c r="AT691" s="34">
        <v>2449.0</v>
      </c>
      <c r="AU691" s="35">
        <v>496.0</v>
      </c>
      <c r="AV691" s="36">
        <v>189.0</v>
      </c>
      <c r="AW691" s="37">
        <v>369.0</v>
      </c>
      <c r="AX691" s="38">
        <v>379.0</v>
      </c>
      <c r="AY691" s="52">
        <f t="shared" si="18"/>
        <v>0.3387096774</v>
      </c>
      <c r="AZ691" s="52">
        <f t="shared" si="19"/>
        <v>0.3963712491</v>
      </c>
      <c r="BA691" s="52">
        <f t="shared" si="20"/>
        <v>0.4331428571</v>
      </c>
      <c r="BB691" s="52">
        <f t="shared" si="21"/>
        <v>0.4300014611</v>
      </c>
      <c r="BC691" s="52">
        <f t="shared" si="22"/>
        <v>0.003141396066</v>
      </c>
    </row>
    <row r="692" ht="12.75" customHeight="1">
      <c r="A692" s="94">
        <v>6533.0</v>
      </c>
      <c r="B692" s="61">
        <f t="shared" si="1"/>
        <v>349</v>
      </c>
      <c r="C692" s="62">
        <f t="shared" si="2"/>
        <v>223</v>
      </c>
      <c r="D692" s="61">
        <f t="shared" si="3"/>
        <v>184</v>
      </c>
      <c r="E692" s="62">
        <f t="shared" si="4"/>
        <v>114</v>
      </c>
      <c r="F692" s="79">
        <f t="shared" si="23"/>
        <v>691</v>
      </c>
      <c r="G692" s="64">
        <f t="shared" si="5"/>
        <v>0.6101398601</v>
      </c>
      <c r="H692" s="65">
        <f t="shared" si="6"/>
        <v>0.6174496644</v>
      </c>
      <c r="I692" s="66">
        <f t="shared" si="7"/>
        <v>0.6126436782</v>
      </c>
      <c r="J692" s="67">
        <f t="shared" si="8"/>
        <v>0.532183908</v>
      </c>
      <c r="K692" s="68">
        <f t="shared" si="9"/>
        <v>0.520979021</v>
      </c>
      <c r="L692" s="86"/>
      <c r="M692" s="86"/>
      <c r="N692" s="86"/>
      <c r="O692" s="81">
        <f t="shared" si="10"/>
        <v>691</v>
      </c>
      <c r="P692" s="81">
        <f t="shared" si="11"/>
        <v>0.6101398601</v>
      </c>
      <c r="Q692" s="82">
        <f t="shared" si="12"/>
        <v>0.6174496644</v>
      </c>
      <c r="R692" s="83"/>
      <c r="S692" s="73">
        <v>691.0</v>
      </c>
      <c r="T692" s="83">
        <v>0.7744227353463587</v>
      </c>
      <c r="U692" s="84">
        <v>0.6038647342995169</v>
      </c>
      <c r="V692" s="95">
        <v>0.7021494370522006</v>
      </c>
      <c r="W692" s="95"/>
      <c r="X692" s="95"/>
      <c r="Y692" s="95"/>
      <c r="Z692" s="51"/>
      <c r="AA692" s="35">
        <v>349.0</v>
      </c>
      <c r="AB692" s="36">
        <v>114.0</v>
      </c>
      <c r="AC692" s="37">
        <v>184.0</v>
      </c>
      <c r="AD692" s="38">
        <v>223.0</v>
      </c>
      <c r="AE692" s="78"/>
      <c r="AF692" s="51"/>
      <c r="AG692" s="52"/>
      <c r="AH692" s="33">
        <v>6533.0</v>
      </c>
      <c r="AI692" s="35">
        <v>349.0</v>
      </c>
      <c r="AJ692" s="36">
        <v>114.0</v>
      </c>
      <c r="AK692" s="37">
        <v>184.0</v>
      </c>
      <c r="AL692" s="38">
        <v>223.0</v>
      </c>
      <c r="AM692" s="52">
        <f t="shared" si="13"/>
        <v>0.3825503356</v>
      </c>
      <c r="AN692" s="52">
        <f t="shared" si="14"/>
        <v>0.3873563218</v>
      </c>
      <c r="AO692" s="52">
        <f t="shared" si="15"/>
        <v>0.3898601399</v>
      </c>
      <c r="AP692" s="52">
        <f t="shared" si="16"/>
        <v>0.3902323065</v>
      </c>
      <c r="AQ692" s="52">
        <f t="shared" si="17"/>
        <v>-0.0003721666033</v>
      </c>
      <c r="AR692" s="52"/>
      <c r="AS692" s="52"/>
      <c r="AT692" s="33">
        <v>7430.0</v>
      </c>
      <c r="AU692" s="35">
        <v>373.0</v>
      </c>
      <c r="AV692" s="36">
        <v>189.0</v>
      </c>
      <c r="AW692" s="37">
        <v>167.0</v>
      </c>
      <c r="AX692" s="38">
        <v>295.0</v>
      </c>
      <c r="AY692" s="52">
        <f t="shared" si="18"/>
        <v>0.5308988764</v>
      </c>
      <c r="AZ692" s="52">
        <f t="shared" si="19"/>
        <v>0.47265625</v>
      </c>
      <c r="BA692" s="52">
        <f t="shared" si="20"/>
        <v>0.4416167665</v>
      </c>
      <c r="BB692" s="52">
        <f t="shared" si="21"/>
        <v>0.4384650588</v>
      </c>
      <c r="BC692" s="52">
        <f t="shared" si="22"/>
        <v>0.003151707706</v>
      </c>
    </row>
    <row r="693" ht="12.75" customHeight="1">
      <c r="A693" s="94">
        <v>6538.0</v>
      </c>
      <c r="B693" s="61">
        <f t="shared" si="1"/>
        <v>300</v>
      </c>
      <c r="C693" s="62">
        <f t="shared" si="2"/>
        <v>217</v>
      </c>
      <c r="D693" s="61">
        <f t="shared" si="3"/>
        <v>187</v>
      </c>
      <c r="E693" s="62">
        <f t="shared" si="4"/>
        <v>109</v>
      </c>
      <c r="F693" s="79">
        <f t="shared" si="23"/>
        <v>692</v>
      </c>
      <c r="G693" s="64">
        <f t="shared" si="5"/>
        <v>0.580270793</v>
      </c>
      <c r="H693" s="65">
        <f t="shared" si="6"/>
        <v>0.6317567568</v>
      </c>
      <c r="I693" s="66">
        <f t="shared" si="7"/>
        <v>0.5990159902</v>
      </c>
      <c r="J693" s="67">
        <f t="shared" si="8"/>
        <v>0.5030750308</v>
      </c>
      <c r="K693" s="68">
        <f t="shared" si="9"/>
        <v>0.5725338491</v>
      </c>
      <c r="L693" s="86"/>
      <c r="M693" s="86"/>
      <c r="N693" s="86"/>
      <c r="O693" s="81">
        <f t="shared" si="10"/>
        <v>692</v>
      </c>
      <c r="P693" s="81">
        <f t="shared" si="11"/>
        <v>0.580270793</v>
      </c>
      <c r="Q693" s="82">
        <f t="shared" si="12"/>
        <v>0.6317567568</v>
      </c>
      <c r="R693" s="83"/>
      <c r="S693" s="73">
        <v>692.0</v>
      </c>
      <c r="T693" s="83">
        <v>0.7748447204968945</v>
      </c>
      <c r="U693" s="84">
        <v>0.5387596899224806</v>
      </c>
      <c r="V693" s="95">
        <v>0.6698275862068965</v>
      </c>
      <c r="W693" s="95"/>
      <c r="X693" s="95"/>
      <c r="Y693" s="95"/>
      <c r="Z693" s="51"/>
      <c r="AA693" s="35">
        <v>300.0</v>
      </c>
      <c r="AB693" s="36">
        <v>109.0</v>
      </c>
      <c r="AC693" s="37">
        <v>187.0</v>
      </c>
      <c r="AD693" s="38">
        <v>217.0</v>
      </c>
      <c r="AE693" s="78"/>
      <c r="AF693" s="51"/>
      <c r="AG693" s="52"/>
      <c r="AH693" s="33">
        <v>6538.0</v>
      </c>
      <c r="AI693" s="35">
        <v>300.0</v>
      </c>
      <c r="AJ693" s="36">
        <v>109.0</v>
      </c>
      <c r="AK693" s="37">
        <v>187.0</v>
      </c>
      <c r="AL693" s="38">
        <v>217.0</v>
      </c>
      <c r="AM693" s="52">
        <f t="shared" si="13"/>
        <v>0.3682432432</v>
      </c>
      <c r="AN693" s="52">
        <f t="shared" si="14"/>
        <v>0.4009840098</v>
      </c>
      <c r="AO693" s="52">
        <f t="shared" si="15"/>
        <v>0.419729207</v>
      </c>
      <c r="AP693" s="52">
        <f t="shared" si="16"/>
        <v>0.4200786973</v>
      </c>
      <c r="AQ693" s="52">
        <f t="shared" si="17"/>
        <v>-0.0003494903336</v>
      </c>
      <c r="AR693" s="52"/>
      <c r="AS693" s="52"/>
      <c r="AT693" s="18">
        <v>1384.0</v>
      </c>
      <c r="AU693" s="35">
        <v>1069.0</v>
      </c>
      <c r="AV693" s="36">
        <v>609.0</v>
      </c>
      <c r="AW693" s="37">
        <v>468.0</v>
      </c>
      <c r="AX693" s="38">
        <v>924.0</v>
      </c>
      <c r="AY693" s="52">
        <f t="shared" si="18"/>
        <v>0.56545961</v>
      </c>
      <c r="AZ693" s="52">
        <f t="shared" si="19"/>
        <v>0.4993485342</v>
      </c>
      <c r="BA693" s="52">
        <f t="shared" si="20"/>
        <v>0.4636226794</v>
      </c>
      <c r="BB693" s="52">
        <f t="shared" si="21"/>
        <v>0.4604675359</v>
      </c>
      <c r="BC693" s="52">
        <f t="shared" si="22"/>
        <v>0.003155143497</v>
      </c>
    </row>
    <row r="694" ht="12.75" customHeight="1">
      <c r="A694" s="94">
        <v>6539.0</v>
      </c>
      <c r="B694" s="61">
        <f t="shared" si="1"/>
        <v>431</v>
      </c>
      <c r="C694" s="62">
        <f t="shared" si="2"/>
        <v>351</v>
      </c>
      <c r="D694" s="61">
        <f t="shared" si="3"/>
        <v>241</v>
      </c>
      <c r="E694" s="62">
        <f t="shared" si="4"/>
        <v>171</v>
      </c>
      <c r="F694" s="79">
        <f t="shared" si="23"/>
        <v>693</v>
      </c>
      <c r="G694" s="64">
        <f t="shared" si="5"/>
        <v>0.5511508951</v>
      </c>
      <c r="H694" s="65">
        <f t="shared" si="6"/>
        <v>0.5849514563</v>
      </c>
      <c r="I694" s="66">
        <f t="shared" si="7"/>
        <v>0.5628140704</v>
      </c>
      <c r="J694" s="67">
        <f t="shared" si="8"/>
        <v>0.5041876047</v>
      </c>
      <c r="K694" s="68">
        <f t="shared" si="9"/>
        <v>0.5268542199</v>
      </c>
      <c r="L694" s="86"/>
      <c r="M694" s="86"/>
      <c r="N694" s="86"/>
      <c r="O694" s="81">
        <f t="shared" si="10"/>
        <v>693</v>
      </c>
      <c r="P694" s="81">
        <f t="shared" si="11"/>
        <v>0.5511508951</v>
      </c>
      <c r="Q694" s="82">
        <f t="shared" si="12"/>
        <v>0.5849514563</v>
      </c>
      <c r="R694" s="83"/>
      <c r="S694" s="73">
        <v>693.0</v>
      </c>
      <c r="T694" s="83">
        <v>0.775</v>
      </c>
      <c r="U694" s="84">
        <v>0.37579617834394907</v>
      </c>
      <c r="V694" s="95">
        <v>0.5994397759103641</v>
      </c>
      <c r="W694" s="95"/>
      <c r="X694" s="95"/>
      <c r="Y694" s="95"/>
      <c r="Z694" s="51"/>
      <c r="AA694" s="35">
        <v>431.0</v>
      </c>
      <c r="AB694" s="36">
        <v>171.0</v>
      </c>
      <c r="AC694" s="37">
        <v>241.0</v>
      </c>
      <c r="AD694" s="38">
        <v>351.0</v>
      </c>
      <c r="AE694" s="78"/>
      <c r="AF694" s="51"/>
      <c r="AG694" s="52"/>
      <c r="AH694" s="33">
        <v>6539.0</v>
      </c>
      <c r="AI694" s="35">
        <v>431.0</v>
      </c>
      <c r="AJ694" s="36">
        <v>171.0</v>
      </c>
      <c r="AK694" s="37">
        <v>241.0</v>
      </c>
      <c r="AL694" s="38">
        <v>351.0</v>
      </c>
      <c r="AM694" s="52">
        <f t="shared" si="13"/>
        <v>0.4150485437</v>
      </c>
      <c r="AN694" s="52">
        <f t="shared" si="14"/>
        <v>0.4371859296</v>
      </c>
      <c r="AO694" s="52">
        <f t="shared" si="15"/>
        <v>0.4488491049</v>
      </c>
      <c r="AP694" s="52">
        <f t="shared" si="16"/>
        <v>0.4499597952</v>
      </c>
      <c r="AQ694" s="52">
        <f t="shared" si="17"/>
        <v>-0.001110690338</v>
      </c>
      <c r="AR694" s="52"/>
      <c r="AS694" s="52"/>
      <c r="AT694" s="34">
        <v>2714.0</v>
      </c>
      <c r="AU694" s="35">
        <v>268.0</v>
      </c>
      <c r="AV694" s="36">
        <v>57.0</v>
      </c>
      <c r="AW694" s="37">
        <v>201.0</v>
      </c>
      <c r="AX694" s="38">
        <v>141.0</v>
      </c>
      <c r="AY694" s="52">
        <f t="shared" si="18"/>
        <v>0.2209302326</v>
      </c>
      <c r="AZ694" s="52">
        <f t="shared" si="19"/>
        <v>0.2968515742</v>
      </c>
      <c r="BA694" s="52">
        <f t="shared" si="20"/>
        <v>0.3447432763</v>
      </c>
      <c r="BB694" s="52">
        <f t="shared" si="21"/>
        <v>0.3415145778</v>
      </c>
      <c r="BC694" s="52">
        <f t="shared" si="22"/>
        <v>0.003228698457</v>
      </c>
    </row>
    <row r="695" ht="12.75" customHeight="1">
      <c r="A695" s="94">
        <v>6540.0</v>
      </c>
      <c r="B695" s="61">
        <f t="shared" si="1"/>
        <v>502</v>
      </c>
      <c r="C695" s="62">
        <f t="shared" si="2"/>
        <v>507</v>
      </c>
      <c r="D695" s="61">
        <f t="shared" si="3"/>
        <v>450</v>
      </c>
      <c r="E695" s="62">
        <f t="shared" si="4"/>
        <v>195</v>
      </c>
      <c r="F695" s="79">
        <f t="shared" si="23"/>
        <v>694</v>
      </c>
      <c r="G695" s="64">
        <f t="shared" si="5"/>
        <v>0.4975222993</v>
      </c>
      <c r="H695" s="65">
        <f t="shared" si="6"/>
        <v>0.6976744186</v>
      </c>
      <c r="I695" s="66">
        <f t="shared" si="7"/>
        <v>0.5755743652</v>
      </c>
      <c r="J695" s="67">
        <f t="shared" si="8"/>
        <v>0.4214026602</v>
      </c>
      <c r="K695" s="68">
        <f t="shared" si="9"/>
        <v>0.639246779</v>
      </c>
      <c r="L695" s="86"/>
      <c r="M695" s="86"/>
      <c r="N695" s="86"/>
      <c r="O695" s="81">
        <f t="shared" si="10"/>
        <v>694</v>
      </c>
      <c r="P695" s="81">
        <f t="shared" si="11"/>
        <v>0.4975222993</v>
      </c>
      <c r="Q695" s="82">
        <f t="shared" si="12"/>
        <v>0.6976744186</v>
      </c>
      <c r="R695" s="83"/>
      <c r="S695" s="73">
        <v>694.0</v>
      </c>
      <c r="T695" s="83">
        <v>0.775330396475771</v>
      </c>
      <c r="U695" s="84">
        <v>0.5233160621761658</v>
      </c>
      <c r="V695" s="95">
        <v>0.6595238095238095</v>
      </c>
      <c r="W695" s="95"/>
      <c r="X695" s="95"/>
      <c r="Y695" s="95"/>
      <c r="Z695" s="51"/>
      <c r="AA695" s="35">
        <v>502.0</v>
      </c>
      <c r="AB695" s="36">
        <v>195.0</v>
      </c>
      <c r="AC695" s="37">
        <v>450.0</v>
      </c>
      <c r="AD695" s="38">
        <v>507.0</v>
      </c>
      <c r="AE695" s="78"/>
      <c r="AF695" s="51"/>
      <c r="AG695" s="52"/>
      <c r="AH695" s="33">
        <v>6540.0</v>
      </c>
      <c r="AI695" s="35">
        <v>502.0</v>
      </c>
      <c r="AJ695" s="36">
        <v>195.0</v>
      </c>
      <c r="AK695" s="37">
        <v>450.0</v>
      </c>
      <c r="AL695" s="38">
        <v>507.0</v>
      </c>
      <c r="AM695" s="52">
        <f t="shared" si="13"/>
        <v>0.3023255814</v>
      </c>
      <c r="AN695" s="52">
        <f t="shared" si="14"/>
        <v>0.4244256348</v>
      </c>
      <c r="AO695" s="52">
        <f t="shared" si="15"/>
        <v>0.5024777007</v>
      </c>
      <c r="AP695" s="52">
        <f t="shared" si="16"/>
        <v>0.4954817477</v>
      </c>
      <c r="AQ695" s="52">
        <f t="shared" si="17"/>
        <v>0.006995952969</v>
      </c>
      <c r="AR695" s="52"/>
      <c r="AS695" s="52"/>
      <c r="AT695" s="18">
        <v>1608.0</v>
      </c>
      <c r="AU695" s="35">
        <v>477.0</v>
      </c>
      <c r="AV695" s="36">
        <v>287.0</v>
      </c>
      <c r="AW695" s="37">
        <v>214.0</v>
      </c>
      <c r="AX695" s="38">
        <v>483.0</v>
      </c>
      <c r="AY695" s="52">
        <f t="shared" si="18"/>
        <v>0.5728542914</v>
      </c>
      <c r="AZ695" s="52">
        <f t="shared" si="19"/>
        <v>0.5270362765</v>
      </c>
      <c r="BA695" s="52">
        <f t="shared" si="20"/>
        <v>0.503125</v>
      </c>
      <c r="BB695" s="52">
        <f t="shared" si="21"/>
        <v>0.499866502</v>
      </c>
      <c r="BC695" s="52">
        <f t="shared" si="22"/>
        <v>0.003258498005</v>
      </c>
    </row>
    <row r="696" ht="12.75" customHeight="1">
      <c r="A696" s="94">
        <v>6544.0</v>
      </c>
      <c r="B696" s="61">
        <f t="shared" si="1"/>
        <v>326</v>
      </c>
      <c r="C696" s="62">
        <f t="shared" si="2"/>
        <v>295</v>
      </c>
      <c r="D696" s="61">
        <f t="shared" si="3"/>
        <v>163</v>
      </c>
      <c r="E696" s="62">
        <f t="shared" si="4"/>
        <v>162</v>
      </c>
      <c r="F696" s="79">
        <f t="shared" si="23"/>
        <v>695</v>
      </c>
      <c r="G696" s="64">
        <f t="shared" si="5"/>
        <v>0.5249597424</v>
      </c>
      <c r="H696" s="65">
        <f t="shared" si="6"/>
        <v>0.5015384615</v>
      </c>
      <c r="I696" s="66">
        <f t="shared" si="7"/>
        <v>0.5169133192</v>
      </c>
      <c r="J696" s="67">
        <f t="shared" si="8"/>
        <v>0.5158562368</v>
      </c>
      <c r="K696" s="68">
        <f t="shared" si="9"/>
        <v>0.5233494364</v>
      </c>
      <c r="L696" s="86"/>
      <c r="M696" s="86"/>
      <c r="N696" s="86"/>
      <c r="O696" s="81">
        <f t="shared" si="10"/>
        <v>695</v>
      </c>
      <c r="P696" s="81">
        <f t="shared" si="11"/>
        <v>0.5249597424</v>
      </c>
      <c r="Q696" s="82">
        <f t="shared" si="12"/>
        <v>0.5015384615</v>
      </c>
      <c r="R696" s="83"/>
      <c r="S696" s="73">
        <v>695.0</v>
      </c>
      <c r="T696" s="83">
        <v>0.7754716981132076</v>
      </c>
      <c r="U696" s="84">
        <v>0.5427682737169518</v>
      </c>
      <c r="V696" s="95">
        <v>0.6479113384484229</v>
      </c>
      <c r="W696" s="95"/>
      <c r="X696" s="95"/>
      <c r="Y696" s="95"/>
      <c r="Z696" s="51"/>
      <c r="AA696" s="35">
        <v>326.0</v>
      </c>
      <c r="AB696" s="36">
        <v>162.0</v>
      </c>
      <c r="AC696" s="37">
        <v>163.0</v>
      </c>
      <c r="AD696" s="38">
        <v>295.0</v>
      </c>
      <c r="AE696" s="78"/>
      <c r="AF696" s="51"/>
      <c r="AG696" s="52"/>
      <c r="AH696" s="33">
        <v>6544.0</v>
      </c>
      <c r="AI696" s="35">
        <v>326.0</v>
      </c>
      <c r="AJ696" s="36">
        <v>162.0</v>
      </c>
      <c r="AK696" s="37">
        <v>163.0</v>
      </c>
      <c r="AL696" s="38">
        <v>295.0</v>
      </c>
      <c r="AM696" s="52">
        <f t="shared" si="13"/>
        <v>0.4984615385</v>
      </c>
      <c r="AN696" s="52">
        <f t="shared" si="14"/>
        <v>0.4830866808</v>
      </c>
      <c r="AO696" s="52">
        <f t="shared" si="15"/>
        <v>0.4750402576</v>
      </c>
      <c r="AP696" s="52">
        <f t="shared" si="16"/>
        <v>0.4738258597</v>
      </c>
      <c r="AQ696" s="52">
        <f t="shared" si="17"/>
        <v>0.001214397954</v>
      </c>
      <c r="AR696" s="52"/>
      <c r="AS696" s="52"/>
      <c r="AT696" s="33">
        <v>6643.0</v>
      </c>
      <c r="AU696" s="35">
        <v>348.0</v>
      </c>
      <c r="AV696" s="36">
        <v>147.0</v>
      </c>
      <c r="AW696" s="37">
        <v>157.0</v>
      </c>
      <c r="AX696" s="38">
        <v>257.0</v>
      </c>
      <c r="AY696" s="52">
        <f t="shared" si="18"/>
        <v>0.4835526316</v>
      </c>
      <c r="AZ696" s="52">
        <f t="shared" si="19"/>
        <v>0.4444444444</v>
      </c>
      <c r="BA696" s="52">
        <f t="shared" si="20"/>
        <v>0.4247933884</v>
      </c>
      <c r="BB696" s="52">
        <f t="shared" si="21"/>
        <v>0.4215119084</v>
      </c>
      <c r="BC696" s="52">
        <f t="shared" si="22"/>
        <v>0.003281480028</v>
      </c>
    </row>
    <row r="697" ht="12.75" customHeight="1">
      <c r="A697" s="94">
        <v>6545.0</v>
      </c>
      <c r="B697" s="61">
        <f t="shared" si="1"/>
        <v>406</v>
      </c>
      <c r="C697" s="62">
        <f t="shared" si="2"/>
        <v>218</v>
      </c>
      <c r="D697" s="61">
        <f t="shared" si="3"/>
        <v>188</v>
      </c>
      <c r="E697" s="62">
        <f t="shared" si="4"/>
        <v>149</v>
      </c>
      <c r="F697" s="79">
        <f t="shared" si="23"/>
        <v>696</v>
      </c>
      <c r="G697" s="64">
        <f t="shared" si="5"/>
        <v>0.6506410256</v>
      </c>
      <c r="H697" s="65">
        <f t="shared" si="6"/>
        <v>0.5578635015</v>
      </c>
      <c r="I697" s="66">
        <f t="shared" si="7"/>
        <v>0.6181061394</v>
      </c>
      <c r="J697" s="67">
        <f t="shared" si="8"/>
        <v>0.5775234131</v>
      </c>
      <c r="K697" s="68">
        <f t="shared" si="9"/>
        <v>0.5400641026</v>
      </c>
      <c r="L697" s="86"/>
      <c r="M697" s="86"/>
      <c r="N697" s="86"/>
      <c r="O697" s="81">
        <f t="shared" si="10"/>
        <v>696</v>
      </c>
      <c r="P697" s="81">
        <f t="shared" si="11"/>
        <v>0.6506410256</v>
      </c>
      <c r="Q697" s="82">
        <f t="shared" si="12"/>
        <v>0.5578635015</v>
      </c>
      <c r="R697" s="83"/>
      <c r="S697" s="73">
        <v>696.0</v>
      </c>
      <c r="T697" s="83">
        <v>0.7760617760617761</v>
      </c>
      <c r="U697" s="84">
        <v>0.5493421052631579</v>
      </c>
      <c r="V697" s="95">
        <v>0.6536412078152753</v>
      </c>
      <c r="W697" s="95"/>
      <c r="X697" s="95"/>
      <c r="Y697" s="95"/>
      <c r="Z697" s="51"/>
      <c r="AA697" s="35">
        <v>406.0</v>
      </c>
      <c r="AB697" s="36">
        <v>149.0</v>
      </c>
      <c r="AC697" s="37">
        <v>188.0</v>
      </c>
      <c r="AD697" s="38">
        <v>218.0</v>
      </c>
      <c r="AE697" s="78"/>
      <c r="AF697" s="51"/>
      <c r="AG697" s="52"/>
      <c r="AH697" s="33">
        <v>6545.0</v>
      </c>
      <c r="AI697" s="35">
        <v>406.0</v>
      </c>
      <c r="AJ697" s="36">
        <v>149.0</v>
      </c>
      <c r="AK697" s="37">
        <v>188.0</v>
      </c>
      <c r="AL697" s="38">
        <v>218.0</v>
      </c>
      <c r="AM697" s="52">
        <f t="shared" si="13"/>
        <v>0.4421364985</v>
      </c>
      <c r="AN697" s="52">
        <f t="shared" si="14"/>
        <v>0.3818938606</v>
      </c>
      <c r="AO697" s="52">
        <f t="shared" si="15"/>
        <v>0.3493589744</v>
      </c>
      <c r="AP697" s="52">
        <f t="shared" si="16"/>
        <v>0.3468986468</v>
      </c>
      <c r="AQ697" s="52">
        <f t="shared" si="17"/>
        <v>0.002460327573</v>
      </c>
      <c r="AR697" s="52"/>
      <c r="AS697" s="52"/>
      <c r="AT697" s="33">
        <v>3587.0</v>
      </c>
      <c r="AU697" s="35">
        <v>301.0</v>
      </c>
      <c r="AV697" s="36">
        <v>179.0</v>
      </c>
      <c r="AW697" s="37">
        <v>135.0</v>
      </c>
      <c r="AX697" s="38">
        <v>306.0</v>
      </c>
      <c r="AY697" s="52">
        <f t="shared" si="18"/>
        <v>0.5700636943</v>
      </c>
      <c r="AZ697" s="52">
        <f t="shared" si="19"/>
        <v>0.5266015201</v>
      </c>
      <c r="BA697" s="52">
        <f t="shared" si="20"/>
        <v>0.5041186161</v>
      </c>
      <c r="BB697" s="52">
        <f t="shared" si="21"/>
        <v>0.5008058284</v>
      </c>
      <c r="BC697" s="52">
        <f t="shared" si="22"/>
        <v>0.00331278772</v>
      </c>
    </row>
    <row r="698" ht="12.75" customHeight="1">
      <c r="A698" s="94">
        <v>6547.0</v>
      </c>
      <c r="B698" s="61">
        <f t="shared" si="1"/>
        <v>466</v>
      </c>
      <c r="C698" s="62">
        <f t="shared" si="2"/>
        <v>402</v>
      </c>
      <c r="D698" s="61">
        <f t="shared" si="3"/>
        <v>293</v>
      </c>
      <c r="E698" s="62">
        <f t="shared" si="4"/>
        <v>182</v>
      </c>
      <c r="F698" s="79">
        <f t="shared" si="23"/>
        <v>697</v>
      </c>
      <c r="G698" s="64">
        <f t="shared" si="5"/>
        <v>0.5368663594</v>
      </c>
      <c r="H698" s="65">
        <f t="shared" si="6"/>
        <v>0.6168421053</v>
      </c>
      <c r="I698" s="66">
        <f t="shared" si="7"/>
        <v>0.5651526433</v>
      </c>
      <c r="J698" s="67">
        <f t="shared" si="8"/>
        <v>0.4825018615</v>
      </c>
      <c r="K698" s="68">
        <f t="shared" si="9"/>
        <v>0.547235023</v>
      </c>
      <c r="L698" s="86"/>
      <c r="M698" s="86"/>
      <c r="N698" s="86"/>
      <c r="O698" s="81">
        <f t="shared" si="10"/>
        <v>697</v>
      </c>
      <c r="P698" s="81">
        <f t="shared" si="11"/>
        <v>0.5368663594</v>
      </c>
      <c r="Q698" s="82">
        <f t="shared" si="12"/>
        <v>0.6168421053</v>
      </c>
      <c r="R698" s="83"/>
      <c r="S698" s="73">
        <v>697.0</v>
      </c>
      <c r="T698" s="83">
        <v>0.7762645914396887</v>
      </c>
      <c r="U698" s="84">
        <v>0.5094991364421416</v>
      </c>
      <c r="V698" s="95">
        <v>0.6349496797804208</v>
      </c>
      <c r="W698" s="95"/>
      <c r="X698" s="95"/>
      <c r="Y698" s="95"/>
      <c r="Z698" s="51"/>
      <c r="AA698" s="35">
        <v>466.0</v>
      </c>
      <c r="AB698" s="36">
        <v>182.0</v>
      </c>
      <c r="AC698" s="37">
        <v>293.0</v>
      </c>
      <c r="AD698" s="38">
        <v>402.0</v>
      </c>
      <c r="AE698" s="78"/>
      <c r="AF698" s="51"/>
      <c r="AG698" s="52"/>
      <c r="AH698" s="33">
        <v>6547.0</v>
      </c>
      <c r="AI698" s="35">
        <v>466.0</v>
      </c>
      <c r="AJ698" s="36">
        <v>182.0</v>
      </c>
      <c r="AK698" s="37">
        <v>293.0</v>
      </c>
      <c r="AL698" s="38">
        <v>402.0</v>
      </c>
      <c r="AM698" s="52">
        <f t="shared" si="13"/>
        <v>0.3831578947</v>
      </c>
      <c r="AN698" s="52">
        <f t="shared" si="14"/>
        <v>0.4348473567</v>
      </c>
      <c r="AO698" s="52">
        <f t="shared" si="15"/>
        <v>0.4631336406</v>
      </c>
      <c r="AP698" s="52">
        <f t="shared" si="16"/>
        <v>0.4648455652</v>
      </c>
      <c r="AQ698" s="52">
        <f t="shared" si="17"/>
        <v>-0.001711924621</v>
      </c>
      <c r="AR698" s="52"/>
      <c r="AS698" s="52"/>
      <c r="AT698" s="33">
        <v>2736.0</v>
      </c>
      <c r="AU698" s="35">
        <v>160.0</v>
      </c>
      <c r="AV698" s="36">
        <v>58.0</v>
      </c>
      <c r="AW698" s="37">
        <v>130.0</v>
      </c>
      <c r="AX698" s="38">
        <v>146.0</v>
      </c>
      <c r="AY698" s="52">
        <f t="shared" si="18"/>
        <v>0.3085106383</v>
      </c>
      <c r="AZ698" s="52">
        <f t="shared" si="19"/>
        <v>0.4129554656</v>
      </c>
      <c r="BA698" s="52">
        <f t="shared" si="20"/>
        <v>0.477124183</v>
      </c>
      <c r="BB698" s="52">
        <f t="shared" si="21"/>
        <v>0.473772466</v>
      </c>
      <c r="BC698" s="52">
        <f t="shared" si="22"/>
        <v>0.003351717026</v>
      </c>
    </row>
    <row r="699" ht="12.75" customHeight="1">
      <c r="A699" s="94">
        <v>6548.0</v>
      </c>
      <c r="B699" s="61">
        <f t="shared" si="1"/>
        <v>354</v>
      </c>
      <c r="C699" s="62">
        <f t="shared" si="2"/>
        <v>314</v>
      </c>
      <c r="D699" s="61">
        <f t="shared" si="3"/>
        <v>217</v>
      </c>
      <c r="E699" s="62">
        <f t="shared" si="4"/>
        <v>157</v>
      </c>
      <c r="F699" s="79">
        <f t="shared" si="23"/>
        <v>698</v>
      </c>
      <c r="G699" s="64">
        <f t="shared" si="5"/>
        <v>0.5299401198</v>
      </c>
      <c r="H699" s="65">
        <f t="shared" si="6"/>
        <v>0.5802139037</v>
      </c>
      <c r="I699" s="66">
        <f t="shared" si="7"/>
        <v>0.5479846449</v>
      </c>
      <c r="J699" s="67">
        <f t="shared" si="8"/>
        <v>0.490403071</v>
      </c>
      <c r="K699" s="68">
        <f t="shared" si="9"/>
        <v>0.5598802395</v>
      </c>
      <c r="L699" s="86"/>
      <c r="M699" s="86"/>
      <c r="N699" s="86"/>
      <c r="O699" s="81">
        <f t="shared" si="10"/>
        <v>698</v>
      </c>
      <c r="P699" s="81">
        <f t="shared" si="11"/>
        <v>0.5299401198</v>
      </c>
      <c r="Q699" s="82">
        <f t="shared" si="12"/>
        <v>0.5802139037</v>
      </c>
      <c r="R699" s="83"/>
      <c r="S699" s="73">
        <v>698.0</v>
      </c>
      <c r="T699" s="83">
        <v>0.7764227642276422</v>
      </c>
      <c r="U699" s="84">
        <v>0.5347826086956522</v>
      </c>
      <c r="V699" s="95">
        <v>0.6596638655462185</v>
      </c>
      <c r="W699" s="95"/>
      <c r="X699" s="95"/>
      <c r="Y699" s="95"/>
      <c r="Z699" s="51"/>
      <c r="AA699" s="35">
        <v>354.0</v>
      </c>
      <c r="AB699" s="36">
        <v>157.0</v>
      </c>
      <c r="AC699" s="37">
        <v>217.0</v>
      </c>
      <c r="AD699" s="38">
        <v>314.0</v>
      </c>
      <c r="AE699" s="78"/>
      <c r="AF699" s="51"/>
      <c r="AG699" s="52"/>
      <c r="AH699" s="33">
        <v>6548.0</v>
      </c>
      <c r="AI699" s="35">
        <v>354.0</v>
      </c>
      <c r="AJ699" s="36">
        <v>157.0</v>
      </c>
      <c r="AK699" s="37">
        <v>217.0</v>
      </c>
      <c r="AL699" s="38">
        <v>314.0</v>
      </c>
      <c r="AM699" s="52">
        <f t="shared" si="13"/>
        <v>0.4197860963</v>
      </c>
      <c r="AN699" s="52">
        <f t="shared" si="14"/>
        <v>0.4520153551</v>
      </c>
      <c r="AO699" s="52">
        <f t="shared" si="15"/>
        <v>0.4700598802</v>
      </c>
      <c r="AP699" s="52">
        <f t="shared" si="16"/>
        <v>0.4706090722</v>
      </c>
      <c r="AQ699" s="52">
        <f t="shared" si="17"/>
        <v>-0.0005491919823</v>
      </c>
      <c r="AR699" s="52"/>
      <c r="AS699" s="52"/>
      <c r="AT699" s="33">
        <v>6675.0</v>
      </c>
      <c r="AU699" s="35">
        <v>310.0</v>
      </c>
      <c r="AV699" s="36">
        <v>161.0</v>
      </c>
      <c r="AW699" s="37">
        <v>139.0</v>
      </c>
      <c r="AX699" s="38">
        <v>286.0</v>
      </c>
      <c r="AY699" s="52">
        <f t="shared" si="18"/>
        <v>0.5366666667</v>
      </c>
      <c r="AZ699" s="52">
        <f t="shared" si="19"/>
        <v>0.4988839286</v>
      </c>
      <c r="BA699" s="52">
        <f t="shared" si="20"/>
        <v>0.4798657718</v>
      </c>
      <c r="BB699" s="52">
        <f t="shared" si="21"/>
        <v>0.4765069515</v>
      </c>
      <c r="BC699" s="52">
        <f t="shared" si="22"/>
        <v>0.003358820272</v>
      </c>
    </row>
    <row r="700" ht="12.75" customHeight="1">
      <c r="A700" s="94">
        <v>6549.0</v>
      </c>
      <c r="B700" s="61">
        <f t="shared" si="1"/>
        <v>366</v>
      </c>
      <c r="C700" s="62">
        <f t="shared" si="2"/>
        <v>266</v>
      </c>
      <c r="D700" s="61">
        <f t="shared" si="3"/>
        <v>256</v>
      </c>
      <c r="E700" s="62">
        <f t="shared" si="4"/>
        <v>154</v>
      </c>
      <c r="F700" s="79">
        <f t="shared" si="23"/>
        <v>699</v>
      </c>
      <c r="G700" s="64">
        <f t="shared" si="5"/>
        <v>0.5791139241</v>
      </c>
      <c r="H700" s="65">
        <f t="shared" si="6"/>
        <v>0.6243902439</v>
      </c>
      <c r="I700" s="66">
        <f t="shared" si="7"/>
        <v>0.5969289827</v>
      </c>
      <c r="J700" s="67">
        <f t="shared" si="8"/>
        <v>0.4990403071</v>
      </c>
      <c r="K700" s="68">
        <f t="shared" si="9"/>
        <v>0.6487341772</v>
      </c>
      <c r="L700" s="86"/>
      <c r="M700" s="86"/>
      <c r="N700" s="86"/>
      <c r="O700" s="81">
        <f t="shared" si="10"/>
        <v>699</v>
      </c>
      <c r="P700" s="81">
        <f t="shared" si="11"/>
        <v>0.5791139241</v>
      </c>
      <c r="Q700" s="82">
        <f t="shared" si="12"/>
        <v>0.6243902439</v>
      </c>
      <c r="R700" s="83"/>
      <c r="S700" s="73">
        <v>699.0</v>
      </c>
      <c r="T700" s="83">
        <v>0.7771587743732591</v>
      </c>
      <c r="U700" s="84">
        <v>0.42628205128205127</v>
      </c>
      <c r="V700" s="95">
        <v>0.6140089418777943</v>
      </c>
      <c r="W700" s="95"/>
      <c r="X700" s="95"/>
      <c r="Y700" s="95"/>
      <c r="Z700" s="51"/>
      <c r="AA700" s="35">
        <v>366.0</v>
      </c>
      <c r="AB700" s="36">
        <v>154.0</v>
      </c>
      <c r="AC700" s="37">
        <v>256.0</v>
      </c>
      <c r="AD700" s="38">
        <v>266.0</v>
      </c>
      <c r="AE700" s="78"/>
      <c r="AF700" s="51"/>
      <c r="AG700" s="52"/>
      <c r="AH700" s="33">
        <v>6549.0</v>
      </c>
      <c r="AI700" s="35">
        <v>366.0</v>
      </c>
      <c r="AJ700" s="36">
        <v>154.0</v>
      </c>
      <c r="AK700" s="37">
        <v>256.0</v>
      </c>
      <c r="AL700" s="38">
        <v>266.0</v>
      </c>
      <c r="AM700" s="52">
        <f t="shared" si="13"/>
        <v>0.3756097561</v>
      </c>
      <c r="AN700" s="52">
        <f t="shared" si="14"/>
        <v>0.4030710173</v>
      </c>
      <c r="AO700" s="52">
        <f t="shared" si="15"/>
        <v>0.4208860759</v>
      </c>
      <c r="AP700" s="52">
        <f t="shared" si="16"/>
        <v>0.41908192</v>
      </c>
      <c r="AQ700" s="52">
        <f t="shared" si="17"/>
        <v>0.001804155935</v>
      </c>
      <c r="AR700" s="52"/>
      <c r="AS700" s="52"/>
      <c r="AT700" s="33">
        <v>2746.0</v>
      </c>
      <c r="AU700" s="35">
        <v>212.0</v>
      </c>
      <c r="AV700" s="36">
        <v>85.0</v>
      </c>
      <c r="AW700" s="37">
        <v>158.0</v>
      </c>
      <c r="AX700" s="38">
        <v>151.0</v>
      </c>
      <c r="AY700" s="52">
        <f t="shared" si="18"/>
        <v>0.3497942387</v>
      </c>
      <c r="AZ700" s="52">
        <f t="shared" si="19"/>
        <v>0.3894389439</v>
      </c>
      <c r="BA700" s="52">
        <f t="shared" si="20"/>
        <v>0.4159779614</v>
      </c>
      <c r="BB700" s="52">
        <f t="shared" si="21"/>
        <v>0.4126013247</v>
      </c>
      <c r="BC700" s="52">
        <f t="shared" si="22"/>
        <v>0.00337663673</v>
      </c>
    </row>
    <row r="701" ht="12.75" customHeight="1">
      <c r="A701" s="94">
        <v>6600.0</v>
      </c>
      <c r="B701" s="61">
        <f t="shared" si="1"/>
        <v>421</v>
      </c>
      <c r="C701" s="62">
        <f t="shared" si="2"/>
        <v>360</v>
      </c>
      <c r="D701" s="61">
        <f t="shared" si="3"/>
        <v>193</v>
      </c>
      <c r="E701" s="62">
        <f t="shared" si="4"/>
        <v>266</v>
      </c>
      <c r="F701" s="79">
        <f t="shared" si="23"/>
        <v>700</v>
      </c>
      <c r="G701" s="64">
        <f t="shared" si="5"/>
        <v>0.5390524968</v>
      </c>
      <c r="H701" s="65">
        <f t="shared" si="6"/>
        <v>0.4204793028</v>
      </c>
      <c r="I701" s="66">
        <f t="shared" si="7"/>
        <v>0.4951612903</v>
      </c>
      <c r="J701" s="67">
        <f t="shared" si="8"/>
        <v>0.5540322581</v>
      </c>
      <c r="K701" s="68">
        <f t="shared" si="9"/>
        <v>0.5877080666</v>
      </c>
      <c r="L701" s="86"/>
      <c r="M701" s="86"/>
      <c r="N701" s="86"/>
      <c r="O701" s="81">
        <f t="shared" si="10"/>
        <v>700</v>
      </c>
      <c r="P701" s="81">
        <f t="shared" si="11"/>
        <v>0.5390524968</v>
      </c>
      <c r="Q701" s="82">
        <f t="shared" si="12"/>
        <v>0.4204793028</v>
      </c>
      <c r="R701" s="83"/>
      <c r="S701" s="73">
        <v>700.0</v>
      </c>
      <c r="T701" s="83">
        <v>0.7775768535262206</v>
      </c>
      <c r="U701" s="84">
        <v>0.5641399416909622</v>
      </c>
      <c r="V701" s="95">
        <v>0.6594027441485069</v>
      </c>
      <c r="W701" s="95"/>
      <c r="X701" s="95"/>
      <c r="Y701" s="95"/>
      <c r="Z701" s="51"/>
      <c r="AA701" s="35">
        <v>421.0</v>
      </c>
      <c r="AB701" s="36">
        <v>266.0</v>
      </c>
      <c r="AC701" s="37">
        <v>193.0</v>
      </c>
      <c r="AD701" s="38">
        <v>360.0</v>
      </c>
      <c r="AE701" s="78"/>
      <c r="AF701" s="51"/>
      <c r="AG701" s="52"/>
      <c r="AH701" s="33">
        <v>6600.0</v>
      </c>
      <c r="AI701" s="35">
        <v>421.0</v>
      </c>
      <c r="AJ701" s="36">
        <v>266.0</v>
      </c>
      <c r="AK701" s="37">
        <v>193.0</v>
      </c>
      <c r="AL701" s="38">
        <v>360.0</v>
      </c>
      <c r="AM701" s="52">
        <f t="shared" si="13"/>
        <v>0.5795206972</v>
      </c>
      <c r="AN701" s="52">
        <f t="shared" si="14"/>
        <v>0.5048387097</v>
      </c>
      <c r="AO701" s="52">
        <f t="shared" si="15"/>
        <v>0.4609475032</v>
      </c>
      <c r="AP701" s="52">
        <f t="shared" si="16"/>
        <v>0.4609430384</v>
      </c>
      <c r="AQ701" s="52">
        <f t="shared" si="17"/>
        <v>0.000004464827473</v>
      </c>
      <c r="AR701" s="52"/>
      <c r="AS701" s="52"/>
      <c r="AT701" s="18">
        <v>1552.0</v>
      </c>
      <c r="AU701" s="35">
        <v>248.0</v>
      </c>
      <c r="AV701" s="36">
        <v>149.0</v>
      </c>
      <c r="AW701" s="37">
        <v>110.0</v>
      </c>
      <c r="AX701" s="38">
        <v>244.0</v>
      </c>
      <c r="AY701" s="52">
        <f t="shared" si="18"/>
        <v>0.5752895753</v>
      </c>
      <c r="AZ701" s="52">
        <f t="shared" si="19"/>
        <v>0.5233022636</v>
      </c>
      <c r="BA701" s="52">
        <f t="shared" si="20"/>
        <v>0.4959349593</v>
      </c>
      <c r="BB701" s="52">
        <f t="shared" si="21"/>
        <v>0.4925535279</v>
      </c>
      <c r="BC701" s="52">
        <f t="shared" si="22"/>
        <v>0.003381431408</v>
      </c>
    </row>
    <row r="702" ht="12.75" customHeight="1">
      <c r="A702" s="94">
        <v>6601.0</v>
      </c>
      <c r="B702" s="61">
        <f t="shared" si="1"/>
        <v>406</v>
      </c>
      <c r="C702" s="62">
        <f t="shared" si="2"/>
        <v>319</v>
      </c>
      <c r="D702" s="61">
        <f t="shared" si="3"/>
        <v>190</v>
      </c>
      <c r="E702" s="62">
        <f t="shared" si="4"/>
        <v>160</v>
      </c>
      <c r="F702" s="79">
        <f t="shared" si="23"/>
        <v>701</v>
      </c>
      <c r="G702" s="64">
        <f t="shared" si="5"/>
        <v>0.56</v>
      </c>
      <c r="H702" s="65">
        <f t="shared" si="6"/>
        <v>0.5428571429</v>
      </c>
      <c r="I702" s="66">
        <f t="shared" si="7"/>
        <v>0.5544186047</v>
      </c>
      <c r="J702" s="67">
        <f t="shared" si="8"/>
        <v>0.5265116279</v>
      </c>
      <c r="K702" s="68">
        <f t="shared" si="9"/>
        <v>0.4827586207</v>
      </c>
      <c r="L702" s="86"/>
      <c r="M702" s="86"/>
      <c r="N702" s="86"/>
      <c r="O702" s="81">
        <f t="shared" si="10"/>
        <v>701</v>
      </c>
      <c r="P702" s="81">
        <f t="shared" si="11"/>
        <v>0.56</v>
      </c>
      <c r="Q702" s="82">
        <f t="shared" si="12"/>
        <v>0.5428571429</v>
      </c>
      <c r="R702" s="83"/>
      <c r="S702" s="73">
        <v>701.0</v>
      </c>
      <c r="T702" s="83">
        <v>0.7780429594272077</v>
      </c>
      <c r="U702" s="84">
        <v>0.6504065040650406</v>
      </c>
      <c r="V702" s="95">
        <v>0.7308270676691729</v>
      </c>
      <c r="W702" s="95"/>
      <c r="X702" s="95"/>
      <c r="Y702" s="95"/>
      <c r="Z702" s="51"/>
      <c r="AA702" s="35">
        <v>406.0</v>
      </c>
      <c r="AB702" s="36">
        <v>160.0</v>
      </c>
      <c r="AC702" s="37">
        <v>190.0</v>
      </c>
      <c r="AD702" s="38">
        <v>319.0</v>
      </c>
      <c r="AE702" s="78"/>
      <c r="AF702" s="51"/>
      <c r="AG702" s="52"/>
      <c r="AH702" s="33">
        <v>6601.0</v>
      </c>
      <c r="AI702" s="35">
        <v>406.0</v>
      </c>
      <c r="AJ702" s="36">
        <v>160.0</v>
      </c>
      <c r="AK702" s="37">
        <v>190.0</v>
      </c>
      <c r="AL702" s="38">
        <v>319.0</v>
      </c>
      <c r="AM702" s="52">
        <f t="shared" si="13"/>
        <v>0.4571428571</v>
      </c>
      <c r="AN702" s="52">
        <f t="shared" si="14"/>
        <v>0.4455813953</v>
      </c>
      <c r="AO702" s="52">
        <f t="shared" si="15"/>
        <v>0.44</v>
      </c>
      <c r="AP702" s="52">
        <f t="shared" si="16"/>
        <v>0.4386911952</v>
      </c>
      <c r="AQ702" s="52">
        <f t="shared" si="17"/>
        <v>0.001308804829</v>
      </c>
      <c r="AR702" s="52"/>
      <c r="AS702" s="52"/>
      <c r="AT702" s="33">
        <v>4633.0</v>
      </c>
      <c r="AU702" s="35">
        <v>313.0</v>
      </c>
      <c r="AV702" s="36">
        <v>112.0</v>
      </c>
      <c r="AW702" s="37">
        <v>233.0</v>
      </c>
      <c r="AX702" s="38">
        <v>211.0</v>
      </c>
      <c r="AY702" s="52">
        <f t="shared" si="18"/>
        <v>0.3246376812</v>
      </c>
      <c r="AZ702" s="52">
        <f t="shared" si="19"/>
        <v>0.3716915995</v>
      </c>
      <c r="BA702" s="52">
        <f t="shared" si="20"/>
        <v>0.4026717557</v>
      </c>
      <c r="BB702" s="52">
        <f t="shared" si="21"/>
        <v>0.3992406849</v>
      </c>
      <c r="BC702" s="52">
        <f t="shared" si="22"/>
        <v>0.003431070855</v>
      </c>
    </row>
    <row r="703" ht="12.75" customHeight="1">
      <c r="A703" s="94">
        <v>6602.0</v>
      </c>
      <c r="B703" s="61">
        <f t="shared" si="1"/>
        <v>392</v>
      </c>
      <c r="C703" s="62">
        <f t="shared" si="2"/>
        <v>252</v>
      </c>
      <c r="D703" s="61">
        <f t="shared" si="3"/>
        <v>212</v>
      </c>
      <c r="E703" s="62">
        <f t="shared" si="4"/>
        <v>168</v>
      </c>
      <c r="F703" s="79">
        <f t="shared" si="23"/>
        <v>702</v>
      </c>
      <c r="G703" s="64">
        <f t="shared" si="5"/>
        <v>0.6086956522</v>
      </c>
      <c r="H703" s="65">
        <f t="shared" si="6"/>
        <v>0.5578947368</v>
      </c>
      <c r="I703" s="66">
        <f t="shared" si="7"/>
        <v>0.58984375</v>
      </c>
      <c r="J703" s="67">
        <f t="shared" si="8"/>
        <v>0.546875</v>
      </c>
      <c r="K703" s="68">
        <f t="shared" si="9"/>
        <v>0.5900621118</v>
      </c>
      <c r="L703" s="86"/>
      <c r="M703" s="86"/>
      <c r="N703" s="86"/>
      <c r="O703" s="81">
        <f t="shared" si="10"/>
        <v>702</v>
      </c>
      <c r="P703" s="81">
        <f t="shared" si="11"/>
        <v>0.6086956522</v>
      </c>
      <c r="Q703" s="82">
        <f t="shared" si="12"/>
        <v>0.5578947368</v>
      </c>
      <c r="R703" s="83"/>
      <c r="S703" s="73">
        <v>702.0</v>
      </c>
      <c r="T703" s="83">
        <v>0.7780548628428927</v>
      </c>
      <c r="U703" s="84">
        <v>0.5899053627760252</v>
      </c>
      <c r="V703" s="95">
        <v>0.6949860724233984</v>
      </c>
      <c r="W703" s="95"/>
      <c r="X703" s="95"/>
      <c r="Y703" s="95"/>
      <c r="Z703" s="51"/>
      <c r="AA703" s="35">
        <v>392.0</v>
      </c>
      <c r="AB703" s="36">
        <v>168.0</v>
      </c>
      <c r="AC703" s="37">
        <v>212.0</v>
      </c>
      <c r="AD703" s="38">
        <v>252.0</v>
      </c>
      <c r="AE703" s="78"/>
      <c r="AF703" s="51"/>
      <c r="AG703" s="52"/>
      <c r="AH703" s="33">
        <v>6602.0</v>
      </c>
      <c r="AI703" s="35">
        <v>392.0</v>
      </c>
      <c r="AJ703" s="36">
        <v>168.0</v>
      </c>
      <c r="AK703" s="37">
        <v>212.0</v>
      </c>
      <c r="AL703" s="38">
        <v>252.0</v>
      </c>
      <c r="AM703" s="52">
        <f t="shared" si="13"/>
        <v>0.4421052632</v>
      </c>
      <c r="AN703" s="52">
        <f t="shared" si="14"/>
        <v>0.41015625</v>
      </c>
      <c r="AO703" s="52">
        <f t="shared" si="15"/>
        <v>0.3913043478</v>
      </c>
      <c r="AP703" s="52">
        <f t="shared" si="16"/>
        <v>0.3915305614</v>
      </c>
      <c r="AQ703" s="52">
        <f t="shared" si="17"/>
        <v>-0.000226213527</v>
      </c>
      <c r="AR703" s="52"/>
      <c r="AS703" s="52"/>
      <c r="AT703" s="33">
        <v>3371.0</v>
      </c>
      <c r="AU703" s="35">
        <v>219.0</v>
      </c>
      <c r="AV703" s="36">
        <v>74.0</v>
      </c>
      <c r="AW703" s="37">
        <v>168.0</v>
      </c>
      <c r="AX703" s="38">
        <v>166.0</v>
      </c>
      <c r="AY703" s="52">
        <f t="shared" si="18"/>
        <v>0.305785124</v>
      </c>
      <c r="AZ703" s="52">
        <f t="shared" si="19"/>
        <v>0.3827751196</v>
      </c>
      <c r="BA703" s="52">
        <f t="shared" si="20"/>
        <v>0.4311688312</v>
      </c>
      <c r="BB703" s="52">
        <f t="shared" si="21"/>
        <v>0.4277188486</v>
      </c>
      <c r="BC703" s="52">
        <f t="shared" si="22"/>
        <v>0.00344998259</v>
      </c>
    </row>
    <row r="704" ht="12.75" customHeight="1">
      <c r="A704" s="94">
        <v>6604.0</v>
      </c>
      <c r="B704" s="61">
        <f t="shared" si="1"/>
        <v>474</v>
      </c>
      <c r="C704" s="62">
        <f t="shared" si="2"/>
        <v>254</v>
      </c>
      <c r="D704" s="61">
        <f t="shared" si="3"/>
        <v>265</v>
      </c>
      <c r="E704" s="62">
        <f t="shared" si="4"/>
        <v>158</v>
      </c>
      <c r="F704" s="79">
        <f t="shared" si="23"/>
        <v>703</v>
      </c>
      <c r="G704" s="64">
        <f t="shared" si="5"/>
        <v>0.6510989011</v>
      </c>
      <c r="H704" s="65">
        <f t="shared" si="6"/>
        <v>0.6264775414</v>
      </c>
      <c r="I704" s="66">
        <f t="shared" si="7"/>
        <v>0.642050391</v>
      </c>
      <c r="J704" s="67">
        <f t="shared" si="8"/>
        <v>0.5490877498</v>
      </c>
      <c r="K704" s="68">
        <f t="shared" si="9"/>
        <v>0.581043956</v>
      </c>
      <c r="L704" s="86"/>
      <c r="M704" s="86"/>
      <c r="N704" s="86"/>
      <c r="O704" s="81">
        <f t="shared" si="10"/>
        <v>703</v>
      </c>
      <c r="P704" s="81">
        <f t="shared" si="11"/>
        <v>0.6510989011</v>
      </c>
      <c r="Q704" s="82">
        <f t="shared" si="12"/>
        <v>0.6264775414</v>
      </c>
      <c r="R704" s="83"/>
      <c r="S704" s="73">
        <v>703.0</v>
      </c>
      <c r="T704" s="83">
        <v>0.7782672540381792</v>
      </c>
      <c r="U704" s="84">
        <v>0.6074380165289256</v>
      </c>
      <c r="V704" s="95">
        <v>0.7072961373390558</v>
      </c>
      <c r="W704" s="95"/>
      <c r="X704" s="95"/>
      <c r="Y704" s="95"/>
      <c r="Z704" s="51"/>
      <c r="AA704" s="35">
        <v>474.0</v>
      </c>
      <c r="AB704" s="36">
        <v>158.0</v>
      </c>
      <c r="AC704" s="37">
        <v>265.0</v>
      </c>
      <c r="AD704" s="38">
        <v>254.0</v>
      </c>
      <c r="AE704" s="78"/>
      <c r="AF704" s="51"/>
      <c r="AG704" s="52"/>
      <c r="AH704" s="33">
        <v>6604.0</v>
      </c>
      <c r="AI704" s="35">
        <v>474.0</v>
      </c>
      <c r="AJ704" s="36">
        <v>158.0</v>
      </c>
      <c r="AK704" s="37">
        <v>265.0</v>
      </c>
      <c r="AL704" s="38">
        <v>254.0</v>
      </c>
      <c r="AM704" s="52">
        <f t="shared" si="13"/>
        <v>0.3735224586</v>
      </c>
      <c r="AN704" s="52">
        <f t="shared" si="14"/>
        <v>0.357949609</v>
      </c>
      <c r="AO704" s="52">
        <f t="shared" si="15"/>
        <v>0.3489010989</v>
      </c>
      <c r="AP704" s="52">
        <f t="shared" si="16"/>
        <v>0.3490712412</v>
      </c>
      <c r="AQ704" s="52">
        <f t="shared" si="17"/>
        <v>-0.0001701422851</v>
      </c>
      <c r="AR704" s="52"/>
      <c r="AS704" s="52"/>
      <c r="AT704" s="34">
        <v>2352.0</v>
      </c>
      <c r="AU704" s="35">
        <v>268.0</v>
      </c>
      <c r="AV704" s="36">
        <v>169.0</v>
      </c>
      <c r="AW704" s="37">
        <v>119.0</v>
      </c>
      <c r="AX704" s="38">
        <v>292.0</v>
      </c>
      <c r="AY704" s="52">
        <f t="shared" si="18"/>
        <v>0.5868055556</v>
      </c>
      <c r="AZ704" s="52">
        <f t="shared" si="19"/>
        <v>0.5436320755</v>
      </c>
      <c r="BA704" s="52">
        <f t="shared" si="20"/>
        <v>0.5214285714</v>
      </c>
      <c r="BB704" s="52">
        <f t="shared" si="21"/>
        <v>0.5179368106</v>
      </c>
      <c r="BC704" s="52">
        <f t="shared" si="22"/>
        <v>0.003491760786</v>
      </c>
    </row>
    <row r="705" ht="12.75" customHeight="1">
      <c r="A705" s="94">
        <v>6606.0</v>
      </c>
      <c r="B705" s="61">
        <f t="shared" si="1"/>
        <v>365</v>
      </c>
      <c r="C705" s="62">
        <f t="shared" si="2"/>
        <v>134</v>
      </c>
      <c r="D705" s="61">
        <f t="shared" si="3"/>
        <v>194</v>
      </c>
      <c r="E705" s="62">
        <f t="shared" si="4"/>
        <v>107</v>
      </c>
      <c r="F705" s="79">
        <f t="shared" si="23"/>
        <v>704</v>
      </c>
      <c r="G705" s="64">
        <f t="shared" si="5"/>
        <v>0.7314629259</v>
      </c>
      <c r="H705" s="65">
        <f t="shared" si="6"/>
        <v>0.6445182724</v>
      </c>
      <c r="I705" s="66">
        <f t="shared" si="7"/>
        <v>0.69875</v>
      </c>
      <c r="J705" s="67">
        <f t="shared" si="8"/>
        <v>0.59</v>
      </c>
      <c r="K705" s="68">
        <f t="shared" si="9"/>
        <v>0.6032064128</v>
      </c>
      <c r="L705" s="86"/>
      <c r="M705" s="86"/>
      <c r="N705" s="86"/>
      <c r="O705" s="81">
        <f t="shared" si="10"/>
        <v>704</v>
      </c>
      <c r="P705" s="81">
        <f t="shared" si="11"/>
        <v>0.7314629259</v>
      </c>
      <c r="Q705" s="82">
        <f t="shared" si="12"/>
        <v>0.6445182724</v>
      </c>
      <c r="R705" s="83"/>
      <c r="S705" s="73">
        <v>704.0</v>
      </c>
      <c r="T705" s="83">
        <v>0.7794117647058824</v>
      </c>
      <c r="U705" s="84">
        <v>0.510989010989011</v>
      </c>
      <c r="V705" s="95">
        <v>0.6470189701897019</v>
      </c>
      <c r="W705" s="95"/>
      <c r="X705" s="95"/>
      <c r="Y705" s="95"/>
      <c r="Z705" s="51"/>
      <c r="AA705" s="35">
        <v>365.0</v>
      </c>
      <c r="AB705" s="36">
        <v>107.0</v>
      </c>
      <c r="AC705" s="37">
        <v>194.0</v>
      </c>
      <c r="AD705" s="38">
        <v>134.0</v>
      </c>
      <c r="AE705" s="78"/>
      <c r="AF705" s="51"/>
      <c r="AG705" s="52"/>
      <c r="AH705" s="33">
        <v>6606.0</v>
      </c>
      <c r="AI705" s="35">
        <v>365.0</v>
      </c>
      <c r="AJ705" s="36">
        <v>107.0</v>
      </c>
      <c r="AK705" s="37">
        <v>194.0</v>
      </c>
      <c r="AL705" s="38">
        <v>134.0</v>
      </c>
      <c r="AM705" s="52">
        <f t="shared" si="13"/>
        <v>0.3554817276</v>
      </c>
      <c r="AN705" s="52">
        <f t="shared" si="14"/>
        <v>0.30125</v>
      </c>
      <c r="AO705" s="52">
        <f t="shared" si="15"/>
        <v>0.2685370741</v>
      </c>
      <c r="AP705" s="52">
        <f t="shared" si="16"/>
        <v>0.2700771338</v>
      </c>
      <c r="AQ705" s="52">
        <f t="shared" si="17"/>
        <v>-0.001540059631</v>
      </c>
      <c r="AR705" s="52"/>
      <c r="AS705" s="52"/>
      <c r="AT705" s="33">
        <v>3464.0</v>
      </c>
      <c r="AU705" s="35">
        <v>314.0</v>
      </c>
      <c r="AV705" s="36">
        <v>206.0</v>
      </c>
      <c r="AW705" s="37">
        <v>139.0</v>
      </c>
      <c r="AX705" s="38">
        <v>357.0</v>
      </c>
      <c r="AY705" s="52">
        <f t="shared" si="18"/>
        <v>0.5971014493</v>
      </c>
      <c r="AZ705" s="52">
        <f t="shared" si="19"/>
        <v>0.5541338583</v>
      </c>
      <c r="BA705" s="52">
        <f t="shared" si="20"/>
        <v>0.5320417288</v>
      </c>
      <c r="BB705" s="52">
        <f t="shared" si="21"/>
        <v>0.5285167548</v>
      </c>
      <c r="BC705" s="52">
        <f t="shared" si="22"/>
        <v>0.003524973919</v>
      </c>
    </row>
    <row r="706" ht="12.75" customHeight="1">
      <c r="A706" s="94">
        <v>6607.0</v>
      </c>
      <c r="B706" s="61">
        <f t="shared" si="1"/>
        <v>353</v>
      </c>
      <c r="C706" s="62">
        <f t="shared" si="2"/>
        <v>203</v>
      </c>
      <c r="D706" s="61">
        <f t="shared" si="3"/>
        <v>203</v>
      </c>
      <c r="E706" s="62">
        <f t="shared" si="4"/>
        <v>133</v>
      </c>
      <c r="F706" s="79">
        <f t="shared" si="23"/>
        <v>705</v>
      </c>
      <c r="G706" s="64">
        <f t="shared" si="5"/>
        <v>0.6348920863</v>
      </c>
      <c r="H706" s="65">
        <f t="shared" si="6"/>
        <v>0.6041666667</v>
      </c>
      <c r="I706" s="66">
        <f t="shared" si="7"/>
        <v>0.6233183857</v>
      </c>
      <c r="J706" s="67">
        <f t="shared" si="8"/>
        <v>0.5448430493</v>
      </c>
      <c r="K706" s="68">
        <f t="shared" si="9"/>
        <v>0.6043165468</v>
      </c>
      <c r="L706" s="86"/>
      <c r="M706" s="86"/>
      <c r="N706" s="86"/>
      <c r="O706" s="81">
        <f t="shared" si="10"/>
        <v>705</v>
      </c>
      <c r="P706" s="81">
        <f t="shared" si="11"/>
        <v>0.6348920863</v>
      </c>
      <c r="Q706" s="82">
        <f t="shared" si="12"/>
        <v>0.6041666667</v>
      </c>
      <c r="R706" s="83"/>
      <c r="S706" s="73">
        <v>705.0</v>
      </c>
      <c r="T706" s="83">
        <v>0.7798434442270059</v>
      </c>
      <c r="U706" s="84">
        <v>0.5545243619489559</v>
      </c>
      <c r="V706" s="95">
        <v>0.6767515923566879</v>
      </c>
      <c r="W706" s="95"/>
      <c r="X706" s="95"/>
      <c r="Y706" s="95"/>
      <c r="Z706" s="51"/>
      <c r="AA706" s="35">
        <v>353.0</v>
      </c>
      <c r="AB706" s="36">
        <v>133.0</v>
      </c>
      <c r="AC706" s="37">
        <v>203.0</v>
      </c>
      <c r="AD706" s="38">
        <v>203.0</v>
      </c>
      <c r="AE706" s="78"/>
      <c r="AF706" s="51"/>
      <c r="AG706" s="52"/>
      <c r="AH706" s="33">
        <v>6607.0</v>
      </c>
      <c r="AI706" s="35">
        <v>353.0</v>
      </c>
      <c r="AJ706" s="36">
        <v>133.0</v>
      </c>
      <c r="AK706" s="37">
        <v>203.0</v>
      </c>
      <c r="AL706" s="38">
        <v>203.0</v>
      </c>
      <c r="AM706" s="52">
        <f t="shared" si="13"/>
        <v>0.3958333333</v>
      </c>
      <c r="AN706" s="52">
        <f t="shared" si="14"/>
        <v>0.3766816143</v>
      </c>
      <c r="AO706" s="52">
        <f t="shared" si="15"/>
        <v>0.3651079137</v>
      </c>
      <c r="AP706" s="52">
        <f t="shared" si="16"/>
        <v>0.3656439242</v>
      </c>
      <c r="AQ706" s="52">
        <f t="shared" si="17"/>
        <v>-0.0005360105273</v>
      </c>
      <c r="AR706" s="52"/>
      <c r="AS706" s="52"/>
      <c r="AT706" s="33">
        <v>6497.0</v>
      </c>
      <c r="AU706" s="35">
        <v>454.0</v>
      </c>
      <c r="AV706" s="36">
        <v>271.0</v>
      </c>
      <c r="AW706" s="37">
        <v>345.0</v>
      </c>
      <c r="AX706" s="38">
        <v>503.0</v>
      </c>
      <c r="AY706" s="52">
        <f t="shared" si="18"/>
        <v>0.4399350649</v>
      </c>
      <c r="AZ706" s="52">
        <f t="shared" si="19"/>
        <v>0.4920534011</v>
      </c>
      <c r="BA706" s="52">
        <f t="shared" si="20"/>
        <v>0.5256008359</v>
      </c>
      <c r="BB706" s="52">
        <f t="shared" si="21"/>
        <v>0.5220738796</v>
      </c>
      <c r="BC706" s="52">
        <f t="shared" si="22"/>
        <v>0.003526956338</v>
      </c>
    </row>
    <row r="707" ht="12.75" customHeight="1">
      <c r="A707" s="94">
        <v>6608.0</v>
      </c>
      <c r="B707" s="61">
        <f t="shared" si="1"/>
        <v>73</v>
      </c>
      <c r="C707" s="62">
        <f t="shared" si="2"/>
        <v>15</v>
      </c>
      <c r="D707" s="61">
        <f t="shared" si="3"/>
        <v>39</v>
      </c>
      <c r="E707" s="62">
        <f t="shared" si="4"/>
        <v>18</v>
      </c>
      <c r="F707" s="79">
        <f t="shared" si="23"/>
        <v>706</v>
      </c>
      <c r="G707" s="64">
        <f t="shared" si="5"/>
        <v>0.8295454545</v>
      </c>
      <c r="H707" s="65">
        <f t="shared" si="6"/>
        <v>0.6842105263</v>
      </c>
      <c r="I707" s="66">
        <f t="shared" si="7"/>
        <v>0.7724137931</v>
      </c>
      <c r="J707" s="67">
        <f t="shared" si="8"/>
        <v>0.6275862069</v>
      </c>
      <c r="K707" s="68">
        <f t="shared" si="9"/>
        <v>0.6477272727</v>
      </c>
      <c r="L707" s="86"/>
      <c r="M707" s="86"/>
      <c r="N707" s="86"/>
      <c r="O707" s="81">
        <f t="shared" si="10"/>
        <v>706</v>
      </c>
      <c r="P707" s="81">
        <f t="shared" si="11"/>
        <v>0.8295454545</v>
      </c>
      <c r="Q707" s="82">
        <f t="shared" si="12"/>
        <v>0.6842105263</v>
      </c>
      <c r="R707" s="83"/>
      <c r="S707" s="73">
        <v>706.0</v>
      </c>
      <c r="T707" s="83">
        <v>0.779969650986343</v>
      </c>
      <c r="U707" s="84">
        <v>0.5469924812030075</v>
      </c>
      <c r="V707" s="95">
        <v>0.6759026028547439</v>
      </c>
      <c r="W707" s="95"/>
      <c r="X707" s="95"/>
      <c r="Y707" s="95"/>
      <c r="Z707" s="51"/>
      <c r="AA707" s="35">
        <v>73.0</v>
      </c>
      <c r="AB707" s="36">
        <v>18.0</v>
      </c>
      <c r="AC707" s="37">
        <v>39.0</v>
      </c>
      <c r="AD707" s="38">
        <v>15.0</v>
      </c>
      <c r="AE707" s="78"/>
      <c r="AF707" s="51"/>
      <c r="AG707" s="52"/>
      <c r="AH707" s="33">
        <v>6608.0</v>
      </c>
      <c r="AI707" s="35">
        <v>73.0</v>
      </c>
      <c r="AJ707" s="36">
        <v>18.0</v>
      </c>
      <c r="AK707" s="37">
        <v>39.0</v>
      </c>
      <c r="AL707" s="38">
        <v>15.0</v>
      </c>
      <c r="AM707" s="52">
        <f t="shared" si="13"/>
        <v>0.3157894737</v>
      </c>
      <c r="AN707" s="52">
        <f t="shared" si="14"/>
        <v>0.2275862069</v>
      </c>
      <c r="AO707" s="52">
        <f t="shared" si="15"/>
        <v>0.1704545455</v>
      </c>
      <c r="AP707" s="52">
        <f t="shared" si="16"/>
        <v>0.1769168516</v>
      </c>
      <c r="AQ707" s="52">
        <f t="shared" si="17"/>
        <v>-0.006462306107</v>
      </c>
      <c r="AR707" s="52"/>
      <c r="AS707" s="52"/>
      <c r="AT707" s="33">
        <v>3540.0</v>
      </c>
      <c r="AU707" s="35">
        <v>119.0</v>
      </c>
      <c r="AV707" s="36">
        <v>126.0</v>
      </c>
      <c r="AW707" s="37">
        <v>31.0</v>
      </c>
      <c r="AX707" s="38">
        <v>159.0</v>
      </c>
      <c r="AY707" s="52">
        <f t="shared" si="18"/>
        <v>0.8025477707</v>
      </c>
      <c r="AZ707" s="52">
        <f t="shared" si="19"/>
        <v>0.6551724138</v>
      </c>
      <c r="BA707" s="52">
        <f t="shared" si="20"/>
        <v>0.571942446</v>
      </c>
      <c r="BB707" s="52">
        <f t="shared" si="21"/>
        <v>0.5683324823</v>
      </c>
      <c r="BC707" s="52">
        <f t="shared" si="22"/>
        <v>0.003609963783</v>
      </c>
    </row>
    <row r="708" ht="12.75" customHeight="1">
      <c r="A708" s="94">
        <v>6609.0</v>
      </c>
      <c r="B708" s="61">
        <f t="shared" si="1"/>
        <v>517</v>
      </c>
      <c r="C708" s="62">
        <f t="shared" si="2"/>
        <v>331</v>
      </c>
      <c r="D708" s="61">
        <f t="shared" si="3"/>
        <v>329</v>
      </c>
      <c r="E708" s="62">
        <f t="shared" si="4"/>
        <v>179</v>
      </c>
      <c r="F708" s="79">
        <f t="shared" si="23"/>
        <v>707</v>
      </c>
      <c r="G708" s="64">
        <f t="shared" si="5"/>
        <v>0.6096698113</v>
      </c>
      <c r="H708" s="65">
        <f t="shared" si="6"/>
        <v>0.6476377953</v>
      </c>
      <c r="I708" s="66">
        <f t="shared" si="7"/>
        <v>0.6238938053</v>
      </c>
      <c r="J708" s="67">
        <f t="shared" si="8"/>
        <v>0.5132743363</v>
      </c>
      <c r="K708" s="68">
        <f t="shared" si="9"/>
        <v>0.5990566038</v>
      </c>
      <c r="L708" s="86"/>
      <c r="M708" s="86"/>
      <c r="N708" s="86"/>
      <c r="O708" s="81">
        <f t="shared" si="10"/>
        <v>707</v>
      </c>
      <c r="P708" s="81">
        <f t="shared" si="11"/>
        <v>0.6096698113</v>
      </c>
      <c r="Q708" s="82">
        <f t="shared" si="12"/>
        <v>0.6476377953</v>
      </c>
      <c r="R708" s="83"/>
      <c r="S708" s="73">
        <v>707.0</v>
      </c>
      <c r="T708" s="83">
        <v>0.7800289435600579</v>
      </c>
      <c r="U708" s="84">
        <v>0.5426065162907269</v>
      </c>
      <c r="V708" s="95">
        <v>0.6527871054398925</v>
      </c>
      <c r="W708" s="95"/>
      <c r="X708" s="95"/>
      <c r="Y708" s="95"/>
      <c r="Z708" s="51"/>
      <c r="AA708" s="35">
        <v>517.0</v>
      </c>
      <c r="AB708" s="36">
        <v>179.0</v>
      </c>
      <c r="AC708" s="37">
        <v>329.0</v>
      </c>
      <c r="AD708" s="38">
        <v>331.0</v>
      </c>
      <c r="AE708" s="78"/>
      <c r="AF708" s="51"/>
      <c r="AG708" s="52"/>
      <c r="AH708" s="33">
        <v>6609.0</v>
      </c>
      <c r="AI708" s="35">
        <v>517.0</v>
      </c>
      <c r="AJ708" s="36">
        <v>179.0</v>
      </c>
      <c r="AK708" s="37">
        <v>329.0</v>
      </c>
      <c r="AL708" s="38">
        <v>331.0</v>
      </c>
      <c r="AM708" s="52">
        <f t="shared" si="13"/>
        <v>0.3523622047</v>
      </c>
      <c r="AN708" s="52">
        <f t="shared" si="14"/>
        <v>0.3761061947</v>
      </c>
      <c r="AO708" s="52">
        <f t="shared" si="15"/>
        <v>0.3903301887</v>
      </c>
      <c r="AP708" s="52">
        <f t="shared" si="16"/>
        <v>0.3900589316</v>
      </c>
      <c r="AQ708" s="52">
        <f t="shared" si="17"/>
        <v>0.0002712570717</v>
      </c>
      <c r="AR708" s="52"/>
      <c r="AS708" s="52"/>
      <c r="AT708" s="34">
        <v>2400.0</v>
      </c>
      <c r="AU708" s="35">
        <v>758.0</v>
      </c>
      <c r="AV708" s="36">
        <v>197.0</v>
      </c>
      <c r="AW708" s="37">
        <v>579.0</v>
      </c>
      <c r="AX708" s="38">
        <v>341.0</v>
      </c>
      <c r="AY708" s="52">
        <f t="shared" si="18"/>
        <v>0.2538659794</v>
      </c>
      <c r="AZ708" s="52">
        <f t="shared" si="19"/>
        <v>0.2869333333</v>
      </c>
      <c r="BA708" s="52">
        <f t="shared" si="20"/>
        <v>0.3102820746</v>
      </c>
      <c r="BB708" s="52">
        <f t="shared" si="21"/>
        <v>0.3066719572</v>
      </c>
      <c r="BC708" s="52">
        <f t="shared" si="22"/>
        <v>0.00361011743</v>
      </c>
    </row>
    <row r="709" ht="12.75" customHeight="1">
      <c r="A709" s="94">
        <v>6610.0</v>
      </c>
      <c r="B709" s="61">
        <f t="shared" si="1"/>
        <v>581</v>
      </c>
      <c r="C709" s="62">
        <f t="shared" si="2"/>
        <v>658</v>
      </c>
      <c r="D709" s="61">
        <f t="shared" si="3"/>
        <v>405</v>
      </c>
      <c r="E709" s="62">
        <f t="shared" si="4"/>
        <v>396</v>
      </c>
      <c r="F709" s="79">
        <f t="shared" si="23"/>
        <v>708</v>
      </c>
      <c r="G709" s="64">
        <f t="shared" si="5"/>
        <v>0.4689265537</v>
      </c>
      <c r="H709" s="65">
        <f t="shared" si="6"/>
        <v>0.5056179775</v>
      </c>
      <c r="I709" s="66">
        <f t="shared" si="7"/>
        <v>0.4833333333</v>
      </c>
      <c r="J709" s="67">
        <f t="shared" si="8"/>
        <v>0.4789215686</v>
      </c>
      <c r="K709" s="68">
        <f t="shared" si="9"/>
        <v>0.6464891041</v>
      </c>
      <c r="L709" s="86"/>
      <c r="M709" s="86"/>
      <c r="N709" s="86"/>
      <c r="O709" s="81">
        <f t="shared" si="10"/>
        <v>708</v>
      </c>
      <c r="P709" s="81">
        <f t="shared" si="11"/>
        <v>0.4689265537</v>
      </c>
      <c r="Q709" s="82">
        <f t="shared" si="12"/>
        <v>0.5056179775</v>
      </c>
      <c r="R709" s="83"/>
      <c r="S709" s="73">
        <v>708.0</v>
      </c>
      <c r="T709" s="83">
        <v>0.7800687285223368</v>
      </c>
      <c r="U709" s="84">
        <v>0.6887966804979253</v>
      </c>
      <c r="V709" s="95">
        <v>0.7387218045112782</v>
      </c>
      <c r="W709" s="95"/>
      <c r="X709" s="95"/>
      <c r="Y709" s="95"/>
      <c r="Z709" s="51"/>
      <c r="AA709" s="35">
        <v>581.0</v>
      </c>
      <c r="AB709" s="36">
        <v>396.0</v>
      </c>
      <c r="AC709" s="37">
        <v>405.0</v>
      </c>
      <c r="AD709" s="38">
        <v>658.0</v>
      </c>
      <c r="AE709" s="78"/>
      <c r="AF709" s="51"/>
      <c r="AG709" s="52"/>
      <c r="AH709" s="33">
        <v>6610.0</v>
      </c>
      <c r="AI709" s="35">
        <v>581.0</v>
      </c>
      <c r="AJ709" s="36">
        <v>396.0</v>
      </c>
      <c r="AK709" s="37">
        <v>405.0</v>
      </c>
      <c r="AL709" s="38">
        <v>658.0</v>
      </c>
      <c r="AM709" s="52">
        <f t="shared" si="13"/>
        <v>0.4943820225</v>
      </c>
      <c r="AN709" s="52">
        <f t="shared" si="14"/>
        <v>0.5166666667</v>
      </c>
      <c r="AO709" s="52">
        <f t="shared" si="15"/>
        <v>0.5310734463</v>
      </c>
      <c r="AP709" s="52">
        <f t="shared" si="16"/>
        <v>0.5292101439</v>
      </c>
      <c r="AQ709" s="52">
        <f t="shared" si="17"/>
        <v>0.001863302386</v>
      </c>
      <c r="AR709" s="52"/>
      <c r="AS709" s="52"/>
      <c r="AT709" s="33">
        <v>5404.0</v>
      </c>
      <c r="AU709" s="35">
        <v>336.0</v>
      </c>
      <c r="AV709" s="36">
        <v>104.0</v>
      </c>
      <c r="AW709" s="37">
        <v>254.0</v>
      </c>
      <c r="AX709" s="38">
        <v>183.0</v>
      </c>
      <c r="AY709" s="52">
        <f t="shared" si="18"/>
        <v>0.2905027933</v>
      </c>
      <c r="AZ709" s="52">
        <f t="shared" si="19"/>
        <v>0.3272519954</v>
      </c>
      <c r="BA709" s="52">
        <f t="shared" si="20"/>
        <v>0.3526011561</v>
      </c>
      <c r="BB709" s="52">
        <f t="shared" si="21"/>
        <v>0.3489750291</v>
      </c>
      <c r="BC709" s="52">
        <f t="shared" si="22"/>
        <v>0.003626127013</v>
      </c>
    </row>
    <row r="710" ht="12.75" customHeight="1">
      <c r="A710" s="94">
        <v>6611.0</v>
      </c>
      <c r="B710" s="61">
        <f t="shared" si="1"/>
        <v>248</v>
      </c>
      <c r="C710" s="62">
        <f t="shared" si="2"/>
        <v>205</v>
      </c>
      <c r="D710" s="61">
        <f t="shared" si="3"/>
        <v>126</v>
      </c>
      <c r="E710" s="62">
        <f t="shared" si="4"/>
        <v>132</v>
      </c>
      <c r="F710" s="79">
        <f t="shared" si="23"/>
        <v>709</v>
      </c>
      <c r="G710" s="64">
        <f t="shared" si="5"/>
        <v>0.5474613687</v>
      </c>
      <c r="H710" s="65">
        <f t="shared" si="6"/>
        <v>0.488372093</v>
      </c>
      <c r="I710" s="66">
        <f t="shared" si="7"/>
        <v>0.5260196906</v>
      </c>
      <c r="J710" s="67">
        <f t="shared" si="8"/>
        <v>0.5344585091</v>
      </c>
      <c r="K710" s="68">
        <f t="shared" si="9"/>
        <v>0.5695364238</v>
      </c>
      <c r="L710" s="86"/>
      <c r="M710" s="86"/>
      <c r="N710" s="86"/>
      <c r="O710" s="81">
        <f t="shared" si="10"/>
        <v>709</v>
      </c>
      <c r="P710" s="81">
        <f t="shared" si="11"/>
        <v>0.5474613687</v>
      </c>
      <c r="Q710" s="82">
        <f t="shared" si="12"/>
        <v>0.488372093</v>
      </c>
      <c r="R710" s="83"/>
      <c r="S710" s="73">
        <v>709.0</v>
      </c>
      <c r="T710" s="83">
        <v>0.7801418439716312</v>
      </c>
      <c r="U710" s="84">
        <v>0.5795148247978437</v>
      </c>
      <c r="V710" s="95">
        <v>0.6863979848866498</v>
      </c>
      <c r="W710" s="95"/>
      <c r="X710" s="95"/>
      <c r="Y710" s="95"/>
      <c r="Z710" s="51"/>
      <c r="AA710" s="35">
        <v>248.0</v>
      </c>
      <c r="AB710" s="36">
        <v>132.0</v>
      </c>
      <c r="AC710" s="37">
        <v>126.0</v>
      </c>
      <c r="AD710" s="38">
        <v>205.0</v>
      </c>
      <c r="AE710" s="78"/>
      <c r="AF710" s="51"/>
      <c r="AG710" s="52"/>
      <c r="AH710" s="33">
        <v>6611.0</v>
      </c>
      <c r="AI710" s="35">
        <v>248.0</v>
      </c>
      <c r="AJ710" s="36">
        <v>132.0</v>
      </c>
      <c r="AK710" s="37">
        <v>126.0</v>
      </c>
      <c r="AL710" s="38">
        <v>205.0</v>
      </c>
      <c r="AM710" s="52">
        <f t="shared" si="13"/>
        <v>0.511627907</v>
      </c>
      <c r="AN710" s="52">
        <f t="shared" si="14"/>
        <v>0.4739803094</v>
      </c>
      <c r="AO710" s="52">
        <f t="shared" si="15"/>
        <v>0.4525386313</v>
      </c>
      <c r="AP710" s="52">
        <f t="shared" si="16"/>
        <v>0.4517811217</v>
      </c>
      <c r="AQ710" s="52">
        <f t="shared" si="17"/>
        <v>0.0007575096896</v>
      </c>
      <c r="AR710" s="52"/>
      <c r="AS710" s="52"/>
      <c r="AT710" s="33">
        <v>6719.0</v>
      </c>
      <c r="AU710" s="35">
        <v>418.0</v>
      </c>
      <c r="AV710" s="36">
        <v>242.0</v>
      </c>
      <c r="AW710" s="37">
        <v>316.0</v>
      </c>
      <c r="AX710" s="38">
        <v>423.0</v>
      </c>
      <c r="AY710" s="52">
        <f t="shared" si="18"/>
        <v>0.4336917563</v>
      </c>
      <c r="AZ710" s="52">
        <f t="shared" si="19"/>
        <v>0.4753395282</v>
      </c>
      <c r="BA710" s="52">
        <f t="shared" si="20"/>
        <v>0.5029726516</v>
      </c>
      <c r="BB710" s="52">
        <f t="shared" si="21"/>
        <v>0.4993270514</v>
      </c>
      <c r="BC710" s="52">
        <f t="shared" si="22"/>
        <v>0.00364560022</v>
      </c>
    </row>
    <row r="711" ht="12.75" customHeight="1">
      <c r="A711" s="94">
        <v>6612.0</v>
      </c>
      <c r="B711" s="61">
        <f t="shared" si="1"/>
        <v>363</v>
      </c>
      <c r="C711" s="62">
        <f t="shared" si="2"/>
        <v>243</v>
      </c>
      <c r="D711" s="61">
        <f t="shared" si="3"/>
        <v>208</v>
      </c>
      <c r="E711" s="62">
        <f t="shared" si="4"/>
        <v>130</v>
      </c>
      <c r="F711" s="79">
        <f t="shared" si="23"/>
        <v>710</v>
      </c>
      <c r="G711" s="64">
        <f t="shared" si="5"/>
        <v>0.599009901</v>
      </c>
      <c r="H711" s="65">
        <f t="shared" si="6"/>
        <v>0.6153846154</v>
      </c>
      <c r="I711" s="66">
        <f t="shared" si="7"/>
        <v>0.6048728814</v>
      </c>
      <c r="J711" s="67">
        <f t="shared" si="8"/>
        <v>0.5222457627</v>
      </c>
      <c r="K711" s="68">
        <f t="shared" si="9"/>
        <v>0.5577557756</v>
      </c>
      <c r="L711" s="86"/>
      <c r="M711" s="86"/>
      <c r="N711" s="86"/>
      <c r="O711" s="81">
        <f t="shared" si="10"/>
        <v>710</v>
      </c>
      <c r="P711" s="81">
        <f t="shared" si="11"/>
        <v>0.599009901</v>
      </c>
      <c r="Q711" s="82">
        <f t="shared" si="12"/>
        <v>0.6153846154</v>
      </c>
      <c r="R711" s="83"/>
      <c r="S711" s="73">
        <v>710.0</v>
      </c>
      <c r="T711" s="83">
        <v>0.7806603773584906</v>
      </c>
      <c r="U711" s="84">
        <v>0.5152439024390244</v>
      </c>
      <c r="V711" s="95">
        <v>0.6648936170212766</v>
      </c>
      <c r="W711" s="95"/>
      <c r="X711" s="95"/>
      <c r="Y711" s="95"/>
      <c r="Z711" s="51"/>
      <c r="AA711" s="35">
        <v>363.0</v>
      </c>
      <c r="AB711" s="36">
        <v>130.0</v>
      </c>
      <c r="AC711" s="37">
        <v>208.0</v>
      </c>
      <c r="AD711" s="38">
        <v>243.0</v>
      </c>
      <c r="AE711" s="78"/>
      <c r="AF711" s="51"/>
      <c r="AG711" s="52"/>
      <c r="AH711" s="33">
        <v>6612.0</v>
      </c>
      <c r="AI711" s="35">
        <v>363.0</v>
      </c>
      <c r="AJ711" s="36">
        <v>130.0</v>
      </c>
      <c r="AK711" s="37">
        <v>208.0</v>
      </c>
      <c r="AL711" s="38">
        <v>243.0</v>
      </c>
      <c r="AM711" s="52">
        <f t="shared" si="13"/>
        <v>0.3846153846</v>
      </c>
      <c r="AN711" s="52">
        <f t="shared" si="14"/>
        <v>0.3951271186</v>
      </c>
      <c r="AO711" s="52">
        <f t="shared" si="15"/>
        <v>0.400990099</v>
      </c>
      <c r="AP711" s="52">
        <f t="shared" si="16"/>
        <v>0.401295974</v>
      </c>
      <c r="AQ711" s="52">
        <f t="shared" si="17"/>
        <v>-0.0003058750053</v>
      </c>
      <c r="AR711" s="52"/>
      <c r="AS711" s="52"/>
      <c r="AT711" s="33">
        <v>6751.0</v>
      </c>
      <c r="AU711" s="35">
        <v>500.0</v>
      </c>
      <c r="AV711" s="36">
        <v>213.0</v>
      </c>
      <c r="AW711" s="37">
        <v>390.0</v>
      </c>
      <c r="AX711" s="38">
        <v>457.0</v>
      </c>
      <c r="AY711" s="52">
        <f t="shared" si="18"/>
        <v>0.3532338308</v>
      </c>
      <c r="AZ711" s="52">
        <f t="shared" si="19"/>
        <v>0.4294871795</v>
      </c>
      <c r="BA711" s="52">
        <f t="shared" si="20"/>
        <v>0.4775339603</v>
      </c>
      <c r="BB711" s="52">
        <f t="shared" si="21"/>
        <v>0.4738159692</v>
      </c>
      <c r="BC711" s="52">
        <f t="shared" si="22"/>
        <v>0.003717991125</v>
      </c>
    </row>
    <row r="712" ht="12.75" customHeight="1">
      <c r="A712" s="94">
        <v>6613.0</v>
      </c>
      <c r="B712" s="61">
        <f t="shared" si="1"/>
        <v>209</v>
      </c>
      <c r="C712" s="62">
        <f t="shared" si="2"/>
        <v>221</v>
      </c>
      <c r="D712" s="61">
        <f t="shared" si="3"/>
        <v>135</v>
      </c>
      <c r="E712" s="62">
        <f t="shared" si="4"/>
        <v>95</v>
      </c>
      <c r="F712" s="79">
        <f t="shared" si="23"/>
        <v>711</v>
      </c>
      <c r="G712" s="64">
        <f t="shared" si="5"/>
        <v>0.4860465116</v>
      </c>
      <c r="H712" s="65">
        <f t="shared" si="6"/>
        <v>0.5869565217</v>
      </c>
      <c r="I712" s="66">
        <f t="shared" si="7"/>
        <v>0.5212121212</v>
      </c>
      <c r="J712" s="67">
        <f t="shared" si="8"/>
        <v>0.4606060606</v>
      </c>
      <c r="K712" s="68">
        <f t="shared" si="9"/>
        <v>0.5348837209</v>
      </c>
      <c r="L712" s="86"/>
      <c r="M712" s="86"/>
      <c r="N712" s="86"/>
      <c r="O712" s="81">
        <f t="shared" si="10"/>
        <v>711</v>
      </c>
      <c r="P712" s="81">
        <f t="shared" si="11"/>
        <v>0.4860465116</v>
      </c>
      <c r="Q712" s="82">
        <f t="shared" si="12"/>
        <v>0.5869565217</v>
      </c>
      <c r="R712" s="83"/>
      <c r="S712" s="73">
        <v>711.0</v>
      </c>
      <c r="T712" s="83">
        <v>0.7806818181818181</v>
      </c>
      <c r="U712" s="84">
        <v>0.6923076923076923</v>
      </c>
      <c r="V712" s="95">
        <v>0.7468443197755961</v>
      </c>
      <c r="W712" s="95"/>
      <c r="X712" s="95"/>
      <c r="Y712" s="95"/>
      <c r="Z712" s="51"/>
      <c r="AA712" s="35">
        <v>209.0</v>
      </c>
      <c r="AB712" s="36">
        <v>95.0</v>
      </c>
      <c r="AC712" s="37">
        <v>135.0</v>
      </c>
      <c r="AD712" s="38">
        <v>221.0</v>
      </c>
      <c r="AE712" s="78"/>
      <c r="AF712" s="51"/>
      <c r="AG712" s="52"/>
      <c r="AH712" s="33">
        <v>6613.0</v>
      </c>
      <c r="AI712" s="35">
        <v>209.0</v>
      </c>
      <c r="AJ712" s="36">
        <v>95.0</v>
      </c>
      <c r="AK712" s="37">
        <v>135.0</v>
      </c>
      <c r="AL712" s="38">
        <v>221.0</v>
      </c>
      <c r="AM712" s="52">
        <f t="shared" si="13"/>
        <v>0.4130434783</v>
      </c>
      <c r="AN712" s="52">
        <f t="shared" si="14"/>
        <v>0.4787878788</v>
      </c>
      <c r="AO712" s="52">
        <f t="shared" si="15"/>
        <v>0.5139534884</v>
      </c>
      <c r="AP712" s="52">
        <f t="shared" si="16"/>
        <v>0.5167987502</v>
      </c>
      <c r="AQ712" s="52">
        <f t="shared" si="17"/>
        <v>-0.002845261805</v>
      </c>
      <c r="AR712" s="52"/>
      <c r="AS712" s="52"/>
      <c r="AT712" s="18">
        <v>1344.0</v>
      </c>
      <c r="AU712" s="35">
        <v>227.0</v>
      </c>
      <c r="AV712" s="36">
        <v>85.0</v>
      </c>
      <c r="AW712" s="37">
        <v>101.0</v>
      </c>
      <c r="AX712" s="38">
        <v>131.0</v>
      </c>
      <c r="AY712" s="52">
        <f t="shared" si="18"/>
        <v>0.4569892473</v>
      </c>
      <c r="AZ712" s="52">
        <f t="shared" si="19"/>
        <v>0.3970588235</v>
      </c>
      <c r="BA712" s="52">
        <f t="shared" si="20"/>
        <v>0.3659217877</v>
      </c>
      <c r="BB712" s="52">
        <f t="shared" si="21"/>
        <v>0.362185159</v>
      </c>
      <c r="BC712" s="52">
        <f t="shared" si="22"/>
        <v>0.003736628673</v>
      </c>
    </row>
    <row r="713" ht="12.75" customHeight="1">
      <c r="A713" s="94">
        <v>6615.0</v>
      </c>
      <c r="B713" s="61">
        <f t="shared" si="1"/>
        <v>99</v>
      </c>
      <c r="C713" s="62">
        <f t="shared" si="2"/>
        <v>164</v>
      </c>
      <c r="D713" s="61">
        <f t="shared" si="3"/>
        <v>57</v>
      </c>
      <c r="E713" s="62">
        <f t="shared" si="4"/>
        <v>37</v>
      </c>
      <c r="F713" s="79">
        <f t="shared" si="23"/>
        <v>712</v>
      </c>
      <c r="G713" s="64">
        <f t="shared" si="5"/>
        <v>0.3764258555</v>
      </c>
      <c r="H713" s="65">
        <f t="shared" si="6"/>
        <v>0.6063829787</v>
      </c>
      <c r="I713" s="66">
        <f t="shared" si="7"/>
        <v>0.4369747899</v>
      </c>
      <c r="J713" s="67">
        <f t="shared" si="8"/>
        <v>0.380952381</v>
      </c>
      <c r="K713" s="68">
        <f t="shared" si="9"/>
        <v>0.3574144487</v>
      </c>
      <c r="L713" s="86"/>
      <c r="M713" s="86"/>
      <c r="N713" s="86"/>
      <c r="O713" s="81">
        <f t="shared" si="10"/>
        <v>712</v>
      </c>
      <c r="P713" s="81">
        <f t="shared" si="11"/>
        <v>0.3764258555</v>
      </c>
      <c r="Q713" s="82">
        <f t="shared" si="12"/>
        <v>0.6063829787</v>
      </c>
      <c r="R713" s="83"/>
      <c r="S713" s="73">
        <v>712.0</v>
      </c>
      <c r="T713" s="83">
        <v>0.781491002570694</v>
      </c>
      <c r="U713" s="84">
        <v>0.5978260869565217</v>
      </c>
      <c r="V713" s="95">
        <v>0.6983122362869199</v>
      </c>
      <c r="W713" s="95"/>
      <c r="X713" s="95"/>
      <c r="Y713" s="95"/>
      <c r="Z713" s="51"/>
      <c r="AA713" s="35">
        <v>99.0</v>
      </c>
      <c r="AB713" s="36">
        <v>37.0</v>
      </c>
      <c r="AC713" s="37">
        <v>57.0</v>
      </c>
      <c r="AD713" s="38">
        <v>164.0</v>
      </c>
      <c r="AE713" s="78"/>
      <c r="AF713" s="51"/>
      <c r="AG713" s="52"/>
      <c r="AH713" s="33">
        <v>6615.0</v>
      </c>
      <c r="AI713" s="35">
        <v>99.0</v>
      </c>
      <c r="AJ713" s="36">
        <v>37.0</v>
      </c>
      <c r="AK713" s="37">
        <v>57.0</v>
      </c>
      <c r="AL713" s="38">
        <v>164.0</v>
      </c>
      <c r="AM713" s="52">
        <f t="shared" si="13"/>
        <v>0.3936170213</v>
      </c>
      <c r="AN713" s="52">
        <f t="shared" si="14"/>
        <v>0.5630252101</v>
      </c>
      <c r="AO713" s="52">
        <f t="shared" si="15"/>
        <v>0.6235741445</v>
      </c>
      <c r="AP713" s="52">
        <f t="shared" si="16"/>
        <v>0.661088499</v>
      </c>
      <c r="AQ713" s="52">
        <f t="shared" si="17"/>
        <v>-0.03751435454</v>
      </c>
      <c r="AR713" s="52"/>
      <c r="AS713" s="52"/>
      <c r="AT713" s="33">
        <v>2717.0</v>
      </c>
      <c r="AU713" s="35">
        <v>374.0</v>
      </c>
      <c r="AV713" s="36">
        <v>89.0</v>
      </c>
      <c r="AW713" s="37">
        <v>282.0</v>
      </c>
      <c r="AX713" s="38">
        <v>202.0</v>
      </c>
      <c r="AY713" s="52">
        <f t="shared" si="18"/>
        <v>0.2398921833</v>
      </c>
      <c r="AZ713" s="52">
        <f t="shared" si="19"/>
        <v>0.3072861668</v>
      </c>
      <c r="BA713" s="52">
        <f t="shared" si="20"/>
        <v>0.3506944444</v>
      </c>
      <c r="BB713" s="52">
        <f t="shared" si="21"/>
        <v>0.3469402002</v>
      </c>
      <c r="BC713" s="52">
        <f t="shared" si="22"/>
        <v>0.00375424429</v>
      </c>
    </row>
    <row r="714" ht="12.75" customHeight="1">
      <c r="A714" s="94">
        <v>6621.0</v>
      </c>
      <c r="B714" s="61">
        <f t="shared" si="1"/>
        <v>304</v>
      </c>
      <c r="C714" s="62">
        <f t="shared" si="2"/>
        <v>226</v>
      </c>
      <c r="D714" s="61">
        <f t="shared" si="3"/>
        <v>173</v>
      </c>
      <c r="E714" s="62">
        <f t="shared" si="4"/>
        <v>124</v>
      </c>
      <c r="F714" s="79">
        <f t="shared" si="23"/>
        <v>713</v>
      </c>
      <c r="G714" s="64">
        <f t="shared" si="5"/>
        <v>0.5735849057</v>
      </c>
      <c r="H714" s="65">
        <f t="shared" si="6"/>
        <v>0.5824915825</v>
      </c>
      <c r="I714" s="66">
        <f t="shared" si="7"/>
        <v>0.576783555</v>
      </c>
      <c r="J714" s="67">
        <f t="shared" si="8"/>
        <v>0.5175332527</v>
      </c>
      <c r="K714" s="68">
        <f t="shared" si="9"/>
        <v>0.5603773585</v>
      </c>
      <c r="L714" s="86"/>
      <c r="M714" s="86"/>
      <c r="N714" s="86"/>
      <c r="O714" s="81">
        <f t="shared" si="10"/>
        <v>713</v>
      </c>
      <c r="P714" s="81">
        <f t="shared" si="11"/>
        <v>0.5735849057</v>
      </c>
      <c r="Q714" s="82">
        <f t="shared" si="12"/>
        <v>0.5824915825</v>
      </c>
      <c r="R714" s="83"/>
      <c r="S714" s="73">
        <v>713.0</v>
      </c>
      <c r="T714" s="83">
        <v>0.7819767441860465</v>
      </c>
      <c r="U714" s="84">
        <v>0.5775401069518716</v>
      </c>
      <c r="V714" s="95">
        <v>0.6754874651810585</v>
      </c>
      <c r="W714" s="95"/>
      <c r="X714" s="95"/>
      <c r="Y714" s="95"/>
      <c r="Z714" s="51"/>
      <c r="AA714" s="35">
        <v>304.0</v>
      </c>
      <c r="AB714" s="36">
        <v>124.0</v>
      </c>
      <c r="AC714" s="37">
        <v>173.0</v>
      </c>
      <c r="AD714" s="38">
        <v>226.0</v>
      </c>
      <c r="AE714" s="78"/>
      <c r="AF714" s="51"/>
      <c r="AG714" s="52"/>
      <c r="AH714" s="33">
        <v>6621.0</v>
      </c>
      <c r="AI714" s="35">
        <v>304.0</v>
      </c>
      <c r="AJ714" s="36">
        <v>124.0</v>
      </c>
      <c r="AK714" s="37">
        <v>173.0</v>
      </c>
      <c r="AL714" s="38">
        <v>226.0</v>
      </c>
      <c r="AM714" s="52">
        <f t="shared" si="13"/>
        <v>0.4175084175</v>
      </c>
      <c r="AN714" s="52">
        <f t="shared" si="14"/>
        <v>0.423216445</v>
      </c>
      <c r="AO714" s="52">
        <f t="shared" si="15"/>
        <v>0.4264150943</v>
      </c>
      <c r="AP714" s="52">
        <f t="shared" si="16"/>
        <v>0.4264752478</v>
      </c>
      <c r="AQ714" s="52">
        <f t="shared" si="17"/>
        <v>-0.00006015341788</v>
      </c>
      <c r="AR714" s="52"/>
      <c r="AS714" s="52"/>
      <c r="AT714" s="33">
        <v>6715.0</v>
      </c>
      <c r="AU714" s="35">
        <v>254.0</v>
      </c>
      <c r="AV714" s="36">
        <v>129.0</v>
      </c>
      <c r="AW714" s="37">
        <v>194.0</v>
      </c>
      <c r="AX714" s="38">
        <v>245.0</v>
      </c>
      <c r="AY714" s="52">
        <f t="shared" si="18"/>
        <v>0.399380805</v>
      </c>
      <c r="AZ714" s="52">
        <f t="shared" si="19"/>
        <v>0.4549878345</v>
      </c>
      <c r="BA714" s="52">
        <f t="shared" si="20"/>
        <v>0.4909819639</v>
      </c>
      <c r="BB714" s="52">
        <f t="shared" si="21"/>
        <v>0.487188035</v>
      </c>
      <c r="BC714" s="52">
        <f t="shared" si="22"/>
        <v>0.00379392893</v>
      </c>
    </row>
    <row r="715" ht="12.75" customHeight="1">
      <c r="A715" s="94">
        <v>6622.0</v>
      </c>
      <c r="B715" s="61">
        <f t="shared" si="1"/>
        <v>366</v>
      </c>
      <c r="C715" s="62">
        <f t="shared" si="2"/>
        <v>131</v>
      </c>
      <c r="D715" s="61">
        <f t="shared" si="3"/>
        <v>146</v>
      </c>
      <c r="E715" s="62">
        <f t="shared" si="4"/>
        <v>112</v>
      </c>
      <c r="F715" s="79">
        <f t="shared" si="23"/>
        <v>714</v>
      </c>
      <c r="G715" s="64">
        <f t="shared" si="5"/>
        <v>0.7364185111</v>
      </c>
      <c r="H715" s="65">
        <f t="shared" si="6"/>
        <v>0.5658914729</v>
      </c>
      <c r="I715" s="66">
        <f t="shared" si="7"/>
        <v>0.6781456954</v>
      </c>
      <c r="J715" s="67">
        <f t="shared" si="8"/>
        <v>0.6331125828</v>
      </c>
      <c r="K715" s="68">
        <f t="shared" si="9"/>
        <v>0.5191146881</v>
      </c>
      <c r="L715" s="86"/>
      <c r="M715" s="86"/>
      <c r="N715" s="86"/>
      <c r="O715" s="81">
        <f t="shared" si="10"/>
        <v>714</v>
      </c>
      <c r="P715" s="81">
        <f t="shared" si="11"/>
        <v>0.7364185111</v>
      </c>
      <c r="Q715" s="82">
        <f t="shared" si="12"/>
        <v>0.5658914729</v>
      </c>
      <c r="R715" s="83"/>
      <c r="S715" s="73">
        <v>714.0</v>
      </c>
      <c r="T715" s="83">
        <v>0.7830188679245284</v>
      </c>
      <c r="U715" s="84">
        <v>0.536144578313253</v>
      </c>
      <c r="V715" s="95">
        <v>0.6569230769230769</v>
      </c>
      <c r="W715" s="95"/>
      <c r="X715" s="95"/>
      <c r="Y715" s="95"/>
      <c r="Z715" s="51"/>
      <c r="AA715" s="35">
        <v>366.0</v>
      </c>
      <c r="AB715" s="36">
        <v>112.0</v>
      </c>
      <c r="AC715" s="37">
        <v>146.0</v>
      </c>
      <c r="AD715" s="38">
        <v>131.0</v>
      </c>
      <c r="AE715" s="78"/>
      <c r="AF715" s="51"/>
      <c r="AG715" s="52"/>
      <c r="AH715" s="33">
        <v>6622.0</v>
      </c>
      <c r="AI715" s="35">
        <v>366.0</v>
      </c>
      <c r="AJ715" s="36">
        <v>112.0</v>
      </c>
      <c r="AK715" s="37">
        <v>146.0</v>
      </c>
      <c r="AL715" s="38">
        <v>131.0</v>
      </c>
      <c r="AM715" s="52">
        <f t="shared" si="13"/>
        <v>0.4341085271</v>
      </c>
      <c r="AN715" s="52">
        <f t="shared" si="14"/>
        <v>0.3218543046</v>
      </c>
      <c r="AO715" s="52">
        <f t="shared" si="15"/>
        <v>0.2635814889</v>
      </c>
      <c r="AP715" s="52">
        <f t="shared" si="16"/>
        <v>0.2567994951</v>
      </c>
      <c r="AQ715" s="52">
        <f t="shared" si="17"/>
        <v>0.006781993792</v>
      </c>
      <c r="AR715" s="52"/>
      <c r="AS715" s="52"/>
      <c r="AT715" s="33">
        <v>5635.0</v>
      </c>
      <c r="AU715" s="35">
        <v>463.0</v>
      </c>
      <c r="AV715" s="36">
        <v>160.0</v>
      </c>
      <c r="AW715" s="37">
        <v>372.0</v>
      </c>
      <c r="AX715" s="38">
        <v>242.0</v>
      </c>
      <c r="AY715" s="52">
        <f t="shared" si="18"/>
        <v>0.3007518797</v>
      </c>
      <c r="AZ715" s="52">
        <f t="shared" si="19"/>
        <v>0.3249797898</v>
      </c>
      <c r="BA715" s="52">
        <f t="shared" si="20"/>
        <v>0.3432624113</v>
      </c>
      <c r="BB715" s="52">
        <f t="shared" si="21"/>
        <v>0.3394178045</v>
      </c>
      <c r="BC715" s="52">
        <f t="shared" si="22"/>
        <v>0.003844606832</v>
      </c>
    </row>
    <row r="716" ht="12.75" customHeight="1">
      <c r="A716" s="94">
        <v>6625.0</v>
      </c>
      <c r="B716" s="61">
        <f t="shared" si="1"/>
        <v>197</v>
      </c>
      <c r="C716" s="62">
        <f t="shared" si="2"/>
        <v>255</v>
      </c>
      <c r="D716" s="61">
        <f t="shared" si="3"/>
        <v>132</v>
      </c>
      <c r="E716" s="62">
        <f t="shared" si="4"/>
        <v>151</v>
      </c>
      <c r="F716" s="79">
        <f t="shared" si="23"/>
        <v>715</v>
      </c>
      <c r="G716" s="64">
        <f t="shared" si="5"/>
        <v>0.435840708</v>
      </c>
      <c r="H716" s="65">
        <f t="shared" si="6"/>
        <v>0.4664310954</v>
      </c>
      <c r="I716" s="66">
        <f t="shared" si="7"/>
        <v>0.4476190476</v>
      </c>
      <c r="J716" s="67">
        <f t="shared" si="8"/>
        <v>0.4734693878</v>
      </c>
      <c r="K716" s="68">
        <f t="shared" si="9"/>
        <v>0.6261061947</v>
      </c>
      <c r="L716" s="86"/>
      <c r="M716" s="86"/>
      <c r="N716" s="86"/>
      <c r="O716" s="81">
        <f t="shared" si="10"/>
        <v>715</v>
      </c>
      <c r="P716" s="81">
        <f t="shared" si="11"/>
        <v>0.435840708</v>
      </c>
      <c r="Q716" s="82">
        <f t="shared" si="12"/>
        <v>0.4664310954</v>
      </c>
      <c r="R716" s="83"/>
      <c r="S716" s="73">
        <v>715.0</v>
      </c>
      <c r="T716" s="83">
        <v>0.7830882352941176</v>
      </c>
      <c r="U716" s="84">
        <v>0.6744186046511628</v>
      </c>
      <c r="V716" s="95">
        <v>0.7351129363449692</v>
      </c>
      <c r="W716" s="95"/>
      <c r="X716" s="95"/>
      <c r="Y716" s="95"/>
      <c r="Z716" s="51"/>
      <c r="AA716" s="35">
        <v>197.0</v>
      </c>
      <c r="AB716" s="36">
        <v>151.0</v>
      </c>
      <c r="AC716" s="37">
        <v>132.0</v>
      </c>
      <c r="AD716" s="38">
        <v>255.0</v>
      </c>
      <c r="AE716" s="78"/>
      <c r="AF716" s="51"/>
      <c r="AG716" s="52"/>
      <c r="AH716" s="33">
        <v>6625.0</v>
      </c>
      <c r="AI716" s="35">
        <v>197.0</v>
      </c>
      <c r="AJ716" s="36">
        <v>151.0</v>
      </c>
      <c r="AK716" s="37">
        <v>132.0</v>
      </c>
      <c r="AL716" s="38">
        <v>255.0</v>
      </c>
      <c r="AM716" s="52">
        <f t="shared" si="13"/>
        <v>0.5335689046</v>
      </c>
      <c r="AN716" s="52">
        <f t="shared" si="14"/>
        <v>0.5523809524</v>
      </c>
      <c r="AO716" s="52">
        <f t="shared" si="15"/>
        <v>0.564159292</v>
      </c>
      <c r="AP716" s="52">
        <f t="shared" si="16"/>
        <v>0.56275946</v>
      </c>
      <c r="AQ716" s="52">
        <f t="shared" si="17"/>
        <v>0.001399832015</v>
      </c>
      <c r="AR716" s="52"/>
      <c r="AS716" s="52"/>
      <c r="AT716" s="33">
        <v>6695.0</v>
      </c>
      <c r="AU716" s="35">
        <v>361.0</v>
      </c>
      <c r="AV716" s="36">
        <v>150.0</v>
      </c>
      <c r="AW716" s="37">
        <v>159.0</v>
      </c>
      <c r="AX716" s="38">
        <v>231.0</v>
      </c>
      <c r="AY716" s="52">
        <f t="shared" si="18"/>
        <v>0.4854368932</v>
      </c>
      <c r="AZ716" s="52">
        <f t="shared" si="19"/>
        <v>0.422863485</v>
      </c>
      <c r="BA716" s="52">
        <f t="shared" si="20"/>
        <v>0.3902027027</v>
      </c>
      <c r="BB716" s="52">
        <f t="shared" si="21"/>
        <v>0.3863475468</v>
      </c>
      <c r="BC716" s="52">
        <f t="shared" si="22"/>
        <v>0.003855155927</v>
      </c>
    </row>
    <row r="717" ht="12.75" customHeight="1">
      <c r="A717" s="94">
        <v>6631.0</v>
      </c>
      <c r="B717" s="61">
        <f t="shared" si="1"/>
        <v>213</v>
      </c>
      <c r="C717" s="62">
        <f t="shared" si="2"/>
        <v>195</v>
      </c>
      <c r="D717" s="61">
        <f t="shared" si="3"/>
        <v>111</v>
      </c>
      <c r="E717" s="62">
        <f t="shared" si="4"/>
        <v>108</v>
      </c>
      <c r="F717" s="79">
        <f t="shared" si="23"/>
        <v>716</v>
      </c>
      <c r="G717" s="64">
        <f t="shared" si="5"/>
        <v>0.5220588235</v>
      </c>
      <c r="H717" s="65">
        <f t="shared" si="6"/>
        <v>0.5068493151</v>
      </c>
      <c r="I717" s="66">
        <f t="shared" si="7"/>
        <v>0.5167464115</v>
      </c>
      <c r="J717" s="67">
        <f t="shared" si="8"/>
        <v>0.5119617225</v>
      </c>
      <c r="K717" s="68">
        <f t="shared" si="9"/>
        <v>0.5367647059</v>
      </c>
      <c r="L717" s="86"/>
      <c r="M717" s="86"/>
      <c r="N717" s="86"/>
      <c r="O717" s="81">
        <f t="shared" si="10"/>
        <v>716</v>
      </c>
      <c r="P717" s="81">
        <f t="shared" si="11"/>
        <v>0.5220588235</v>
      </c>
      <c r="Q717" s="82">
        <f t="shared" si="12"/>
        <v>0.5068493151</v>
      </c>
      <c r="R717" s="83"/>
      <c r="S717" s="73">
        <v>716.0</v>
      </c>
      <c r="T717" s="83">
        <v>0.7836065573770492</v>
      </c>
      <c r="U717" s="84">
        <v>0.5763888888888888</v>
      </c>
      <c r="V717" s="95">
        <v>0.6829679595278246</v>
      </c>
      <c r="W717" s="95"/>
      <c r="X717" s="95"/>
      <c r="Y717" s="95"/>
      <c r="Z717" s="51"/>
      <c r="AA717" s="35">
        <v>213.0</v>
      </c>
      <c r="AB717" s="36">
        <v>108.0</v>
      </c>
      <c r="AC717" s="37">
        <v>111.0</v>
      </c>
      <c r="AD717" s="38">
        <v>195.0</v>
      </c>
      <c r="AE717" s="78"/>
      <c r="AF717" s="51"/>
      <c r="AG717" s="52"/>
      <c r="AH717" s="33">
        <v>6631.0</v>
      </c>
      <c r="AI717" s="35">
        <v>213.0</v>
      </c>
      <c r="AJ717" s="36">
        <v>108.0</v>
      </c>
      <c r="AK717" s="37">
        <v>111.0</v>
      </c>
      <c r="AL717" s="38">
        <v>195.0</v>
      </c>
      <c r="AM717" s="52">
        <f t="shared" si="13"/>
        <v>0.4931506849</v>
      </c>
      <c r="AN717" s="52">
        <f t="shared" si="14"/>
        <v>0.4832535885</v>
      </c>
      <c r="AO717" s="52">
        <f t="shared" si="15"/>
        <v>0.4779411765</v>
      </c>
      <c r="AP717" s="52">
        <f t="shared" si="16"/>
        <v>0.4771830766</v>
      </c>
      <c r="AQ717" s="52">
        <f t="shared" si="17"/>
        <v>0.0007580998252</v>
      </c>
      <c r="AR717" s="52"/>
      <c r="AS717" s="52"/>
      <c r="AT717" s="34">
        <v>2372.0</v>
      </c>
      <c r="AU717" s="35">
        <v>303.0</v>
      </c>
      <c r="AV717" s="36">
        <v>104.0</v>
      </c>
      <c r="AW717" s="37">
        <v>238.0</v>
      </c>
      <c r="AX717" s="38">
        <v>241.0</v>
      </c>
      <c r="AY717" s="52">
        <f t="shared" si="18"/>
        <v>0.3040935673</v>
      </c>
      <c r="AZ717" s="52">
        <f t="shared" si="19"/>
        <v>0.3893905192</v>
      </c>
      <c r="BA717" s="52">
        <f t="shared" si="20"/>
        <v>0.4430147059</v>
      </c>
      <c r="BB717" s="52">
        <f t="shared" si="21"/>
        <v>0.4391470031</v>
      </c>
      <c r="BC717" s="52">
        <f t="shared" si="22"/>
        <v>0.003867702755</v>
      </c>
    </row>
    <row r="718" ht="12.75" customHeight="1">
      <c r="A718" s="94">
        <v>6632.0</v>
      </c>
      <c r="B718" s="61">
        <f t="shared" si="1"/>
        <v>224</v>
      </c>
      <c r="C718" s="62">
        <f t="shared" si="2"/>
        <v>173</v>
      </c>
      <c r="D718" s="61">
        <f t="shared" si="3"/>
        <v>108</v>
      </c>
      <c r="E718" s="62">
        <f t="shared" si="4"/>
        <v>114</v>
      </c>
      <c r="F718" s="79">
        <f t="shared" si="23"/>
        <v>717</v>
      </c>
      <c r="G718" s="64">
        <f t="shared" si="5"/>
        <v>0.564231738</v>
      </c>
      <c r="H718" s="65">
        <f t="shared" si="6"/>
        <v>0.4864864865</v>
      </c>
      <c r="I718" s="66">
        <f t="shared" si="7"/>
        <v>0.5363489499</v>
      </c>
      <c r="J718" s="67">
        <f t="shared" si="8"/>
        <v>0.5460420032</v>
      </c>
      <c r="K718" s="68">
        <f t="shared" si="9"/>
        <v>0.5591939547</v>
      </c>
      <c r="L718" s="86"/>
      <c r="M718" s="86"/>
      <c r="N718" s="86"/>
      <c r="O718" s="81">
        <f t="shared" si="10"/>
        <v>717</v>
      </c>
      <c r="P718" s="81">
        <f t="shared" si="11"/>
        <v>0.564231738</v>
      </c>
      <c r="Q718" s="82">
        <f t="shared" si="12"/>
        <v>0.4864864865</v>
      </c>
      <c r="R718" s="83"/>
      <c r="S718" s="73">
        <v>717.0</v>
      </c>
      <c r="T718" s="83">
        <v>0.783625730994152</v>
      </c>
      <c r="U718" s="84">
        <v>0.6376404494382022</v>
      </c>
      <c r="V718" s="95">
        <v>0.7091690544412608</v>
      </c>
      <c r="W718" s="95"/>
      <c r="X718" s="95"/>
      <c r="Y718" s="95"/>
      <c r="Z718" s="51"/>
      <c r="AA718" s="35">
        <v>224.0</v>
      </c>
      <c r="AB718" s="36">
        <v>114.0</v>
      </c>
      <c r="AC718" s="37">
        <v>108.0</v>
      </c>
      <c r="AD718" s="38">
        <v>173.0</v>
      </c>
      <c r="AE718" s="78"/>
      <c r="AF718" s="51"/>
      <c r="AG718" s="52"/>
      <c r="AH718" s="33">
        <v>6632.0</v>
      </c>
      <c r="AI718" s="35">
        <v>224.0</v>
      </c>
      <c r="AJ718" s="36">
        <v>114.0</v>
      </c>
      <c r="AK718" s="37">
        <v>108.0</v>
      </c>
      <c r="AL718" s="38">
        <v>173.0</v>
      </c>
      <c r="AM718" s="52">
        <f t="shared" si="13"/>
        <v>0.5135135135</v>
      </c>
      <c r="AN718" s="52">
        <f t="shared" si="14"/>
        <v>0.4636510501</v>
      </c>
      <c r="AO718" s="52">
        <f t="shared" si="15"/>
        <v>0.435768262</v>
      </c>
      <c r="AP718" s="52">
        <f t="shared" si="16"/>
        <v>0.4343773972</v>
      </c>
      <c r="AQ718" s="52">
        <f t="shared" si="17"/>
        <v>0.001390864808</v>
      </c>
      <c r="AR718" s="52"/>
      <c r="AS718" s="52"/>
      <c r="AT718" s="33">
        <v>3813.0</v>
      </c>
      <c r="AU718" s="35">
        <v>319.0</v>
      </c>
      <c r="AV718" s="36">
        <v>83.0</v>
      </c>
      <c r="AW718" s="37">
        <v>243.0</v>
      </c>
      <c r="AX718" s="38">
        <v>190.0</v>
      </c>
      <c r="AY718" s="52">
        <f t="shared" si="18"/>
        <v>0.254601227</v>
      </c>
      <c r="AZ718" s="52">
        <f t="shared" si="19"/>
        <v>0.3269461078</v>
      </c>
      <c r="BA718" s="52">
        <f t="shared" si="20"/>
        <v>0.373280943</v>
      </c>
      <c r="BB718" s="52">
        <f t="shared" si="21"/>
        <v>0.3694059925</v>
      </c>
      <c r="BC718" s="52">
        <f t="shared" si="22"/>
        <v>0.003874950536</v>
      </c>
    </row>
    <row r="719" ht="12.75" customHeight="1">
      <c r="A719" s="94">
        <v>6633.0</v>
      </c>
      <c r="B719" s="61">
        <f t="shared" si="1"/>
        <v>334</v>
      </c>
      <c r="C719" s="62">
        <f t="shared" si="2"/>
        <v>292</v>
      </c>
      <c r="D719" s="61">
        <f t="shared" si="3"/>
        <v>156</v>
      </c>
      <c r="E719" s="62">
        <f t="shared" si="4"/>
        <v>121</v>
      </c>
      <c r="F719" s="79">
        <f t="shared" si="23"/>
        <v>718</v>
      </c>
      <c r="G719" s="64">
        <f t="shared" si="5"/>
        <v>0.5335463259</v>
      </c>
      <c r="H719" s="65">
        <f t="shared" si="6"/>
        <v>0.5631768953</v>
      </c>
      <c r="I719" s="66">
        <f t="shared" si="7"/>
        <v>0.5426356589</v>
      </c>
      <c r="J719" s="67">
        <f t="shared" si="8"/>
        <v>0.503875969</v>
      </c>
      <c r="K719" s="68">
        <f t="shared" si="9"/>
        <v>0.4424920128</v>
      </c>
      <c r="L719" s="86"/>
      <c r="M719" s="86"/>
      <c r="N719" s="86"/>
      <c r="O719" s="81">
        <f t="shared" si="10"/>
        <v>718</v>
      </c>
      <c r="P719" s="81">
        <f t="shared" si="11"/>
        <v>0.5335463259</v>
      </c>
      <c r="Q719" s="82">
        <f t="shared" si="12"/>
        <v>0.5631768953</v>
      </c>
      <c r="R719" s="83"/>
      <c r="S719" s="73">
        <v>718.0</v>
      </c>
      <c r="T719" s="83">
        <v>0.7846153846153846</v>
      </c>
      <c r="U719" s="84">
        <v>0.635036496350365</v>
      </c>
      <c r="V719" s="95">
        <v>0.7329974811083123</v>
      </c>
      <c r="W719" s="95"/>
      <c r="X719" s="95"/>
      <c r="Y719" s="95"/>
      <c r="Z719" s="51"/>
      <c r="AA719" s="35">
        <v>334.0</v>
      </c>
      <c r="AB719" s="36">
        <v>121.0</v>
      </c>
      <c r="AC719" s="37">
        <v>156.0</v>
      </c>
      <c r="AD719" s="38">
        <v>292.0</v>
      </c>
      <c r="AE719" s="78"/>
      <c r="AF719" s="51"/>
      <c r="AG719" s="52"/>
      <c r="AH719" s="33">
        <v>6633.0</v>
      </c>
      <c r="AI719" s="35">
        <v>334.0</v>
      </c>
      <c r="AJ719" s="36">
        <v>121.0</v>
      </c>
      <c r="AK719" s="37">
        <v>156.0</v>
      </c>
      <c r="AL719" s="38">
        <v>292.0</v>
      </c>
      <c r="AM719" s="52">
        <f t="shared" si="13"/>
        <v>0.4368231047</v>
      </c>
      <c r="AN719" s="52">
        <f t="shared" si="14"/>
        <v>0.4573643411</v>
      </c>
      <c r="AO719" s="52">
        <f t="shared" si="15"/>
        <v>0.4664536741</v>
      </c>
      <c r="AP719" s="52">
        <f t="shared" si="16"/>
        <v>0.469128129</v>
      </c>
      <c r="AQ719" s="52">
        <f t="shared" si="17"/>
        <v>-0.002674454902</v>
      </c>
      <c r="AR719" s="52"/>
      <c r="AS719" s="52"/>
      <c r="AT719" s="33">
        <v>5413.0</v>
      </c>
      <c r="AU719" s="35">
        <v>362.0</v>
      </c>
      <c r="AV719" s="36">
        <v>126.0</v>
      </c>
      <c r="AW719" s="37">
        <v>295.0</v>
      </c>
      <c r="AX719" s="38">
        <v>186.0</v>
      </c>
      <c r="AY719" s="52">
        <f t="shared" si="18"/>
        <v>0.2992874109</v>
      </c>
      <c r="AZ719" s="52">
        <f t="shared" si="19"/>
        <v>0.3219814241</v>
      </c>
      <c r="BA719" s="52">
        <f t="shared" si="20"/>
        <v>0.3394160584</v>
      </c>
      <c r="BB719" s="52">
        <f t="shared" si="21"/>
        <v>0.3355378217</v>
      </c>
      <c r="BC719" s="52">
        <f t="shared" si="22"/>
        <v>0.003878236733</v>
      </c>
    </row>
    <row r="720" ht="12.75" customHeight="1">
      <c r="A720" s="94">
        <v>6634.0</v>
      </c>
      <c r="B720" s="61">
        <f t="shared" si="1"/>
        <v>248</v>
      </c>
      <c r="C720" s="62">
        <f t="shared" si="2"/>
        <v>255</v>
      </c>
      <c r="D720" s="61">
        <f t="shared" si="3"/>
        <v>97</v>
      </c>
      <c r="E720" s="62">
        <f t="shared" si="4"/>
        <v>164</v>
      </c>
      <c r="F720" s="79">
        <f t="shared" si="23"/>
        <v>719</v>
      </c>
      <c r="G720" s="64">
        <f t="shared" si="5"/>
        <v>0.4930417495</v>
      </c>
      <c r="H720" s="65">
        <f t="shared" si="6"/>
        <v>0.3716475096</v>
      </c>
      <c r="I720" s="66">
        <f t="shared" si="7"/>
        <v>0.4515706806</v>
      </c>
      <c r="J720" s="67">
        <f t="shared" si="8"/>
        <v>0.5392670157</v>
      </c>
      <c r="K720" s="68">
        <f t="shared" si="9"/>
        <v>0.5188866799</v>
      </c>
      <c r="L720" s="86"/>
      <c r="M720" s="86"/>
      <c r="N720" s="86"/>
      <c r="O720" s="81">
        <f t="shared" si="10"/>
        <v>719</v>
      </c>
      <c r="P720" s="81">
        <f t="shared" si="11"/>
        <v>0.4930417495</v>
      </c>
      <c r="Q720" s="82">
        <f t="shared" si="12"/>
        <v>0.3716475096</v>
      </c>
      <c r="R720" s="83"/>
      <c r="S720" s="73">
        <v>719.0</v>
      </c>
      <c r="T720" s="83">
        <v>0.7852941176470588</v>
      </c>
      <c r="U720" s="84">
        <v>0.5979020979020979</v>
      </c>
      <c r="V720" s="95">
        <v>0.6996805111821086</v>
      </c>
      <c r="W720" s="95"/>
      <c r="X720" s="95"/>
      <c r="Y720" s="95"/>
      <c r="Z720" s="51"/>
      <c r="AA720" s="35">
        <v>248.0</v>
      </c>
      <c r="AB720" s="36">
        <v>164.0</v>
      </c>
      <c r="AC720" s="37">
        <v>97.0</v>
      </c>
      <c r="AD720" s="38">
        <v>255.0</v>
      </c>
      <c r="AE720" s="78"/>
      <c r="AF720" s="51"/>
      <c r="AG720" s="52"/>
      <c r="AH720" s="33">
        <v>6634.0</v>
      </c>
      <c r="AI720" s="35">
        <v>248.0</v>
      </c>
      <c r="AJ720" s="36">
        <v>164.0</v>
      </c>
      <c r="AK720" s="37">
        <v>97.0</v>
      </c>
      <c r="AL720" s="38">
        <v>255.0</v>
      </c>
      <c r="AM720" s="52">
        <f t="shared" si="13"/>
        <v>0.6283524904</v>
      </c>
      <c r="AN720" s="52">
        <f t="shared" si="14"/>
        <v>0.5484293194</v>
      </c>
      <c r="AO720" s="52">
        <f t="shared" si="15"/>
        <v>0.5069582505</v>
      </c>
      <c r="AP720" s="52">
        <f t="shared" si="16"/>
        <v>0.5013070875</v>
      </c>
      <c r="AQ720" s="52">
        <f t="shared" si="17"/>
        <v>0.005651162971</v>
      </c>
      <c r="AR720" s="52"/>
      <c r="AS720" s="52"/>
      <c r="AT720" s="33">
        <v>7351.0</v>
      </c>
      <c r="AU720" s="35">
        <v>208.0</v>
      </c>
      <c r="AV720" s="36">
        <v>140.0</v>
      </c>
      <c r="AW720" s="37">
        <v>85.0</v>
      </c>
      <c r="AX720" s="38">
        <v>298.0</v>
      </c>
      <c r="AY720" s="52">
        <f t="shared" si="18"/>
        <v>0.6222222222</v>
      </c>
      <c r="AZ720" s="52">
        <f t="shared" si="19"/>
        <v>0.5991792066</v>
      </c>
      <c r="BA720" s="52">
        <f t="shared" si="20"/>
        <v>0.5889328063</v>
      </c>
      <c r="BB720" s="52">
        <f t="shared" si="21"/>
        <v>0.5849896244</v>
      </c>
      <c r="BC720" s="52">
        <f t="shared" si="22"/>
        <v>0.00394318197</v>
      </c>
    </row>
    <row r="721" ht="12.75" customHeight="1">
      <c r="A721" s="94">
        <v>6635.0</v>
      </c>
      <c r="B721" s="61">
        <f t="shared" si="1"/>
        <v>312</v>
      </c>
      <c r="C721" s="62">
        <f t="shared" si="2"/>
        <v>326</v>
      </c>
      <c r="D721" s="61">
        <f t="shared" si="3"/>
        <v>149</v>
      </c>
      <c r="E721" s="62">
        <f t="shared" si="4"/>
        <v>221</v>
      </c>
      <c r="F721" s="79">
        <f t="shared" si="23"/>
        <v>720</v>
      </c>
      <c r="G721" s="64">
        <f t="shared" si="5"/>
        <v>0.4890282132</v>
      </c>
      <c r="H721" s="65">
        <f t="shared" si="6"/>
        <v>0.4027027027</v>
      </c>
      <c r="I721" s="66">
        <f t="shared" si="7"/>
        <v>0.4573412698</v>
      </c>
      <c r="J721" s="67">
        <f t="shared" si="8"/>
        <v>0.5287698413</v>
      </c>
      <c r="K721" s="68">
        <f t="shared" si="9"/>
        <v>0.5799373041</v>
      </c>
      <c r="L721" s="86"/>
      <c r="M721" s="86"/>
      <c r="N721" s="86"/>
      <c r="O721" s="81">
        <f t="shared" si="10"/>
        <v>720</v>
      </c>
      <c r="P721" s="81">
        <f t="shared" si="11"/>
        <v>0.4890282132</v>
      </c>
      <c r="Q721" s="82">
        <f t="shared" si="12"/>
        <v>0.4027027027</v>
      </c>
      <c r="R721" s="83"/>
      <c r="S721" s="73">
        <v>720.0</v>
      </c>
      <c r="T721" s="83">
        <v>0.7855477855477856</v>
      </c>
      <c r="U721" s="84">
        <v>0.5558086560364465</v>
      </c>
      <c r="V721" s="95">
        <v>0.6693548387096774</v>
      </c>
      <c r="W721" s="95"/>
      <c r="X721" s="95"/>
      <c r="Y721" s="95"/>
      <c r="Z721" s="51"/>
      <c r="AA721" s="35">
        <v>312.0</v>
      </c>
      <c r="AB721" s="36">
        <v>221.0</v>
      </c>
      <c r="AC721" s="37">
        <v>149.0</v>
      </c>
      <c r="AD721" s="38">
        <v>326.0</v>
      </c>
      <c r="AE721" s="78"/>
      <c r="AF721" s="51"/>
      <c r="AG721" s="52"/>
      <c r="AH721" s="33">
        <v>6635.0</v>
      </c>
      <c r="AI721" s="35">
        <v>312.0</v>
      </c>
      <c r="AJ721" s="36">
        <v>221.0</v>
      </c>
      <c r="AK721" s="37">
        <v>149.0</v>
      </c>
      <c r="AL721" s="38">
        <v>326.0</v>
      </c>
      <c r="AM721" s="52">
        <f t="shared" si="13"/>
        <v>0.5972972973</v>
      </c>
      <c r="AN721" s="52">
        <f t="shared" si="14"/>
        <v>0.5426587302</v>
      </c>
      <c r="AO721" s="52">
        <f t="shared" si="15"/>
        <v>0.5109717868</v>
      </c>
      <c r="AP721" s="52">
        <f t="shared" si="16"/>
        <v>0.5102885532</v>
      </c>
      <c r="AQ721" s="52">
        <f t="shared" si="17"/>
        <v>0.0006832336667</v>
      </c>
      <c r="AR721" s="52"/>
      <c r="AS721" s="52"/>
      <c r="AT721" s="33">
        <v>5393.0</v>
      </c>
      <c r="AU721" s="35">
        <v>274.0</v>
      </c>
      <c r="AV721" s="36">
        <v>127.0</v>
      </c>
      <c r="AW721" s="37">
        <v>120.0</v>
      </c>
      <c r="AX721" s="38">
        <v>202.0</v>
      </c>
      <c r="AY721" s="52">
        <f t="shared" si="18"/>
        <v>0.5141700405</v>
      </c>
      <c r="AZ721" s="52">
        <f t="shared" si="19"/>
        <v>0.4550484094</v>
      </c>
      <c r="BA721" s="52">
        <f t="shared" si="20"/>
        <v>0.4243697479</v>
      </c>
      <c r="BB721" s="52">
        <f t="shared" si="21"/>
        <v>0.4204152127</v>
      </c>
      <c r="BC721" s="52">
        <f t="shared" si="22"/>
        <v>0.003954535158</v>
      </c>
    </row>
    <row r="722" ht="12.75" customHeight="1">
      <c r="A722" s="94">
        <v>6642.0</v>
      </c>
      <c r="B722" s="61">
        <f t="shared" si="1"/>
        <v>237</v>
      </c>
      <c r="C722" s="62">
        <f t="shared" si="2"/>
        <v>249</v>
      </c>
      <c r="D722" s="61">
        <f t="shared" si="3"/>
        <v>155</v>
      </c>
      <c r="E722" s="62">
        <f t="shared" si="4"/>
        <v>110</v>
      </c>
      <c r="F722" s="79">
        <f t="shared" si="23"/>
        <v>721</v>
      </c>
      <c r="G722" s="64">
        <f t="shared" si="5"/>
        <v>0.487654321</v>
      </c>
      <c r="H722" s="65">
        <f t="shared" si="6"/>
        <v>0.5849056604</v>
      </c>
      <c r="I722" s="66">
        <f t="shared" si="7"/>
        <v>0.5219707057</v>
      </c>
      <c r="J722" s="67">
        <f t="shared" si="8"/>
        <v>0.4620505992</v>
      </c>
      <c r="K722" s="68">
        <f t="shared" si="9"/>
        <v>0.5452674897</v>
      </c>
      <c r="L722" s="86"/>
      <c r="M722" s="86"/>
      <c r="N722" s="86"/>
      <c r="O722" s="81">
        <f t="shared" si="10"/>
        <v>721</v>
      </c>
      <c r="P722" s="81">
        <f t="shared" si="11"/>
        <v>0.487654321</v>
      </c>
      <c r="Q722" s="82">
        <f t="shared" si="12"/>
        <v>0.5849056604</v>
      </c>
      <c r="R722" s="83"/>
      <c r="S722" s="73">
        <v>721.0</v>
      </c>
      <c r="T722" s="83">
        <v>0.7857142857142857</v>
      </c>
      <c r="U722" s="84">
        <v>0.4908675799086758</v>
      </c>
      <c r="V722" s="95">
        <v>0.648619957537155</v>
      </c>
      <c r="W722" s="95"/>
      <c r="X722" s="95"/>
      <c r="Y722" s="95"/>
      <c r="Z722" s="51"/>
      <c r="AA722" s="35">
        <v>237.0</v>
      </c>
      <c r="AB722" s="36">
        <v>110.0</v>
      </c>
      <c r="AC722" s="37">
        <v>155.0</v>
      </c>
      <c r="AD722" s="38">
        <v>249.0</v>
      </c>
      <c r="AE722" s="78"/>
      <c r="AF722" s="51"/>
      <c r="AG722" s="52"/>
      <c r="AH722" s="33">
        <v>6642.0</v>
      </c>
      <c r="AI722" s="35">
        <v>237.0</v>
      </c>
      <c r="AJ722" s="36">
        <v>110.0</v>
      </c>
      <c r="AK722" s="37">
        <v>155.0</v>
      </c>
      <c r="AL722" s="38">
        <v>249.0</v>
      </c>
      <c r="AM722" s="52">
        <f t="shared" si="13"/>
        <v>0.4150943396</v>
      </c>
      <c r="AN722" s="52">
        <f t="shared" si="14"/>
        <v>0.4780292943</v>
      </c>
      <c r="AO722" s="52">
        <f t="shared" si="15"/>
        <v>0.512345679</v>
      </c>
      <c r="AP722" s="52">
        <f t="shared" si="16"/>
        <v>0.5144065902</v>
      </c>
      <c r="AQ722" s="52">
        <f t="shared" si="17"/>
        <v>-0.002060911164</v>
      </c>
      <c r="AR722" s="52"/>
      <c r="AS722" s="52"/>
      <c r="AT722" s="33">
        <v>3383.0</v>
      </c>
      <c r="AU722" s="35">
        <v>312.0</v>
      </c>
      <c r="AV722" s="36">
        <v>276.0</v>
      </c>
      <c r="AW722" s="37">
        <v>78.0</v>
      </c>
      <c r="AX722" s="38">
        <v>315.0</v>
      </c>
      <c r="AY722" s="52">
        <f t="shared" si="18"/>
        <v>0.7796610169</v>
      </c>
      <c r="AZ722" s="52">
        <f t="shared" si="19"/>
        <v>0.6024464832</v>
      </c>
      <c r="BA722" s="52">
        <f t="shared" si="20"/>
        <v>0.5023923445</v>
      </c>
      <c r="BB722" s="52">
        <f t="shared" si="21"/>
        <v>0.4984340074</v>
      </c>
      <c r="BC722" s="52">
        <f t="shared" si="22"/>
        <v>0.003958337137</v>
      </c>
    </row>
    <row r="723" ht="12.75" customHeight="1">
      <c r="A723" s="94">
        <v>6643.0</v>
      </c>
      <c r="B723" s="61">
        <f t="shared" si="1"/>
        <v>348</v>
      </c>
      <c r="C723" s="62">
        <f t="shared" si="2"/>
        <v>257</v>
      </c>
      <c r="D723" s="61">
        <f t="shared" si="3"/>
        <v>157</v>
      </c>
      <c r="E723" s="62">
        <f t="shared" si="4"/>
        <v>147</v>
      </c>
      <c r="F723" s="79">
        <f t="shared" si="23"/>
        <v>722</v>
      </c>
      <c r="G723" s="64">
        <f t="shared" si="5"/>
        <v>0.5752066116</v>
      </c>
      <c r="H723" s="65">
        <f t="shared" si="6"/>
        <v>0.5164473684</v>
      </c>
      <c r="I723" s="66">
        <f t="shared" si="7"/>
        <v>0.5555555556</v>
      </c>
      <c r="J723" s="67">
        <f t="shared" si="8"/>
        <v>0.5445544554</v>
      </c>
      <c r="K723" s="68">
        <f t="shared" si="9"/>
        <v>0.5024793388</v>
      </c>
      <c r="L723" s="86"/>
      <c r="M723" s="86"/>
      <c r="N723" s="86"/>
      <c r="O723" s="81">
        <f t="shared" si="10"/>
        <v>722</v>
      </c>
      <c r="P723" s="81">
        <f t="shared" si="11"/>
        <v>0.5752066116</v>
      </c>
      <c r="Q723" s="82">
        <f t="shared" si="12"/>
        <v>0.5164473684</v>
      </c>
      <c r="R723" s="83"/>
      <c r="S723" s="73">
        <v>722.0</v>
      </c>
      <c r="T723" s="83">
        <v>0.7864271457085829</v>
      </c>
      <c r="U723" s="84">
        <v>0.5618811881188119</v>
      </c>
      <c r="V723" s="95">
        <v>0.6861878453038674</v>
      </c>
      <c r="W723" s="95"/>
      <c r="X723" s="95"/>
      <c r="Y723" s="95"/>
      <c r="Z723" s="51"/>
      <c r="AA723" s="35">
        <v>348.0</v>
      </c>
      <c r="AB723" s="36">
        <v>147.0</v>
      </c>
      <c r="AC723" s="37">
        <v>157.0</v>
      </c>
      <c r="AD723" s="38">
        <v>257.0</v>
      </c>
      <c r="AE723" s="78"/>
      <c r="AF723" s="51"/>
      <c r="AG723" s="52"/>
      <c r="AH723" s="33">
        <v>6643.0</v>
      </c>
      <c r="AI723" s="35">
        <v>348.0</v>
      </c>
      <c r="AJ723" s="36">
        <v>147.0</v>
      </c>
      <c r="AK723" s="37">
        <v>157.0</v>
      </c>
      <c r="AL723" s="38">
        <v>257.0</v>
      </c>
      <c r="AM723" s="52">
        <f t="shared" si="13"/>
        <v>0.4835526316</v>
      </c>
      <c r="AN723" s="52">
        <f t="shared" si="14"/>
        <v>0.4444444444</v>
      </c>
      <c r="AO723" s="52">
        <f t="shared" si="15"/>
        <v>0.4247933884</v>
      </c>
      <c r="AP723" s="52">
        <f t="shared" si="16"/>
        <v>0.4215119084</v>
      </c>
      <c r="AQ723" s="52">
        <f t="shared" si="17"/>
        <v>0.003281480028</v>
      </c>
      <c r="AR723" s="52"/>
      <c r="AS723" s="52"/>
      <c r="AT723" s="33">
        <v>7079.0</v>
      </c>
      <c r="AU723" s="35">
        <v>358.0</v>
      </c>
      <c r="AV723" s="36">
        <v>99.0</v>
      </c>
      <c r="AW723" s="37">
        <v>283.0</v>
      </c>
      <c r="AX723" s="38">
        <v>160.0</v>
      </c>
      <c r="AY723" s="52">
        <f t="shared" si="18"/>
        <v>0.2591623037</v>
      </c>
      <c r="AZ723" s="52">
        <f t="shared" si="19"/>
        <v>0.2877777778</v>
      </c>
      <c r="BA723" s="52">
        <f t="shared" si="20"/>
        <v>0.3088803089</v>
      </c>
      <c r="BB723" s="52">
        <f t="shared" si="21"/>
        <v>0.3049196784</v>
      </c>
      <c r="BC723" s="52">
        <f t="shared" si="22"/>
        <v>0.003960630434</v>
      </c>
    </row>
    <row r="724" ht="12.75" customHeight="1">
      <c r="A724" s="94">
        <v>6644.0</v>
      </c>
      <c r="B724" s="61">
        <f t="shared" si="1"/>
        <v>434</v>
      </c>
      <c r="C724" s="62">
        <f t="shared" si="2"/>
        <v>331</v>
      </c>
      <c r="D724" s="61">
        <f t="shared" si="3"/>
        <v>205</v>
      </c>
      <c r="E724" s="62">
        <f t="shared" si="4"/>
        <v>203</v>
      </c>
      <c r="F724" s="79">
        <f t="shared" si="23"/>
        <v>723</v>
      </c>
      <c r="G724" s="64">
        <f t="shared" si="5"/>
        <v>0.5673202614</v>
      </c>
      <c r="H724" s="65">
        <f t="shared" si="6"/>
        <v>0.5024509804</v>
      </c>
      <c r="I724" s="66">
        <f t="shared" si="7"/>
        <v>0.5447570332</v>
      </c>
      <c r="J724" s="67">
        <f t="shared" si="8"/>
        <v>0.5430520034</v>
      </c>
      <c r="K724" s="68">
        <f t="shared" si="9"/>
        <v>0.5333333333</v>
      </c>
      <c r="L724" s="86"/>
      <c r="M724" s="86"/>
      <c r="N724" s="86"/>
      <c r="O724" s="81">
        <f t="shared" si="10"/>
        <v>723</v>
      </c>
      <c r="P724" s="81">
        <f t="shared" si="11"/>
        <v>0.5673202614</v>
      </c>
      <c r="Q724" s="82">
        <f t="shared" si="12"/>
        <v>0.5024509804</v>
      </c>
      <c r="R724" s="83"/>
      <c r="S724" s="73">
        <v>723.0</v>
      </c>
      <c r="T724" s="83">
        <v>0.7865168539325843</v>
      </c>
      <c r="U724" s="84">
        <v>0.5190839694656488</v>
      </c>
      <c r="V724" s="95">
        <v>0.6731391585760518</v>
      </c>
      <c r="W724" s="95"/>
      <c r="X724" s="95"/>
      <c r="Y724" s="95"/>
      <c r="Z724" s="51"/>
      <c r="AA724" s="35">
        <v>434.0</v>
      </c>
      <c r="AB724" s="36">
        <v>203.0</v>
      </c>
      <c r="AC724" s="37">
        <v>205.0</v>
      </c>
      <c r="AD724" s="38">
        <v>331.0</v>
      </c>
      <c r="AE724" s="78"/>
      <c r="AF724" s="51"/>
      <c r="AG724" s="52"/>
      <c r="AH724" s="33">
        <v>6644.0</v>
      </c>
      <c r="AI724" s="35">
        <v>434.0</v>
      </c>
      <c r="AJ724" s="36">
        <v>203.0</v>
      </c>
      <c r="AK724" s="37">
        <v>205.0</v>
      </c>
      <c r="AL724" s="38">
        <v>331.0</v>
      </c>
      <c r="AM724" s="52">
        <f t="shared" si="13"/>
        <v>0.4975490196</v>
      </c>
      <c r="AN724" s="52">
        <f t="shared" si="14"/>
        <v>0.4552429668</v>
      </c>
      <c r="AO724" s="52">
        <f t="shared" si="15"/>
        <v>0.4326797386</v>
      </c>
      <c r="AP724" s="52">
        <f t="shared" si="16"/>
        <v>0.4304046144</v>
      </c>
      <c r="AQ724" s="52">
        <f t="shared" si="17"/>
        <v>0.00227512414</v>
      </c>
      <c r="AR724" s="52"/>
      <c r="AS724" s="52"/>
      <c r="AT724" s="33">
        <v>7357.0</v>
      </c>
      <c r="AU724" s="35">
        <v>343.0</v>
      </c>
      <c r="AV724" s="36">
        <v>198.0</v>
      </c>
      <c r="AW724" s="37">
        <v>143.0</v>
      </c>
      <c r="AX724" s="38">
        <v>293.0</v>
      </c>
      <c r="AY724" s="52">
        <f t="shared" si="18"/>
        <v>0.5806451613</v>
      </c>
      <c r="AZ724" s="52">
        <f t="shared" si="19"/>
        <v>0.5025588536</v>
      </c>
      <c r="BA724" s="52">
        <f t="shared" si="20"/>
        <v>0.4606918239</v>
      </c>
      <c r="BB724" s="52">
        <f t="shared" si="21"/>
        <v>0.4566891249</v>
      </c>
      <c r="BC724" s="52">
        <f t="shared" si="22"/>
        <v>0.004002699022</v>
      </c>
    </row>
    <row r="725" ht="12.75" customHeight="1">
      <c r="A725" s="94">
        <v>6645.0</v>
      </c>
      <c r="B725" s="61">
        <f t="shared" si="1"/>
        <v>410</v>
      </c>
      <c r="C725" s="62">
        <f t="shared" si="2"/>
        <v>338</v>
      </c>
      <c r="D725" s="61">
        <f t="shared" si="3"/>
        <v>253</v>
      </c>
      <c r="E725" s="62">
        <f t="shared" si="4"/>
        <v>152</v>
      </c>
      <c r="F725" s="79">
        <f t="shared" si="23"/>
        <v>724</v>
      </c>
      <c r="G725" s="64">
        <f t="shared" si="5"/>
        <v>0.5481283422</v>
      </c>
      <c r="H725" s="65">
        <f t="shared" si="6"/>
        <v>0.624691358</v>
      </c>
      <c r="I725" s="66">
        <f t="shared" si="7"/>
        <v>0.5750216826</v>
      </c>
      <c r="J725" s="67">
        <f t="shared" si="8"/>
        <v>0.487424111</v>
      </c>
      <c r="K725" s="68">
        <f t="shared" si="9"/>
        <v>0.5414438503</v>
      </c>
      <c r="L725" s="86"/>
      <c r="M725" s="86"/>
      <c r="N725" s="86"/>
      <c r="O725" s="81">
        <f t="shared" si="10"/>
        <v>724</v>
      </c>
      <c r="P725" s="81">
        <f t="shared" si="11"/>
        <v>0.5481283422</v>
      </c>
      <c r="Q725" s="82">
        <f t="shared" si="12"/>
        <v>0.624691358</v>
      </c>
      <c r="R725" s="83"/>
      <c r="S725" s="73">
        <v>724.0</v>
      </c>
      <c r="T725" s="83">
        <v>0.7870370370370371</v>
      </c>
      <c r="U725" s="84">
        <v>0.5581395348837209</v>
      </c>
      <c r="V725" s="95">
        <v>0.6855670103092784</v>
      </c>
      <c r="W725" s="95"/>
      <c r="X725" s="95"/>
      <c r="Y725" s="95"/>
      <c r="Z725" s="51"/>
      <c r="AA725" s="35">
        <v>410.0</v>
      </c>
      <c r="AB725" s="36">
        <v>152.0</v>
      </c>
      <c r="AC725" s="37">
        <v>253.0</v>
      </c>
      <c r="AD725" s="38">
        <v>338.0</v>
      </c>
      <c r="AE725" s="78"/>
      <c r="AF725" s="51"/>
      <c r="AG725" s="52"/>
      <c r="AH725" s="33">
        <v>6645.0</v>
      </c>
      <c r="AI725" s="35">
        <v>410.0</v>
      </c>
      <c r="AJ725" s="36">
        <v>152.0</v>
      </c>
      <c r="AK725" s="37">
        <v>253.0</v>
      </c>
      <c r="AL725" s="38">
        <v>338.0</v>
      </c>
      <c r="AM725" s="52">
        <f t="shared" si="13"/>
        <v>0.375308642</v>
      </c>
      <c r="AN725" s="52">
        <f t="shared" si="14"/>
        <v>0.4249783174</v>
      </c>
      <c r="AO725" s="52">
        <f t="shared" si="15"/>
        <v>0.4518716578</v>
      </c>
      <c r="AP725" s="52">
        <f t="shared" si="16"/>
        <v>0.4538391936</v>
      </c>
      <c r="AQ725" s="52">
        <f t="shared" si="17"/>
        <v>-0.001967535847</v>
      </c>
      <c r="AR725" s="52"/>
      <c r="AS725" s="52"/>
      <c r="AT725" s="33">
        <v>7366.0</v>
      </c>
      <c r="AU725" s="35">
        <v>976.0</v>
      </c>
      <c r="AV725" s="36">
        <v>435.0</v>
      </c>
      <c r="AW725" s="37">
        <v>426.0</v>
      </c>
      <c r="AX725" s="38">
        <v>772.0</v>
      </c>
      <c r="AY725" s="52">
        <f t="shared" si="18"/>
        <v>0.5052264808</v>
      </c>
      <c r="AZ725" s="52">
        <f t="shared" si="19"/>
        <v>0.4626293599</v>
      </c>
      <c r="BA725" s="52">
        <f t="shared" si="20"/>
        <v>0.4416475973</v>
      </c>
      <c r="BB725" s="52">
        <f t="shared" si="21"/>
        <v>0.4375920683</v>
      </c>
      <c r="BC725" s="52">
        <f t="shared" si="22"/>
        <v>0.004055528998</v>
      </c>
    </row>
    <row r="726" ht="12.75" customHeight="1">
      <c r="A726" s="94">
        <v>6648.0</v>
      </c>
      <c r="B726" s="61">
        <f t="shared" si="1"/>
        <v>424</v>
      </c>
      <c r="C726" s="62">
        <f t="shared" si="2"/>
        <v>283</v>
      </c>
      <c r="D726" s="61">
        <f t="shared" si="3"/>
        <v>280</v>
      </c>
      <c r="E726" s="62">
        <f t="shared" si="4"/>
        <v>156</v>
      </c>
      <c r="F726" s="79">
        <f t="shared" si="23"/>
        <v>725</v>
      </c>
      <c r="G726" s="64">
        <f t="shared" si="5"/>
        <v>0.5997171146</v>
      </c>
      <c r="H726" s="65">
        <f t="shared" si="6"/>
        <v>0.6422018349</v>
      </c>
      <c r="I726" s="66">
        <f t="shared" si="7"/>
        <v>0.6159230096</v>
      </c>
      <c r="J726" s="67">
        <f t="shared" si="8"/>
        <v>0.5074365704</v>
      </c>
      <c r="K726" s="68">
        <f t="shared" si="9"/>
        <v>0.6166902405</v>
      </c>
      <c r="L726" s="86"/>
      <c r="M726" s="86"/>
      <c r="N726" s="86"/>
      <c r="O726" s="81">
        <f t="shared" si="10"/>
        <v>725</v>
      </c>
      <c r="P726" s="81">
        <f t="shared" si="11"/>
        <v>0.5997171146</v>
      </c>
      <c r="Q726" s="82">
        <f t="shared" si="12"/>
        <v>0.6422018349</v>
      </c>
      <c r="R726" s="83"/>
      <c r="S726" s="73">
        <v>725.0</v>
      </c>
      <c r="T726" s="83">
        <v>0.7871720116618076</v>
      </c>
      <c r="U726" s="84">
        <v>0.5935828877005348</v>
      </c>
      <c r="V726" s="95">
        <v>0.6861924686192469</v>
      </c>
      <c r="W726" s="95"/>
      <c r="X726" s="95"/>
      <c r="Y726" s="95"/>
      <c r="Z726" s="51"/>
      <c r="AA726" s="35">
        <v>424.0</v>
      </c>
      <c r="AB726" s="36">
        <v>156.0</v>
      </c>
      <c r="AC726" s="37">
        <v>280.0</v>
      </c>
      <c r="AD726" s="38">
        <v>283.0</v>
      </c>
      <c r="AE726" s="78"/>
      <c r="AF726" s="51"/>
      <c r="AG726" s="52"/>
      <c r="AH726" s="33">
        <v>6648.0</v>
      </c>
      <c r="AI726" s="35">
        <v>424.0</v>
      </c>
      <c r="AJ726" s="36">
        <v>156.0</v>
      </c>
      <c r="AK726" s="37">
        <v>280.0</v>
      </c>
      <c r="AL726" s="38">
        <v>283.0</v>
      </c>
      <c r="AM726" s="52">
        <f t="shared" si="13"/>
        <v>0.3577981651</v>
      </c>
      <c r="AN726" s="52">
        <f t="shared" si="14"/>
        <v>0.3840769904</v>
      </c>
      <c r="AO726" s="52">
        <f t="shared" si="15"/>
        <v>0.4002828854</v>
      </c>
      <c r="AP726" s="52">
        <f t="shared" si="16"/>
        <v>0.3994746434</v>
      </c>
      <c r="AQ726" s="52">
        <f t="shared" si="17"/>
        <v>0.0008082420764</v>
      </c>
      <c r="AR726" s="52"/>
      <c r="AS726" s="52"/>
      <c r="AT726" s="34">
        <v>2392.0</v>
      </c>
      <c r="AU726" s="35">
        <v>294.0</v>
      </c>
      <c r="AV726" s="36">
        <v>105.0</v>
      </c>
      <c r="AW726" s="37">
        <v>227.0</v>
      </c>
      <c r="AX726" s="38">
        <v>223.0</v>
      </c>
      <c r="AY726" s="52">
        <f t="shared" si="18"/>
        <v>0.3162650602</v>
      </c>
      <c r="AZ726" s="52">
        <f t="shared" si="19"/>
        <v>0.3863368669</v>
      </c>
      <c r="BA726" s="52">
        <f t="shared" si="20"/>
        <v>0.4313346228</v>
      </c>
      <c r="BB726" s="52">
        <f t="shared" si="21"/>
        <v>0.4272363585</v>
      </c>
      <c r="BC726" s="52">
        <f t="shared" si="22"/>
        <v>0.004098264318</v>
      </c>
    </row>
    <row r="727" ht="12.75" customHeight="1">
      <c r="A727" s="94">
        <v>6649.0</v>
      </c>
      <c r="B727" s="61">
        <f t="shared" si="1"/>
        <v>404</v>
      </c>
      <c r="C727" s="62">
        <f t="shared" si="2"/>
        <v>308</v>
      </c>
      <c r="D727" s="61">
        <f t="shared" si="3"/>
        <v>257</v>
      </c>
      <c r="E727" s="62">
        <f t="shared" si="4"/>
        <v>127</v>
      </c>
      <c r="F727" s="79">
        <f t="shared" si="23"/>
        <v>726</v>
      </c>
      <c r="G727" s="64">
        <f t="shared" si="5"/>
        <v>0.5674157303</v>
      </c>
      <c r="H727" s="65">
        <f t="shared" si="6"/>
        <v>0.6692708333</v>
      </c>
      <c r="I727" s="66">
        <f t="shared" si="7"/>
        <v>0.6031021898</v>
      </c>
      <c r="J727" s="67">
        <f t="shared" si="8"/>
        <v>0.4844890511</v>
      </c>
      <c r="K727" s="68">
        <f t="shared" si="9"/>
        <v>0.5393258427</v>
      </c>
      <c r="L727" s="86"/>
      <c r="M727" s="86"/>
      <c r="N727" s="86"/>
      <c r="O727" s="81">
        <f t="shared" si="10"/>
        <v>726</v>
      </c>
      <c r="P727" s="81">
        <f t="shared" si="11"/>
        <v>0.5674157303</v>
      </c>
      <c r="Q727" s="82">
        <f t="shared" si="12"/>
        <v>0.6692708333</v>
      </c>
      <c r="R727" s="83"/>
      <c r="S727" s="73">
        <v>726.0</v>
      </c>
      <c r="T727" s="83">
        <v>0.7872340425531915</v>
      </c>
      <c r="U727" s="84">
        <v>0.5816993464052288</v>
      </c>
      <c r="V727" s="95">
        <v>0.6950146627565983</v>
      </c>
      <c r="W727" s="95"/>
      <c r="X727" s="95"/>
      <c r="Y727" s="95"/>
      <c r="Z727" s="51"/>
      <c r="AA727" s="35">
        <v>404.0</v>
      </c>
      <c r="AB727" s="36">
        <v>127.0</v>
      </c>
      <c r="AC727" s="37">
        <v>257.0</v>
      </c>
      <c r="AD727" s="38">
        <v>308.0</v>
      </c>
      <c r="AE727" s="78"/>
      <c r="AF727" s="51"/>
      <c r="AG727" s="52"/>
      <c r="AH727" s="33">
        <v>6649.0</v>
      </c>
      <c r="AI727" s="35">
        <v>404.0</v>
      </c>
      <c r="AJ727" s="36">
        <v>127.0</v>
      </c>
      <c r="AK727" s="37">
        <v>257.0</v>
      </c>
      <c r="AL727" s="38">
        <v>308.0</v>
      </c>
      <c r="AM727" s="52">
        <f t="shared" si="13"/>
        <v>0.3307291667</v>
      </c>
      <c r="AN727" s="52">
        <f t="shared" si="14"/>
        <v>0.3968978102</v>
      </c>
      <c r="AO727" s="52">
        <f t="shared" si="15"/>
        <v>0.4325842697</v>
      </c>
      <c r="AP727" s="52">
        <f t="shared" si="16"/>
        <v>0.4354815721</v>
      </c>
      <c r="AQ727" s="52">
        <f t="shared" si="17"/>
        <v>-0.002897302409</v>
      </c>
      <c r="AR727" s="52"/>
      <c r="AS727" s="52"/>
      <c r="AT727" s="34">
        <v>2444.0</v>
      </c>
      <c r="AU727" s="35">
        <v>61.0</v>
      </c>
      <c r="AV727" s="36">
        <v>43.0</v>
      </c>
      <c r="AW727" s="37">
        <v>53.0</v>
      </c>
      <c r="AX727" s="38">
        <v>56.0</v>
      </c>
      <c r="AY727" s="52">
        <f t="shared" si="18"/>
        <v>0.4479166667</v>
      </c>
      <c r="AZ727" s="52">
        <f t="shared" si="19"/>
        <v>0.4647887324</v>
      </c>
      <c r="BA727" s="52">
        <f t="shared" si="20"/>
        <v>0.4786324786</v>
      </c>
      <c r="BB727" s="52">
        <f t="shared" si="21"/>
        <v>0.4743855758</v>
      </c>
      <c r="BC727" s="52">
        <f t="shared" si="22"/>
        <v>0.004246902814</v>
      </c>
    </row>
    <row r="728" ht="12.75" customHeight="1">
      <c r="A728" s="94">
        <v>6651.0</v>
      </c>
      <c r="B728" s="61">
        <f t="shared" si="1"/>
        <v>417</v>
      </c>
      <c r="C728" s="62">
        <f t="shared" si="2"/>
        <v>326</v>
      </c>
      <c r="D728" s="61">
        <f t="shared" si="3"/>
        <v>161</v>
      </c>
      <c r="E728" s="62">
        <f t="shared" si="4"/>
        <v>183</v>
      </c>
      <c r="F728" s="79">
        <f t="shared" si="23"/>
        <v>727</v>
      </c>
      <c r="G728" s="64">
        <f t="shared" si="5"/>
        <v>0.5612382234</v>
      </c>
      <c r="H728" s="65">
        <f t="shared" si="6"/>
        <v>0.4680232558</v>
      </c>
      <c r="I728" s="66">
        <f t="shared" si="7"/>
        <v>0.5317387305</v>
      </c>
      <c r="J728" s="67">
        <f t="shared" si="8"/>
        <v>0.5519779209</v>
      </c>
      <c r="K728" s="68">
        <f t="shared" si="9"/>
        <v>0.4629878869</v>
      </c>
      <c r="L728" s="86"/>
      <c r="M728" s="86"/>
      <c r="N728" s="86"/>
      <c r="O728" s="81">
        <f t="shared" si="10"/>
        <v>727</v>
      </c>
      <c r="P728" s="81">
        <f t="shared" si="11"/>
        <v>0.5612382234</v>
      </c>
      <c r="Q728" s="82">
        <f t="shared" si="12"/>
        <v>0.4680232558</v>
      </c>
      <c r="R728" s="83"/>
      <c r="S728" s="73">
        <v>727.0</v>
      </c>
      <c r="T728" s="83">
        <v>0.7873134328358209</v>
      </c>
      <c r="U728" s="84">
        <v>0.5449936628643853</v>
      </c>
      <c r="V728" s="95">
        <v>0.6672944130571249</v>
      </c>
      <c r="W728" s="95"/>
      <c r="X728" s="95"/>
      <c r="Y728" s="95"/>
      <c r="Z728" s="51"/>
      <c r="AA728" s="35">
        <v>417.0</v>
      </c>
      <c r="AB728" s="36">
        <v>183.0</v>
      </c>
      <c r="AC728" s="37">
        <v>161.0</v>
      </c>
      <c r="AD728" s="38">
        <v>326.0</v>
      </c>
      <c r="AE728" s="78"/>
      <c r="AF728" s="51"/>
      <c r="AG728" s="52"/>
      <c r="AH728" s="33">
        <v>6651.0</v>
      </c>
      <c r="AI728" s="35">
        <v>417.0</v>
      </c>
      <c r="AJ728" s="36">
        <v>183.0</v>
      </c>
      <c r="AK728" s="37">
        <v>161.0</v>
      </c>
      <c r="AL728" s="38">
        <v>326.0</v>
      </c>
      <c r="AM728" s="52">
        <f t="shared" si="13"/>
        <v>0.5319767442</v>
      </c>
      <c r="AN728" s="52">
        <f t="shared" si="14"/>
        <v>0.4682612695</v>
      </c>
      <c r="AO728" s="52">
        <f t="shared" si="15"/>
        <v>0.4387617766</v>
      </c>
      <c r="AP728" s="52">
        <f t="shared" si="16"/>
        <v>0.4308994502</v>
      </c>
      <c r="AQ728" s="52">
        <f t="shared" si="17"/>
        <v>0.007862326362</v>
      </c>
      <c r="AR728" s="52"/>
      <c r="AS728" s="52"/>
      <c r="AT728" s="33">
        <v>6730.0</v>
      </c>
      <c r="AU728" s="35">
        <v>729.0</v>
      </c>
      <c r="AV728" s="36">
        <v>258.0</v>
      </c>
      <c r="AW728" s="37">
        <v>317.0</v>
      </c>
      <c r="AX728" s="38">
        <v>371.0</v>
      </c>
      <c r="AY728" s="52">
        <f t="shared" si="18"/>
        <v>0.4486956522</v>
      </c>
      <c r="AZ728" s="52">
        <f t="shared" si="19"/>
        <v>0.3755223881</v>
      </c>
      <c r="BA728" s="52">
        <f t="shared" si="20"/>
        <v>0.3372727273</v>
      </c>
      <c r="BB728" s="52">
        <f t="shared" si="21"/>
        <v>0.3330200117</v>
      </c>
      <c r="BC728" s="52">
        <f t="shared" si="22"/>
        <v>0.00425271557</v>
      </c>
    </row>
    <row r="729" ht="12.75" customHeight="1">
      <c r="A729" s="94">
        <v>6652.0</v>
      </c>
      <c r="B729" s="61">
        <f t="shared" si="1"/>
        <v>190</v>
      </c>
      <c r="C729" s="62">
        <f t="shared" si="2"/>
        <v>156</v>
      </c>
      <c r="D729" s="61">
        <f t="shared" si="3"/>
        <v>82</v>
      </c>
      <c r="E729" s="62">
        <f t="shared" si="4"/>
        <v>177</v>
      </c>
      <c r="F729" s="79">
        <f t="shared" si="23"/>
        <v>728</v>
      </c>
      <c r="G729" s="64">
        <f t="shared" si="5"/>
        <v>0.549132948</v>
      </c>
      <c r="H729" s="65">
        <f t="shared" si="6"/>
        <v>0.3166023166</v>
      </c>
      <c r="I729" s="66">
        <f t="shared" si="7"/>
        <v>0.4495867769</v>
      </c>
      <c r="J729" s="67">
        <f t="shared" si="8"/>
        <v>0.6066115702</v>
      </c>
      <c r="K729" s="68">
        <f t="shared" si="9"/>
        <v>0.7485549133</v>
      </c>
      <c r="L729" s="86"/>
      <c r="M729" s="86"/>
      <c r="N729" s="86"/>
      <c r="O729" s="81">
        <f t="shared" si="10"/>
        <v>728</v>
      </c>
      <c r="P729" s="81">
        <f t="shared" si="11"/>
        <v>0.549132948</v>
      </c>
      <c r="Q729" s="82">
        <f t="shared" si="12"/>
        <v>0.3166023166</v>
      </c>
      <c r="R729" s="83"/>
      <c r="S729" s="73">
        <v>728.0</v>
      </c>
      <c r="T729" s="83">
        <v>0.7876712328767124</v>
      </c>
      <c r="U729" s="84">
        <v>0.6470588235294118</v>
      </c>
      <c r="V729" s="95">
        <v>0.7279894875164258</v>
      </c>
      <c r="W729" s="95"/>
      <c r="X729" s="95"/>
      <c r="Y729" s="95"/>
      <c r="Z729" s="51"/>
      <c r="AA729" s="35">
        <v>190.0</v>
      </c>
      <c r="AB729" s="36">
        <v>177.0</v>
      </c>
      <c r="AC729" s="37">
        <v>82.0</v>
      </c>
      <c r="AD729" s="38">
        <v>156.0</v>
      </c>
      <c r="AE729" s="78"/>
      <c r="AF729" s="51"/>
      <c r="AG729" s="52"/>
      <c r="AH729" s="33">
        <v>6652.0</v>
      </c>
      <c r="AI729" s="35">
        <v>190.0</v>
      </c>
      <c r="AJ729" s="36">
        <v>177.0</v>
      </c>
      <c r="AK729" s="37">
        <v>82.0</v>
      </c>
      <c r="AL729" s="38">
        <v>156.0</v>
      </c>
      <c r="AM729" s="52">
        <f t="shared" si="13"/>
        <v>0.6833976834</v>
      </c>
      <c r="AN729" s="52">
        <f t="shared" si="14"/>
        <v>0.5504132231</v>
      </c>
      <c r="AO729" s="52">
        <f t="shared" si="15"/>
        <v>0.450867052</v>
      </c>
      <c r="AP729" s="52">
        <f t="shared" si="16"/>
        <v>0.472373182</v>
      </c>
      <c r="AQ729" s="52">
        <f t="shared" si="17"/>
        <v>-0.02150612997</v>
      </c>
      <c r="AR729" s="52"/>
      <c r="AS729" s="52"/>
      <c r="AT729" s="34">
        <v>2476.0</v>
      </c>
      <c r="AU729" s="35">
        <v>82.0</v>
      </c>
      <c r="AV729" s="36">
        <v>257.0</v>
      </c>
      <c r="AW729" s="37">
        <v>29.0</v>
      </c>
      <c r="AX729" s="38">
        <v>499.0</v>
      </c>
      <c r="AY729" s="52">
        <f t="shared" si="18"/>
        <v>0.8986013986</v>
      </c>
      <c r="AZ729" s="52">
        <f t="shared" si="19"/>
        <v>0.8719723183</v>
      </c>
      <c r="BA729" s="52">
        <f t="shared" si="20"/>
        <v>0.8588640275</v>
      </c>
      <c r="BB729" s="52">
        <f t="shared" si="21"/>
        <v>0.8546085782</v>
      </c>
      <c r="BC729" s="52">
        <f t="shared" si="22"/>
        <v>0.004255449335</v>
      </c>
    </row>
    <row r="730" ht="12.75" customHeight="1">
      <c r="A730" s="94">
        <v>6653.0</v>
      </c>
      <c r="B730" s="61">
        <f t="shared" si="1"/>
        <v>370</v>
      </c>
      <c r="C730" s="62">
        <f t="shared" si="2"/>
        <v>303</v>
      </c>
      <c r="D730" s="61">
        <f t="shared" si="3"/>
        <v>203</v>
      </c>
      <c r="E730" s="62">
        <f t="shared" si="4"/>
        <v>171</v>
      </c>
      <c r="F730" s="79">
        <f t="shared" si="23"/>
        <v>729</v>
      </c>
      <c r="G730" s="64">
        <f t="shared" si="5"/>
        <v>0.5497771174</v>
      </c>
      <c r="H730" s="65">
        <f t="shared" si="6"/>
        <v>0.5427807487</v>
      </c>
      <c r="I730" s="66">
        <f t="shared" si="7"/>
        <v>0.547277937</v>
      </c>
      <c r="J730" s="67">
        <f t="shared" si="8"/>
        <v>0.5167144222</v>
      </c>
      <c r="K730" s="68">
        <f t="shared" si="9"/>
        <v>0.5557206538</v>
      </c>
      <c r="L730" s="86"/>
      <c r="M730" s="86"/>
      <c r="N730" s="86"/>
      <c r="O730" s="81">
        <f t="shared" si="10"/>
        <v>729</v>
      </c>
      <c r="P730" s="81">
        <f t="shared" si="11"/>
        <v>0.5497771174</v>
      </c>
      <c r="Q730" s="82">
        <f t="shared" si="12"/>
        <v>0.5427807487</v>
      </c>
      <c r="R730" s="83"/>
      <c r="S730" s="73">
        <v>729.0</v>
      </c>
      <c r="T730" s="83">
        <v>0.7894736842105263</v>
      </c>
      <c r="U730" s="84">
        <v>0.7543859649122807</v>
      </c>
      <c r="V730" s="95">
        <v>0.7763157894736842</v>
      </c>
      <c r="W730" s="95"/>
      <c r="X730" s="95"/>
      <c r="Y730" s="95"/>
      <c r="Z730" s="51"/>
      <c r="AA730" s="35">
        <v>370.0</v>
      </c>
      <c r="AB730" s="36">
        <v>171.0</v>
      </c>
      <c r="AC730" s="37">
        <v>203.0</v>
      </c>
      <c r="AD730" s="38">
        <v>303.0</v>
      </c>
      <c r="AE730" s="78"/>
      <c r="AF730" s="51"/>
      <c r="AG730" s="52"/>
      <c r="AH730" s="33">
        <v>6653.0</v>
      </c>
      <c r="AI730" s="35">
        <v>370.0</v>
      </c>
      <c r="AJ730" s="36">
        <v>171.0</v>
      </c>
      <c r="AK730" s="37">
        <v>203.0</v>
      </c>
      <c r="AL730" s="38">
        <v>303.0</v>
      </c>
      <c r="AM730" s="52">
        <f t="shared" si="13"/>
        <v>0.4572192513</v>
      </c>
      <c r="AN730" s="52">
        <f t="shared" si="14"/>
        <v>0.452722063</v>
      </c>
      <c r="AO730" s="52">
        <f t="shared" si="15"/>
        <v>0.4502228826</v>
      </c>
      <c r="AP730" s="52">
        <f t="shared" si="16"/>
        <v>0.4499186254</v>
      </c>
      <c r="AQ730" s="52">
        <f t="shared" si="17"/>
        <v>0.0003042571956</v>
      </c>
      <c r="AR730" s="52"/>
      <c r="AS730" s="52"/>
      <c r="AT730" s="33">
        <v>5576.0</v>
      </c>
      <c r="AU730" s="35">
        <v>203.0</v>
      </c>
      <c r="AV730" s="36">
        <v>74.0</v>
      </c>
      <c r="AW730" s="37">
        <v>88.0</v>
      </c>
      <c r="AX730" s="38">
        <v>131.0</v>
      </c>
      <c r="AY730" s="52">
        <f t="shared" si="18"/>
        <v>0.4567901235</v>
      </c>
      <c r="AZ730" s="52">
        <f t="shared" si="19"/>
        <v>0.4133064516</v>
      </c>
      <c r="BA730" s="52">
        <f t="shared" si="20"/>
        <v>0.3922155689</v>
      </c>
      <c r="BB730" s="52">
        <f t="shared" si="21"/>
        <v>0.3879489198</v>
      </c>
      <c r="BC730" s="52">
        <f t="shared" si="22"/>
        <v>0.004266649077</v>
      </c>
    </row>
    <row r="731" ht="12.75" customHeight="1">
      <c r="A731" s="94">
        <v>6654.0</v>
      </c>
      <c r="B731" s="61">
        <f t="shared" si="1"/>
        <v>359</v>
      </c>
      <c r="C731" s="62">
        <f t="shared" si="2"/>
        <v>267</v>
      </c>
      <c r="D731" s="61">
        <f t="shared" si="3"/>
        <v>186</v>
      </c>
      <c r="E731" s="62">
        <f t="shared" si="4"/>
        <v>133</v>
      </c>
      <c r="F731" s="79">
        <f t="shared" si="23"/>
        <v>730</v>
      </c>
      <c r="G731" s="64">
        <f t="shared" si="5"/>
        <v>0.5734824281</v>
      </c>
      <c r="H731" s="65">
        <f t="shared" si="6"/>
        <v>0.5830721003</v>
      </c>
      <c r="I731" s="66">
        <f t="shared" si="7"/>
        <v>0.5767195767</v>
      </c>
      <c r="J731" s="67">
        <f t="shared" si="8"/>
        <v>0.5206349206</v>
      </c>
      <c r="K731" s="68">
        <f t="shared" si="9"/>
        <v>0.5095846645</v>
      </c>
      <c r="L731" s="86"/>
      <c r="M731" s="86"/>
      <c r="N731" s="86"/>
      <c r="O731" s="81">
        <f t="shared" si="10"/>
        <v>730</v>
      </c>
      <c r="P731" s="81">
        <f t="shared" si="11"/>
        <v>0.5734824281</v>
      </c>
      <c r="Q731" s="82">
        <f t="shared" si="12"/>
        <v>0.5830721003</v>
      </c>
      <c r="R731" s="83"/>
      <c r="S731" s="73">
        <v>730.0</v>
      </c>
      <c r="T731" s="83">
        <v>0.7896995708154506</v>
      </c>
      <c r="U731" s="84">
        <v>0.6335697399527187</v>
      </c>
      <c r="V731" s="95">
        <v>0.7154105736782902</v>
      </c>
      <c r="W731" s="95"/>
      <c r="X731" s="95"/>
      <c r="Y731" s="95"/>
      <c r="Z731" s="51"/>
      <c r="AA731" s="35">
        <v>359.0</v>
      </c>
      <c r="AB731" s="36">
        <v>133.0</v>
      </c>
      <c r="AC731" s="37">
        <v>186.0</v>
      </c>
      <c r="AD731" s="38">
        <v>267.0</v>
      </c>
      <c r="AE731" s="78"/>
      <c r="AF731" s="51"/>
      <c r="AG731" s="52"/>
      <c r="AH731" s="33">
        <v>6654.0</v>
      </c>
      <c r="AI731" s="35">
        <v>359.0</v>
      </c>
      <c r="AJ731" s="36">
        <v>133.0</v>
      </c>
      <c r="AK731" s="37">
        <v>186.0</v>
      </c>
      <c r="AL731" s="38">
        <v>267.0</v>
      </c>
      <c r="AM731" s="52">
        <f t="shared" si="13"/>
        <v>0.4169278997</v>
      </c>
      <c r="AN731" s="52">
        <f t="shared" si="14"/>
        <v>0.4232804233</v>
      </c>
      <c r="AO731" s="52">
        <f t="shared" si="15"/>
        <v>0.4265175719</v>
      </c>
      <c r="AP731" s="52">
        <f t="shared" si="16"/>
        <v>0.4269144114</v>
      </c>
      <c r="AQ731" s="52">
        <f t="shared" si="17"/>
        <v>-0.0003968395068</v>
      </c>
      <c r="AR731" s="52"/>
      <c r="AS731" s="52"/>
      <c r="AT731" s="33">
        <v>5654.0</v>
      </c>
      <c r="AU731" s="35">
        <v>229.0</v>
      </c>
      <c r="AV731" s="36">
        <v>100.0</v>
      </c>
      <c r="AW731" s="37">
        <v>99.0</v>
      </c>
      <c r="AX731" s="38">
        <v>154.0</v>
      </c>
      <c r="AY731" s="52">
        <f t="shared" si="18"/>
        <v>0.5025125628</v>
      </c>
      <c r="AZ731" s="52">
        <f t="shared" si="19"/>
        <v>0.4364261168</v>
      </c>
      <c r="BA731" s="52">
        <f t="shared" si="20"/>
        <v>0.4020887728</v>
      </c>
      <c r="BB731" s="52">
        <f t="shared" si="21"/>
        <v>0.3978097689</v>
      </c>
      <c r="BC731" s="52">
        <f t="shared" si="22"/>
        <v>0.004279003969</v>
      </c>
    </row>
    <row r="732" ht="12.75" customHeight="1">
      <c r="A732" s="94">
        <v>6655.0</v>
      </c>
      <c r="B732" s="61">
        <f t="shared" si="1"/>
        <v>321</v>
      </c>
      <c r="C732" s="62">
        <f t="shared" si="2"/>
        <v>332</v>
      </c>
      <c r="D732" s="61">
        <f t="shared" si="3"/>
        <v>178</v>
      </c>
      <c r="E732" s="62">
        <f t="shared" si="4"/>
        <v>191</v>
      </c>
      <c r="F732" s="79">
        <f t="shared" si="23"/>
        <v>731</v>
      </c>
      <c r="G732" s="64">
        <f t="shared" si="5"/>
        <v>0.4915773354</v>
      </c>
      <c r="H732" s="65">
        <f t="shared" si="6"/>
        <v>0.4823848238</v>
      </c>
      <c r="I732" s="66">
        <f t="shared" si="7"/>
        <v>0.488258317</v>
      </c>
      <c r="J732" s="67">
        <f t="shared" si="8"/>
        <v>0.5009784736</v>
      </c>
      <c r="K732" s="68">
        <f t="shared" si="9"/>
        <v>0.5650842266</v>
      </c>
      <c r="L732" s="86"/>
      <c r="M732" s="86"/>
      <c r="N732" s="86"/>
      <c r="O732" s="81">
        <f t="shared" si="10"/>
        <v>731</v>
      </c>
      <c r="P732" s="81">
        <f t="shared" si="11"/>
        <v>0.4915773354</v>
      </c>
      <c r="Q732" s="82">
        <f t="shared" si="12"/>
        <v>0.4823848238</v>
      </c>
      <c r="R732" s="83"/>
      <c r="S732" s="73">
        <v>731.0</v>
      </c>
      <c r="T732" s="83">
        <v>0.7897435897435897</v>
      </c>
      <c r="U732" s="84">
        <v>0.5614035087719298</v>
      </c>
      <c r="V732" s="95">
        <v>0.6830601092896175</v>
      </c>
      <c r="W732" s="95"/>
      <c r="X732" s="95"/>
      <c r="Y732" s="95"/>
      <c r="Z732" s="51"/>
      <c r="AA732" s="35">
        <v>321.0</v>
      </c>
      <c r="AB732" s="36">
        <v>191.0</v>
      </c>
      <c r="AC732" s="37">
        <v>178.0</v>
      </c>
      <c r="AD732" s="38">
        <v>332.0</v>
      </c>
      <c r="AE732" s="78"/>
      <c r="AF732" s="51"/>
      <c r="AG732" s="52"/>
      <c r="AH732" s="33">
        <v>6655.0</v>
      </c>
      <c r="AI732" s="35">
        <v>321.0</v>
      </c>
      <c r="AJ732" s="36">
        <v>191.0</v>
      </c>
      <c r="AK732" s="37">
        <v>178.0</v>
      </c>
      <c r="AL732" s="38">
        <v>332.0</v>
      </c>
      <c r="AM732" s="52">
        <f t="shared" si="13"/>
        <v>0.5176151762</v>
      </c>
      <c r="AN732" s="52">
        <f t="shared" si="14"/>
        <v>0.511741683</v>
      </c>
      <c r="AO732" s="52">
        <f t="shared" si="15"/>
        <v>0.5084226646</v>
      </c>
      <c r="AP732" s="52">
        <f t="shared" si="16"/>
        <v>0.5079017257</v>
      </c>
      <c r="AQ732" s="52">
        <f t="shared" si="17"/>
        <v>0.0005209388948</v>
      </c>
      <c r="AR732" s="52"/>
      <c r="AS732" s="52"/>
      <c r="AT732" s="33">
        <v>5633.0</v>
      </c>
      <c r="AU732" s="35">
        <v>272.0</v>
      </c>
      <c r="AV732" s="36">
        <v>68.0</v>
      </c>
      <c r="AW732" s="37">
        <v>120.0</v>
      </c>
      <c r="AX732" s="38">
        <v>92.0</v>
      </c>
      <c r="AY732" s="52">
        <f t="shared" si="18"/>
        <v>0.3617021277</v>
      </c>
      <c r="AZ732" s="52">
        <f t="shared" si="19"/>
        <v>0.2898550725</v>
      </c>
      <c r="BA732" s="52">
        <f t="shared" si="20"/>
        <v>0.2527472527</v>
      </c>
      <c r="BB732" s="52">
        <f t="shared" si="21"/>
        <v>0.2484660366</v>
      </c>
      <c r="BC732" s="52">
        <f t="shared" si="22"/>
        <v>0.004281216141</v>
      </c>
    </row>
    <row r="733" ht="12.75" customHeight="1">
      <c r="A733" s="94">
        <v>6656.0</v>
      </c>
      <c r="B733" s="61">
        <f t="shared" si="1"/>
        <v>358</v>
      </c>
      <c r="C733" s="62">
        <f t="shared" si="2"/>
        <v>269</v>
      </c>
      <c r="D733" s="61">
        <f t="shared" si="3"/>
        <v>151</v>
      </c>
      <c r="E733" s="62">
        <f t="shared" si="4"/>
        <v>195</v>
      </c>
      <c r="F733" s="79">
        <f t="shared" si="23"/>
        <v>732</v>
      </c>
      <c r="G733" s="64">
        <f t="shared" si="5"/>
        <v>0.5709728868</v>
      </c>
      <c r="H733" s="65">
        <f t="shared" si="6"/>
        <v>0.436416185</v>
      </c>
      <c r="I733" s="66">
        <f t="shared" si="7"/>
        <v>0.5231243577</v>
      </c>
      <c r="J733" s="67">
        <f t="shared" si="8"/>
        <v>0.5683453237</v>
      </c>
      <c r="K733" s="68">
        <f t="shared" si="9"/>
        <v>0.5518341308</v>
      </c>
      <c r="L733" s="86"/>
      <c r="M733" s="86"/>
      <c r="N733" s="86"/>
      <c r="O733" s="81">
        <f t="shared" si="10"/>
        <v>732</v>
      </c>
      <c r="P733" s="81">
        <f t="shared" si="11"/>
        <v>0.5709728868</v>
      </c>
      <c r="Q733" s="82">
        <f t="shared" si="12"/>
        <v>0.436416185</v>
      </c>
      <c r="R733" s="83"/>
      <c r="S733" s="73">
        <v>732.0</v>
      </c>
      <c r="T733" s="83">
        <v>0.7904191616766467</v>
      </c>
      <c r="U733" s="84">
        <v>0.6927710843373494</v>
      </c>
      <c r="V733" s="95">
        <v>0.7417417417417418</v>
      </c>
      <c r="W733" s="95"/>
      <c r="X733" s="95"/>
      <c r="Y733" s="95"/>
      <c r="Z733" s="51"/>
      <c r="AA733" s="35">
        <v>358.0</v>
      </c>
      <c r="AB733" s="36">
        <v>195.0</v>
      </c>
      <c r="AC733" s="37">
        <v>151.0</v>
      </c>
      <c r="AD733" s="38">
        <v>269.0</v>
      </c>
      <c r="AE733" s="78"/>
      <c r="AF733" s="51"/>
      <c r="AG733" s="52"/>
      <c r="AH733" s="33">
        <v>6656.0</v>
      </c>
      <c r="AI733" s="35">
        <v>358.0</v>
      </c>
      <c r="AJ733" s="36">
        <v>195.0</v>
      </c>
      <c r="AK733" s="37">
        <v>151.0</v>
      </c>
      <c r="AL733" s="38">
        <v>269.0</v>
      </c>
      <c r="AM733" s="52">
        <f t="shared" si="13"/>
        <v>0.563583815</v>
      </c>
      <c r="AN733" s="52">
        <f t="shared" si="14"/>
        <v>0.4768756423</v>
      </c>
      <c r="AO733" s="52">
        <f t="shared" si="15"/>
        <v>0.4290271132</v>
      </c>
      <c r="AP733" s="52">
        <f t="shared" si="16"/>
        <v>0.426085565</v>
      </c>
      <c r="AQ733" s="52">
        <f t="shared" si="17"/>
        <v>0.002941548223</v>
      </c>
      <c r="AR733" s="52"/>
      <c r="AS733" s="52"/>
      <c r="AT733" s="33">
        <v>5649.0</v>
      </c>
      <c r="AU733" s="35">
        <v>274.0</v>
      </c>
      <c r="AV733" s="36">
        <v>168.0</v>
      </c>
      <c r="AW733" s="37">
        <v>117.0</v>
      </c>
      <c r="AX733" s="38">
        <v>280.0</v>
      </c>
      <c r="AY733" s="52">
        <f t="shared" si="18"/>
        <v>0.5894736842</v>
      </c>
      <c r="AZ733" s="52">
        <f t="shared" si="19"/>
        <v>0.5339690107</v>
      </c>
      <c r="BA733" s="52">
        <f t="shared" si="20"/>
        <v>0.5054151625</v>
      </c>
      <c r="BB733" s="52">
        <f t="shared" si="21"/>
        <v>0.5011288661</v>
      </c>
      <c r="BC733" s="52">
        <f t="shared" si="22"/>
        <v>0.004286296352</v>
      </c>
    </row>
    <row r="734" ht="12.75" customHeight="1">
      <c r="A734" s="94">
        <v>6657.0</v>
      </c>
      <c r="B734" s="61">
        <f t="shared" si="1"/>
        <v>398</v>
      </c>
      <c r="C734" s="62">
        <f t="shared" si="2"/>
        <v>333</v>
      </c>
      <c r="D734" s="61">
        <f t="shared" si="3"/>
        <v>196</v>
      </c>
      <c r="E734" s="62">
        <f t="shared" si="4"/>
        <v>237</v>
      </c>
      <c r="F734" s="79">
        <f t="shared" si="23"/>
        <v>733</v>
      </c>
      <c r="G734" s="64">
        <f t="shared" si="5"/>
        <v>0.5444596443</v>
      </c>
      <c r="H734" s="65">
        <f t="shared" si="6"/>
        <v>0.4526558891</v>
      </c>
      <c r="I734" s="66">
        <f t="shared" si="7"/>
        <v>0.5103092784</v>
      </c>
      <c r="J734" s="67">
        <f t="shared" si="8"/>
        <v>0.545532646</v>
      </c>
      <c r="K734" s="68">
        <f t="shared" si="9"/>
        <v>0.5923392613</v>
      </c>
      <c r="L734" s="86"/>
      <c r="M734" s="86"/>
      <c r="N734" s="86"/>
      <c r="O734" s="81">
        <f t="shared" si="10"/>
        <v>733</v>
      </c>
      <c r="P734" s="81">
        <f t="shared" si="11"/>
        <v>0.5444596443</v>
      </c>
      <c r="Q734" s="82">
        <f t="shared" si="12"/>
        <v>0.4526558891</v>
      </c>
      <c r="R734" s="83"/>
      <c r="S734" s="73">
        <v>733.0</v>
      </c>
      <c r="T734" s="83">
        <v>0.7905138339920948</v>
      </c>
      <c r="U734" s="84">
        <v>0.5846153846153846</v>
      </c>
      <c r="V734" s="95">
        <v>0.7008928571428571</v>
      </c>
      <c r="W734" s="95"/>
      <c r="X734" s="95"/>
      <c r="Y734" s="95"/>
      <c r="Z734" s="51"/>
      <c r="AA734" s="35">
        <v>398.0</v>
      </c>
      <c r="AB734" s="36">
        <v>237.0</v>
      </c>
      <c r="AC734" s="37">
        <v>196.0</v>
      </c>
      <c r="AD734" s="38">
        <v>333.0</v>
      </c>
      <c r="AE734" s="78"/>
      <c r="AF734" s="51"/>
      <c r="AG734" s="52"/>
      <c r="AH734" s="33">
        <v>6657.0</v>
      </c>
      <c r="AI734" s="35">
        <v>398.0</v>
      </c>
      <c r="AJ734" s="36">
        <v>237.0</v>
      </c>
      <c r="AK734" s="37">
        <v>196.0</v>
      </c>
      <c r="AL734" s="38">
        <v>333.0</v>
      </c>
      <c r="AM734" s="52">
        <f t="shared" si="13"/>
        <v>0.5473441109</v>
      </c>
      <c r="AN734" s="52">
        <f t="shared" si="14"/>
        <v>0.4896907216</v>
      </c>
      <c r="AO734" s="52">
        <f t="shared" si="15"/>
        <v>0.4555403557</v>
      </c>
      <c r="AP734" s="52">
        <f t="shared" si="16"/>
        <v>0.4557750177</v>
      </c>
      <c r="AQ734" s="52">
        <f t="shared" si="17"/>
        <v>-0.0002346620657</v>
      </c>
      <c r="AR734" s="52"/>
      <c r="AS734" s="52"/>
      <c r="AT734" s="33">
        <v>3610.0</v>
      </c>
      <c r="AU734" s="35">
        <v>398.0</v>
      </c>
      <c r="AV734" s="36">
        <v>179.0</v>
      </c>
      <c r="AW734" s="37">
        <v>164.0</v>
      </c>
      <c r="AX734" s="38">
        <v>366.0</v>
      </c>
      <c r="AY734" s="52">
        <f t="shared" si="18"/>
        <v>0.5218658892</v>
      </c>
      <c r="AZ734" s="52">
        <f t="shared" si="19"/>
        <v>0.4923215899</v>
      </c>
      <c r="BA734" s="52">
        <f t="shared" si="20"/>
        <v>0.4790575916</v>
      </c>
      <c r="BB734" s="52">
        <f t="shared" si="21"/>
        <v>0.4747698746</v>
      </c>
      <c r="BC734" s="52">
        <f t="shared" si="22"/>
        <v>0.004287716988</v>
      </c>
    </row>
    <row r="735" ht="12.75" customHeight="1">
      <c r="A735" s="94">
        <v>6658.0</v>
      </c>
      <c r="B735" s="61">
        <f t="shared" si="1"/>
        <v>675</v>
      </c>
      <c r="C735" s="62">
        <f t="shared" si="2"/>
        <v>496</v>
      </c>
      <c r="D735" s="61">
        <f t="shared" si="3"/>
        <v>313</v>
      </c>
      <c r="E735" s="62">
        <f t="shared" si="4"/>
        <v>401</v>
      </c>
      <c r="F735" s="79">
        <f t="shared" si="23"/>
        <v>734</v>
      </c>
      <c r="G735" s="64">
        <f t="shared" si="5"/>
        <v>0.5764304014</v>
      </c>
      <c r="H735" s="65">
        <f t="shared" si="6"/>
        <v>0.4383753501</v>
      </c>
      <c r="I735" s="66">
        <f t="shared" si="7"/>
        <v>0.524137931</v>
      </c>
      <c r="J735" s="67">
        <f t="shared" si="8"/>
        <v>0.5708222812</v>
      </c>
      <c r="K735" s="68">
        <f t="shared" si="9"/>
        <v>0.609735269</v>
      </c>
      <c r="L735" s="86"/>
      <c r="M735" s="86"/>
      <c r="N735" s="86"/>
      <c r="O735" s="81">
        <f t="shared" si="10"/>
        <v>734</v>
      </c>
      <c r="P735" s="81">
        <f t="shared" si="11"/>
        <v>0.5764304014</v>
      </c>
      <c r="Q735" s="82">
        <f t="shared" si="12"/>
        <v>0.4383753501</v>
      </c>
      <c r="R735" s="83"/>
      <c r="S735" s="73">
        <v>734.0</v>
      </c>
      <c r="T735" s="83">
        <v>0.7910863509749304</v>
      </c>
      <c r="U735" s="84">
        <v>0.46875</v>
      </c>
      <c r="V735" s="95">
        <v>0.6391752577319587</v>
      </c>
      <c r="W735" s="95"/>
      <c r="X735" s="95"/>
      <c r="Y735" s="95"/>
      <c r="Z735" s="51"/>
      <c r="AA735" s="35">
        <v>675.0</v>
      </c>
      <c r="AB735" s="36">
        <v>401.0</v>
      </c>
      <c r="AC735" s="37">
        <v>313.0</v>
      </c>
      <c r="AD735" s="38">
        <v>496.0</v>
      </c>
      <c r="AE735" s="78"/>
      <c r="AF735" s="51"/>
      <c r="AG735" s="52"/>
      <c r="AH735" s="33">
        <v>6658.0</v>
      </c>
      <c r="AI735" s="35">
        <v>675.0</v>
      </c>
      <c r="AJ735" s="36">
        <v>401.0</v>
      </c>
      <c r="AK735" s="37">
        <v>313.0</v>
      </c>
      <c r="AL735" s="38">
        <v>496.0</v>
      </c>
      <c r="AM735" s="52">
        <f t="shared" si="13"/>
        <v>0.5616246499</v>
      </c>
      <c r="AN735" s="52">
        <f t="shared" si="14"/>
        <v>0.475862069</v>
      </c>
      <c r="AO735" s="52">
        <f t="shared" si="15"/>
        <v>0.4235695986</v>
      </c>
      <c r="AP735" s="52">
        <f t="shared" si="16"/>
        <v>0.4256268614</v>
      </c>
      <c r="AQ735" s="52">
        <f t="shared" si="17"/>
        <v>-0.002057262762</v>
      </c>
      <c r="AR735" s="52"/>
      <c r="AS735" s="52"/>
      <c r="AT735" s="34">
        <v>1672.0</v>
      </c>
      <c r="AU735" s="35">
        <v>402.0</v>
      </c>
      <c r="AV735" s="36">
        <v>183.0</v>
      </c>
      <c r="AW735" s="37">
        <v>167.0</v>
      </c>
      <c r="AX735" s="38">
        <v>251.0</v>
      </c>
      <c r="AY735" s="52">
        <f t="shared" si="18"/>
        <v>0.5228571429</v>
      </c>
      <c r="AZ735" s="52">
        <f t="shared" si="19"/>
        <v>0.4327018943</v>
      </c>
      <c r="BA735" s="52">
        <f t="shared" si="20"/>
        <v>0.3843797856</v>
      </c>
      <c r="BB735" s="52">
        <f t="shared" si="21"/>
        <v>0.3800795051</v>
      </c>
      <c r="BC735" s="52">
        <f t="shared" si="22"/>
        <v>0.004300280536</v>
      </c>
    </row>
    <row r="736" ht="12.75" customHeight="1">
      <c r="A736" s="94">
        <v>6661.0</v>
      </c>
      <c r="B736" s="61">
        <f t="shared" si="1"/>
        <v>343</v>
      </c>
      <c r="C736" s="62">
        <f t="shared" si="2"/>
        <v>311</v>
      </c>
      <c r="D736" s="61">
        <f t="shared" si="3"/>
        <v>159</v>
      </c>
      <c r="E736" s="62">
        <f t="shared" si="4"/>
        <v>135</v>
      </c>
      <c r="F736" s="79">
        <f t="shared" si="23"/>
        <v>735</v>
      </c>
      <c r="G736" s="64">
        <f t="shared" si="5"/>
        <v>0.5244648318</v>
      </c>
      <c r="H736" s="65">
        <f t="shared" si="6"/>
        <v>0.5408163265</v>
      </c>
      <c r="I736" s="66">
        <f t="shared" si="7"/>
        <v>0.529535865</v>
      </c>
      <c r="J736" s="67">
        <f t="shared" si="8"/>
        <v>0.5042194093</v>
      </c>
      <c r="K736" s="68">
        <f t="shared" si="9"/>
        <v>0.4495412844</v>
      </c>
      <c r="L736" s="86"/>
      <c r="M736" s="86"/>
      <c r="N736" s="86"/>
      <c r="O736" s="81">
        <f t="shared" si="10"/>
        <v>735</v>
      </c>
      <c r="P736" s="81">
        <f t="shared" si="11"/>
        <v>0.5244648318</v>
      </c>
      <c r="Q736" s="82">
        <f t="shared" si="12"/>
        <v>0.5408163265</v>
      </c>
      <c r="R736" s="83"/>
      <c r="S736" s="73">
        <v>735.0</v>
      </c>
      <c r="T736" s="83">
        <v>0.791095890410959</v>
      </c>
      <c r="U736" s="84">
        <v>0.5571030640668524</v>
      </c>
      <c r="V736" s="95">
        <v>0.6620583717357911</v>
      </c>
      <c r="W736" s="95"/>
      <c r="X736" s="95"/>
      <c r="Y736" s="95"/>
      <c r="Z736" s="51"/>
      <c r="AA736" s="35">
        <v>343.0</v>
      </c>
      <c r="AB736" s="36">
        <v>135.0</v>
      </c>
      <c r="AC736" s="37">
        <v>159.0</v>
      </c>
      <c r="AD736" s="38">
        <v>311.0</v>
      </c>
      <c r="AE736" s="78"/>
      <c r="AF736" s="51"/>
      <c r="AG736" s="52"/>
      <c r="AH736" s="33">
        <v>6661.0</v>
      </c>
      <c r="AI736" s="35">
        <v>343.0</v>
      </c>
      <c r="AJ736" s="36">
        <v>135.0</v>
      </c>
      <c r="AK736" s="37">
        <v>159.0</v>
      </c>
      <c r="AL736" s="38">
        <v>311.0</v>
      </c>
      <c r="AM736" s="52">
        <f t="shared" si="13"/>
        <v>0.4591836735</v>
      </c>
      <c r="AN736" s="52">
        <f t="shared" si="14"/>
        <v>0.470464135</v>
      </c>
      <c r="AO736" s="52">
        <f t="shared" si="15"/>
        <v>0.4755351682</v>
      </c>
      <c r="AP736" s="52">
        <f t="shared" si="16"/>
        <v>0.4767811116</v>
      </c>
      <c r="AQ736" s="52">
        <f t="shared" si="17"/>
        <v>-0.001245943429</v>
      </c>
      <c r="AR736" s="52"/>
      <c r="AS736" s="52"/>
      <c r="AT736" s="34">
        <v>2481.0</v>
      </c>
      <c r="AU736" s="35">
        <v>580.0</v>
      </c>
      <c r="AV736" s="36">
        <v>147.0</v>
      </c>
      <c r="AW736" s="37">
        <v>449.0</v>
      </c>
      <c r="AX736" s="38">
        <v>264.0</v>
      </c>
      <c r="AY736" s="52">
        <f t="shared" si="18"/>
        <v>0.2466442953</v>
      </c>
      <c r="AZ736" s="52">
        <f t="shared" si="19"/>
        <v>0.2854166667</v>
      </c>
      <c r="BA736" s="52">
        <f t="shared" si="20"/>
        <v>0.3127962085</v>
      </c>
      <c r="BB736" s="52">
        <f t="shared" si="21"/>
        <v>0.3084846809</v>
      </c>
      <c r="BC736" s="52">
        <f t="shared" si="22"/>
        <v>0.004311527587</v>
      </c>
    </row>
    <row r="737" ht="12.75" customHeight="1">
      <c r="A737" s="94">
        <v>6662.0</v>
      </c>
      <c r="B737" s="61">
        <f t="shared" si="1"/>
        <v>199</v>
      </c>
      <c r="C737" s="62">
        <f t="shared" si="2"/>
        <v>248</v>
      </c>
      <c r="D737" s="61">
        <f t="shared" si="3"/>
        <v>109</v>
      </c>
      <c r="E737" s="62">
        <f t="shared" si="4"/>
        <v>123</v>
      </c>
      <c r="F737" s="79">
        <f t="shared" si="23"/>
        <v>736</v>
      </c>
      <c r="G737" s="64">
        <f t="shared" si="5"/>
        <v>0.4451901566</v>
      </c>
      <c r="H737" s="65">
        <f t="shared" si="6"/>
        <v>0.4698275862</v>
      </c>
      <c r="I737" s="66">
        <f t="shared" si="7"/>
        <v>0.4536082474</v>
      </c>
      <c r="J737" s="67">
        <f t="shared" si="8"/>
        <v>0.4742268041</v>
      </c>
      <c r="K737" s="68">
        <f t="shared" si="9"/>
        <v>0.51901566</v>
      </c>
      <c r="L737" s="86"/>
      <c r="M737" s="86"/>
      <c r="N737" s="86"/>
      <c r="O737" s="81">
        <f t="shared" si="10"/>
        <v>736</v>
      </c>
      <c r="P737" s="81">
        <f t="shared" si="11"/>
        <v>0.4451901566</v>
      </c>
      <c r="Q737" s="82">
        <f t="shared" si="12"/>
        <v>0.4698275862</v>
      </c>
      <c r="R737" s="83"/>
      <c r="S737" s="73">
        <v>736.0</v>
      </c>
      <c r="T737" s="83">
        <v>0.7913043478260869</v>
      </c>
      <c r="U737" s="84">
        <v>0.6972477064220184</v>
      </c>
      <c r="V737" s="95">
        <v>0.7548845470692718</v>
      </c>
      <c r="W737" s="95"/>
      <c r="X737" s="95"/>
      <c r="Y737" s="95"/>
      <c r="Z737" s="51"/>
      <c r="AA737" s="35">
        <v>199.0</v>
      </c>
      <c r="AB737" s="36">
        <v>123.0</v>
      </c>
      <c r="AC737" s="37">
        <v>109.0</v>
      </c>
      <c r="AD737" s="38">
        <v>248.0</v>
      </c>
      <c r="AE737" s="78"/>
      <c r="AF737" s="51"/>
      <c r="AG737" s="52"/>
      <c r="AH737" s="33">
        <v>6662.0</v>
      </c>
      <c r="AI737" s="35">
        <v>199.0</v>
      </c>
      <c r="AJ737" s="36">
        <v>123.0</v>
      </c>
      <c r="AK737" s="37">
        <v>109.0</v>
      </c>
      <c r="AL737" s="38">
        <v>248.0</v>
      </c>
      <c r="AM737" s="52">
        <f t="shared" si="13"/>
        <v>0.5301724138</v>
      </c>
      <c r="AN737" s="52">
        <f t="shared" si="14"/>
        <v>0.5463917526</v>
      </c>
      <c r="AO737" s="52">
        <f t="shared" si="15"/>
        <v>0.5548098434</v>
      </c>
      <c r="AP737" s="52">
        <f t="shared" si="16"/>
        <v>0.5552837481</v>
      </c>
      <c r="AQ737" s="52">
        <f t="shared" si="17"/>
        <v>-0.0004739047312</v>
      </c>
      <c r="AR737" s="52"/>
      <c r="AS737" s="52"/>
      <c r="AT737" s="33">
        <v>5003.0</v>
      </c>
      <c r="AU737" s="35">
        <v>59.0</v>
      </c>
      <c r="AV737" s="36">
        <v>15.0</v>
      </c>
      <c r="AW737" s="37">
        <v>26.0</v>
      </c>
      <c r="AX737" s="38">
        <v>21.0</v>
      </c>
      <c r="AY737" s="52">
        <f t="shared" si="18"/>
        <v>0.3658536585</v>
      </c>
      <c r="AZ737" s="52">
        <f t="shared" si="19"/>
        <v>0.2975206612</v>
      </c>
      <c r="BA737" s="52">
        <f t="shared" si="20"/>
        <v>0.2625</v>
      </c>
      <c r="BB737" s="52">
        <f t="shared" si="21"/>
        <v>0.2581481843</v>
      </c>
      <c r="BC737" s="52">
        <f t="shared" si="22"/>
        <v>0.004351815731</v>
      </c>
    </row>
    <row r="738" ht="12.75" customHeight="1">
      <c r="A738" s="94">
        <v>6663.0</v>
      </c>
      <c r="B738" s="61">
        <f t="shared" si="1"/>
        <v>221</v>
      </c>
      <c r="C738" s="62">
        <f t="shared" si="2"/>
        <v>159</v>
      </c>
      <c r="D738" s="61">
        <f t="shared" si="3"/>
        <v>106</v>
      </c>
      <c r="E738" s="62">
        <f t="shared" si="4"/>
        <v>93</v>
      </c>
      <c r="F738" s="79">
        <f t="shared" si="23"/>
        <v>737</v>
      </c>
      <c r="G738" s="64">
        <f t="shared" si="5"/>
        <v>0.5815789474</v>
      </c>
      <c r="H738" s="65">
        <f t="shared" si="6"/>
        <v>0.5326633166</v>
      </c>
      <c r="I738" s="66">
        <f t="shared" si="7"/>
        <v>0.5647668394</v>
      </c>
      <c r="J738" s="67">
        <f t="shared" si="8"/>
        <v>0.5423143351</v>
      </c>
      <c r="K738" s="68">
        <f t="shared" si="9"/>
        <v>0.5236842105</v>
      </c>
      <c r="L738" s="86"/>
      <c r="M738" s="86"/>
      <c r="N738" s="86"/>
      <c r="O738" s="81">
        <f t="shared" si="10"/>
        <v>737</v>
      </c>
      <c r="P738" s="81">
        <f t="shared" si="11"/>
        <v>0.5815789474</v>
      </c>
      <c r="Q738" s="82">
        <f t="shared" si="12"/>
        <v>0.5326633166</v>
      </c>
      <c r="R738" s="83"/>
      <c r="S738" s="73">
        <v>737.0</v>
      </c>
      <c r="T738" s="83">
        <v>0.7917525773195876</v>
      </c>
      <c r="U738" s="84">
        <v>0.6215538847117794</v>
      </c>
      <c r="V738" s="95">
        <v>0.7149321266968326</v>
      </c>
      <c r="W738" s="95"/>
      <c r="X738" s="95"/>
      <c r="Y738" s="95"/>
      <c r="Z738" s="51"/>
      <c r="AA738" s="35">
        <v>221.0</v>
      </c>
      <c r="AB738" s="36">
        <v>93.0</v>
      </c>
      <c r="AC738" s="37">
        <v>106.0</v>
      </c>
      <c r="AD738" s="38">
        <v>159.0</v>
      </c>
      <c r="AE738" s="78"/>
      <c r="AF738" s="51"/>
      <c r="AG738" s="52"/>
      <c r="AH738" s="33">
        <v>6663.0</v>
      </c>
      <c r="AI738" s="35">
        <v>221.0</v>
      </c>
      <c r="AJ738" s="36">
        <v>93.0</v>
      </c>
      <c r="AK738" s="37">
        <v>106.0</v>
      </c>
      <c r="AL738" s="38">
        <v>159.0</v>
      </c>
      <c r="AM738" s="52">
        <f t="shared" si="13"/>
        <v>0.4673366834</v>
      </c>
      <c r="AN738" s="52">
        <f t="shared" si="14"/>
        <v>0.4352331606</v>
      </c>
      <c r="AO738" s="52">
        <f t="shared" si="15"/>
        <v>0.4184210526</v>
      </c>
      <c r="AP738" s="52">
        <f t="shared" si="16"/>
        <v>0.4164177102</v>
      </c>
      <c r="AQ738" s="52">
        <f t="shared" si="17"/>
        <v>0.002003342393</v>
      </c>
      <c r="AR738" s="52"/>
      <c r="AS738" s="52"/>
      <c r="AT738" s="33">
        <v>5405.0</v>
      </c>
      <c r="AU738" s="35">
        <v>366.0</v>
      </c>
      <c r="AV738" s="36">
        <v>107.0</v>
      </c>
      <c r="AW738" s="37">
        <v>282.0</v>
      </c>
      <c r="AX738" s="38">
        <v>194.0</v>
      </c>
      <c r="AY738" s="52">
        <f t="shared" si="18"/>
        <v>0.2750642674</v>
      </c>
      <c r="AZ738" s="52">
        <f t="shared" si="19"/>
        <v>0.3171759747</v>
      </c>
      <c r="BA738" s="52">
        <f t="shared" si="20"/>
        <v>0.3464285714</v>
      </c>
      <c r="BB738" s="52">
        <f t="shared" si="21"/>
        <v>0.3420629231</v>
      </c>
      <c r="BC738" s="52">
        <f t="shared" si="22"/>
        <v>0.004365648367</v>
      </c>
    </row>
    <row r="739" ht="12.75" customHeight="1">
      <c r="A739" s="94">
        <v>6664.0</v>
      </c>
      <c r="B739" s="61">
        <f t="shared" si="1"/>
        <v>248</v>
      </c>
      <c r="C739" s="62">
        <f t="shared" si="2"/>
        <v>136</v>
      </c>
      <c r="D739" s="61">
        <f t="shared" si="3"/>
        <v>131</v>
      </c>
      <c r="E739" s="62">
        <f t="shared" si="4"/>
        <v>87</v>
      </c>
      <c r="F739" s="79">
        <f t="shared" si="23"/>
        <v>738</v>
      </c>
      <c r="G739" s="64">
        <f t="shared" si="5"/>
        <v>0.6458333333</v>
      </c>
      <c r="H739" s="65">
        <f t="shared" si="6"/>
        <v>0.6009174312</v>
      </c>
      <c r="I739" s="66">
        <f t="shared" si="7"/>
        <v>0.6295681063</v>
      </c>
      <c r="J739" s="67">
        <f t="shared" si="8"/>
        <v>0.5564784053</v>
      </c>
      <c r="K739" s="68">
        <f t="shared" si="9"/>
        <v>0.5677083333</v>
      </c>
      <c r="L739" s="86"/>
      <c r="M739" s="86"/>
      <c r="N739" s="86"/>
      <c r="O739" s="81">
        <f t="shared" si="10"/>
        <v>738</v>
      </c>
      <c r="P739" s="81">
        <f t="shared" si="11"/>
        <v>0.6458333333</v>
      </c>
      <c r="Q739" s="82">
        <f t="shared" si="12"/>
        <v>0.6009174312</v>
      </c>
      <c r="R739" s="83"/>
      <c r="S739" s="73">
        <v>738.0</v>
      </c>
      <c r="T739" s="83">
        <v>0.7920792079207921</v>
      </c>
      <c r="U739" s="84">
        <v>0.48717948717948717</v>
      </c>
      <c r="V739" s="95">
        <v>0.7071428571428572</v>
      </c>
      <c r="W739" s="95"/>
      <c r="X739" s="95"/>
      <c r="Y739" s="95"/>
      <c r="Z739" s="51"/>
      <c r="AA739" s="35">
        <v>248.0</v>
      </c>
      <c r="AB739" s="36">
        <v>87.0</v>
      </c>
      <c r="AC739" s="37">
        <v>131.0</v>
      </c>
      <c r="AD739" s="38">
        <v>136.0</v>
      </c>
      <c r="AE739" s="78"/>
      <c r="AF739" s="51"/>
      <c r="AG739" s="52"/>
      <c r="AH739" s="33">
        <v>6664.0</v>
      </c>
      <c r="AI739" s="35">
        <v>248.0</v>
      </c>
      <c r="AJ739" s="36">
        <v>87.0</v>
      </c>
      <c r="AK739" s="37">
        <v>131.0</v>
      </c>
      <c r="AL739" s="38">
        <v>136.0</v>
      </c>
      <c r="AM739" s="52">
        <f t="shared" si="13"/>
        <v>0.3990825688</v>
      </c>
      <c r="AN739" s="52">
        <f t="shared" si="14"/>
        <v>0.3704318937</v>
      </c>
      <c r="AO739" s="52">
        <f t="shared" si="15"/>
        <v>0.3541666667</v>
      </c>
      <c r="AP739" s="52">
        <f t="shared" si="16"/>
        <v>0.3538856154</v>
      </c>
      <c r="AQ739" s="52">
        <f t="shared" si="17"/>
        <v>0.0002810512383</v>
      </c>
      <c r="AR739" s="52"/>
      <c r="AS739" s="52"/>
      <c r="AT739" s="34">
        <v>2617.0</v>
      </c>
      <c r="AU739" s="35">
        <v>247.0</v>
      </c>
      <c r="AV739" s="36">
        <v>92.0</v>
      </c>
      <c r="AW739" s="37">
        <v>193.0</v>
      </c>
      <c r="AX739" s="38">
        <v>194.0</v>
      </c>
      <c r="AY739" s="52">
        <f t="shared" si="18"/>
        <v>0.3228070175</v>
      </c>
      <c r="AZ739" s="52">
        <f t="shared" si="19"/>
        <v>0.3939393939</v>
      </c>
      <c r="BA739" s="52">
        <f t="shared" si="20"/>
        <v>0.4399092971</v>
      </c>
      <c r="BB739" s="52">
        <f t="shared" si="21"/>
        <v>0.4354264592</v>
      </c>
      <c r="BC739" s="52">
        <f t="shared" si="22"/>
        <v>0.004482837857</v>
      </c>
    </row>
    <row r="740" ht="12.75" customHeight="1">
      <c r="A740" s="94">
        <v>6665.0</v>
      </c>
      <c r="B740" s="61">
        <f t="shared" si="1"/>
        <v>314</v>
      </c>
      <c r="C740" s="62">
        <f t="shared" si="2"/>
        <v>286</v>
      </c>
      <c r="D740" s="61">
        <f t="shared" si="3"/>
        <v>158</v>
      </c>
      <c r="E740" s="62">
        <f t="shared" si="4"/>
        <v>137</v>
      </c>
      <c r="F740" s="79">
        <f t="shared" si="23"/>
        <v>739</v>
      </c>
      <c r="G740" s="64">
        <f t="shared" si="5"/>
        <v>0.5233333333</v>
      </c>
      <c r="H740" s="65">
        <f t="shared" si="6"/>
        <v>0.5355932203</v>
      </c>
      <c r="I740" s="66">
        <f t="shared" si="7"/>
        <v>0.5273743017</v>
      </c>
      <c r="J740" s="67">
        <f t="shared" si="8"/>
        <v>0.5039106145</v>
      </c>
      <c r="K740" s="68">
        <f t="shared" si="9"/>
        <v>0.4916666667</v>
      </c>
      <c r="L740" s="86"/>
      <c r="M740" s="86"/>
      <c r="N740" s="86"/>
      <c r="O740" s="81">
        <f t="shared" si="10"/>
        <v>739</v>
      </c>
      <c r="P740" s="81">
        <f t="shared" si="11"/>
        <v>0.5233333333</v>
      </c>
      <c r="Q740" s="82">
        <f t="shared" si="12"/>
        <v>0.5355932203</v>
      </c>
      <c r="R740" s="83"/>
      <c r="S740" s="73">
        <v>739.0</v>
      </c>
      <c r="T740" s="83">
        <v>0.7935323383084577</v>
      </c>
      <c r="U740" s="84">
        <v>0.5612009237875288</v>
      </c>
      <c r="V740" s="95">
        <v>0.6730538922155689</v>
      </c>
      <c r="W740" s="95"/>
      <c r="X740" s="95"/>
      <c r="Y740" s="95"/>
      <c r="Z740" s="51"/>
      <c r="AA740" s="35">
        <v>314.0</v>
      </c>
      <c r="AB740" s="36">
        <v>137.0</v>
      </c>
      <c r="AC740" s="37">
        <v>158.0</v>
      </c>
      <c r="AD740" s="38">
        <v>286.0</v>
      </c>
      <c r="AE740" s="78"/>
      <c r="AF740" s="51"/>
      <c r="AG740" s="52"/>
      <c r="AH740" s="33">
        <v>6665.0</v>
      </c>
      <c r="AI740" s="35">
        <v>314.0</v>
      </c>
      <c r="AJ740" s="36">
        <v>137.0</v>
      </c>
      <c r="AK740" s="37">
        <v>158.0</v>
      </c>
      <c r="AL740" s="38">
        <v>286.0</v>
      </c>
      <c r="AM740" s="52">
        <f t="shared" si="13"/>
        <v>0.4644067797</v>
      </c>
      <c r="AN740" s="52">
        <f t="shared" si="14"/>
        <v>0.4726256983</v>
      </c>
      <c r="AO740" s="52">
        <f t="shared" si="15"/>
        <v>0.4766666667</v>
      </c>
      <c r="AP740" s="52">
        <f t="shared" si="16"/>
        <v>0.4771506286</v>
      </c>
      <c r="AQ740" s="52">
        <f t="shared" si="17"/>
        <v>-0.0004839618861</v>
      </c>
      <c r="AR740" s="52"/>
      <c r="AS740" s="52"/>
      <c r="AT740" s="33">
        <v>7355.0</v>
      </c>
      <c r="AU740" s="35">
        <v>428.0</v>
      </c>
      <c r="AV740" s="36">
        <v>209.0</v>
      </c>
      <c r="AW740" s="37">
        <v>183.0</v>
      </c>
      <c r="AX740" s="38">
        <v>332.0</v>
      </c>
      <c r="AY740" s="52">
        <f t="shared" si="18"/>
        <v>0.5331632653</v>
      </c>
      <c r="AZ740" s="52">
        <f t="shared" si="19"/>
        <v>0.4696180556</v>
      </c>
      <c r="BA740" s="52">
        <f t="shared" si="20"/>
        <v>0.4368421053</v>
      </c>
      <c r="BB740" s="52">
        <f t="shared" si="21"/>
        <v>0.4323500238</v>
      </c>
      <c r="BC740" s="52">
        <f t="shared" si="22"/>
        <v>0.00449208147</v>
      </c>
    </row>
    <row r="741" ht="12.75" customHeight="1">
      <c r="A741" s="94">
        <v>6666.0</v>
      </c>
      <c r="B741" s="61">
        <f t="shared" si="1"/>
        <v>400</v>
      </c>
      <c r="C741" s="62">
        <f t="shared" si="2"/>
        <v>378</v>
      </c>
      <c r="D741" s="61">
        <f t="shared" si="3"/>
        <v>345</v>
      </c>
      <c r="E741" s="62">
        <f t="shared" si="4"/>
        <v>201</v>
      </c>
      <c r="F741" s="79">
        <f t="shared" si="23"/>
        <v>740</v>
      </c>
      <c r="G741" s="64">
        <f t="shared" si="5"/>
        <v>0.5141388175</v>
      </c>
      <c r="H741" s="65">
        <f t="shared" si="6"/>
        <v>0.6318681319</v>
      </c>
      <c r="I741" s="66">
        <f t="shared" si="7"/>
        <v>0.5626888218</v>
      </c>
      <c r="J741" s="67">
        <f t="shared" si="8"/>
        <v>0.4539274924</v>
      </c>
      <c r="K741" s="68">
        <f t="shared" si="9"/>
        <v>0.7017994859</v>
      </c>
      <c r="L741" s="86"/>
      <c r="M741" s="86"/>
      <c r="N741" s="86"/>
      <c r="O741" s="81">
        <f t="shared" si="10"/>
        <v>740</v>
      </c>
      <c r="P741" s="81">
        <f t="shared" si="11"/>
        <v>0.5141388175</v>
      </c>
      <c r="Q741" s="82">
        <f t="shared" si="12"/>
        <v>0.6318681319</v>
      </c>
      <c r="R741" s="83"/>
      <c r="S741" s="73">
        <v>740.0</v>
      </c>
      <c r="T741" s="83">
        <v>0.793717277486911</v>
      </c>
      <c r="U741" s="84">
        <v>0.6293478260869565</v>
      </c>
      <c r="V741" s="95">
        <v>0.7130666666666666</v>
      </c>
      <c r="W741" s="95"/>
      <c r="X741" s="95"/>
      <c r="Y741" s="95"/>
      <c r="Z741" s="51"/>
      <c r="AA741" s="35">
        <v>400.0</v>
      </c>
      <c r="AB741" s="36">
        <v>201.0</v>
      </c>
      <c r="AC741" s="37">
        <v>345.0</v>
      </c>
      <c r="AD741" s="38">
        <v>378.0</v>
      </c>
      <c r="AE741" s="78"/>
      <c r="AF741" s="51"/>
      <c r="AG741" s="52"/>
      <c r="AH741" s="33">
        <v>6666.0</v>
      </c>
      <c r="AI741" s="35">
        <v>400.0</v>
      </c>
      <c r="AJ741" s="36">
        <v>201.0</v>
      </c>
      <c r="AK741" s="37">
        <v>345.0</v>
      </c>
      <c r="AL741" s="38">
        <v>378.0</v>
      </c>
      <c r="AM741" s="52">
        <f t="shared" si="13"/>
        <v>0.3681318681</v>
      </c>
      <c r="AN741" s="52">
        <f t="shared" si="14"/>
        <v>0.4373111782</v>
      </c>
      <c r="AO741" s="52">
        <f t="shared" si="15"/>
        <v>0.4858611825</v>
      </c>
      <c r="AP741" s="52">
        <f t="shared" si="16"/>
        <v>0.4774879881</v>
      </c>
      <c r="AQ741" s="52">
        <f t="shared" si="17"/>
        <v>0.008373194398</v>
      </c>
      <c r="AR741" s="52"/>
      <c r="AS741" s="52"/>
      <c r="AT741" s="33">
        <v>7311.0</v>
      </c>
      <c r="AU741" s="35">
        <v>199.0</v>
      </c>
      <c r="AV741" s="36">
        <v>66.0</v>
      </c>
      <c r="AW741" s="37">
        <v>156.0</v>
      </c>
      <c r="AX741" s="38">
        <v>146.0</v>
      </c>
      <c r="AY741" s="52">
        <f t="shared" si="18"/>
        <v>0.2972972973</v>
      </c>
      <c r="AZ741" s="52">
        <f t="shared" si="19"/>
        <v>0.3738977072</v>
      </c>
      <c r="BA741" s="52">
        <f t="shared" si="20"/>
        <v>0.4231884058</v>
      </c>
      <c r="BB741" s="52">
        <f t="shared" si="21"/>
        <v>0.4186498039</v>
      </c>
      <c r="BC741" s="52">
        <f t="shared" si="22"/>
        <v>0.004538601922</v>
      </c>
    </row>
    <row r="742" ht="12.75" customHeight="1">
      <c r="A742" s="94">
        <v>6667.0</v>
      </c>
      <c r="B742" s="61">
        <f t="shared" si="1"/>
        <v>261</v>
      </c>
      <c r="C742" s="62">
        <f t="shared" si="2"/>
        <v>415</v>
      </c>
      <c r="D742" s="61">
        <f t="shared" si="3"/>
        <v>221</v>
      </c>
      <c r="E742" s="62">
        <f t="shared" si="4"/>
        <v>134</v>
      </c>
      <c r="F742" s="79">
        <f t="shared" si="23"/>
        <v>741</v>
      </c>
      <c r="G742" s="64">
        <f t="shared" si="5"/>
        <v>0.3860946746</v>
      </c>
      <c r="H742" s="65">
        <f t="shared" si="6"/>
        <v>0.6225352113</v>
      </c>
      <c r="I742" s="66">
        <f t="shared" si="7"/>
        <v>0.4675072745</v>
      </c>
      <c r="J742" s="67">
        <f t="shared" si="8"/>
        <v>0.3831231814</v>
      </c>
      <c r="K742" s="68">
        <f t="shared" si="9"/>
        <v>0.525147929</v>
      </c>
      <c r="L742" s="86"/>
      <c r="M742" s="86"/>
      <c r="N742" s="86"/>
      <c r="O742" s="81">
        <f t="shared" si="10"/>
        <v>741</v>
      </c>
      <c r="P742" s="81">
        <f t="shared" si="11"/>
        <v>0.3860946746</v>
      </c>
      <c r="Q742" s="82">
        <f t="shared" si="12"/>
        <v>0.6225352113</v>
      </c>
      <c r="R742" s="83"/>
      <c r="S742" s="73">
        <v>741.0</v>
      </c>
      <c r="T742" s="83">
        <v>0.7937608318890814</v>
      </c>
      <c r="U742" s="84">
        <v>0.6171003717472119</v>
      </c>
      <c r="V742" s="95">
        <v>0.7085201793721974</v>
      </c>
      <c r="W742" s="95"/>
      <c r="X742" s="95"/>
      <c r="Y742" s="95"/>
      <c r="Z742" s="51"/>
      <c r="AA742" s="35">
        <v>261.0</v>
      </c>
      <c r="AB742" s="36">
        <v>134.0</v>
      </c>
      <c r="AC742" s="37">
        <v>221.0</v>
      </c>
      <c r="AD742" s="38">
        <v>415.0</v>
      </c>
      <c r="AE742" s="78"/>
      <c r="AF742" s="51"/>
      <c r="AG742" s="52"/>
      <c r="AH742" s="33">
        <v>6667.0</v>
      </c>
      <c r="AI742" s="35">
        <v>261.0</v>
      </c>
      <c r="AJ742" s="36">
        <v>134.0</v>
      </c>
      <c r="AK742" s="37">
        <v>221.0</v>
      </c>
      <c r="AL742" s="38">
        <v>415.0</v>
      </c>
      <c r="AM742" s="52">
        <f t="shared" si="13"/>
        <v>0.3774647887</v>
      </c>
      <c r="AN742" s="52">
        <f t="shared" si="14"/>
        <v>0.5324927255</v>
      </c>
      <c r="AO742" s="52">
        <f t="shared" si="15"/>
        <v>0.6139053254</v>
      </c>
      <c r="AP742" s="52">
        <f t="shared" si="16"/>
        <v>0.6223005094</v>
      </c>
      <c r="AQ742" s="52">
        <f t="shared" si="17"/>
        <v>-0.008395183937</v>
      </c>
      <c r="AR742" s="52"/>
      <c r="AS742" s="52"/>
      <c r="AT742" s="33">
        <v>6463.0</v>
      </c>
      <c r="AU742" s="35">
        <v>357.0</v>
      </c>
      <c r="AV742" s="36">
        <v>114.0</v>
      </c>
      <c r="AW742" s="37">
        <v>154.0</v>
      </c>
      <c r="AX742" s="38">
        <v>158.0</v>
      </c>
      <c r="AY742" s="52">
        <f t="shared" si="18"/>
        <v>0.4253731343</v>
      </c>
      <c r="AZ742" s="52">
        <f t="shared" si="19"/>
        <v>0.3473818646</v>
      </c>
      <c r="BA742" s="52">
        <f t="shared" si="20"/>
        <v>0.3067961165</v>
      </c>
      <c r="BB742" s="52">
        <f t="shared" si="21"/>
        <v>0.3021847859</v>
      </c>
      <c r="BC742" s="52">
        <f t="shared" si="22"/>
        <v>0.004611330557</v>
      </c>
    </row>
    <row r="743" ht="12.75" customHeight="1">
      <c r="A743" s="94">
        <v>6671.0</v>
      </c>
      <c r="B743" s="61">
        <f t="shared" si="1"/>
        <v>222</v>
      </c>
      <c r="C743" s="62">
        <f t="shared" si="2"/>
        <v>114</v>
      </c>
      <c r="D743" s="61">
        <f t="shared" si="3"/>
        <v>111</v>
      </c>
      <c r="E743" s="62">
        <f t="shared" si="4"/>
        <v>120</v>
      </c>
      <c r="F743" s="79">
        <f t="shared" si="23"/>
        <v>742</v>
      </c>
      <c r="G743" s="64">
        <f t="shared" si="5"/>
        <v>0.6607142857</v>
      </c>
      <c r="H743" s="65">
        <f t="shared" si="6"/>
        <v>0.4805194805</v>
      </c>
      <c r="I743" s="66">
        <f t="shared" si="7"/>
        <v>0.5873015873</v>
      </c>
      <c r="J743" s="67">
        <f t="shared" si="8"/>
        <v>0.6031746032</v>
      </c>
      <c r="K743" s="68">
        <f t="shared" si="9"/>
        <v>0.6875</v>
      </c>
      <c r="L743" s="86"/>
      <c r="M743" s="86"/>
      <c r="N743" s="86"/>
      <c r="O743" s="81">
        <f t="shared" si="10"/>
        <v>742</v>
      </c>
      <c r="P743" s="81">
        <f t="shared" si="11"/>
        <v>0.6607142857</v>
      </c>
      <c r="Q743" s="82">
        <f t="shared" si="12"/>
        <v>0.4805194805</v>
      </c>
      <c r="R743" s="83"/>
      <c r="S743" s="73">
        <v>742.0</v>
      </c>
      <c r="T743" s="83">
        <v>0.7945205479452054</v>
      </c>
      <c r="U743" s="84">
        <v>0.5799256505576208</v>
      </c>
      <c r="V743" s="95">
        <v>0.6916221033868093</v>
      </c>
      <c r="W743" s="95"/>
      <c r="X743" s="95"/>
      <c r="Y743" s="95"/>
      <c r="Z743" s="51"/>
      <c r="AA743" s="35">
        <v>222.0</v>
      </c>
      <c r="AB743" s="36">
        <v>120.0</v>
      </c>
      <c r="AC743" s="37">
        <v>111.0</v>
      </c>
      <c r="AD743" s="38">
        <v>114.0</v>
      </c>
      <c r="AE743" s="78"/>
      <c r="AF743" s="51"/>
      <c r="AG743" s="52"/>
      <c r="AH743" s="33">
        <v>6671.0</v>
      </c>
      <c r="AI743" s="35">
        <v>222.0</v>
      </c>
      <c r="AJ743" s="36">
        <v>120.0</v>
      </c>
      <c r="AK743" s="37">
        <v>111.0</v>
      </c>
      <c r="AL743" s="38">
        <v>114.0</v>
      </c>
      <c r="AM743" s="52">
        <f t="shared" si="13"/>
        <v>0.5194805195</v>
      </c>
      <c r="AN743" s="52">
        <f t="shared" si="14"/>
        <v>0.4126984127</v>
      </c>
      <c r="AO743" s="52">
        <f t="shared" si="15"/>
        <v>0.3392857143</v>
      </c>
      <c r="AP743" s="52">
        <f t="shared" si="16"/>
        <v>0.3504699137</v>
      </c>
      <c r="AQ743" s="52">
        <f t="shared" si="17"/>
        <v>-0.01118419938</v>
      </c>
      <c r="AR743" s="52"/>
      <c r="AS743" s="52"/>
      <c r="AT743" s="33">
        <v>6702.0</v>
      </c>
      <c r="AU743" s="35">
        <v>336.0</v>
      </c>
      <c r="AV743" s="36">
        <v>109.0</v>
      </c>
      <c r="AW743" s="37">
        <v>137.0</v>
      </c>
      <c r="AX743" s="38">
        <v>220.0</v>
      </c>
      <c r="AY743" s="52">
        <f t="shared" si="18"/>
        <v>0.4430894309</v>
      </c>
      <c r="AZ743" s="52">
        <f t="shared" si="19"/>
        <v>0.4102244389</v>
      </c>
      <c r="BA743" s="52">
        <f t="shared" si="20"/>
        <v>0.3956834532</v>
      </c>
      <c r="BB743" s="52">
        <f t="shared" si="21"/>
        <v>0.3910648917</v>
      </c>
      <c r="BC743" s="52">
        <f t="shared" si="22"/>
        <v>0.004618561535</v>
      </c>
    </row>
    <row r="744" ht="12.75" customHeight="1">
      <c r="A744" s="94">
        <v>6672.0</v>
      </c>
      <c r="B744" s="61">
        <f t="shared" si="1"/>
        <v>304</v>
      </c>
      <c r="C744" s="62">
        <f t="shared" si="2"/>
        <v>197</v>
      </c>
      <c r="D744" s="61">
        <f t="shared" si="3"/>
        <v>126</v>
      </c>
      <c r="E744" s="62">
        <f t="shared" si="4"/>
        <v>118</v>
      </c>
      <c r="F744" s="79">
        <f t="shared" si="23"/>
        <v>743</v>
      </c>
      <c r="G744" s="64">
        <f t="shared" si="5"/>
        <v>0.6067864271</v>
      </c>
      <c r="H744" s="65">
        <f t="shared" si="6"/>
        <v>0.5163934426</v>
      </c>
      <c r="I744" s="66">
        <f t="shared" si="7"/>
        <v>0.5771812081</v>
      </c>
      <c r="J744" s="67">
        <f t="shared" si="8"/>
        <v>0.566442953</v>
      </c>
      <c r="K744" s="68">
        <f t="shared" si="9"/>
        <v>0.4870259481</v>
      </c>
      <c r="L744" s="86"/>
      <c r="M744" s="86"/>
      <c r="N744" s="86"/>
      <c r="O744" s="81">
        <f t="shared" si="10"/>
        <v>743</v>
      </c>
      <c r="P744" s="81">
        <f t="shared" si="11"/>
        <v>0.6067864271</v>
      </c>
      <c r="Q744" s="82">
        <f t="shared" si="12"/>
        <v>0.5163934426</v>
      </c>
      <c r="R744" s="83"/>
      <c r="S744" s="73">
        <v>743.0</v>
      </c>
      <c r="T744" s="83">
        <v>0.7951030927835051</v>
      </c>
      <c r="U744" s="84">
        <v>0.6426701570680629</v>
      </c>
      <c r="V744" s="95">
        <v>0.7194805194805195</v>
      </c>
      <c r="W744" s="95"/>
      <c r="X744" s="95"/>
      <c r="Y744" s="95"/>
      <c r="Z744" s="51"/>
      <c r="AA744" s="35">
        <v>304.0</v>
      </c>
      <c r="AB744" s="36">
        <v>118.0</v>
      </c>
      <c r="AC744" s="37">
        <v>126.0</v>
      </c>
      <c r="AD744" s="38">
        <v>197.0</v>
      </c>
      <c r="AE744" s="78"/>
      <c r="AF744" s="51"/>
      <c r="AG744" s="52"/>
      <c r="AH744" s="33">
        <v>6672.0</v>
      </c>
      <c r="AI744" s="35">
        <v>304.0</v>
      </c>
      <c r="AJ744" s="36">
        <v>118.0</v>
      </c>
      <c r="AK744" s="37">
        <v>126.0</v>
      </c>
      <c r="AL744" s="38">
        <v>197.0</v>
      </c>
      <c r="AM744" s="52">
        <f t="shared" si="13"/>
        <v>0.4836065574</v>
      </c>
      <c r="AN744" s="52">
        <f t="shared" si="14"/>
        <v>0.4228187919</v>
      </c>
      <c r="AO744" s="52">
        <f t="shared" si="15"/>
        <v>0.3932135729</v>
      </c>
      <c r="AP744" s="52">
        <f t="shared" si="16"/>
        <v>0.3873432262</v>
      </c>
      <c r="AQ744" s="52">
        <f t="shared" si="17"/>
        <v>0.005870346693</v>
      </c>
      <c r="AR744" s="52"/>
      <c r="AS744" s="52"/>
      <c r="AT744" s="34">
        <v>2465.0</v>
      </c>
      <c r="AU744" s="35">
        <v>263.0</v>
      </c>
      <c r="AV744" s="36">
        <v>288.0</v>
      </c>
      <c r="AW744" s="37">
        <v>44.0</v>
      </c>
      <c r="AX744" s="38">
        <v>325.0</v>
      </c>
      <c r="AY744" s="52">
        <f t="shared" si="18"/>
        <v>0.8674698795</v>
      </c>
      <c r="AZ744" s="52">
        <f t="shared" si="19"/>
        <v>0.6663043478</v>
      </c>
      <c r="BA744" s="52">
        <f t="shared" si="20"/>
        <v>0.5527210884</v>
      </c>
      <c r="BB744" s="52">
        <f t="shared" si="21"/>
        <v>0.5480856171</v>
      </c>
      <c r="BC744" s="52">
        <f t="shared" si="22"/>
        <v>0.004635471343</v>
      </c>
    </row>
    <row r="745" ht="12.75" customHeight="1">
      <c r="A745" s="94">
        <v>6673.0</v>
      </c>
      <c r="B745" s="61">
        <f t="shared" si="1"/>
        <v>546</v>
      </c>
      <c r="C745" s="62">
        <f t="shared" si="2"/>
        <v>359</v>
      </c>
      <c r="D745" s="61">
        <f t="shared" si="3"/>
        <v>291</v>
      </c>
      <c r="E745" s="62">
        <f t="shared" si="4"/>
        <v>197</v>
      </c>
      <c r="F745" s="79">
        <f t="shared" si="23"/>
        <v>744</v>
      </c>
      <c r="G745" s="64">
        <f t="shared" si="5"/>
        <v>0.6033149171</v>
      </c>
      <c r="H745" s="65">
        <f t="shared" si="6"/>
        <v>0.5963114754</v>
      </c>
      <c r="I745" s="66">
        <f t="shared" si="7"/>
        <v>0.6008614501</v>
      </c>
      <c r="J745" s="67">
        <f t="shared" si="8"/>
        <v>0.5333811917</v>
      </c>
      <c r="K745" s="68">
        <f t="shared" si="9"/>
        <v>0.5392265193</v>
      </c>
      <c r="L745" s="86"/>
      <c r="M745" s="86"/>
      <c r="N745" s="86"/>
      <c r="O745" s="81">
        <f t="shared" si="10"/>
        <v>744</v>
      </c>
      <c r="P745" s="81">
        <f t="shared" si="11"/>
        <v>0.6033149171</v>
      </c>
      <c r="Q745" s="82">
        <f t="shared" si="12"/>
        <v>0.5963114754</v>
      </c>
      <c r="R745" s="83"/>
      <c r="S745" s="73">
        <v>744.0</v>
      </c>
      <c r="T745" s="83">
        <v>0.7952622673434856</v>
      </c>
      <c r="U745" s="84">
        <v>0.4735812133072407</v>
      </c>
      <c r="V745" s="95">
        <v>0.6460980036297641</v>
      </c>
      <c r="W745" s="95"/>
      <c r="X745" s="95"/>
      <c r="Y745" s="95"/>
      <c r="Z745" s="51"/>
      <c r="AA745" s="35">
        <v>546.0</v>
      </c>
      <c r="AB745" s="36">
        <v>197.0</v>
      </c>
      <c r="AC745" s="37">
        <v>291.0</v>
      </c>
      <c r="AD745" s="38">
        <v>359.0</v>
      </c>
      <c r="AE745" s="78"/>
      <c r="AF745" s="51"/>
      <c r="AG745" s="52"/>
      <c r="AH745" s="33">
        <v>6673.0</v>
      </c>
      <c r="AI745" s="35">
        <v>546.0</v>
      </c>
      <c r="AJ745" s="36">
        <v>197.0</v>
      </c>
      <c r="AK745" s="37">
        <v>291.0</v>
      </c>
      <c r="AL745" s="38">
        <v>359.0</v>
      </c>
      <c r="AM745" s="52">
        <f t="shared" si="13"/>
        <v>0.4036885246</v>
      </c>
      <c r="AN745" s="52">
        <f t="shared" si="14"/>
        <v>0.3991385499</v>
      </c>
      <c r="AO745" s="52">
        <f t="shared" si="15"/>
        <v>0.3966850829</v>
      </c>
      <c r="AP745" s="52">
        <f t="shared" si="16"/>
        <v>0.3965175154</v>
      </c>
      <c r="AQ745" s="52">
        <f t="shared" si="17"/>
        <v>0.0001675674681</v>
      </c>
      <c r="AR745" s="52"/>
      <c r="AS745" s="52"/>
      <c r="AT745" s="33">
        <v>3720.0</v>
      </c>
      <c r="AU745" s="35">
        <v>242.0</v>
      </c>
      <c r="AV745" s="36">
        <v>106.0</v>
      </c>
      <c r="AW745" s="37">
        <v>99.0</v>
      </c>
      <c r="AX745" s="38">
        <v>141.0</v>
      </c>
      <c r="AY745" s="52">
        <f t="shared" si="18"/>
        <v>0.5170731707</v>
      </c>
      <c r="AZ745" s="52">
        <f t="shared" si="19"/>
        <v>0.4200680272</v>
      </c>
      <c r="BA745" s="52">
        <f t="shared" si="20"/>
        <v>0.3681462141</v>
      </c>
      <c r="BB745" s="52">
        <f t="shared" si="21"/>
        <v>0.3635056095</v>
      </c>
      <c r="BC745" s="52">
        <f t="shared" si="22"/>
        <v>0.004640604566</v>
      </c>
    </row>
    <row r="746" ht="12.75" customHeight="1">
      <c r="A746" s="94">
        <v>6674.0</v>
      </c>
      <c r="B746" s="61">
        <f t="shared" si="1"/>
        <v>311</v>
      </c>
      <c r="C746" s="62">
        <f t="shared" si="2"/>
        <v>229</v>
      </c>
      <c r="D746" s="61">
        <f t="shared" si="3"/>
        <v>179</v>
      </c>
      <c r="E746" s="62">
        <f t="shared" si="4"/>
        <v>111</v>
      </c>
      <c r="F746" s="79">
        <f t="shared" si="23"/>
        <v>745</v>
      </c>
      <c r="G746" s="64">
        <f t="shared" si="5"/>
        <v>0.5759259259</v>
      </c>
      <c r="H746" s="65">
        <f t="shared" si="6"/>
        <v>0.6172413793</v>
      </c>
      <c r="I746" s="66">
        <f t="shared" si="7"/>
        <v>0.5903614458</v>
      </c>
      <c r="J746" s="67">
        <f t="shared" si="8"/>
        <v>0.5084337349</v>
      </c>
      <c r="K746" s="68">
        <f t="shared" si="9"/>
        <v>0.537037037</v>
      </c>
      <c r="L746" s="86"/>
      <c r="M746" s="86"/>
      <c r="N746" s="86"/>
      <c r="O746" s="81">
        <f t="shared" si="10"/>
        <v>745</v>
      </c>
      <c r="P746" s="81">
        <f t="shared" si="11"/>
        <v>0.5759259259</v>
      </c>
      <c r="Q746" s="82">
        <f t="shared" si="12"/>
        <v>0.6172413793</v>
      </c>
      <c r="R746" s="83"/>
      <c r="S746" s="73">
        <v>745.0</v>
      </c>
      <c r="T746" s="83">
        <v>0.7954545454545454</v>
      </c>
      <c r="U746" s="84">
        <v>0.6042553191489362</v>
      </c>
      <c r="V746" s="95">
        <v>0.6967032967032967</v>
      </c>
      <c r="W746" s="95"/>
      <c r="X746" s="95"/>
      <c r="Y746" s="95"/>
      <c r="Z746" s="51"/>
      <c r="AA746" s="35">
        <v>311.0</v>
      </c>
      <c r="AB746" s="36">
        <v>111.0</v>
      </c>
      <c r="AC746" s="37">
        <v>179.0</v>
      </c>
      <c r="AD746" s="38">
        <v>229.0</v>
      </c>
      <c r="AE746" s="78"/>
      <c r="AF746" s="51"/>
      <c r="AG746" s="52"/>
      <c r="AH746" s="33">
        <v>6674.0</v>
      </c>
      <c r="AI746" s="35">
        <v>311.0</v>
      </c>
      <c r="AJ746" s="36">
        <v>111.0</v>
      </c>
      <c r="AK746" s="37">
        <v>179.0</v>
      </c>
      <c r="AL746" s="38">
        <v>229.0</v>
      </c>
      <c r="AM746" s="52">
        <f t="shared" si="13"/>
        <v>0.3827586207</v>
      </c>
      <c r="AN746" s="52">
        <f t="shared" si="14"/>
        <v>0.4096385542</v>
      </c>
      <c r="AO746" s="52">
        <f t="shared" si="15"/>
        <v>0.4240740741</v>
      </c>
      <c r="AP746" s="52">
        <f t="shared" si="16"/>
        <v>0.4252846894</v>
      </c>
      <c r="AQ746" s="52">
        <f t="shared" si="17"/>
        <v>-0.001210615341</v>
      </c>
      <c r="AR746" s="52"/>
      <c r="AS746" s="52"/>
      <c r="AT746" s="33">
        <v>5501.0</v>
      </c>
      <c r="AU746" s="35">
        <v>95.0</v>
      </c>
      <c r="AV746" s="36">
        <v>64.0</v>
      </c>
      <c r="AW746" s="37">
        <v>75.0</v>
      </c>
      <c r="AX746" s="38">
        <v>105.0</v>
      </c>
      <c r="AY746" s="52">
        <f t="shared" si="18"/>
        <v>0.4604316547</v>
      </c>
      <c r="AZ746" s="52">
        <f t="shared" si="19"/>
        <v>0.4985250737</v>
      </c>
      <c r="BA746" s="52">
        <f t="shared" si="20"/>
        <v>0.525</v>
      </c>
      <c r="BB746" s="52">
        <f t="shared" si="21"/>
        <v>0.5203498403</v>
      </c>
      <c r="BC746" s="52">
        <f t="shared" si="22"/>
        <v>0.004650159745</v>
      </c>
    </row>
    <row r="747" ht="12.75" customHeight="1">
      <c r="A747" s="94">
        <v>6675.0</v>
      </c>
      <c r="B747" s="61">
        <f t="shared" si="1"/>
        <v>310</v>
      </c>
      <c r="C747" s="62">
        <f t="shared" si="2"/>
        <v>286</v>
      </c>
      <c r="D747" s="61">
        <f t="shared" si="3"/>
        <v>139</v>
      </c>
      <c r="E747" s="62">
        <f t="shared" si="4"/>
        <v>161</v>
      </c>
      <c r="F747" s="79">
        <f t="shared" si="23"/>
        <v>746</v>
      </c>
      <c r="G747" s="64">
        <f t="shared" si="5"/>
        <v>0.5201342282</v>
      </c>
      <c r="H747" s="65">
        <f t="shared" si="6"/>
        <v>0.4633333333</v>
      </c>
      <c r="I747" s="66">
        <f t="shared" si="7"/>
        <v>0.5011160714</v>
      </c>
      <c r="J747" s="67">
        <f t="shared" si="8"/>
        <v>0.5256696429</v>
      </c>
      <c r="K747" s="68">
        <f t="shared" si="9"/>
        <v>0.5033557047</v>
      </c>
      <c r="L747" s="86"/>
      <c r="M747" s="86"/>
      <c r="N747" s="86"/>
      <c r="O747" s="81">
        <f t="shared" si="10"/>
        <v>746</v>
      </c>
      <c r="P747" s="81">
        <f t="shared" si="11"/>
        <v>0.5201342282</v>
      </c>
      <c r="Q747" s="82">
        <f t="shared" si="12"/>
        <v>0.4633333333</v>
      </c>
      <c r="R747" s="83"/>
      <c r="S747" s="73">
        <v>746.0</v>
      </c>
      <c r="T747" s="83">
        <v>0.7956989247311828</v>
      </c>
      <c r="U747" s="84">
        <v>0.4786150712830957</v>
      </c>
      <c r="V747" s="95">
        <v>0.6472831267874166</v>
      </c>
      <c r="W747" s="95"/>
      <c r="X747" s="95"/>
      <c r="Y747" s="95"/>
      <c r="Z747" s="51"/>
      <c r="AA747" s="35">
        <v>310.0</v>
      </c>
      <c r="AB747" s="36">
        <v>161.0</v>
      </c>
      <c r="AC747" s="37">
        <v>139.0</v>
      </c>
      <c r="AD747" s="38">
        <v>286.0</v>
      </c>
      <c r="AE747" s="78"/>
      <c r="AF747" s="51"/>
      <c r="AG747" s="52"/>
      <c r="AH747" s="33">
        <v>6675.0</v>
      </c>
      <c r="AI747" s="35">
        <v>310.0</v>
      </c>
      <c r="AJ747" s="36">
        <v>161.0</v>
      </c>
      <c r="AK747" s="37">
        <v>139.0</v>
      </c>
      <c r="AL747" s="38">
        <v>286.0</v>
      </c>
      <c r="AM747" s="52">
        <f t="shared" si="13"/>
        <v>0.5366666667</v>
      </c>
      <c r="AN747" s="52">
        <f t="shared" si="14"/>
        <v>0.4988839286</v>
      </c>
      <c r="AO747" s="52">
        <f t="shared" si="15"/>
        <v>0.4798657718</v>
      </c>
      <c r="AP747" s="52">
        <f t="shared" si="16"/>
        <v>0.4765069515</v>
      </c>
      <c r="AQ747" s="52">
        <f t="shared" si="17"/>
        <v>0.003358820272</v>
      </c>
      <c r="AR747" s="52"/>
      <c r="AS747" s="52"/>
      <c r="AT747" s="33">
        <v>6752.0</v>
      </c>
      <c r="AU747" s="35">
        <v>421.0</v>
      </c>
      <c r="AV747" s="36">
        <v>217.0</v>
      </c>
      <c r="AW747" s="37">
        <v>376.0</v>
      </c>
      <c r="AX747" s="38">
        <v>537.0</v>
      </c>
      <c r="AY747" s="52">
        <f t="shared" si="18"/>
        <v>0.3659359191</v>
      </c>
      <c r="AZ747" s="52">
        <f t="shared" si="19"/>
        <v>0.4861379755</v>
      </c>
      <c r="BA747" s="52">
        <f t="shared" si="20"/>
        <v>0.5605427975</v>
      </c>
      <c r="BB747" s="52">
        <f t="shared" si="21"/>
        <v>0.5558429547</v>
      </c>
      <c r="BC747" s="52">
        <f t="shared" si="22"/>
        <v>0.004699842778</v>
      </c>
    </row>
    <row r="748" ht="12.75" customHeight="1">
      <c r="A748" s="94">
        <v>6681.0</v>
      </c>
      <c r="B748" s="61">
        <f t="shared" si="1"/>
        <v>291</v>
      </c>
      <c r="C748" s="62">
        <f t="shared" si="2"/>
        <v>376</v>
      </c>
      <c r="D748" s="61">
        <f t="shared" si="3"/>
        <v>163</v>
      </c>
      <c r="E748" s="62">
        <f t="shared" si="4"/>
        <v>244</v>
      </c>
      <c r="F748" s="79">
        <f t="shared" si="23"/>
        <v>747</v>
      </c>
      <c r="G748" s="64">
        <f t="shared" si="5"/>
        <v>0.4362818591</v>
      </c>
      <c r="H748" s="65">
        <f t="shared" si="6"/>
        <v>0.4004914005</v>
      </c>
      <c r="I748" s="66">
        <f t="shared" si="7"/>
        <v>0.4227188082</v>
      </c>
      <c r="J748" s="67">
        <f t="shared" si="8"/>
        <v>0.4981378026</v>
      </c>
      <c r="K748" s="68">
        <f t="shared" si="9"/>
        <v>0.6101949025</v>
      </c>
      <c r="L748" s="86"/>
      <c r="M748" s="86"/>
      <c r="N748" s="86"/>
      <c r="O748" s="81">
        <f t="shared" si="10"/>
        <v>747</v>
      </c>
      <c r="P748" s="81">
        <f t="shared" si="11"/>
        <v>0.4362818591</v>
      </c>
      <c r="Q748" s="82">
        <f t="shared" si="12"/>
        <v>0.4004914005</v>
      </c>
      <c r="R748" s="83"/>
      <c r="S748" s="73">
        <v>747.0</v>
      </c>
      <c r="T748" s="83">
        <v>0.7962328767123288</v>
      </c>
      <c r="U748" s="84">
        <v>0.6089887640449438</v>
      </c>
      <c r="V748" s="95">
        <v>0.7152575315840622</v>
      </c>
      <c r="W748" s="95"/>
      <c r="X748" s="95"/>
      <c r="Y748" s="95"/>
      <c r="Z748" s="51"/>
      <c r="AA748" s="35">
        <v>291.0</v>
      </c>
      <c r="AB748" s="36">
        <v>244.0</v>
      </c>
      <c r="AC748" s="37">
        <v>163.0</v>
      </c>
      <c r="AD748" s="38">
        <v>376.0</v>
      </c>
      <c r="AE748" s="78"/>
      <c r="AF748" s="51"/>
      <c r="AG748" s="52"/>
      <c r="AH748" s="33">
        <v>6681.0</v>
      </c>
      <c r="AI748" s="35">
        <v>291.0</v>
      </c>
      <c r="AJ748" s="36">
        <v>244.0</v>
      </c>
      <c r="AK748" s="37">
        <v>163.0</v>
      </c>
      <c r="AL748" s="38">
        <v>376.0</v>
      </c>
      <c r="AM748" s="52">
        <f t="shared" si="13"/>
        <v>0.5995085995</v>
      </c>
      <c r="AN748" s="52">
        <f t="shared" si="14"/>
        <v>0.5772811918</v>
      </c>
      <c r="AO748" s="52">
        <f t="shared" si="15"/>
        <v>0.5637181409</v>
      </c>
      <c r="AP748" s="52">
        <f t="shared" si="16"/>
        <v>0.563653837</v>
      </c>
      <c r="AQ748" s="52">
        <f t="shared" si="17"/>
        <v>0.00006430395589</v>
      </c>
      <c r="AR748" s="52"/>
      <c r="AS748" s="52"/>
      <c r="AT748" s="33">
        <v>4603.0</v>
      </c>
      <c r="AU748" s="35">
        <v>199.0</v>
      </c>
      <c r="AV748" s="36">
        <v>65.0</v>
      </c>
      <c r="AW748" s="37">
        <v>74.0</v>
      </c>
      <c r="AX748" s="38">
        <v>53.0</v>
      </c>
      <c r="AY748" s="52">
        <f t="shared" si="18"/>
        <v>0.4676258993</v>
      </c>
      <c r="AZ748" s="52">
        <f t="shared" si="19"/>
        <v>0.3017902813</v>
      </c>
      <c r="BA748" s="52">
        <f t="shared" si="20"/>
        <v>0.2103174603</v>
      </c>
      <c r="BB748" s="52">
        <f t="shared" si="21"/>
        <v>0.2056023895</v>
      </c>
      <c r="BC748" s="52">
        <f t="shared" si="22"/>
        <v>0.00471507079</v>
      </c>
    </row>
    <row r="749" ht="12.75" customHeight="1">
      <c r="A749" s="94">
        <v>6683.0</v>
      </c>
      <c r="B749" s="61">
        <f t="shared" si="1"/>
        <v>112</v>
      </c>
      <c r="C749" s="62">
        <f t="shared" si="2"/>
        <v>203</v>
      </c>
      <c r="D749" s="61">
        <f t="shared" si="3"/>
        <v>104</v>
      </c>
      <c r="E749" s="62">
        <f t="shared" si="4"/>
        <v>108</v>
      </c>
      <c r="F749" s="79">
        <f t="shared" si="23"/>
        <v>748</v>
      </c>
      <c r="G749" s="64">
        <f t="shared" si="5"/>
        <v>0.3555555556</v>
      </c>
      <c r="H749" s="65">
        <f t="shared" si="6"/>
        <v>0.4905660377</v>
      </c>
      <c r="I749" s="66">
        <f t="shared" si="7"/>
        <v>0.4098671727</v>
      </c>
      <c r="J749" s="67">
        <f t="shared" si="8"/>
        <v>0.4174573055</v>
      </c>
      <c r="K749" s="68">
        <f t="shared" si="9"/>
        <v>0.673015873</v>
      </c>
      <c r="L749" s="86"/>
      <c r="M749" s="86"/>
      <c r="N749" s="86"/>
      <c r="O749" s="81">
        <f t="shared" si="10"/>
        <v>748</v>
      </c>
      <c r="P749" s="81">
        <f t="shared" si="11"/>
        <v>0.3555555556</v>
      </c>
      <c r="Q749" s="82">
        <f t="shared" si="12"/>
        <v>0.4905660377</v>
      </c>
      <c r="R749" s="83"/>
      <c r="S749" s="73">
        <v>748.0</v>
      </c>
      <c r="T749" s="83">
        <v>0.7964824120603015</v>
      </c>
      <c r="U749" s="84">
        <v>0.5455882352941176</v>
      </c>
      <c r="V749" s="95">
        <v>0.6808943089430894</v>
      </c>
      <c r="W749" s="95"/>
      <c r="X749" s="95"/>
      <c r="Y749" s="95"/>
      <c r="Z749" s="51"/>
      <c r="AA749" s="35">
        <v>112.0</v>
      </c>
      <c r="AB749" s="36">
        <v>108.0</v>
      </c>
      <c r="AC749" s="37">
        <v>104.0</v>
      </c>
      <c r="AD749" s="38">
        <v>203.0</v>
      </c>
      <c r="AE749" s="78"/>
      <c r="AF749" s="51"/>
      <c r="AG749" s="52"/>
      <c r="AH749" s="33">
        <v>6683.0</v>
      </c>
      <c r="AI749" s="35">
        <v>112.0</v>
      </c>
      <c r="AJ749" s="36">
        <v>108.0</v>
      </c>
      <c r="AK749" s="37">
        <v>104.0</v>
      </c>
      <c r="AL749" s="38">
        <v>203.0</v>
      </c>
      <c r="AM749" s="52">
        <f t="shared" si="13"/>
        <v>0.5094339623</v>
      </c>
      <c r="AN749" s="52">
        <f t="shared" si="14"/>
        <v>0.5901328273</v>
      </c>
      <c r="AO749" s="52">
        <f t="shared" si="15"/>
        <v>0.6444444444</v>
      </c>
      <c r="AP749" s="52">
        <f t="shared" si="16"/>
        <v>0.6364122326</v>
      </c>
      <c r="AQ749" s="52">
        <f t="shared" si="17"/>
        <v>0.00803221181</v>
      </c>
      <c r="AR749" s="52"/>
      <c r="AS749" s="52"/>
      <c r="AT749" s="34">
        <v>2463.0</v>
      </c>
      <c r="AU749" s="35">
        <v>617.0</v>
      </c>
      <c r="AV749" s="36">
        <v>159.0</v>
      </c>
      <c r="AW749" s="37">
        <v>491.0</v>
      </c>
      <c r="AX749" s="38">
        <v>273.0</v>
      </c>
      <c r="AY749" s="52">
        <f t="shared" si="18"/>
        <v>0.2446153846</v>
      </c>
      <c r="AZ749" s="52">
        <f t="shared" si="19"/>
        <v>0.2805194805</v>
      </c>
      <c r="BA749" s="52">
        <f t="shared" si="20"/>
        <v>0.306741573</v>
      </c>
      <c r="BB749" s="52">
        <f t="shared" si="21"/>
        <v>0.3019361124</v>
      </c>
      <c r="BC749" s="52">
        <f t="shared" si="22"/>
        <v>0.004805460681</v>
      </c>
    </row>
    <row r="750" ht="12.75" customHeight="1">
      <c r="A750" s="94">
        <v>6684.0</v>
      </c>
      <c r="B750" s="61">
        <f t="shared" si="1"/>
        <v>119</v>
      </c>
      <c r="C750" s="62">
        <f t="shared" si="2"/>
        <v>152</v>
      </c>
      <c r="D750" s="61">
        <f t="shared" si="3"/>
        <v>80</v>
      </c>
      <c r="E750" s="62">
        <f t="shared" si="4"/>
        <v>95</v>
      </c>
      <c r="F750" s="79">
        <f t="shared" si="23"/>
        <v>749</v>
      </c>
      <c r="G750" s="64">
        <f t="shared" si="5"/>
        <v>0.4391143911</v>
      </c>
      <c r="H750" s="65">
        <f t="shared" si="6"/>
        <v>0.4571428571</v>
      </c>
      <c r="I750" s="66">
        <f t="shared" si="7"/>
        <v>0.4461883408</v>
      </c>
      <c r="J750" s="67">
        <f t="shared" si="8"/>
        <v>0.4798206278</v>
      </c>
      <c r="K750" s="68">
        <f t="shared" si="9"/>
        <v>0.6457564576</v>
      </c>
      <c r="L750" s="86"/>
      <c r="M750" s="86"/>
      <c r="N750" s="86"/>
      <c r="O750" s="81">
        <f t="shared" si="10"/>
        <v>749</v>
      </c>
      <c r="P750" s="81">
        <f t="shared" si="11"/>
        <v>0.4391143911</v>
      </c>
      <c r="Q750" s="82">
        <f t="shared" si="12"/>
        <v>0.4571428571</v>
      </c>
      <c r="R750" s="83"/>
      <c r="S750" s="73">
        <v>749.0</v>
      </c>
      <c r="T750" s="83">
        <v>0.7966101694915254</v>
      </c>
      <c r="U750" s="84">
        <v>0.7083333333333334</v>
      </c>
      <c r="V750" s="95">
        <v>0.7570093457943925</v>
      </c>
      <c r="W750" s="95"/>
      <c r="X750" s="95"/>
      <c r="Y750" s="95"/>
      <c r="Z750" s="51"/>
      <c r="AA750" s="35">
        <v>119.0</v>
      </c>
      <c r="AB750" s="36">
        <v>95.0</v>
      </c>
      <c r="AC750" s="37">
        <v>80.0</v>
      </c>
      <c r="AD750" s="38">
        <v>152.0</v>
      </c>
      <c r="AE750" s="78"/>
      <c r="AF750" s="51"/>
      <c r="AG750" s="52"/>
      <c r="AH750" s="33">
        <v>6684.0</v>
      </c>
      <c r="AI750" s="35">
        <v>119.0</v>
      </c>
      <c r="AJ750" s="36">
        <v>95.0</v>
      </c>
      <c r="AK750" s="37">
        <v>80.0</v>
      </c>
      <c r="AL750" s="38">
        <v>152.0</v>
      </c>
      <c r="AM750" s="52">
        <f t="shared" si="13"/>
        <v>0.5428571429</v>
      </c>
      <c r="AN750" s="52">
        <f t="shared" si="14"/>
        <v>0.5538116592</v>
      </c>
      <c r="AO750" s="52">
        <f t="shared" si="15"/>
        <v>0.5608856089</v>
      </c>
      <c r="AP750" s="52">
        <f t="shared" si="16"/>
        <v>0.5596072093</v>
      </c>
      <c r="AQ750" s="52">
        <f t="shared" si="17"/>
        <v>0.001278399564</v>
      </c>
      <c r="AR750" s="52"/>
      <c r="AS750" s="52"/>
      <c r="AT750" s="33">
        <v>7644.0</v>
      </c>
      <c r="AU750" s="35">
        <v>338.0</v>
      </c>
      <c r="AV750" s="36">
        <v>185.0</v>
      </c>
      <c r="AW750" s="37">
        <v>142.0</v>
      </c>
      <c r="AX750" s="38">
        <v>339.0</v>
      </c>
      <c r="AY750" s="52">
        <f t="shared" si="18"/>
        <v>0.5657492355</v>
      </c>
      <c r="AZ750" s="52">
        <f t="shared" si="19"/>
        <v>0.5219123506</v>
      </c>
      <c r="BA750" s="52">
        <f t="shared" si="20"/>
        <v>0.5007385524</v>
      </c>
      <c r="BB750" s="52">
        <f t="shared" si="21"/>
        <v>0.4959170311</v>
      </c>
      <c r="BC750" s="52">
        <f t="shared" si="22"/>
        <v>0.004821521288</v>
      </c>
    </row>
    <row r="751" ht="12.75" customHeight="1">
      <c r="A751" s="94">
        <v>6685.0</v>
      </c>
      <c r="B751" s="61">
        <f t="shared" si="1"/>
        <v>273</v>
      </c>
      <c r="C751" s="62">
        <f t="shared" si="2"/>
        <v>209</v>
      </c>
      <c r="D751" s="61">
        <f t="shared" si="3"/>
        <v>172</v>
      </c>
      <c r="E751" s="62">
        <f t="shared" si="4"/>
        <v>110</v>
      </c>
      <c r="F751" s="79">
        <f t="shared" si="23"/>
        <v>750</v>
      </c>
      <c r="G751" s="64">
        <f t="shared" si="5"/>
        <v>0.5663900415</v>
      </c>
      <c r="H751" s="65">
        <f t="shared" si="6"/>
        <v>0.609929078</v>
      </c>
      <c r="I751" s="66">
        <f t="shared" si="7"/>
        <v>0.582460733</v>
      </c>
      <c r="J751" s="67">
        <f t="shared" si="8"/>
        <v>0.5013089005</v>
      </c>
      <c r="K751" s="68">
        <f t="shared" si="9"/>
        <v>0.5850622407</v>
      </c>
      <c r="L751" s="86"/>
      <c r="M751" s="86"/>
      <c r="N751" s="86"/>
      <c r="O751" s="81">
        <f t="shared" si="10"/>
        <v>750</v>
      </c>
      <c r="P751" s="81">
        <f t="shared" si="11"/>
        <v>0.5663900415</v>
      </c>
      <c r="Q751" s="82">
        <f t="shared" si="12"/>
        <v>0.609929078</v>
      </c>
      <c r="R751" s="83"/>
      <c r="S751" s="73">
        <v>750.0</v>
      </c>
      <c r="T751" s="83">
        <v>0.7972972972972973</v>
      </c>
      <c r="U751" s="84">
        <v>0.5531914893617021</v>
      </c>
      <c r="V751" s="95">
        <v>0.7024793388429752</v>
      </c>
      <c r="W751" s="95"/>
      <c r="X751" s="95"/>
      <c r="Y751" s="95"/>
      <c r="Z751" s="51"/>
      <c r="AA751" s="35">
        <v>273.0</v>
      </c>
      <c r="AB751" s="36">
        <v>110.0</v>
      </c>
      <c r="AC751" s="37">
        <v>172.0</v>
      </c>
      <c r="AD751" s="38">
        <v>209.0</v>
      </c>
      <c r="AE751" s="78"/>
      <c r="AF751" s="51"/>
      <c r="AG751" s="52"/>
      <c r="AH751" s="33">
        <v>6685.0</v>
      </c>
      <c r="AI751" s="35">
        <v>273.0</v>
      </c>
      <c r="AJ751" s="36">
        <v>110.0</v>
      </c>
      <c r="AK751" s="37">
        <v>172.0</v>
      </c>
      <c r="AL751" s="38">
        <v>209.0</v>
      </c>
      <c r="AM751" s="52">
        <f t="shared" si="13"/>
        <v>0.390070922</v>
      </c>
      <c r="AN751" s="52">
        <f t="shared" si="14"/>
        <v>0.417539267</v>
      </c>
      <c r="AO751" s="52">
        <f t="shared" si="15"/>
        <v>0.4336099585</v>
      </c>
      <c r="AP751" s="52">
        <f t="shared" si="16"/>
        <v>0.4334967423</v>
      </c>
      <c r="AQ751" s="52">
        <f t="shared" si="17"/>
        <v>0.0001132162538</v>
      </c>
      <c r="AR751" s="52"/>
      <c r="AS751" s="52"/>
      <c r="AT751" s="34">
        <v>2483.0</v>
      </c>
      <c r="AU751" s="35">
        <v>722.0</v>
      </c>
      <c r="AV751" s="36">
        <v>173.0</v>
      </c>
      <c r="AW751" s="37">
        <v>566.0</v>
      </c>
      <c r="AX751" s="38">
        <v>318.0</v>
      </c>
      <c r="AY751" s="52">
        <f t="shared" si="18"/>
        <v>0.2341001353</v>
      </c>
      <c r="AZ751" s="52">
        <f t="shared" si="19"/>
        <v>0.2759977515</v>
      </c>
      <c r="BA751" s="52">
        <f t="shared" si="20"/>
        <v>0.3057692308</v>
      </c>
      <c r="BB751" s="52">
        <f t="shared" si="21"/>
        <v>0.3009237901</v>
      </c>
      <c r="BC751" s="52">
        <f t="shared" si="22"/>
        <v>0.004845440677</v>
      </c>
    </row>
    <row r="752" ht="12.75" customHeight="1">
      <c r="A752" s="94">
        <v>6686.0</v>
      </c>
      <c r="B752" s="61">
        <f t="shared" si="1"/>
        <v>298</v>
      </c>
      <c r="C752" s="62">
        <f t="shared" si="2"/>
        <v>150</v>
      </c>
      <c r="D752" s="61">
        <f t="shared" si="3"/>
        <v>117</v>
      </c>
      <c r="E752" s="62">
        <f t="shared" si="4"/>
        <v>94</v>
      </c>
      <c r="F752" s="79">
        <f t="shared" si="23"/>
        <v>751</v>
      </c>
      <c r="G752" s="64">
        <f t="shared" si="5"/>
        <v>0.6651785714</v>
      </c>
      <c r="H752" s="65">
        <f t="shared" si="6"/>
        <v>0.5545023697</v>
      </c>
      <c r="I752" s="66">
        <f t="shared" si="7"/>
        <v>0.6297420334</v>
      </c>
      <c r="J752" s="67">
        <f t="shared" si="8"/>
        <v>0.5948406677</v>
      </c>
      <c r="K752" s="68">
        <f t="shared" si="9"/>
        <v>0.4709821429</v>
      </c>
      <c r="L752" s="86"/>
      <c r="M752" s="86"/>
      <c r="N752" s="86"/>
      <c r="O752" s="81">
        <f t="shared" si="10"/>
        <v>751</v>
      </c>
      <c r="P752" s="81">
        <f t="shared" si="11"/>
        <v>0.6651785714</v>
      </c>
      <c r="Q752" s="82">
        <f t="shared" si="12"/>
        <v>0.5545023697</v>
      </c>
      <c r="R752" s="83"/>
      <c r="S752" s="73">
        <v>751.0</v>
      </c>
      <c r="T752" s="83">
        <v>0.797799174690509</v>
      </c>
      <c r="U752" s="84">
        <v>0.6297335203366059</v>
      </c>
      <c r="V752" s="95">
        <v>0.7145833333333333</v>
      </c>
      <c r="W752" s="95"/>
      <c r="X752" s="95"/>
      <c r="Y752" s="95"/>
      <c r="Z752" s="51"/>
      <c r="AA752" s="35">
        <v>298.0</v>
      </c>
      <c r="AB752" s="36">
        <v>94.0</v>
      </c>
      <c r="AC752" s="37">
        <v>117.0</v>
      </c>
      <c r="AD752" s="38">
        <v>150.0</v>
      </c>
      <c r="AE752" s="78"/>
      <c r="AF752" s="51"/>
      <c r="AG752" s="52"/>
      <c r="AH752" s="33">
        <v>6686.0</v>
      </c>
      <c r="AI752" s="35">
        <v>298.0</v>
      </c>
      <c r="AJ752" s="36">
        <v>94.0</v>
      </c>
      <c r="AK752" s="37">
        <v>117.0</v>
      </c>
      <c r="AL752" s="38">
        <v>150.0</v>
      </c>
      <c r="AM752" s="52">
        <f t="shared" si="13"/>
        <v>0.4454976303</v>
      </c>
      <c r="AN752" s="52">
        <f t="shared" si="14"/>
        <v>0.3702579666</v>
      </c>
      <c r="AO752" s="52">
        <f t="shared" si="15"/>
        <v>0.3348214286</v>
      </c>
      <c r="AP752" s="52">
        <f t="shared" si="16"/>
        <v>0.3265727873</v>
      </c>
      <c r="AQ752" s="52">
        <f t="shared" si="17"/>
        <v>0.008248641283</v>
      </c>
      <c r="AR752" s="52"/>
      <c r="AS752" s="52"/>
      <c r="AT752" s="33">
        <v>7563.0</v>
      </c>
      <c r="AU752" s="35">
        <v>142.0</v>
      </c>
      <c r="AV752" s="36">
        <v>140.0</v>
      </c>
      <c r="AW752" s="37">
        <v>57.0</v>
      </c>
      <c r="AX752" s="38">
        <v>249.0</v>
      </c>
      <c r="AY752" s="52">
        <f t="shared" si="18"/>
        <v>0.7106598985</v>
      </c>
      <c r="AZ752" s="52">
        <f t="shared" si="19"/>
        <v>0.6615646259</v>
      </c>
      <c r="BA752" s="52">
        <f t="shared" si="20"/>
        <v>0.6368286445</v>
      </c>
      <c r="BB752" s="52">
        <f t="shared" si="21"/>
        <v>0.6319505947</v>
      </c>
      <c r="BC752" s="52">
        <f t="shared" si="22"/>
        <v>0.00487804982</v>
      </c>
    </row>
    <row r="753" ht="12.75" customHeight="1">
      <c r="A753" s="94">
        <v>6691.0</v>
      </c>
      <c r="B753" s="61">
        <f t="shared" si="1"/>
        <v>216</v>
      </c>
      <c r="C753" s="62">
        <f t="shared" si="2"/>
        <v>119</v>
      </c>
      <c r="D753" s="61">
        <f t="shared" si="3"/>
        <v>101</v>
      </c>
      <c r="E753" s="62">
        <f t="shared" si="4"/>
        <v>86</v>
      </c>
      <c r="F753" s="79">
        <f t="shared" si="23"/>
        <v>752</v>
      </c>
      <c r="G753" s="64">
        <f t="shared" si="5"/>
        <v>0.6447761194</v>
      </c>
      <c r="H753" s="65">
        <f t="shared" si="6"/>
        <v>0.5401069519</v>
      </c>
      <c r="I753" s="66">
        <f t="shared" si="7"/>
        <v>0.6072796935</v>
      </c>
      <c r="J753" s="67">
        <f t="shared" si="8"/>
        <v>0.5785440613</v>
      </c>
      <c r="K753" s="68">
        <f t="shared" si="9"/>
        <v>0.5582089552</v>
      </c>
      <c r="L753" s="86"/>
      <c r="M753" s="86"/>
      <c r="N753" s="86"/>
      <c r="O753" s="81">
        <f t="shared" si="10"/>
        <v>752</v>
      </c>
      <c r="P753" s="81">
        <f t="shared" si="11"/>
        <v>0.6447761194</v>
      </c>
      <c r="Q753" s="82">
        <f t="shared" si="12"/>
        <v>0.5401069519</v>
      </c>
      <c r="R753" s="83"/>
      <c r="S753" s="73">
        <v>752.0</v>
      </c>
      <c r="T753" s="83">
        <v>0.7981220657276995</v>
      </c>
      <c r="U753" s="84">
        <v>0.5251141552511416</v>
      </c>
      <c r="V753" s="95">
        <v>0.6597222222222222</v>
      </c>
      <c r="W753" s="95"/>
      <c r="X753" s="95"/>
      <c r="Y753" s="95"/>
      <c r="Z753" s="51"/>
      <c r="AA753" s="35">
        <v>216.0</v>
      </c>
      <c r="AB753" s="36">
        <v>86.0</v>
      </c>
      <c r="AC753" s="37">
        <v>101.0</v>
      </c>
      <c r="AD753" s="38">
        <v>119.0</v>
      </c>
      <c r="AE753" s="78"/>
      <c r="AF753" s="51"/>
      <c r="AG753" s="52"/>
      <c r="AH753" s="33">
        <v>6691.0</v>
      </c>
      <c r="AI753" s="35">
        <v>216.0</v>
      </c>
      <c r="AJ753" s="36">
        <v>86.0</v>
      </c>
      <c r="AK753" s="37">
        <v>101.0</v>
      </c>
      <c r="AL753" s="38">
        <v>119.0</v>
      </c>
      <c r="AM753" s="52">
        <f t="shared" si="13"/>
        <v>0.4598930481</v>
      </c>
      <c r="AN753" s="52">
        <f t="shared" si="14"/>
        <v>0.3927203065</v>
      </c>
      <c r="AO753" s="52">
        <f t="shared" si="15"/>
        <v>0.3552238806</v>
      </c>
      <c r="AP753" s="52">
        <f t="shared" si="16"/>
        <v>0.353645016</v>
      </c>
      <c r="AQ753" s="52">
        <f t="shared" si="17"/>
        <v>0.001578864558</v>
      </c>
      <c r="AR753" s="52"/>
      <c r="AS753" s="52"/>
      <c r="AT753" s="33">
        <v>2733.0</v>
      </c>
      <c r="AU753" s="35">
        <v>241.0</v>
      </c>
      <c r="AV753" s="36">
        <v>81.0</v>
      </c>
      <c r="AW753" s="37">
        <v>188.0</v>
      </c>
      <c r="AX753" s="38">
        <v>161.0</v>
      </c>
      <c r="AY753" s="52">
        <f t="shared" si="18"/>
        <v>0.3011152416</v>
      </c>
      <c r="AZ753" s="52">
        <f t="shared" si="19"/>
        <v>0.3606557377</v>
      </c>
      <c r="BA753" s="52">
        <f t="shared" si="20"/>
        <v>0.4004975124</v>
      </c>
      <c r="BB753" s="52">
        <f t="shared" si="21"/>
        <v>0.3955225586</v>
      </c>
      <c r="BC753" s="52">
        <f t="shared" si="22"/>
        <v>0.004974953792</v>
      </c>
    </row>
    <row r="754" ht="12.75" customHeight="1">
      <c r="A754" s="94">
        <v>7503.0</v>
      </c>
      <c r="B754" s="61">
        <f t="shared" si="1"/>
        <v>101</v>
      </c>
      <c r="C754" s="62">
        <f t="shared" si="2"/>
        <v>56</v>
      </c>
      <c r="D754" s="61">
        <f t="shared" si="3"/>
        <v>69</v>
      </c>
      <c r="E754" s="62">
        <f t="shared" si="4"/>
        <v>46</v>
      </c>
      <c r="F754" s="79">
        <f t="shared" si="23"/>
        <v>753</v>
      </c>
      <c r="G754" s="64">
        <f t="shared" si="5"/>
        <v>0.6433121019</v>
      </c>
      <c r="H754" s="65">
        <f t="shared" si="6"/>
        <v>0.6</v>
      </c>
      <c r="I754" s="66">
        <f t="shared" si="7"/>
        <v>0.625</v>
      </c>
      <c r="J754" s="67">
        <f t="shared" si="8"/>
        <v>0.5404411765</v>
      </c>
      <c r="K754" s="68">
        <f t="shared" si="9"/>
        <v>0.7324840764</v>
      </c>
      <c r="L754" s="86"/>
      <c r="M754" s="86"/>
      <c r="N754" s="86"/>
      <c r="O754" s="81">
        <f t="shared" si="10"/>
        <v>753</v>
      </c>
      <c r="P754" s="81">
        <f t="shared" si="11"/>
        <v>0.6433121019</v>
      </c>
      <c r="Q754" s="82">
        <f t="shared" si="12"/>
        <v>0.6</v>
      </c>
      <c r="R754" s="83"/>
      <c r="S754" s="73">
        <v>753.0</v>
      </c>
      <c r="T754" s="83">
        <v>0.7985347985347986</v>
      </c>
      <c r="U754" s="84">
        <v>0.6815144766146993</v>
      </c>
      <c r="V754" s="95">
        <v>0.7457286432160805</v>
      </c>
      <c r="W754" s="95"/>
      <c r="X754" s="95"/>
      <c r="Y754" s="95"/>
      <c r="Z754" s="51"/>
      <c r="AA754" s="35">
        <v>101.0</v>
      </c>
      <c r="AB754" s="36">
        <v>46.0</v>
      </c>
      <c r="AC754" s="37">
        <v>69.0</v>
      </c>
      <c r="AD754" s="38">
        <v>56.0</v>
      </c>
      <c r="AE754" s="78"/>
      <c r="AF754" s="51"/>
      <c r="AG754" s="52"/>
      <c r="AH754" s="33">
        <v>7503.0</v>
      </c>
      <c r="AI754" s="35">
        <v>101.0</v>
      </c>
      <c r="AJ754" s="36">
        <v>46.0</v>
      </c>
      <c r="AK754" s="37">
        <v>69.0</v>
      </c>
      <c r="AL754" s="38">
        <v>56.0</v>
      </c>
      <c r="AM754" s="52">
        <f t="shared" si="13"/>
        <v>0.4</v>
      </c>
      <c r="AN754" s="52">
        <f t="shared" si="14"/>
        <v>0.375</v>
      </c>
      <c r="AO754" s="52">
        <f t="shared" si="15"/>
        <v>0.3566878981</v>
      </c>
      <c r="AP754" s="52">
        <f t="shared" si="16"/>
        <v>0.3605621864</v>
      </c>
      <c r="AQ754" s="52">
        <f t="shared" si="17"/>
        <v>-0.003874288272</v>
      </c>
      <c r="AR754" s="52"/>
      <c r="AS754" s="52"/>
      <c r="AT754" s="33"/>
      <c r="AU754" s="35"/>
      <c r="AV754" s="36"/>
      <c r="AW754" s="37"/>
      <c r="AX754" s="38"/>
      <c r="AY754" s="52"/>
      <c r="AZ754" s="52"/>
      <c r="BA754" s="52"/>
      <c r="BB754" s="52"/>
      <c r="BC754" s="52"/>
    </row>
    <row r="755" ht="12.75" customHeight="1">
      <c r="A755" s="94">
        <v>7504.0</v>
      </c>
      <c r="B755" s="61">
        <f t="shared" si="1"/>
        <v>51</v>
      </c>
      <c r="C755" s="62">
        <f t="shared" si="2"/>
        <v>19</v>
      </c>
      <c r="D755" s="61">
        <f t="shared" si="3"/>
        <v>13</v>
      </c>
      <c r="E755" s="62">
        <f t="shared" si="4"/>
        <v>25</v>
      </c>
      <c r="F755" s="79">
        <f t="shared" si="23"/>
        <v>754</v>
      </c>
      <c r="G755" s="64">
        <f t="shared" si="5"/>
        <v>0.7285714286</v>
      </c>
      <c r="H755" s="65">
        <f t="shared" si="6"/>
        <v>0.3421052632</v>
      </c>
      <c r="I755" s="66">
        <f t="shared" si="7"/>
        <v>0.5925925926</v>
      </c>
      <c r="J755" s="67">
        <f t="shared" si="8"/>
        <v>0.7037037037</v>
      </c>
      <c r="K755" s="68">
        <f t="shared" si="9"/>
        <v>0.5428571429</v>
      </c>
      <c r="L755" s="86"/>
      <c r="M755" s="86"/>
      <c r="N755" s="86"/>
      <c r="O755" s="81">
        <f t="shared" si="10"/>
        <v>754</v>
      </c>
      <c r="P755" s="81">
        <f t="shared" si="11"/>
        <v>0.7285714286</v>
      </c>
      <c r="Q755" s="82">
        <f t="shared" si="12"/>
        <v>0.3421052632</v>
      </c>
      <c r="R755" s="83"/>
      <c r="S755" s="73">
        <v>754.0</v>
      </c>
      <c r="T755" s="83">
        <v>0.7997032640949555</v>
      </c>
      <c r="U755" s="84">
        <v>0.5093167701863354</v>
      </c>
      <c r="V755" s="95">
        <v>0.6784788245462403</v>
      </c>
      <c r="W755" s="95"/>
      <c r="X755" s="95"/>
      <c r="Y755" s="95"/>
      <c r="Z755" s="51"/>
      <c r="AA755" s="35">
        <v>51.0</v>
      </c>
      <c r="AB755" s="36">
        <v>25.0</v>
      </c>
      <c r="AC755" s="37">
        <v>13.0</v>
      </c>
      <c r="AD755" s="38">
        <v>19.0</v>
      </c>
      <c r="AE755" s="78"/>
      <c r="AF755" s="51"/>
      <c r="AG755" s="52"/>
      <c r="AH755" s="33">
        <v>7504.0</v>
      </c>
      <c r="AI755" s="35">
        <v>51.0</v>
      </c>
      <c r="AJ755" s="36">
        <v>25.0</v>
      </c>
      <c r="AK755" s="37">
        <v>13.0</v>
      </c>
      <c r="AL755" s="38">
        <v>19.0</v>
      </c>
      <c r="AM755" s="52">
        <f t="shared" si="13"/>
        <v>0.6578947368</v>
      </c>
      <c r="AN755" s="52">
        <f t="shared" si="14"/>
        <v>0.4074074074</v>
      </c>
      <c r="AO755" s="52">
        <f t="shared" si="15"/>
        <v>0.2714285714</v>
      </c>
      <c r="AP755" s="52">
        <f t="shared" si="16"/>
        <v>0.2614870149</v>
      </c>
      <c r="AQ755" s="52">
        <f t="shared" si="17"/>
        <v>0.009941556514</v>
      </c>
      <c r="AR755" s="52"/>
      <c r="AS755" s="52"/>
    </row>
    <row r="756" ht="12.75" customHeight="1">
      <c r="A756" s="94">
        <v>7506.0</v>
      </c>
      <c r="B756" s="61">
        <f t="shared" si="1"/>
        <v>161</v>
      </c>
      <c r="C756" s="62">
        <f t="shared" si="2"/>
        <v>72</v>
      </c>
      <c r="D756" s="61">
        <f t="shared" si="3"/>
        <v>109</v>
      </c>
      <c r="E756" s="62">
        <f t="shared" si="4"/>
        <v>51</v>
      </c>
      <c r="F756" s="79">
        <f t="shared" si="23"/>
        <v>755</v>
      </c>
      <c r="G756" s="64">
        <f t="shared" si="5"/>
        <v>0.6909871245</v>
      </c>
      <c r="H756" s="65">
        <f t="shared" si="6"/>
        <v>0.68125</v>
      </c>
      <c r="I756" s="66">
        <f t="shared" si="7"/>
        <v>0.6870229008</v>
      </c>
      <c r="J756" s="67">
        <f t="shared" si="8"/>
        <v>0.5394402036</v>
      </c>
      <c r="K756" s="68">
        <f t="shared" si="9"/>
        <v>0.686695279</v>
      </c>
      <c r="L756" s="86"/>
      <c r="M756" s="86"/>
      <c r="N756" s="86"/>
      <c r="O756" s="81">
        <f t="shared" si="10"/>
        <v>755</v>
      </c>
      <c r="P756" s="81">
        <f t="shared" si="11"/>
        <v>0.6909871245</v>
      </c>
      <c r="Q756" s="82">
        <f t="shared" si="12"/>
        <v>0.68125</v>
      </c>
      <c r="R756" s="83"/>
      <c r="S756" s="73">
        <v>755.0</v>
      </c>
      <c r="T756" s="83">
        <v>0.8</v>
      </c>
      <c r="U756" s="84">
        <v>0.5660377358490566</v>
      </c>
      <c r="V756" s="95">
        <v>0.7101449275362319</v>
      </c>
      <c r="W756" s="95"/>
      <c r="X756" s="95"/>
      <c r="Y756" s="95"/>
      <c r="Z756" s="51"/>
      <c r="AA756" s="35">
        <v>161.0</v>
      </c>
      <c r="AB756" s="36">
        <v>51.0</v>
      </c>
      <c r="AC756" s="37">
        <v>109.0</v>
      </c>
      <c r="AD756" s="38">
        <v>72.0</v>
      </c>
      <c r="AE756" s="78"/>
      <c r="AF756" s="51"/>
      <c r="AG756" s="52"/>
      <c r="AH756" s="33">
        <v>7506.0</v>
      </c>
      <c r="AI756" s="35">
        <v>161.0</v>
      </c>
      <c r="AJ756" s="36">
        <v>51.0</v>
      </c>
      <c r="AK756" s="37">
        <v>109.0</v>
      </c>
      <c r="AL756" s="38">
        <v>72.0</v>
      </c>
      <c r="AM756" s="52">
        <f t="shared" si="13"/>
        <v>0.31875</v>
      </c>
      <c r="AN756" s="52">
        <f t="shared" si="14"/>
        <v>0.3129770992</v>
      </c>
      <c r="AO756" s="52">
        <f t="shared" si="15"/>
        <v>0.3090128755</v>
      </c>
      <c r="AP756" s="52">
        <f t="shared" si="16"/>
        <v>0.3099864173</v>
      </c>
      <c r="AQ756" s="52">
        <f t="shared" si="17"/>
        <v>-0.0009735417712</v>
      </c>
      <c r="AR756" s="52"/>
      <c r="AS756" s="52"/>
    </row>
    <row r="757" ht="12.75" customHeight="1">
      <c r="A757" s="94">
        <v>7507.0</v>
      </c>
      <c r="B757" s="61">
        <f t="shared" si="1"/>
        <v>415</v>
      </c>
      <c r="C757" s="62">
        <f t="shared" si="2"/>
        <v>243</v>
      </c>
      <c r="D757" s="61">
        <f t="shared" si="3"/>
        <v>261</v>
      </c>
      <c r="E757" s="62">
        <f t="shared" si="4"/>
        <v>153</v>
      </c>
      <c r="F757" s="79">
        <f t="shared" si="23"/>
        <v>756</v>
      </c>
      <c r="G757" s="64">
        <f t="shared" si="5"/>
        <v>0.6306990881</v>
      </c>
      <c r="H757" s="65">
        <f t="shared" si="6"/>
        <v>0.6304347826</v>
      </c>
      <c r="I757" s="66">
        <f t="shared" si="7"/>
        <v>0.6305970149</v>
      </c>
      <c r="J757" s="67">
        <f t="shared" si="8"/>
        <v>0.5298507463</v>
      </c>
      <c r="K757" s="68">
        <f t="shared" si="9"/>
        <v>0.6291793313</v>
      </c>
      <c r="L757" s="86"/>
      <c r="M757" s="86"/>
      <c r="N757" s="86"/>
      <c r="O757" s="81">
        <f t="shared" si="10"/>
        <v>756</v>
      </c>
      <c r="P757" s="81">
        <f t="shared" si="11"/>
        <v>0.6306990881</v>
      </c>
      <c r="Q757" s="82">
        <f t="shared" si="12"/>
        <v>0.6304347826</v>
      </c>
      <c r="R757" s="83"/>
      <c r="S757" s="73">
        <v>756.0</v>
      </c>
      <c r="T757" s="83">
        <v>0.8020833333333334</v>
      </c>
      <c r="U757" s="84">
        <v>0.6205673758865248</v>
      </c>
      <c r="V757" s="95">
        <v>0.7349081364829396</v>
      </c>
      <c r="W757" s="95"/>
      <c r="X757" s="95"/>
      <c r="Y757" s="95"/>
      <c r="Z757" s="51"/>
      <c r="AA757" s="35">
        <v>415.0</v>
      </c>
      <c r="AB757" s="36">
        <v>153.0</v>
      </c>
      <c r="AC757" s="37">
        <v>261.0</v>
      </c>
      <c r="AD757" s="38">
        <v>243.0</v>
      </c>
      <c r="AE757" s="78"/>
      <c r="AF757" s="51"/>
      <c r="AG757" s="52"/>
      <c r="AH757" s="33">
        <v>7507.0</v>
      </c>
      <c r="AI757" s="35">
        <v>415.0</v>
      </c>
      <c r="AJ757" s="36">
        <v>153.0</v>
      </c>
      <c r="AK757" s="37">
        <v>261.0</v>
      </c>
      <c r="AL757" s="38">
        <v>243.0</v>
      </c>
      <c r="AM757" s="52">
        <f t="shared" si="13"/>
        <v>0.3695652174</v>
      </c>
      <c r="AN757" s="52">
        <f t="shared" si="14"/>
        <v>0.3694029851</v>
      </c>
      <c r="AO757" s="52">
        <f t="shared" si="15"/>
        <v>0.3693009119</v>
      </c>
      <c r="AP757" s="52">
        <f t="shared" si="16"/>
        <v>0.3694562393</v>
      </c>
      <c r="AQ757" s="52">
        <f t="shared" si="17"/>
        <v>-0.0001553274073</v>
      </c>
      <c r="AR757" s="52"/>
      <c r="AS757" s="52"/>
    </row>
    <row r="758" ht="12.75" customHeight="1">
      <c r="A758" s="94">
        <v>7508.0</v>
      </c>
      <c r="B758" s="61">
        <f t="shared" si="1"/>
        <v>127</v>
      </c>
      <c r="C758" s="62">
        <f t="shared" si="2"/>
        <v>100</v>
      </c>
      <c r="D758" s="61">
        <f t="shared" si="3"/>
        <v>94</v>
      </c>
      <c r="E758" s="62">
        <f t="shared" si="4"/>
        <v>48</v>
      </c>
      <c r="F758" s="79">
        <f t="shared" si="23"/>
        <v>757</v>
      </c>
      <c r="G758" s="64">
        <f t="shared" si="5"/>
        <v>0.5594713656</v>
      </c>
      <c r="H758" s="65">
        <f t="shared" si="6"/>
        <v>0.661971831</v>
      </c>
      <c r="I758" s="66">
        <f t="shared" si="7"/>
        <v>0.5989159892</v>
      </c>
      <c r="J758" s="67">
        <f t="shared" si="8"/>
        <v>0.4742547425</v>
      </c>
      <c r="K758" s="68">
        <f t="shared" si="9"/>
        <v>0.6255506608</v>
      </c>
      <c r="L758" s="86"/>
      <c r="M758" s="86"/>
      <c r="N758" s="86"/>
      <c r="O758" s="81">
        <f t="shared" si="10"/>
        <v>757</v>
      </c>
      <c r="P758" s="81">
        <f t="shared" si="11"/>
        <v>0.5594713656</v>
      </c>
      <c r="Q758" s="82">
        <f t="shared" si="12"/>
        <v>0.661971831</v>
      </c>
      <c r="R758" s="83"/>
      <c r="S758" s="73">
        <v>757.0</v>
      </c>
      <c r="T758" s="83">
        <v>0.8021978021978022</v>
      </c>
      <c r="U758" s="84">
        <v>0.7222222222222222</v>
      </c>
      <c r="V758" s="95">
        <v>0.7724137931034483</v>
      </c>
      <c r="W758" s="95"/>
      <c r="X758" s="95"/>
      <c r="Y758" s="95"/>
      <c r="Z758" s="51"/>
      <c r="AA758" s="35">
        <v>127.0</v>
      </c>
      <c r="AB758" s="36">
        <v>48.0</v>
      </c>
      <c r="AC758" s="37">
        <v>94.0</v>
      </c>
      <c r="AD758" s="38">
        <v>100.0</v>
      </c>
      <c r="AE758" s="78"/>
      <c r="AF758" s="51"/>
      <c r="AG758" s="52"/>
      <c r="AH758" s="33">
        <v>7508.0</v>
      </c>
      <c r="AI758" s="35">
        <v>127.0</v>
      </c>
      <c r="AJ758" s="36">
        <v>48.0</v>
      </c>
      <c r="AK758" s="37">
        <v>94.0</v>
      </c>
      <c r="AL758" s="38">
        <v>100.0</v>
      </c>
      <c r="AM758" s="52">
        <f t="shared" si="13"/>
        <v>0.338028169</v>
      </c>
      <c r="AN758" s="52">
        <f t="shared" si="14"/>
        <v>0.4010840108</v>
      </c>
      <c r="AO758" s="52">
        <f t="shared" si="15"/>
        <v>0.4405286344</v>
      </c>
      <c r="AP758" s="52">
        <f t="shared" si="16"/>
        <v>0.4378378125</v>
      </c>
      <c r="AQ758" s="52">
        <f t="shared" si="17"/>
        <v>0.002690821895</v>
      </c>
      <c r="AR758" s="52"/>
      <c r="AS758" s="52"/>
    </row>
    <row r="759" ht="12.75" customHeight="1">
      <c r="A759" s="94">
        <v>7509.0</v>
      </c>
      <c r="B759" s="61">
        <f t="shared" si="1"/>
        <v>311</v>
      </c>
      <c r="C759" s="62">
        <f t="shared" si="2"/>
        <v>129</v>
      </c>
      <c r="D759" s="61">
        <f t="shared" si="3"/>
        <v>198</v>
      </c>
      <c r="E759" s="62">
        <f t="shared" si="4"/>
        <v>68</v>
      </c>
      <c r="F759" s="79">
        <f t="shared" si="23"/>
        <v>758</v>
      </c>
      <c r="G759" s="64">
        <f t="shared" si="5"/>
        <v>0.7068181818</v>
      </c>
      <c r="H759" s="65">
        <f t="shared" si="6"/>
        <v>0.7443609023</v>
      </c>
      <c r="I759" s="66">
        <f t="shared" si="7"/>
        <v>0.7209631728</v>
      </c>
      <c r="J759" s="67">
        <f t="shared" si="8"/>
        <v>0.5368271955</v>
      </c>
      <c r="K759" s="68">
        <f t="shared" si="9"/>
        <v>0.6045454545</v>
      </c>
      <c r="L759" s="86"/>
      <c r="M759" s="86"/>
      <c r="N759" s="86"/>
      <c r="O759" s="81">
        <f t="shared" si="10"/>
        <v>758</v>
      </c>
      <c r="P759" s="81">
        <f t="shared" si="11"/>
        <v>0.7068181818</v>
      </c>
      <c r="Q759" s="82">
        <f t="shared" si="12"/>
        <v>0.7443609023</v>
      </c>
      <c r="R759" s="83"/>
      <c r="S759" s="73">
        <v>758.0</v>
      </c>
      <c r="T759" s="83">
        <v>0.8029556650246306</v>
      </c>
      <c r="U759" s="84">
        <v>0.4356060606060606</v>
      </c>
      <c r="V759" s="95">
        <v>0.6582089552238806</v>
      </c>
      <c r="W759" s="95"/>
      <c r="X759" s="95"/>
      <c r="Y759" s="95"/>
      <c r="Z759" s="51"/>
      <c r="AA759" s="35">
        <v>311.0</v>
      </c>
      <c r="AB759" s="36">
        <v>68.0</v>
      </c>
      <c r="AC759" s="37">
        <v>198.0</v>
      </c>
      <c r="AD759" s="38">
        <v>129.0</v>
      </c>
      <c r="AE759" s="78"/>
      <c r="AF759" s="51"/>
      <c r="AG759" s="52"/>
      <c r="AH759" s="33">
        <v>7509.0</v>
      </c>
      <c r="AI759" s="35">
        <v>311.0</v>
      </c>
      <c r="AJ759" s="36">
        <v>68.0</v>
      </c>
      <c r="AK759" s="37">
        <v>198.0</v>
      </c>
      <c r="AL759" s="38">
        <v>129.0</v>
      </c>
      <c r="AM759" s="52">
        <f t="shared" si="13"/>
        <v>0.2556390977</v>
      </c>
      <c r="AN759" s="52">
        <f t="shared" si="14"/>
        <v>0.2790368272</v>
      </c>
      <c r="AO759" s="52">
        <f t="shared" si="15"/>
        <v>0.2931818182</v>
      </c>
      <c r="AP759" s="52">
        <f t="shared" si="16"/>
        <v>0.2931739939</v>
      </c>
      <c r="AQ759" s="52">
        <f t="shared" si="17"/>
        <v>0.000007824243524</v>
      </c>
      <c r="AR759" s="52"/>
      <c r="AS759" s="52"/>
    </row>
    <row r="760" ht="12.75" customHeight="1">
      <c r="A760" s="94">
        <v>7512.0</v>
      </c>
      <c r="B760" s="61">
        <f t="shared" si="1"/>
        <v>185</v>
      </c>
      <c r="C760" s="62">
        <f t="shared" si="2"/>
        <v>126</v>
      </c>
      <c r="D760" s="61">
        <f t="shared" si="3"/>
        <v>124</v>
      </c>
      <c r="E760" s="62">
        <f t="shared" si="4"/>
        <v>63</v>
      </c>
      <c r="F760" s="79">
        <f t="shared" si="23"/>
        <v>759</v>
      </c>
      <c r="G760" s="64">
        <f t="shared" si="5"/>
        <v>0.5948553055</v>
      </c>
      <c r="H760" s="65">
        <f t="shared" si="6"/>
        <v>0.6631016043</v>
      </c>
      <c r="I760" s="66">
        <f t="shared" si="7"/>
        <v>0.6204819277</v>
      </c>
      <c r="J760" s="67">
        <f t="shared" si="8"/>
        <v>0.4979919679</v>
      </c>
      <c r="K760" s="68">
        <f t="shared" si="9"/>
        <v>0.6012861736</v>
      </c>
      <c r="L760" s="86"/>
      <c r="M760" s="86"/>
      <c r="N760" s="86"/>
      <c r="O760" s="81">
        <f t="shared" si="10"/>
        <v>759</v>
      </c>
      <c r="P760" s="81">
        <f t="shared" si="11"/>
        <v>0.5948553055</v>
      </c>
      <c r="Q760" s="82">
        <f t="shared" si="12"/>
        <v>0.6631016043</v>
      </c>
      <c r="R760" s="83"/>
      <c r="S760" s="73">
        <v>759.0</v>
      </c>
      <c r="T760" s="83">
        <v>0.803347280334728</v>
      </c>
      <c r="U760" s="84">
        <v>0.6644736842105263</v>
      </c>
      <c r="V760" s="95">
        <v>0.7493606138107417</v>
      </c>
      <c r="W760" s="95"/>
      <c r="X760" s="95"/>
      <c r="Y760" s="95"/>
      <c r="Z760" s="51"/>
      <c r="AA760" s="35">
        <v>185.0</v>
      </c>
      <c r="AB760" s="36">
        <v>63.0</v>
      </c>
      <c r="AC760" s="37">
        <v>124.0</v>
      </c>
      <c r="AD760" s="38">
        <v>126.0</v>
      </c>
      <c r="AE760" s="78"/>
      <c r="AF760" s="51"/>
      <c r="AG760" s="52"/>
      <c r="AH760" s="33">
        <v>7512.0</v>
      </c>
      <c r="AI760" s="35">
        <v>185.0</v>
      </c>
      <c r="AJ760" s="36">
        <v>63.0</v>
      </c>
      <c r="AK760" s="37">
        <v>124.0</v>
      </c>
      <c r="AL760" s="38">
        <v>126.0</v>
      </c>
      <c r="AM760" s="52">
        <f t="shared" si="13"/>
        <v>0.3368983957</v>
      </c>
      <c r="AN760" s="52">
        <f t="shared" si="14"/>
        <v>0.3795180723</v>
      </c>
      <c r="AO760" s="52">
        <f t="shared" si="15"/>
        <v>0.4051446945</v>
      </c>
      <c r="AP760" s="52">
        <f t="shared" si="16"/>
        <v>0.4044529349</v>
      </c>
      <c r="AQ760" s="52">
        <f t="shared" si="17"/>
        <v>0.000691759584</v>
      </c>
      <c r="AR760" s="52"/>
      <c r="AS760" s="52"/>
    </row>
    <row r="761" ht="12.75" customHeight="1">
      <c r="A761" s="94">
        <v>7513.0</v>
      </c>
      <c r="B761" s="61">
        <f t="shared" si="1"/>
        <v>530</v>
      </c>
      <c r="C761" s="62">
        <f t="shared" si="2"/>
        <v>190</v>
      </c>
      <c r="D761" s="61">
        <f t="shared" si="3"/>
        <v>294</v>
      </c>
      <c r="E761" s="62">
        <f t="shared" si="4"/>
        <v>151</v>
      </c>
      <c r="F761" s="79">
        <f t="shared" si="23"/>
        <v>760</v>
      </c>
      <c r="G761" s="64">
        <f t="shared" si="5"/>
        <v>0.7361111111</v>
      </c>
      <c r="H761" s="65">
        <f t="shared" si="6"/>
        <v>0.6606741573</v>
      </c>
      <c r="I761" s="66">
        <f t="shared" si="7"/>
        <v>0.7072961373</v>
      </c>
      <c r="J761" s="67">
        <f t="shared" si="8"/>
        <v>0.5845493562</v>
      </c>
      <c r="K761" s="68">
        <f t="shared" si="9"/>
        <v>0.6180555556</v>
      </c>
      <c r="L761" s="86"/>
      <c r="M761" s="86"/>
      <c r="N761" s="86"/>
      <c r="O761" s="81">
        <f t="shared" si="10"/>
        <v>760</v>
      </c>
      <c r="P761" s="81">
        <f t="shared" si="11"/>
        <v>0.7361111111</v>
      </c>
      <c r="Q761" s="82">
        <f t="shared" si="12"/>
        <v>0.6606741573</v>
      </c>
      <c r="R761" s="83"/>
      <c r="S761" s="73">
        <v>760.0</v>
      </c>
      <c r="T761" s="83">
        <v>0.8033898305084746</v>
      </c>
      <c r="U761" s="84">
        <v>0.5979899497487438</v>
      </c>
      <c r="V761" s="95">
        <v>0.7206477732793523</v>
      </c>
      <c r="W761" s="95"/>
      <c r="X761" s="95"/>
      <c r="Y761" s="95"/>
      <c r="Z761" s="51"/>
      <c r="AA761" s="35">
        <v>530.0</v>
      </c>
      <c r="AB761" s="36">
        <v>151.0</v>
      </c>
      <c r="AC761" s="37">
        <v>294.0</v>
      </c>
      <c r="AD761" s="38">
        <v>190.0</v>
      </c>
      <c r="AE761" s="78"/>
      <c r="AF761" s="51"/>
      <c r="AG761" s="52"/>
      <c r="AH761" s="33">
        <v>7513.0</v>
      </c>
      <c r="AI761" s="35">
        <v>530.0</v>
      </c>
      <c r="AJ761" s="36">
        <v>151.0</v>
      </c>
      <c r="AK761" s="37">
        <v>294.0</v>
      </c>
      <c r="AL761" s="38">
        <v>190.0</v>
      </c>
      <c r="AM761" s="52">
        <f t="shared" si="13"/>
        <v>0.3393258427</v>
      </c>
      <c r="AN761" s="52">
        <f t="shared" si="14"/>
        <v>0.2927038627</v>
      </c>
      <c r="AO761" s="52">
        <f t="shared" si="15"/>
        <v>0.2638888889</v>
      </c>
      <c r="AP761" s="52">
        <f t="shared" si="16"/>
        <v>0.2659979167</v>
      </c>
      <c r="AQ761" s="52">
        <f t="shared" si="17"/>
        <v>-0.002109027824</v>
      </c>
      <c r="AR761" s="52"/>
      <c r="AS761" s="52"/>
    </row>
    <row r="762" ht="12.75" customHeight="1">
      <c r="A762" s="94">
        <v>7515.0</v>
      </c>
      <c r="B762" s="61">
        <f t="shared" si="1"/>
        <v>433</v>
      </c>
      <c r="C762" s="62">
        <f t="shared" si="2"/>
        <v>309</v>
      </c>
      <c r="D762" s="61">
        <f t="shared" si="3"/>
        <v>160</v>
      </c>
      <c r="E762" s="62">
        <f t="shared" si="4"/>
        <v>211</v>
      </c>
      <c r="F762" s="79">
        <f t="shared" si="23"/>
        <v>761</v>
      </c>
      <c r="G762" s="64">
        <f t="shared" si="5"/>
        <v>0.5835579515</v>
      </c>
      <c r="H762" s="65">
        <f t="shared" si="6"/>
        <v>0.4312668464</v>
      </c>
      <c r="I762" s="66">
        <f t="shared" si="7"/>
        <v>0.5327942498</v>
      </c>
      <c r="J762" s="67">
        <f t="shared" si="8"/>
        <v>0.5786163522</v>
      </c>
      <c r="K762" s="68">
        <f t="shared" si="9"/>
        <v>0.5</v>
      </c>
      <c r="L762" s="86"/>
      <c r="M762" s="86"/>
      <c r="N762" s="86"/>
      <c r="O762" s="81">
        <f t="shared" si="10"/>
        <v>761</v>
      </c>
      <c r="P762" s="81">
        <f t="shared" si="11"/>
        <v>0.5835579515</v>
      </c>
      <c r="Q762" s="82">
        <f t="shared" si="12"/>
        <v>0.4312668464</v>
      </c>
      <c r="R762" s="83"/>
      <c r="S762" s="73">
        <v>761.0</v>
      </c>
      <c r="T762" s="83">
        <v>0.803921568627451</v>
      </c>
      <c r="U762" s="84">
        <v>0.48148148148148145</v>
      </c>
      <c r="V762" s="95">
        <v>0.6680851063829787</v>
      </c>
      <c r="W762" s="95"/>
      <c r="X762" s="95"/>
      <c r="Y762" s="95"/>
      <c r="Z762" s="51"/>
      <c r="AA762" s="35">
        <v>433.0</v>
      </c>
      <c r="AB762" s="36">
        <v>211.0</v>
      </c>
      <c r="AC762" s="37">
        <v>160.0</v>
      </c>
      <c r="AD762" s="38">
        <v>309.0</v>
      </c>
      <c r="AE762" s="78"/>
      <c r="AF762" s="51"/>
      <c r="AG762" s="52"/>
      <c r="AH762" s="33">
        <v>7515.0</v>
      </c>
      <c r="AI762" s="35">
        <v>433.0</v>
      </c>
      <c r="AJ762" s="36">
        <v>211.0</v>
      </c>
      <c r="AK762" s="37">
        <v>160.0</v>
      </c>
      <c r="AL762" s="38">
        <v>309.0</v>
      </c>
      <c r="AM762" s="52">
        <f t="shared" si="13"/>
        <v>0.5687331536</v>
      </c>
      <c r="AN762" s="52">
        <f t="shared" si="14"/>
        <v>0.4672057502</v>
      </c>
      <c r="AO762" s="52">
        <f t="shared" si="15"/>
        <v>0.4164420485</v>
      </c>
      <c r="AP762" s="52">
        <f t="shared" si="16"/>
        <v>0.407821458</v>
      </c>
      <c r="AQ762" s="52">
        <f t="shared" si="17"/>
        <v>0.008620590485</v>
      </c>
      <c r="AR762" s="52"/>
      <c r="AS762" s="52"/>
    </row>
    <row r="763" ht="12.75" customHeight="1">
      <c r="A763" s="94">
        <v>7522.0</v>
      </c>
      <c r="B763" s="61">
        <f t="shared" si="1"/>
        <v>797</v>
      </c>
      <c r="C763" s="62">
        <f t="shared" si="2"/>
        <v>384</v>
      </c>
      <c r="D763" s="61">
        <f t="shared" si="3"/>
        <v>478</v>
      </c>
      <c r="E763" s="62">
        <f t="shared" si="4"/>
        <v>225</v>
      </c>
      <c r="F763" s="79">
        <f t="shared" si="23"/>
        <v>762</v>
      </c>
      <c r="G763" s="64">
        <f t="shared" si="5"/>
        <v>0.6748518205</v>
      </c>
      <c r="H763" s="65">
        <f t="shared" si="6"/>
        <v>0.679943101</v>
      </c>
      <c r="I763" s="66">
        <f t="shared" si="7"/>
        <v>0.6767515924</v>
      </c>
      <c r="J763" s="67">
        <f t="shared" si="8"/>
        <v>0.542462845</v>
      </c>
      <c r="K763" s="68">
        <f t="shared" si="9"/>
        <v>0.5952582557</v>
      </c>
      <c r="L763" s="86"/>
      <c r="M763" s="86"/>
      <c r="N763" s="86"/>
      <c r="O763" s="81">
        <f t="shared" si="10"/>
        <v>762</v>
      </c>
      <c r="P763" s="81">
        <f t="shared" si="11"/>
        <v>0.6748518205</v>
      </c>
      <c r="Q763" s="82">
        <f t="shared" si="12"/>
        <v>0.679943101</v>
      </c>
      <c r="R763" s="83"/>
      <c r="S763" s="73">
        <v>762.0</v>
      </c>
      <c r="T763" s="83">
        <v>0.8040816326530612</v>
      </c>
      <c r="U763" s="84">
        <v>0.6519721577726219</v>
      </c>
      <c r="V763" s="95">
        <v>0.7328990228013029</v>
      </c>
      <c r="W763" s="95"/>
      <c r="X763" s="95"/>
      <c r="Y763" s="95"/>
      <c r="Z763" s="51"/>
      <c r="AA763" s="35">
        <v>797.0</v>
      </c>
      <c r="AB763" s="36">
        <v>225.0</v>
      </c>
      <c r="AC763" s="37">
        <v>478.0</v>
      </c>
      <c r="AD763" s="38">
        <v>384.0</v>
      </c>
      <c r="AE763" s="78"/>
      <c r="AF763" s="51"/>
      <c r="AG763" s="52"/>
      <c r="AH763" s="33">
        <v>7522.0</v>
      </c>
      <c r="AI763" s="35">
        <v>797.0</v>
      </c>
      <c r="AJ763" s="36">
        <v>225.0</v>
      </c>
      <c r="AK763" s="37">
        <v>478.0</v>
      </c>
      <c r="AL763" s="38">
        <v>384.0</v>
      </c>
      <c r="AM763" s="52">
        <f t="shared" si="13"/>
        <v>0.320056899</v>
      </c>
      <c r="AN763" s="52">
        <f t="shared" si="14"/>
        <v>0.3232484076</v>
      </c>
      <c r="AO763" s="52">
        <f t="shared" si="15"/>
        <v>0.3251481795</v>
      </c>
      <c r="AP763" s="52">
        <f t="shared" si="16"/>
        <v>0.3254389254</v>
      </c>
      <c r="AQ763" s="52">
        <f t="shared" si="17"/>
        <v>-0.0002907458439</v>
      </c>
      <c r="AR763" s="52"/>
      <c r="AS763" s="52"/>
    </row>
    <row r="764" ht="12.75" customHeight="1">
      <c r="A764" s="94">
        <v>7523.0</v>
      </c>
      <c r="B764" s="61">
        <f t="shared" si="1"/>
        <v>119</v>
      </c>
      <c r="C764" s="62">
        <f t="shared" si="2"/>
        <v>57</v>
      </c>
      <c r="D764" s="61">
        <f t="shared" si="3"/>
        <v>40</v>
      </c>
      <c r="E764" s="62">
        <f t="shared" si="4"/>
        <v>49</v>
      </c>
      <c r="F764" s="79">
        <f t="shared" si="23"/>
        <v>763</v>
      </c>
      <c r="G764" s="64">
        <f t="shared" si="5"/>
        <v>0.6761363636</v>
      </c>
      <c r="H764" s="65">
        <f t="shared" si="6"/>
        <v>0.4494382022</v>
      </c>
      <c r="I764" s="66">
        <f t="shared" si="7"/>
        <v>0.6</v>
      </c>
      <c r="J764" s="67">
        <f t="shared" si="8"/>
        <v>0.6339622642</v>
      </c>
      <c r="K764" s="68">
        <f t="shared" si="9"/>
        <v>0.5056818182</v>
      </c>
      <c r="L764" s="86"/>
      <c r="M764" s="86"/>
      <c r="N764" s="86"/>
      <c r="O764" s="81">
        <f t="shared" si="10"/>
        <v>763</v>
      </c>
      <c r="P764" s="81">
        <f t="shared" si="11"/>
        <v>0.6761363636</v>
      </c>
      <c r="Q764" s="82">
        <f t="shared" si="12"/>
        <v>0.4494382022</v>
      </c>
      <c r="R764" s="83"/>
      <c r="S764" s="73">
        <v>763.0</v>
      </c>
      <c r="T764" s="83">
        <v>0.8047337278106509</v>
      </c>
      <c r="U764" s="84">
        <v>0.643646408839779</v>
      </c>
      <c r="V764" s="95">
        <v>0.7376294591484465</v>
      </c>
      <c r="W764" s="95"/>
      <c r="X764" s="95"/>
      <c r="Y764" s="95"/>
      <c r="Z764" s="51"/>
      <c r="AA764" s="35">
        <v>119.0</v>
      </c>
      <c r="AB764" s="36">
        <v>49.0</v>
      </c>
      <c r="AC764" s="37">
        <v>40.0</v>
      </c>
      <c r="AD764" s="38">
        <v>57.0</v>
      </c>
      <c r="AE764" s="78"/>
      <c r="AF764" s="51"/>
      <c r="AG764" s="52"/>
      <c r="AH764" s="33">
        <v>7523.0</v>
      </c>
      <c r="AI764" s="35">
        <v>119.0</v>
      </c>
      <c r="AJ764" s="36">
        <v>49.0</v>
      </c>
      <c r="AK764" s="37">
        <v>40.0</v>
      </c>
      <c r="AL764" s="38">
        <v>57.0</v>
      </c>
      <c r="AM764" s="52">
        <f t="shared" si="13"/>
        <v>0.5505617978</v>
      </c>
      <c r="AN764" s="52">
        <f t="shared" si="14"/>
        <v>0.4</v>
      </c>
      <c r="AO764" s="52">
        <f t="shared" si="15"/>
        <v>0.3238636364</v>
      </c>
      <c r="AP764" s="52">
        <f t="shared" si="16"/>
        <v>0.3123189285</v>
      </c>
      <c r="AQ764" s="52">
        <f t="shared" si="17"/>
        <v>0.01154470786</v>
      </c>
      <c r="AR764" s="52"/>
      <c r="AS764" s="52"/>
    </row>
    <row r="765" ht="12.75" customHeight="1">
      <c r="A765" s="94">
        <v>7524.0</v>
      </c>
      <c r="B765" s="61">
        <f t="shared" si="1"/>
        <v>305</v>
      </c>
      <c r="C765" s="62">
        <f t="shared" si="2"/>
        <v>176</v>
      </c>
      <c r="D765" s="61">
        <f t="shared" si="3"/>
        <v>163</v>
      </c>
      <c r="E765" s="62">
        <f t="shared" si="4"/>
        <v>93</v>
      </c>
      <c r="F765" s="79">
        <f t="shared" si="23"/>
        <v>764</v>
      </c>
      <c r="G765" s="64">
        <f t="shared" si="5"/>
        <v>0.6340956341</v>
      </c>
      <c r="H765" s="65">
        <f t="shared" si="6"/>
        <v>0.63671875</v>
      </c>
      <c r="I765" s="66">
        <f t="shared" si="7"/>
        <v>0.6350067843</v>
      </c>
      <c r="J765" s="67">
        <f t="shared" si="8"/>
        <v>0.540027137</v>
      </c>
      <c r="K765" s="68">
        <f t="shared" si="9"/>
        <v>0.5322245322</v>
      </c>
      <c r="L765" s="86"/>
      <c r="M765" s="86"/>
      <c r="N765" s="86"/>
      <c r="O765" s="81">
        <f t="shared" si="10"/>
        <v>764</v>
      </c>
      <c r="P765" s="81">
        <f t="shared" si="11"/>
        <v>0.6340956341</v>
      </c>
      <c r="Q765" s="82">
        <f t="shared" si="12"/>
        <v>0.63671875</v>
      </c>
      <c r="R765" s="83"/>
      <c r="S765" s="73">
        <v>764.0</v>
      </c>
      <c r="T765" s="83">
        <v>0.8047337278106509</v>
      </c>
      <c r="U765" s="84">
        <v>0.6</v>
      </c>
      <c r="V765" s="95">
        <v>0.7170236753100339</v>
      </c>
      <c r="W765" s="95"/>
      <c r="X765" s="95"/>
      <c r="Y765" s="95"/>
      <c r="Z765" s="51"/>
      <c r="AA765" s="35">
        <v>305.0</v>
      </c>
      <c r="AB765" s="36">
        <v>93.0</v>
      </c>
      <c r="AC765" s="37">
        <v>163.0</v>
      </c>
      <c r="AD765" s="38">
        <v>176.0</v>
      </c>
      <c r="AE765" s="78"/>
      <c r="AF765" s="51"/>
      <c r="AG765" s="52"/>
      <c r="AH765" s="33">
        <v>7524.0</v>
      </c>
      <c r="AI765" s="35">
        <v>305.0</v>
      </c>
      <c r="AJ765" s="36">
        <v>93.0</v>
      </c>
      <c r="AK765" s="37">
        <v>163.0</v>
      </c>
      <c r="AL765" s="38">
        <v>176.0</v>
      </c>
      <c r="AM765" s="52">
        <f t="shared" si="13"/>
        <v>0.36328125</v>
      </c>
      <c r="AN765" s="52">
        <f t="shared" si="14"/>
        <v>0.3649932157</v>
      </c>
      <c r="AO765" s="52">
        <f t="shared" si="15"/>
        <v>0.3659043659</v>
      </c>
      <c r="AP765" s="52">
        <f t="shared" si="16"/>
        <v>0.3661557928</v>
      </c>
      <c r="AQ765" s="52">
        <f t="shared" si="17"/>
        <v>-0.0002514268902</v>
      </c>
      <c r="AR765" s="52"/>
      <c r="AS765" s="52"/>
    </row>
    <row r="766" ht="12.75" customHeight="1">
      <c r="A766" s="94">
        <v>7525.0</v>
      </c>
      <c r="B766" s="61">
        <f t="shared" si="1"/>
        <v>215</v>
      </c>
      <c r="C766" s="62">
        <f t="shared" si="2"/>
        <v>112</v>
      </c>
      <c r="D766" s="61">
        <f t="shared" si="3"/>
        <v>147</v>
      </c>
      <c r="E766" s="62">
        <f t="shared" si="4"/>
        <v>67</v>
      </c>
      <c r="F766" s="79">
        <f t="shared" si="23"/>
        <v>765</v>
      </c>
      <c r="G766" s="64">
        <f t="shared" si="5"/>
        <v>0.6574923547</v>
      </c>
      <c r="H766" s="65">
        <f t="shared" si="6"/>
        <v>0.6869158879</v>
      </c>
      <c r="I766" s="66">
        <f t="shared" si="7"/>
        <v>0.6691312384</v>
      </c>
      <c r="J766" s="67">
        <f t="shared" si="8"/>
        <v>0.5212569316</v>
      </c>
      <c r="K766" s="68">
        <f t="shared" si="9"/>
        <v>0.6544342508</v>
      </c>
      <c r="L766" s="86"/>
      <c r="M766" s="86"/>
      <c r="N766" s="86"/>
      <c r="O766" s="81">
        <f t="shared" si="10"/>
        <v>765</v>
      </c>
      <c r="P766" s="81">
        <f t="shared" si="11"/>
        <v>0.6574923547</v>
      </c>
      <c r="Q766" s="82">
        <f t="shared" si="12"/>
        <v>0.6869158879</v>
      </c>
      <c r="R766" s="83"/>
      <c r="S766" s="73">
        <v>765.0</v>
      </c>
      <c r="T766" s="83">
        <v>0.8051948051948052</v>
      </c>
      <c r="U766" s="84">
        <v>0.47</v>
      </c>
      <c r="V766" s="95">
        <v>0.6496519721577726</v>
      </c>
      <c r="W766" s="95"/>
      <c r="X766" s="95"/>
      <c r="Y766" s="95"/>
      <c r="Z766" s="51"/>
      <c r="AA766" s="35">
        <v>215.0</v>
      </c>
      <c r="AB766" s="36">
        <v>67.0</v>
      </c>
      <c r="AC766" s="37">
        <v>147.0</v>
      </c>
      <c r="AD766" s="38">
        <v>112.0</v>
      </c>
      <c r="AE766" s="78"/>
      <c r="AF766" s="51"/>
      <c r="AG766" s="52"/>
      <c r="AH766" s="33">
        <v>7525.0</v>
      </c>
      <c r="AI766" s="35">
        <v>215.0</v>
      </c>
      <c r="AJ766" s="36">
        <v>67.0</v>
      </c>
      <c r="AK766" s="37">
        <v>147.0</v>
      </c>
      <c r="AL766" s="38">
        <v>112.0</v>
      </c>
      <c r="AM766" s="52">
        <f t="shared" si="13"/>
        <v>0.3130841121</v>
      </c>
      <c r="AN766" s="52">
        <f t="shared" si="14"/>
        <v>0.3308687616</v>
      </c>
      <c r="AO766" s="52">
        <f t="shared" si="15"/>
        <v>0.3425076453</v>
      </c>
      <c r="AP766" s="52">
        <f t="shared" si="16"/>
        <v>0.3415299424</v>
      </c>
      <c r="AQ766" s="52">
        <f t="shared" si="17"/>
        <v>0.0009777028768</v>
      </c>
      <c r="AR766" s="52"/>
      <c r="AS766" s="52"/>
    </row>
    <row r="767" ht="12.75" customHeight="1">
      <c r="A767" s="94">
        <v>7526.0</v>
      </c>
      <c r="B767" s="61">
        <f t="shared" si="1"/>
        <v>205</v>
      </c>
      <c r="C767" s="62">
        <f t="shared" si="2"/>
        <v>78</v>
      </c>
      <c r="D767" s="61">
        <f t="shared" si="3"/>
        <v>103</v>
      </c>
      <c r="E767" s="62">
        <f t="shared" si="4"/>
        <v>45</v>
      </c>
      <c r="F767" s="79">
        <f t="shared" si="23"/>
        <v>766</v>
      </c>
      <c r="G767" s="64">
        <f t="shared" si="5"/>
        <v>0.7243816254</v>
      </c>
      <c r="H767" s="65">
        <f t="shared" si="6"/>
        <v>0.6959459459</v>
      </c>
      <c r="I767" s="66">
        <f t="shared" si="7"/>
        <v>0.7146171694</v>
      </c>
      <c r="J767" s="67">
        <f t="shared" si="8"/>
        <v>0.5800464037</v>
      </c>
      <c r="K767" s="68">
        <f t="shared" si="9"/>
        <v>0.5229681979</v>
      </c>
      <c r="L767" s="86"/>
      <c r="M767" s="86"/>
      <c r="N767" s="86"/>
      <c r="O767" s="81">
        <f t="shared" si="10"/>
        <v>766</v>
      </c>
      <c r="P767" s="81">
        <f t="shared" si="11"/>
        <v>0.7243816254</v>
      </c>
      <c r="Q767" s="82">
        <f t="shared" si="12"/>
        <v>0.6959459459</v>
      </c>
      <c r="R767" s="83"/>
      <c r="S767" s="73">
        <v>766.0</v>
      </c>
      <c r="T767" s="83">
        <v>0.8056872037914692</v>
      </c>
      <c r="U767" s="84">
        <v>0.5059760956175299</v>
      </c>
      <c r="V767" s="95">
        <v>0.6428571428571429</v>
      </c>
      <c r="W767" s="95"/>
      <c r="X767" s="95"/>
      <c r="Y767" s="95"/>
      <c r="Z767" s="51"/>
      <c r="AA767" s="35">
        <v>205.0</v>
      </c>
      <c r="AB767" s="36">
        <v>45.0</v>
      </c>
      <c r="AC767" s="37">
        <v>103.0</v>
      </c>
      <c r="AD767" s="38">
        <v>78.0</v>
      </c>
      <c r="AE767" s="78"/>
      <c r="AF767" s="51"/>
      <c r="AG767" s="52"/>
      <c r="AH767" s="33">
        <v>7526.0</v>
      </c>
      <c r="AI767" s="35">
        <v>205.0</v>
      </c>
      <c r="AJ767" s="36">
        <v>45.0</v>
      </c>
      <c r="AK767" s="37">
        <v>103.0</v>
      </c>
      <c r="AL767" s="38">
        <v>78.0</v>
      </c>
      <c r="AM767" s="52">
        <f t="shared" si="13"/>
        <v>0.3040540541</v>
      </c>
      <c r="AN767" s="52">
        <f t="shared" si="14"/>
        <v>0.2853828306</v>
      </c>
      <c r="AO767" s="52">
        <f t="shared" si="15"/>
        <v>0.2756183746</v>
      </c>
      <c r="AP767" s="52">
        <f t="shared" si="16"/>
        <v>0.2749882273</v>
      </c>
      <c r="AQ767" s="52">
        <f t="shared" si="17"/>
        <v>0.0006301472387</v>
      </c>
      <c r="AR767" s="52"/>
      <c r="AS767" s="52"/>
    </row>
    <row r="768" ht="12.75" customHeight="1">
      <c r="A768" s="94">
        <v>7527.0</v>
      </c>
      <c r="B768" s="61">
        <f t="shared" si="1"/>
        <v>238</v>
      </c>
      <c r="C768" s="62">
        <f t="shared" si="2"/>
        <v>99</v>
      </c>
      <c r="D768" s="61">
        <f t="shared" si="3"/>
        <v>136</v>
      </c>
      <c r="E768" s="62">
        <f t="shared" si="4"/>
        <v>82</v>
      </c>
      <c r="F768" s="79">
        <f t="shared" si="23"/>
        <v>767</v>
      </c>
      <c r="G768" s="64">
        <f t="shared" si="5"/>
        <v>0.706231454</v>
      </c>
      <c r="H768" s="65">
        <f t="shared" si="6"/>
        <v>0.623853211</v>
      </c>
      <c r="I768" s="66">
        <f t="shared" si="7"/>
        <v>0.6738738739</v>
      </c>
      <c r="J768" s="67">
        <f t="shared" si="8"/>
        <v>0.5765765766</v>
      </c>
      <c r="K768" s="68">
        <f t="shared" si="9"/>
        <v>0.646884273</v>
      </c>
      <c r="L768" s="86"/>
      <c r="M768" s="86"/>
      <c r="N768" s="86"/>
      <c r="O768" s="81">
        <f t="shared" si="10"/>
        <v>767</v>
      </c>
      <c r="P768" s="81">
        <f t="shared" si="11"/>
        <v>0.706231454</v>
      </c>
      <c r="Q768" s="82">
        <f t="shared" si="12"/>
        <v>0.623853211</v>
      </c>
      <c r="R768" s="83"/>
      <c r="S768" s="73">
        <v>767.0</v>
      </c>
      <c r="T768" s="83">
        <v>0.8061224489795918</v>
      </c>
      <c r="U768" s="84">
        <v>0.5916666666666667</v>
      </c>
      <c r="V768" s="95">
        <v>0.7034574468085106</v>
      </c>
      <c r="W768" s="95"/>
      <c r="X768" s="95"/>
      <c r="Y768" s="95"/>
      <c r="Z768" s="51"/>
      <c r="AA768" s="35">
        <v>238.0</v>
      </c>
      <c r="AB768" s="36">
        <v>82.0</v>
      </c>
      <c r="AC768" s="37">
        <v>136.0</v>
      </c>
      <c r="AD768" s="38">
        <v>99.0</v>
      </c>
      <c r="AE768" s="78"/>
      <c r="AF768" s="51"/>
      <c r="AG768" s="52"/>
      <c r="AH768" s="33">
        <v>7527.0</v>
      </c>
      <c r="AI768" s="35">
        <v>238.0</v>
      </c>
      <c r="AJ768" s="36">
        <v>82.0</v>
      </c>
      <c r="AK768" s="37">
        <v>136.0</v>
      </c>
      <c r="AL768" s="38">
        <v>99.0</v>
      </c>
      <c r="AM768" s="52">
        <f t="shared" si="13"/>
        <v>0.376146789</v>
      </c>
      <c r="AN768" s="52">
        <f t="shared" si="14"/>
        <v>0.3261261261</v>
      </c>
      <c r="AO768" s="52">
        <f t="shared" si="15"/>
        <v>0.293768546</v>
      </c>
      <c r="AP768" s="52">
        <f t="shared" si="16"/>
        <v>0.2973073852</v>
      </c>
      <c r="AQ768" s="52">
        <f t="shared" si="17"/>
        <v>-0.003538839165</v>
      </c>
      <c r="AR768" s="52"/>
      <c r="AS768" s="52"/>
    </row>
    <row r="769" ht="12.75" customHeight="1">
      <c r="A769" s="94">
        <v>7528.0</v>
      </c>
      <c r="B769" s="61">
        <f t="shared" si="1"/>
        <v>450</v>
      </c>
      <c r="C769" s="62">
        <f t="shared" si="2"/>
        <v>236</v>
      </c>
      <c r="D769" s="61">
        <f t="shared" si="3"/>
        <v>308</v>
      </c>
      <c r="E769" s="62">
        <f t="shared" si="4"/>
        <v>146</v>
      </c>
      <c r="F769" s="79">
        <f t="shared" si="23"/>
        <v>768</v>
      </c>
      <c r="G769" s="64">
        <f t="shared" si="5"/>
        <v>0.6559766764</v>
      </c>
      <c r="H769" s="65">
        <f t="shared" si="6"/>
        <v>0.6784140969</v>
      </c>
      <c r="I769" s="66">
        <f t="shared" si="7"/>
        <v>0.6649122807</v>
      </c>
      <c r="J769" s="67">
        <f t="shared" si="8"/>
        <v>0.5228070175</v>
      </c>
      <c r="K769" s="68">
        <f t="shared" si="9"/>
        <v>0.6618075802</v>
      </c>
      <c r="L769" s="86"/>
      <c r="M769" s="86"/>
      <c r="N769" s="86"/>
      <c r="O769" s="81">
        <f t="shared" si="10"/>
        <v>768</v>
      </c>
      <c r="P769" s="81">
        <f t="shared" si="11"/>
        <v>0.6559766764</v>
      </c>
      <c r="Q769" s="82">
        <f t="shared" si="12"/>
        <v>0.6784140969</v>
      </c>
      <c r="R769" s="83"/>
      <c r="S769" s="73">
        <v>768.0</v>
      </c>
      <c r="T769" s="83">
        <v>0.8061674008810573</v>
      </c>
      <c r="U769" s="84">
        <v>0.6618357487922706</v>
      </c>
      <c r="V769" s="95">
        <v>0.7373271889400922</v>
      </c>
      <c r="W769" s="95"/>
      <c r="X769" s="95"/>
      <c r="Y769" s="95"/>
      <c r="Z769" s="51"/>
      <c r="AA769" s="35">
        <v>450.0</v>
      </c>
      <c r="AB769" s="36">
        <v>146.0</v>
      </c>
      <c r="AC769" s="37">
        <v>308.0</v>
      </c>
      <c r="AD769" s="38">
        <v>236.0</v>
      </c>
      <c r="AE769" s="78"/>
      <c r="AF769" s="51"/>
      <c r="AG769" s="52"/>
      <c r="AH769" s="33">
        <v>7528.0</v>
      </c>
      <c r="AI769" s="35">
        <v>450.0</v>
      </c>
      <c r="AJ769" s="36">
        <v>146.0</v>
      </c>
      <c r="AK769" s="37">
        <v>308.0</v>
      </c>
      <c r="AL769" s="38">
        <v>236.0</v>
      </c>
      <c r="AM769" s="52">
        <f t="shared" si="13"/>
        <v>0.3215859031</v>
      </c>
      <c r="AN769" s="52">
        <f t="shared" si="14"/>
        <v>0.3350877193</v>
      </c>
      <c r="AO769" s="52">
        <f t="shared" si="15"/>
        <v>0.3440233236</v>
      </c>
      <c r="AP769" s="52">
        <f t="shared" si="16"/>
        <v>0.3432372284</v>
      </c>
      <c r="AQ769" s="52">
        <f t="shared" si="17"/>
        <v>0.0007860951949</v>
      </c>
      <c r="AR769" s="52"/>
      <c r="AS769" s="52"/>
    </row>
    <row r="770" ht="12.75" customHeight="1">
      <c r="A770" s="94">
        <v>7529.0</v>
      </c>
      <c r="B770" s="61">
        <f t="shared" si="1"/>
        <v>303</v>
      </c>
      <c r="C770" s="62">
        <f t="shared" si="2"/>
        <v>142</v>
      </c>
      <c r="D770" s="61">
        <f t="shared" si="3"/>
        <v>154</v>
      </c>
      <c r="E770" s="62">
        <f t="shared" si="4"/>
        <v>94</v>
      </c>
      <c r="F770" s="79">
        <f t="shared" si="23"/>
        <v>769</v>
      </c>
      <c r="G770" s="64">
        <f t="shared" si="5"/>
        <v>0.6808988764</v>
      </c>
      <c r="H770" s="65">
        <f t="shared" si="6"/>
        <v>0.6209677419</v>
      </c>
      <c r="I770" s="66">
        <f t="shared" si="7"/>
        <v>0.6594516595</v>
      </c>
      <c r="J770" s="67">
        <f t="shared" si="8"/>
        <v>0.5728715729</v>
      </c>
      <c r="K770" s="68">
        <f t="shared" si="9"/>
        <v>0.5573033708</v>
      </c>
      <c r="L770" s="86"/>
      <c r="M770" s="86"/>
      <c r="N770" s="86"/>
      <c r="O770" s="81">
        <f t="shared" si="10"/>
        <v>769</v>
      </c>
      <c r="P770" s="81">
        <f t="shared" si="11"/>
        <v>0.6808988764</v>
      </c>
      <c r="Q770" s="82">
        <f t="shared" si="12"/>
        <v>0.6209677419</v>
      </c>
      <c r="R770" s="83"/>
      <c r="S770" s="73">
        <v>769.0</v>
      </c>
      <c r="T770" s="83">
        <v>0.8066298342541437</v>
      </c>
      <c r="U770" s="84">
        <v>0.5714285714285714</v>
      </c>
      <c r="V770" s="95">
        <v>0.6934097421203438</v>
      </c>
      <c r="W770" s="95"/>
      <c r="X770" s="95"/>
      <c r="Y770" s="95"/>
      <c r="Z770" s="51"/>
      <c r="AA770" s="35">
        <v>303.0</v>
      </c>
      <c r="AB770" s="36">
        <v>94.0</v>
      </c>
      <c r="AC770" s="37">
        <v>154.0</v>
      </c>
      <c r="AD770" s="38">
        <v>142.0</v>
      </c>
      <c r="AE770" s="78"/>
      <c r="AF770" s="51"/>
      <c r="AG770" s="52"/>
      <c r="AH770" s="33">
        <v>7529.0</v>
      </c>
      <c r="AI770" s="35">
        <v>303.0</v>
      </c>
      <c r="AJ770" s="36">
        <v>94.0</v>
      </c>
      <c r="AK770" s="37">
        <v>154.0</v>
      </c>
      <c r="AL770" s="38">
        <v>142.0</v>
      </c>
      <c r="AM770" s="52">
        <f t="shared" si="13"/>
        <v>0.3790322581</v>
      </c>
      <c r="AN770" s="52">
        <f t="shared" si="14"/>
        <v>0.3405483405</v>
      </c>
      <c r="AO770" s="52">
        <f t="shared" si="15"/>
        <v>0.3191011236</v>
      </c>
      <c r="AP770" s="52">
        <f t="shared" si="16"/>
        <v>0.318392756</v>
      </c>
      <c r="AQ770" s="52">
        <f t="shared" si="17"/>
        <v>0.0007083676021</v>
      </c>
      <c r="AR770" s="52"/>
      <c r="AS770" s="52"/>
    </row>
    <row r="771" ht="12.75" customHeight="1">
      <c r="A771" s="94">
        <v>7530.0</v>
      </c>
      <c r="B771" s="61">
        <f t="shared" si="1"/>
        <v>241</v>
      </c>
      <c r="C771" s="62">
        <f t="shared" si="2"/>
        <v>197</v>
      </c>
      <c r="D771" s="61">
        <f t="shared" si="3"/>
        <v>144</v>
      </c>
      <c r="E771" s="62">
        <f t="shared" si="4"/>
        <v>82</v>
      </c>
      <c r="F771" s="79">
        <f t="shared" si="23"/>
        <v>770</v>
      </c>
      <c r="G771" s="64">
        <f t="shared" si="5"/>
        <v>0.5502283105</v>
      </c>
      <c r="H771" s="65">
        <f t="shared" si="6"/>
        <v>0.6371681416</v>
      </c>
      <c r="I771" s="66">
        <f t="shared" si="7"/>
        <v>0.5798192771</v>
      </c>
      <c r="J771" s="67">
        <f t="shared" si="8"/>
        <v>0.4864457831</v>
      </c>
      <c r="K771" s="68">
        <f t="shared" si="9"/>
        <v>0.5159817352</v>
      </c>
      <c r="L771" s="86"/>
      <c r="M771" s="86"/>
      <c r="N771" s="86"/>
      <c r="O771" s="81">
        <f t="shared" si="10"/>
        <v>770</v>
      </c>
      <c r="P771" s="81">
        <f t="shared" si="11"/>
        <v>0.5502283105</v>
      </c>
      <c r="Q771" s="82">
        <f t="shared" si="12"/>
        <v>0.6371681416</v>
      </c>
      <c r="R771" s="83"/>
      <c r="S771" s="73">
        <v>770.0</v>
      </c>
      <c r="T771" s="83">
        <v>0.8067039106145252</v>
      </c>
      <c r="U771" s="84">
        <v>0.6402714932126696</v>
      </c>
      <c r="V771" s="95">
        <v>0.7240022484541877</v>
      </c>
      <c r="W771" s="95"/>
      <c r="X771" s="95"/>
      <c r="Y771" s="95"/>
      <c r="Z771" s="51"/>
      <c r="AA771" s="35">
        <v>241.0</v>
      </c>
      <c r="AB771" s="36">
        <v>82.0</v>
      </c>
      <c r="AC771" s="37">
        <v>144.0</v>
      </c>
      <c r="AD771" s="38">
        <v>197.0</v>
      </c>
      <c r="AE771" s="78"/>
      <c r="AF771" s="51"/>
      <c r="AG771" s="52"/>
      <c r="AH771" s="33">
        <v>7530.0</v>
      </c>
      <c r="AI771" s="35">
        <v>241.0</v>
      </c>
      <c r="AJ771" s="36">
        <v>82.0</v>
      </c>
      <c r="AK771" s="37">
        <v>144.0</v>
      </c>
      <c r="AL771" s="38">
        <v>197.0</v>
      </c>
      <c r="AM771" s="52">
        <f t="shared" si="13"/>
        <v>0.3628318584</v>
      </c>
      <c r="AN771" s="52">
        <f t="shared" si="14"/>
        <v>0.4201807229</v>
      </c>
      <c r="AO771" s="52">
        <f t="shared" si="15"/>
        <v>0.4497716895</v>
      </c>
      <c r="AP771" s="52">
        <f t="shared" si="16"/>
        <v>0.4535340597</v>
      </c>
      <c r="AQ771" s="52">
        <f t="shared" si="17"/>
        <v>-0.003762370206</v>
      </c>
      <c r="AR771" s="52"/>
      <c r="AS771" s="52"/>
    </row>
    <row r="772" ht="12.75" customHeight="1">
      <c r="A772" s="94">
        <v>7531.0</v>
      </c>
      <c r="B772" s="61">
        <f t="shared" si="1"/>
        <v>291</v>
      </c>
      <c r="C772" s="62">
        <f t="shared" si="2"/>
        <v>139</v>
      </c>
      <c r="D772" s="61">
        <f t="shared" si="3"/>
        <v>179</v>
      </c>
      <c r="E772" s="62">
        <f t="shared" si="4"/>
        <v>102</v>
      </c>
      <c r="F772" s="79">
        <f t="shared" si="23"/>
        <v>771</v>
      </c>
      <c r="G772" s="64">
        <f t="shared" si="5"/>
        <v>0.676744186</v>
      </c>
      <c r="H772" s="65">
        <f t="shared" si="6"/>
        <v>0.6370106762</v>
      </c>
      <c r="I772" s="66">
        <f t="shared" si="7"/>
        <v>0.6610407876</v>
      </c>
      <c r="J772" s="67">
        <f t="shared" si="8"/>
        <v>0.552742616</v>
      </c>
      <c r="K772" s="68">
        <f t="shared" si="9"/>
        <v>0.6534883721</v>
      </c>
      <c r="L772" s="86"/>
      <c r="M772" s="86"/>
      <c r="N772" s="86"/>
      <c r="O772" s="81">
        <f t="shared" si="10"/>
        <v>771</v>
      </c>
      <c r="P772" s="81">
        <f t="shared" si="11"/>
        <v>0.676744186</v>
      </c>
      <c r="Q772" s="82">
        <f t="shared" si="12"/>
        <v>0.6370106762</v>
      </c>
      <c r="R772" s="83"/>
      <c r="S772" s="73">
        <v>771.0</v>
      </c>
      <c r="T772" s="83">
        <v>0.8068965517241379</v>
      </c>
      <c r="U772" s="84">
        <v>0.6342857142857142</v>
      </c>
      <c r="V772" s="95">
        <v>0.7419354838709677</v>
      </c>
      <c r="W772" s="95"/>
      <c r="X772" s="95"/>
      <c r="Y772" s="95"/>
      <c r="Z772" s="51"/>
      <c r="AA772" s="35">
        <v>291.0</v>
      </c>
      <c r="AB772" s="36">
        <v>102.0</v>
      </c>
      <c r="AC772" s="37">
        <v>179.0</v>
      </c>
      <c r="AD772" s="38">
        <v>139.0</v>
      </c>
      <c r="AE772" s="78"/>
      <c r="AF772" s="51"/>
      <c r="AG772" s="52"/>
      <c r="AH772" s="33">
        <v>7531.0</v>
      </c>
      <c r="AI772" s="35">
        <v>291.0</v>
      </c>
      <c r="AJ772" s="36">
        <v>102.0</v>
      </c>
      <c r="AK772" s="37">
        <v>179.0</v>
      </c>
      <c r="AL772" s="38">
        <v>139.0</v>
      </c>
      <c r="AM772" s="52">
        <f t="shared" si="13"/>
        <v>0.3629893238</v>
      </c>
      <c r="AN772" s="52">
        <f t="shared" si="14"/>
        <v>0.3389592124</v>
      </c>
      <c r="AO772" s="52">
        <f t="shared" si="15"/>
        <v>0.323255814</v>
      </c>
      <c r="AP772" s="52">
        <f t="shared" si="16"/>
        <v>0.3252297589</v>
      </c>
      <c r="AQ772" s="52">
        <f t="shared" si="17"/>
        <v>-0.001973944935</v>
      </c>
      <c r="AR772" s="52"/>
      <c r="AS772" s="52"/>
    </row>
    <row r="773" ht="12.75" customHeight="1">
      <c r="A773" s="94">
        <v>7532.0</v>
      </c>
      <c r="B773" s="61">
        <f t="shared" si="1"/>
        <v>279</v>
      </c>
      <c r="C773" s="62">
        <f t="shared" si="2"/>
        <v>179</v>
      </c>
      <c r="D773" s="61">
        <f t="shared" si="3"/>
        <v>133</v>
      </c>
      <c r="E773" s="62">
        <f t="shared" si="4"/>
        <v>80</v>
      </c>
      <c r="F773" s="79">
        <f t="shared" si="23"/>
        <v>772</v>
      </c>
      <c r="G773" s="64">
        <f t="shared" si="5"/>
        <v>0.6091703057</v>
      </c>
      <c r="H773" s="65">
        <f t="shared" si="6"/>
        <v>0.6244131455</v>
      </c>
      <c r="I773" s="66">
        <f t="shared" si="7"/>
        <v>0.6140089419</v>
      </c>
      <c r="J773" s="67">
        <f t="shared" si="8"/>
        <v>0.5350223547</v>
      </c>
      <c r="K773" s="68">
        <f t="shared" si="9"/>
        <v>0.4650655022</v>
      </c>
      <c r="L773" s="86"/>
      <c r="M773" s="86"/>
      <c r="N773" s="86"/>
      <c r="O773" s="81">
        <f t="shared" si="10"/>
        <v>772</v>
      </c>
      <c r="P773" s="81">
        <f t="shared" si="11"/>
        <v>0.6091703057</v>
      </c>
      <c r="Q773" s="82">
        <f t="shared" si="12"/>
        <v>0.6244131455</v>
      </c>
      <c r="R773" s="83"/>
      <c r="S773" s="73">
        <v>772.0</v>
      </c>
      <c r="T773" s="83">
        <v>0.8069164265129684</v>
      </c>
      <c r="U773" s="84">
        <v>0.6144578313253012</v>
      </c>
      <c r="V773" s="95">
        <v>0.7265100671140939</v>
      </c>
      <c r="W773" s="95"/>
      <c r="X773" s="95"/>
      <c r="Y773" s="95"/>
      <c r="Z773" s="51"/>
      <c r="AA773" s="35">
        <v>279.0</v>
      </c>
      <c r="AB773" s="36">
        <v>80.0</v>
      </c>
      <c r="AC773" s="37">
        <v>133.0</v>
      </c>
      <c r="AD773" s="38">
        <v>179.0</v>
      </c>
      <c r="AE773" s="78"/>
      <c r="AF773" s="51"/>
      <c r="AG773" s="52"/>
      <c r="AH773" s="33">
        <v>7532.0</v>
      </c>
      <c r="AI773" s="35">
        <v>279.0</v>
      </c>
      <c r="AJ773" s="36">
        <v>80.0</v>
      </c>
      <c r="AK773" s="37">
        <v>133.0</v>
      </c>
      <c r="AL773" s="38">
        <v>179.0</v>
      </c>
      <c r="AM773" s="52">
        <f t="shared" si="13"/>
        <v>0.3755868545</v>
      </c>
      <c r="AN773" s="52">
        <f t="shared" si="14"/>
        <v>0.3859910581</v>
      </c>
      <c r="AO773" s="52">
        <f t="shared" si="15"/>
        <v>0.3908296943</v>
      </c>
      <c r="AP773" s="52">
        <f t="shared" si="16"/>
        <v>0.3921336164</v>
      </c>
      <c r="AQ773" s="52">
        <f t="shared" si="17"/>
        <v>-0.00130392211</v>
      </c>
      <c r="AR773" s="52"/>
      <c r="AS773" s="52"/>
    </row>
    <row r="774" ht="12.75" customHeight="1">
      <c r="A774" s="94">
        <v>7534.0</v>
      </c>
      <c r="B774" s="61">
        <f t="shared" si="1"/>
        <v>566</v>
      </c>
      <c r="C774" s="62">
        <f t="shared" si="2"/>
        <v>836</v>
      </c>
      <c r="D774" s="61">
        <f t="shared" si="3"/>
        <v>177</v>
      </c>
      <c r="E774" s="62">
        <f t="shared" si="4"/>
        <v>682</v>
      </c>
      <c r="F774" s="79">
        <f t="shared" si="23"/>
        <v>773</v>
      </c>
      <c r="G774" s="64">
        <f t="shared" si="5"/>
        <v>0.4037089872</v>
      </c>
      <c r="H774" s="65">
        <f t="shared" si="6"/>
        <v>0.2060535506</v>
      </c>
      <c r="I774" s="66">
        <f t="shared" si="7"/>
        <v>0.3286156568</v>
      </c>
      <c r="J774" s="67">
        <f t="shared" si="8"/>
        <v>0.5519681557</v>
      </c>
      <c r="K774" s="68">
        <f t="shared" si="9"/>
        <v>0.6126961484</v>
      </c>
      <c r="L774" s="86"/>
      <c r="M774" s="86"/>
      <c r="N774" s="86"/>
      <c r="O774" s="81">
        <f t="shared" si="10"/>
        <v>773</v>
      </c>
      <c r="P774" s="81">
        <f t="shared" si="11"/>
        <v>0.4037089872</v>
      </c>
      <c r="Q774" s="82">
        <f t="shared" si="12"/>
        <v>0.2060535506</v>
      </c>
      <c r="R774" s="83"/>
      <c r="S774" s="73">
        <v>773.0</v>
      </c>
      <c r="T774" s="83">
        <v>0.8074324324324325</v>
      </c>
      <c r="U774" s="84">
        <v>0.6674528301886793</v>
      </c>
      <c r="V774" s="95">
        <v>0.7490157480314961</v>
      </c>
      <c r="W774" s="95"/>
      <c r="X774" s="95"/>
      <c r="Y774" s="95"/>
      <c r="Z774" s="51"/>
      <c r="AA774" s="35">
        <v>566.0</v>
      </c>
      <c r="AB774" s="36">
        <v>682.0</v>
      </c>
      <c r="AC774" s="37">
        <v>177.0</v>
      </c>
      <c r="AD774" s="38">
        <v>836.0</v>
      </c>
      <c r="AE774" s="78"/>
      <c r="AF774" s="51"/>
      <c r="AG774" s="52"/>
      <c r="AH774" s="33">
        <v>7534.0</v>
      </c>
      <c r="AI774" s="35">
        <v>566.0</v>
      </c>
      <c r="AJ774" s="36">
        <v>682.0</v>
      </c>
      <c r="AK774" s="37">
        <v>177.0</v>
      </c>
      <c r="AL774" s="38">
        <v>836.0</v>
      </c>
      <c r="AM774" s="52">
        <f t="shared" si="13"/>
        <v>0.7939464494</v>
      </c>
      <c r="AN774" s="52">
        <f t="shared" si="14"/>
        <v>0.6713843432</v>
      </c>
      <c r="AO774" s="52">
        <f t="shared" si="15"/>
        <v>0.5962910128</v>
      </c>
      <c r="AP774" s="52">
        <f t="shared" si="16"/>
        <v>0.5989344426</v>
      </c>
      <c r="AQ774" s="52">
        <f t="shared" si="17"/>
        <v>-0.002643429719</v>
      </c>
      <c r="AR774" s="52"/>
      <c r="AS774" s="52"/>
    </row>
    <row r="775" ht="12.75" customHeight="1">
      <c r="A775" s="94">
        <v>7536.0</v>
      </c>
      <c r="B775" s="61">
        <f t="shared" si="1"/>
        <v>189</v>
      </c>
      <c r="C775" s="62">
        <f t="shared" si="2"/>
        <v>561</v>
      </c>
      <c r="D775" s="61">
        <f t="shared" si="3"/>
        <v>122</v>
      </c>
      <c r="E775" s="62">
        <f t="shared" si="4"/>
        <v>183</v>
      </c>
      <c r="F775" s="79">
        <f t="shared" si="23"/>
        <v>774</v>
      </c>
      <c r="G775" s="64">
        <f t="shared" si="5"/>
        <v>0.252</v>
      </c>
      <c r="H775" s="65">
        <f t="shared" si="6"/>
        <v>0.4</v>
      </c>
      <c r="I775" s="66">
        <f t="shared" si="7"/>
        <v>0.2947867299</v>
      </c>
      <c r="J775" s="67">
        <f t="shared" si="8"/>
        <v>0.3526066351</v>
      </c>
      <c r="K775" s="68">
        <f t="shared" si="9"/>
        <v>0.4066666667</v>
      </c>
      <c r="L775" s="86"/>
      <c r="M775" s="86"/>
      <c r="N775" s="86"/>
      <c r="O775" s="81">
        <f t="shared" si="10"/>
        <v>774</v>
      </c>
      <c r="P775" s="81">
        <f t="shared" si="11"/>
        <v>0.252</v>
      </c>
      <c r="Q775" s="82">
        <f t="shared" si="12"/>
        <v>0.4</v>
      </c>
      <c r="R775" s="83"/>
      <c r="S775" s="73">
        <v>774.0</v>
      </c>
      <c r="T775" s="83">
        <v>0.8077753779697624</v>
      </c>
      <c r="U775" s="84">
        <v>0.5826446280991735</v>
      </c>
      <c r="V775" s="95">
        <v>0.6927138331573389</v>
      </c>
      <c r="W775" s="95"/>
      <c r="X775" s="95"/>
      <c r="Y775" s="95"/>
      <c r="Z775" s="51"/>
      <c r="AA775" s="35">
        <v>189.0</v>
      </c>
      <c r="AB775" s="36">
        <v>183.0</v>
      </c>
      <c r="AC775" s="37">
        <v>122.0</v>
      </c>
      <c r="AD775" s="38">
        <v>561.0</v>
      </c>
      <c r="AE775" s="78"/>
      <c r="AF775" s="51"/>
      <c r="AG775" s="52"/>
      <c r="AH775" s="33">
        <v>7536.0</v>
      </c>
      <c r="AI775" s="35">
        <v>189.0</v>
      </c>
      <c r="AJ775" s="36">
        <v>183.0</v>
      </c>
      <c r="AK775" s="37">
        <v>122.0</v>
      </c>
      <c r="AL775" s="38">
        <v>561.0</v>
      </c>
      <c r="AM775" s="52">
        <f t="shared" si="13"/>
        <v>0.6</v>
      </c>
      <c r="AN775" s="52">
        <f t="shared" si="14"/>
        <v>0.7052132701</v>
      </c>
      <c r="AO775" s="52">
        <f t="shared" si="15"/>
        <v>0.748</v>
      </c>
      <c r="AP775" s="52">
        <f t="shared" si="16"/>
        <v>0.7653153244</v>
      </c>
      <c r="AQ775" s="52">
        <f t="shared" si="17"/>
        <v>-0.01731532436</v>
      </c>
      <c r="AR775" s="52"/>
      <c r="AS775" s="52"/>
    </row>
    <row r="776" ht="12.75" customHeight="1">
      <c r="A776" s="94">
        <v>7545.0</v>
      </c>
      <c r="B776" s="61">
        <f t="shared" si="1"/>
        <v>227</v>
      </c>
      <c r="C776" s="62">
        <f t="shared" si="2"/>
        <v>357</v>
      </c>
      <c r="D776" s="61">
        <f t="shared" si="3"/>
        <v>121</v>
      </c>
      <c r="E776" s="62">
        <f t="shared" si="4"/>
        <v>257</v>
      </c>
      <c r="F776" s="79">
        <f t="shared" si="23"/>
        <v>775</v>
      </c>
      <c r="G776" s="64">
        <f t="shared" si="5"/>
        <v>0.3886986301</v>
      </c>
      <c r="H776" s="65">
        <f t="shared" si="6"/>
        <v>0.3201058201</v>
      </c>
      <c r="I776" s="66">
        <f t="shared" si="7"/>
        <v>0.3617463617</v>
      </c>
      <c r="J776" s="67">
        <f t="shared" si="8"/>
        <v>0.5031185031</v>
      </c>
      <c r="K776" s="68">
        <f t="shared" si="9"/>
        <v>0.647260274</v>
      </c>
      <c r="L776" s="86"/>
      <c r="M776" s="86"/>
      <c r="N776" s="86"/>
      <c r="O776" s="81">
        <f t="shared" si="10"/>
        <v>775</v>
      </c>
      <c r="P776" s="81">
        <f t="shared" si="11"/>
        <v>0.3886986301</v>
      </c>
      <c r="Q776" s="82">
        <f t="shared" si="12"/>
        <v>0.3201058201</v>
      </c>
      <c r="R776" s="83"/>
      <c r="S776" s="73">
        <v>775.0</v>
      </c>
      <c r="T776" s="83">
        <v>0.8080808080808081</v>
      </c>
      <c r="U776" s="84">
        <v>0.6902439024390243</v>
      </c>
      <c r="V776" s="95">
        <v>0.7546961325966851</v>
      </c>
      <c r="W776" s="95"/>
      <c r="X776" s="95"/>
      <c r="Y776" s="95"/>
      <c r="Z776" s="51"/>
      <c r="AA776" s="35">
        <v>227.0</v>
      </c>
      <c r="AB776" s="36">
        <v>257.0</v>
      </c>
      <c r="AC776" s="37">
        <v>121.0</v>
      </c>
      <c r="AD776" s="38">
        <v>357.0</v>
      </c>
      <c r="AE776" s="78"/>
      <c r="AF776" s="51"/>
      <c r="AG776" s="52"/>
      <c r="AH776" s="33">
        <v>7545.0</v>
      </c>
      <c r="AI776" s="35">
        <v>227.0</v>
      </c>
      <c r="AJ776" s="36">
        <v>257.0</v>
      </c>
      <c r="AK776" s="37">
        <v>121.0</v>
      </c>
      <c r="AL776" s="38">
        <v>357.0</v>
      </c>
      <c r="AM776" s="52">
        <f t="shared" si="13"/>
        <v>0.6798941799</v>
      </c>
      <c r="AN776" s="52">
        <f t="shared" si="14"/>
        <v>0.6382536383</v>
      </c>
      <c r="AO776" s="52">
        <f t="shared" si="15"/>
        <v>0.6113013699</v>
      </c>
      <c r="AP776" s="52">
        <f t="shared" si="16"/>
        <v>0.6130749591</v>
      </c>
      <c r="AQ776" s="52">
        <f t="shared" si="17"/>
        <v>-0.001773589278</v>
      </c>
      <c r="AR776" s="52"/>
      <c r="AS776" s="52"/>
    </row>
    <row r="777" ht="12.75" customHeight="1">
      <c r="A777" s="94">
        <v>7551.0</v>
      </c>
      <c r="B777" s="61">
        <f t="shared" si="1"/>
        <v>147</v>
      </c>
      <c r="C777" s="62">
        <f t="shared" si="2"/>
        <v>303</v>
      </c>
      <c r="D777" s="61">
        <f t="shared" si="3"/>
        <v>73</v>
      </c>
      <c r="E777" s="62">
        <f t="shared" si="4"/>
        <v>237</v>
      </c>
      <c r="F777" s="79">
        <f t="shared" si="23"/>
        <v>776</v>
      </c>
      <c r="G777" s="64">
        <f t="shared" si="5"/>
        <v>0.3266666667</v>
      </c>
      <c r="H777" s="65">
        <f t="shared" si="6"/>
        <v>0.235483871</v>
      </c>
      <c r="I777" s="66">
        <f t="shared" si="7"/>
        <v>0.2894736842</v>
      </c>
      <c r="J777" s="67">
        <f t="shared" si="8"/>
        <v>0.5052631579</v>
      </c>
      <c r="K777" s="68">
        <f t="shared" si="9"/>
        <v>0.6888888889</v>
      </c>
      <c r="L777" s="86"/>
      <c r="M777" s="86"/>
      <c r="N777" s="86"/>
      <c r="O777" s="81">
        <f t="shared" si="10"/>
        <v>776</v>
      </c>
      <c r="P777" s="81">
        <f t="shared" si="11"/>
        <v>0.3266666667</v>
      </c>
      <c r="Q777" s="82">
        <f t="shared" si="12"/>
        <v>0.235483871</v>
      </c>
      <c r="R777" s="83"/>
      <c r="S777" s="73">
        <v>776.0</v>
      </c>
      <c r="T777" s="83">
        <v>0.8098360655737705</v>
      </c>
      <c r="U777" s="84">
        <v>0.6436363636363637</v>
      </c>
      <c r="V777" s="95">
        <v>0.7310344827586207</v>
      </c>
      <c r="W777" s="95"/>
      <c r="X777" s="95"/>
      <c r="Y777" s="95"/>
      <c r="Z777" s="51"/>
      <c r="AA777" s="35">
        <v>147.0</v>
      </c>
      <c r="AB777" s="36">
        <v>237.0</v>
      </c>
      <c r="AC777" s="37">
        <v>73.0</v>
      </c>
      <c r="AD777" s="38">
        <v>303.0</v>
      </c>
      <c r="AE777" s="78"/>
      <c r="AF777" s="51"/>
      <c r="AG777" s="52"/>
      <c r="AH777" s="33">
        <v>7551.0</v>
      </c>
      <c r="AI777" s="35">
        <v>147.0</v>
      </c>
      <c r="AJ777" s="36">
        <v>237.0</v>
      </c>
      <c r="AK777" s="37">
        <v>73.0</v>
      </c>
      <c r="AL777" s="38">
        <v>303.0</v>
      </c>
      <c r="AM777" s="52">
        <f t="shared" si="13"/>
        <v>0.764516129</v>
      </c>
      <c r="AN777" s="52">
        <f t="shared" si="14"/>
        <v>0.7105263158</v>
      </c>
      <c r="AO777" s="52">
        <f t="shared" si="15"/>
        <v>0.6733333333</v>
      </c>
      <c r="AP777" s="52">
        <f t="shared" si="16"/>
        <v>0.6778662889</v>
      </c>
      <c r="AQ777" s="52">
        <f t="shared" si="17"/>
        <v>-0.004532955547</v>
      </c>
      <c r="AR777" s="52"/>
      <c r="AS777" s="52"/>
    </row>
    <row r="778" ht="12.75" customHeight="1">
      <c r="A778" s="94">
        <v>7552.0</v>
      </c>
      <c r="B778" s="61">
        <f t="shared" si="1"/>
        <v>209</v>
      </c>
      <c r="C778" s="62">
        <f t="shared" si="2"/>
        <v>319</v>
      </c>
      <c r="D778" s="61">
        <f t="shared" si="3"/>
        <v>113</v>
      </c>
      <c r="E778" s="62">
        <f t="shared" si="4"/>
        <v>179</v>
      </c>
      <c r="F778" s="79">
        <f t="shared" si="23"/>
        <v>777</v>
      </c>
      <c r="G778" s="64">
        <f t="shared" si="5"/>
        <v>0.3958333333</v>
      </c>
      <c r="H778" s="65">
        <f t="shared" si="6"/>
        <v>0.3869863014</v>
      </c>
      <c r="I778" s="66">
        <f t="shared" si="7"/>
        <v>0.3926829268</v>
      </c>
      <c r="J778" s="67">
        <f t="shared" si="8"/>
        <v>0.4731707317</v>
      </c>
      <c r="K778" s="68">
        <f t="shared" si="9"/>
        <v>0.553030303</v>
      </c>
      <c r="L778" s="86"/>
      <c r="M778" s="86"/>
      <c r="N778" s="86"/>
      <c r="O778" s="81">
        <f t="shared" si="10"/>
        <v>777</v>
      </c>
      <c r="P778" s="81">
        <f t="shared" si="11"/>
        <v>0.3958333333</v>
      </c>
      <c r="Q778" s="82">
        <f t="shared" si="12"/>
        <v>0.3869863014</v>
      </c>
      <c r="R778" s="83"/>
      <c r="S778" s="73">
        <v>777.0</v>
      </c>
      <c r="T778" s="83">
        <v>0.8100172711571675</v>
      </c>
      <c r="U778" s="84">
        <v>0.6052009456264775</v>
      </c>
      <c r="V778" s="95">
        <v>0.7235528942115769</v>
      </c>
      <c r="W778" s="95"/>
      <c r="X778" s="95"/>
      <c r="Y778" s="95"/>
      <c r="Z778" s="51"/>
      <c r="AA778" s="35">
        <v>209.0</v>
      </c>
      <c r="AB778" s="36">
        <v>179.0</v>
      </c>
      <c r="AC778" s="37">
        <v>113.0</v>
      </c>
      <c r="AD778" s="38">
        <v>319.0</v>
      </c>
      <c r="AE778" s="78"/>
      <c r="AF778" s="51"/>
      <c r="AG778" s="52"/>
      <c r="AH778" s="33">
        <v>7552.0</v>
      </c>
      <c r="AI778" s="35">
        <v>209.0</v>
      </c>
      <c r="AJ778" s="36">
        <v>179.0</v>
      </c>
      <c r="AK778" s="37">
        <v>113.0</v>
      </c>
      <c r="AL778" s="38">
        <v>319.0</v>
      </c>
      <c r="AM778" s="52">
        <f t="shared" si="13"/>
        <v>0.6130136986</v>
      </c>
      <c r="AN778" s="52">
        <f t="shared" si="14"/>
        <v>0.6073170732</v>
      </c>
      <c r="AO778" s="52">
        <f t="shared" si="15"/>
        <v>0.6041666667</v>
      </c>
      <c r="AP778" s="52">
        <f t="shared" si="16"/>
        <v>0.6031999523</v>
      </c>
      <c r="AQ778" s="52">
        <f t="shared" si="17"/>
        <v>0.0009667143722</v>
      </c>
      <c r="AR778" s="52"/>
      <c r="AS778" s="52"/>
    </row>
    <row r="779" ht="12.75" customHeight="1">
      <c r="A779" s="94">
        <v>7553.0</v>
      </c>
      <c r="B779" s="61">
        <f t="shared" si="1"/>
        <v>226</v>
      </c>
      <c r="C779" s="62">
        <f t="shared" si="2"/>
        <v>191</v>
      </c>
      <c r="D779" s="61">
        <f t="shared" si="3"/>
        <v>113</v>
      </c>
      <c r="E779" s="62">
        <f t="shared" si="4"/>
        <v>151</v>
      </c>
      <c r="F779" s="79">
        <f t="shared" si="23"/>
        <v>778</v>
      </c>
      <c r="G779" s="64">
        <f t="shared" si="5"/>
        <v>0.5419664269</v>
      </c>
      <c r="H779" s="65">
        <f t="shared" si="6"/>
        <v>0.428030303</v>
      </c>
      <c r="I779" s="66">
        <f t="shared" si="7"/>
        <v>0.4977973568</v>
      </c>
      <c r="J779" s="67">
        <f t="shared" si="8"/>
        <v>0.5535976505</v>
      </c>
      <c r="K779" s="68">
        <f t="shared" si="9"/>
        <v>0.6330935252</v>
      </c>
      <c r="L779" s="86"/>
      <c r="M779" s="86"/>
      <c r="N779" s="86"/>
      <c r="O779" s="81">
        <f t="shared" si="10"/>
        <v>778</v>
      </c>
      <c r="P779" s="81">
        <f t="shared" si="11"/>
        <v>0.5419664269</v>
      </c>
      <c r="Q779" s="82">
        <f t="shared" si="12"/>
        <v>0.428030303</v>
      </c>
      <c r="R779" s="83"/>
      <c r="S779" s="73">
        <v>778.0</v>
      </c>
      <c r="T779" s="83">
        <v>0.8108108108108109</v>
      </c>
      <c r="U779" s="84">
        <v>0.5964912280701754</v>
      </c>
      <c r="V779" s="95">
        <v>0.7175572519083969</v>
      </c>
      <c r="W779" s="95"/>
      <c r="X779" s="95"/>
      <c r="Y779" s="95"/>
      <c r="Z779" s="51"/>
      <c r="AA779" s="35">
        <v>226.0</v>
      </c>
      <c r="AB779" s="36">
        <v>151.0</v>
      </c>
      <c r="AC779" s="37">
        <v>113.0</v>
      </c>
      <c r="AD779" s="38">
        <v>191.0</v>
      </c>
      <c r="AE779" s="78"/>
      <c r="AF779" s="51"/>
      <c r="AG779" s="52"/>
      <c r="AH779" s="33">
        <v>7553.0</v>
      </c>
      <c r="AI779" s="35">
        <v>226.0</v>
      </c>
      <c r="AJ779" s="36">
        <v>151.0</v>
      </c>
      <c r="AK779" s="37">
        <v>113.0</v>
      </c>
      <c r="AL779" s="38">
        <v>191.0</v>
      </c>
      <c r="AM779" s="52">
        <f t="shared" si="13"/>
        <v>0.571969697</v>
      </c>
      <c r="AN779" s="52">
        <f t="shared" si="14"/>
        <v>0.5022026432</v>
      </c>
      <c r="AO779" s="52">
        <f t="shared" si="15"/>
        <v>0.4580335731</v>
      </c>
      <c r="AP779" s="52">
        <f t="shared" si="16"/>
        <v>0.4611805659</v>
      </c>
      <c r="AQ779" s="52">
        <f t="shared" si="17"/>
        <v>-0.003146992753</v>
      </c>
      <c r="AR779" s="52"/>
      <c r="AS779" s="52"/>
    </row>
    <row r="780" ht="12.75" customHeight="1">
      <c r="A780" s="94">
        <v>7554.0</v>
      </c>
      <c r="B780" s="61">
        <f t="shared" si="1"/>
        <v>152</v>
      </c>
      <c r="C780" s="62">
        <f t="shared" si="2"/>
        <v>232</v>
      </c>
      <c r="D780" s="61">
        <f t="shared" si="3"/>
        <v>90</v>
      </c>
      <c r="E780" s="62">
        <f t="shared" si="4"/>
        <v>92</v>
      </c>
      <c r="F780" s="79">
        <f t="shared" si="23"/>
        <v>779</v>
      </c>
      <c r="G780" s="64">
        <f t="shared" si="5"/>
        <v>0.3958333333</v>
      </c>
      <c r="H780" s="65">
        <f t="shared" si="6"/>
        <v>0.4945054945</v>
      </c>
      <c r="I780" s="66">
        <f t="shared" si="7"/>
        <v>0.4275618375</v>
      </c>
      <c r="J780" s="67">
        <f t="shared" si="8"/>
        <v>0.4310954064</v>
      </c>
      <c r="K780" s="68">
        <f t="shared" si="9"/>
        <v>0.4739583333</v>
      </c>
      <c r="L780" s="86"/>
      <c r="M780" s="86"/>
      <c r="N780" s="86"/>
      <c r="O780" s="81">
        <f t="shared" si="10"/>
        <v>779</v>
      </c>
      <c r="P780" s="81">
        <f t="shared" si="11"/>
        <v>0.3958333333</v>
      </c>
      <c r="Q780" s="82">
        <f t="shared" si="12"/>
        <v>0.4945054945</v>
      </c>
      <c r="R780" s="83"/>
      <c r="S780" s="73">
        <v>779.0</v>
      </c>
      <c r="T780" s="83">
        <v>0.8108747044917257</v>
      </c>
      <c r="U780" s="84">
        <v>0.696236559139785</v>
      </c>
      <c r="V780" s="95">
        <v>0.7572327044025158</v>
      </c>
      <c r="W780" s="95"/>
      <c r="X780" s="95"/>
      <c r="Y780" s="95"/>
      <c r="Z780" s="51"/>
      <c r="AA780" s="35">
        <v>152.0</v>
      </c>
      <c r="AB780" s="36">
        <v>92.0</v>
      </c>
      <c r="AC780" s="37">
        <v>90.0</v>
      </c>
      <c r="AD780" s="38">
        <v>232.0</v>
      </c>
      <c r="AE780" s="78"/>
      <c r="AF780" s="51"/>
      <c r="AG780" s="52"/>
      <c r="AH780" s="33">
        <v>7554.0</v>
      </c>
      <c r="AI780" s="35">
        <v>152.0</v>
      </c>
      <c r="AJ780" s="36">
        <v>92.0</v>
      </c>
      <c r="AK780" s="37">
        <v>90.0</v>
      </c>
      <c r="AL780" s="38">
        <v>232.0</v>
      </c>
      <c r="AM780" s="52">
        <f t="shared" si="13"/>
        <v>0.5054945055</v>
      </c>
      <c r="AN780" s="52">
        <f t="shared" si="14"/>
        <v>0.5724381625</v>
      </c>
      <c r="AO780" s="52">
        <f t="shared" si="15"/>
        <v>0.6041666667</v>
      </c>
      <c r="AP780" s="52">
        <f t="shared" si="16"/>
        <v>0.6107751028</v>
      </c>
      <c r="AQ780" s="52">
        <f t="shared" si="17"/>
        <v>-0.006608436178</v>
      </c>
      <c r="AR780" s="52"/>
      <c r="AS780" s="52"/>
    </row>
    <row r="781" ht="12.75" customHeight="1">
      <c r="A781" s="94">
        <v>7555.0</v>
      </c>
      <c r="B781" s="61">
        <f t="shared" si="1"/>
        <v>248</v>
      </c>
      <c r="C781" s="62">
        <f t="shared" si="2"/>
        <v>367</v>
      </c>
      <c r="D781" s="61">
        <f t="shared" si="3"/>
        <v>156</v>
      </c>
      <c r="E781" s="62">
        <f t="shared" si="4"/>
        <v>217</v>
      </c>
      <c r="F781" s="79">
        <f t="shared" si="23"/>
        <v>780</v>
      </c>
      <c r="G781" s="64">
        <f t="shared" si="5"/>
        <v>0.4032520325</v>
      </c>
      <c r="H781" s="65">
        <f t="shared" si="6"/>
        <v>0.418230563</v>
      </c>
      <c r="I781" s="66">
        <f t="shared" si="7"/>
        <v>0.4089068826</v>
      </c>
      <c r="J781" s="67">
        <f t="shared" si="8"/>
        <v>0.4706477733</v>
      </c>
      <c r="K781" s="68">
        <f t="shared" si="9"/>
        <v>0.606504065</v>
      </c>
      <c r="L781" s="86"/>
      <c r="M781" s="86"/>
      <c r="N781" s="86"/>
      <c r="O781" s="81">
        <f t="shared" si="10"/>
        <v>780</v>
      </c>
      <c r="P781" s="81">
        <f t="shared" si="11"/>
        <v>0.4032520325</v>
      </c>
      <c r="Q781" s="82">
        <f t="shared" si="12"/>
        <v>0.418230563</v>
      </c>
      <c r="R781" s="83"/>
      <c r="S781" s="73">
        <v>780.0</v>
      </c>
      <c r="T781" s="83">
        <v>0.8110831234256927</v>
      </c>
      <c r="U781" s="84">
        <v>0.5194508009153318</v>
      </c>
      <c r="V781" s="95">
        <v>0.658273381294964</v>
      </c>
      <c r="W781" s="95"/>
      <c r="X781" s="95"/>
      <c r="Y781" s="95"/>
      <c r="Z781" s="51"/>
      <c r="AA781" s="35">
        <v>248.0</v>
      </c>
      <c r="AB781" s="36">
        <v>217.0</v>
      </c>
      <c r="AC781" s="37">
        <v>156.0</v>
      </c>
      <c r="AD781" s="38">
        <v>367.0</v>
      </c>
      <c r="AE781" s="78"/>
      <c r="AF781" s="51"/>
      <c r="AG781" s="52"/>
      <c r="AH781" s="33">
        <v>7555.0</v>
      </c>
      <c r="AI781" s="35">
        <v>248.0</v>
      </c>
      <c r="AJ781" s="36">
        <v>217.0</v>
      </c>
      <c r="AK781" s="37">
        <v>156.0</v>
      </c>
      <c r="AL781" s="38">
        <v>367.0</v>
      </c>
      <c r="AM781" s="52">
        <f t="shared" si="13"/>
        <v>0.581769437</v>
      </c>
      <c r="AN781" s="52">
        <f t="shared" si="14"/>
        <v>0.5910931174</v>
      </c>
      <c r="AO781" s="52">
        <f t="shared" si="15"/>
        <v>0.5967479675</v>
      </c>
      <c r="AP781" s="52">
        <f t="shared" si="16"/>
        <v>0.5957903488</v>
      </c>
      <c r="AQ781" s="52">
        <f t="shared" si="17"/>
        <v>0.000957618693</v>
      </c>
      <c r="AR781" s="52"/>
      <c r="AS781" s="52"/>
    </row>
    <row r="782" ht="12.75" customHeight="1">
      <c r="A782" s="94">
        <v>7561.0</v>
      </c>
      <c r="B782" s="61">
        <f t="shared" si="1"/>
        <v>201</v>
      </c>
      <c r="C782" s="62">
        <f t="shared" si="2"/>
        <v>318</v>
      </c>
      <c r="D782" s="61">
        <f t="shared" si="3"/>
        <v>93</v>
      </c>
      <c r="E782" s="62">
        <f t="shared" si="4"/>
        <v>198</v>
      </c>
      <c r="F782" s="79">
        <f t="shared" si="23"/>
        <v>781</v>
      </c>
      <c r="G782" s="64">
        <f t="shared" si="5"/>
        <v>0.387283237</v>
      </c>
      <c r="H782" s="65">
        <f t="shared" si="6"/>
        <v>0.3195876289</v>
      </c>
      <c r="I782" s="66">
        <f t="shared" si="7"/>
        <v>0.362962963</v>
      </c>
      <c r="J782" s="67">
        <f t="shared" si="8"/>
        <v>0.4925925926</v>
      </c>
      <c r="K782" s="68">
        <f t="shared" si="9"/>
        <v>0.5606936416</v>
      </c>
      <c r="L782" s="86"/>
      <c r="M782" s="86"/>
      <c r="N782" s="86"/>
      <c r="O782" s="81">
        <f t="shared" si="10"/>
        <v>781</v>
      </c>
      <c r="P782" s="81">
        <f t="shared" si="11"/>
        <v>0.387283237</v>
      </c>
      <c r="Q782" s="82">
        <f t="shared" si="12"/>
        <v>0.3195876289</v>
      </c>
      <c r="R782" s="83"/>
      <c r="S782" s="73">
        <v>781.0</v>
      </c>
      <c r="T782" s="83">
        <v>0.8112676056338028</v>
      </c>
      <c r="U782" s="84">
        <v>0.6430868167202572</v>
      </c>
      <c r="V782" s="95">
        <v>0.7327327327327328</v>
      </c>
      <c r="W782" s="95"/>
      <c r="X782" s="95"/>
      <c r="Y782" s="95"/>
      <c r="Z782" s="51"/>
      <c r="AA782" s="35">
        <v>201.0</v>
      </c>
      <c r="AB782" s="36">
        <v>198.0</v>
      </c>
      <c r="AC782" s="37">
        <v>93.0</v>
      </c>
      <c r="AD782" s="38">
        <v>318.0</v>
      </c>
      <c r="AE782" s="78"/>
      <c r="AF782" s="51"/>
      <c r="AG782" s="52"/>
      <c r="AH782" s="33">
        <v>7561.0</v>
      </c>
      <c r="AI782" s="35">
        <v>201.0</v>
      </c>
      <c r="AJ782" s="36">
        <v>198.0</v>
      </c>
      <c r="AK782" s="37">
        <v>93.0</v>
      </c>
      <c r="AL782" s="38">
        <v>318.0</v>
      </c>
      <c r="AM782" s="52">
        <f t="shared" si="13"/>
        <v>0.6804123711</v>
      </c>
      <c r="AN782" s="52">
        <f t="shared" si="14"/>
        <v>0.637037037</v>
      </c>
      <c r="AO782" s="52">
        <f t="shared" si="15"/>
        <v>0.612716763</v>
      </c>
      <c r="AP782" s="52">
        <f t="shared" si="16"/>
        <v>0.6108526248</v>
      </c>
      <c r="AQ782" s="52">
        <f t="shared" si="17"/>
        <v>0.001864138217</v>
      </c>
      <c r="AR782" s="52"/>
      <c r="AS782" s="52"/>
    </row>
    <row r="783" ht="12.75" customHeight="1">
      <c r="A783" s="94">
        <v>7562.0</v>
      </c>
      <c r="B783" s="61">
        <f t="shared" si="1"/>
        <v>179</v>
      </c>
      <c r="C783" s="62">
        <f t="shared" si="2"/>
        <v>328</v>
      </c>
      <c r="D783" s="61">
        <f t="shared" si="3"/>
        <v>93</v>
      </c>
      <c r="E783" s="62">
        <f t="shared" si="4"/>
        <v>156</v>
      </c>
      <c r="F783" s="79">
        <f t="shared" si="23"/>
        <v>782</v>
      </c>
      <c r="G783" s="64">
        <f t="shared" si="5"/>
        <v>0.3530571992</v>
      </c>
      <c r="H783" s="65">
        <f t="shared" si="6"/>
        <v>0.3734939759</v>
      </c>
      <c r="I783" s="66">
        <f t="shared" si="7"/>
        <v>0.3597883598</v>
      </c>
      <c r="J783" s="67">
        <f t="shared" si="8"/>
        <v>0.4431216931</v>
      </c>
      <c r="K783" s="68">
        <f t="shared" si="9"/>
        <v>0.4911242604</v>
      </c>
      <c r="L783" s="86"/>
      <c r="M783" s="86"/>
      <c r="N783" s="86"/>
      <c r="O783" s="81">
        <f t="shared" si="10"/>
        <v>782</v>
      </c>
      <c r="P783" s="81">
        <f t="shared" si="11"/>
        <v>0.3530571992</v>
      </c>
      <c r="Q783" s="82">
        <f t="shared" si="12"/>
        <v>0.3734939759</v>
      </c>
      <c r="R783" s="83"/>
      <c r="S783" s="73">
        <v>782.0</v>
      </c>
      <c r="T783" s="83">
        <v>0.8112676056338028</v>
      </c>
      <c r="U783" s="84">
        <v>0.6129032258064516</v>
      </c>
      <c r="V783" s="95">
        <v>0.7296849087893864</v>
      </c>
      <c r="W783" s="95"/>
      <c r="X783" s="95"/>
      <c r="Y783" s="95"/>
      <c r="Z783" s="51"/>
      <c r="AA783" s="35">
        <v>179.0</v>
      </c>
      <c r="AB783" s="36">
        <v>156.0</v>
      </c>
      <c r="AC783" s="37">
        <v>93.0</v>
      </c>
      <c r="AD783" s="38">
        <v>328.0</v>
      </c>
      <c r="AE783" s="78"/>
      <c r="AF783" s="51"/>
      <c r="AG783" s="52"/>
      <c r="AH783" s="33">
        <v>7562.0</v>
      </c>
      <c r="AI783" s="35">
        <v>179.0</v>
      </c>
      <c r="AJ783" s="36">
        <v>156.0</v>
      </c>
      <c r="AK783" s="37">
        <v>93.0</v>
      </c>
      <c r="AL783" s="38">
        <v>328.0</v>
      </c>
      <c r="AM783" s="52">
        <f t="shared" si="13"/>
        <v>0.6265060241</v>
      </c>
      <c r="AN783" s="52">
        <f t="shared" si="14"/>
        <v>0.6402116402</v>
      </c>
      <c r="AO783" s="52">
        <f t="shared" si="15"/>
        <v>0.6469428008</v>
      </c>
      <c r="AP783" s="52">
        <f t="shared" si="16"/>
        <v>0.6472660995</v>
      </c>
      <c r="AQ783" s="52">
        <f t="shared" si="17"/>
        <v>-0.0003232987221</v>
      </c>
      <c r="AR783" s="52"/>
      <c r="AS783" s="52"/>
    </row>
    <row r="784" ht="12.75" customHeight="1">
      <c r="A784" s="94">
        <v>7563.0</v>
      </c>
      <c r="B784" s="61">
        <f t="shared" si="1"/>
        <v>142</v>
      </c>
      <c r="C784" s="62">
        <f t="shared" si="2"/>
        <v>249</v>
      </c>
      <c r="D784" s="61">
        <f t="shared" si="3"/>
        <v>57</v>
      </c>
      <c r="E784" s="62">
        <f t="shared" si="4"/>
        <v>140</v>
      </c>
      <c r="F784" s="79">
        <f t="shared" si="23"/>
        <v>783</v>
      </c>
      <c r="G784" s="64">
        <f t="shared" si="5"/>
        <v>0.3631713555</v>
      </c>
      <c r="H784" s="65">
        <f t="shared" si="6"/>
        <v>0.2893401015</v>
      </c>
      <c r="I784" s="66">
        <f t="shared" si="7"/>
        <v>0.3384353741</v>
      </c>
      <c r="J784" s="67">
        <f t="shared" si="8"/>
        <v>0.4795918367</v>
      </c>
      <c r="K784" s="68">
        <f t="shared" si="9"/>
        <v>0.5038363171</v>
      </c>
      <c r="L784" s="86"/>
      <c r="M784" s="86"/>
      <c r="N784" s="86"/>
      <c r="O784" s="81">
        <f t="shared" si="10"/>
        <v>783</v>
      </c>
      <c r="P784" s="81">
        <f t="shared" si="11"/>
        <v>0.3631713555</v>
      </c>
      <c r="Q784" s="82">
        <f t="shared" si="12"/>
        <v>0.2893401015</v>
      </c>
      <c r="R784" s="83"/>
      <c r="S784" s="73">
        <v>783.0</v>
      </c>
      <c r="T784" s="83">
        <v>0.8128342245989305</v>
      </c>
      <c r="U784" s="84">
        <v>0.5801282051282052</v>
      </c>
      <c r="V784" s="95">
        <v>0.706997084548105</v>
      </c>
      <c r="W784" s="95"/>
      <c r="X784" s="95"/>
      <c r="Y784" s="95"/>
      <c r="Z784" s="51"/>
      <c r="AA784" s="35">
        <v>142.0</v>
      </c>
      <c r="AB784" s="36">
        <v>140.0</v>
      </c>
      <c r="AC784" s="37">
        <v>57.0</v>
      </c>
      <c r="AD784" s="38">
        <v>249.0</v>
      </c>
      <c r="AE784" s="78"/>
      <c r="AF784" s="51"/>
      <c r="AG784" s="52"/>
      <c r="AH784" s="33">
        <v>7563.0</v>
      </c>
      <c r="AI784" s="35">
        <v>142.0</v>
      </c>
      <c r="AJ784" s="36">
        <v>140.0</v>
      </c>
      <c r="AK784" s="37">
        <v>57.0</v>
      </c>
      <c r="AL784" s="38">
        <v>249.0</v>
      </c>
      <c r="AM784" s="52">
        <f t="shared" si="13"/>
        <v>0.7106598985</v>
      </c>
      <c r="AN784" s="52">
        <f t="shared" si="14"/>
        <v>0.6615646259</v>
      </c>
      <c r="AO784" s="52">
        <f t="shared" si="15"/>
        <v>0.6368286445</v>
      </c>
      <c r="AP784" s="52">
        <f t="shared" si="16"/>
        <v>0.6319505947</v>
      </c>
      <c r="AQ784" s="52">
        <f t="shared" si="17"/>
        <v>0.00487804982</v>
      </c>
      <c r="AR784" s="52"/>
      <c r="AS784" s="52"/>
    </row>
    <row r="785" ht="12.75" customHeight="1">
      <c r="A785" s="94">
        <v>7564.0</v>
      </c>
      <c r="B785" s="61">
        <f t="shared" si="1"/>
        <v>203</v>
      </c>
      <c r="C785" s="62">
        <f t="shared" si="2"/>
        <v>330</v>
      </c>
      <c r="D785" s="61">
        <f t="shared" si="3"/>
        <v>56</v>
      </c>
      <c r="E785" s="62">
        <f t="shared" si="4"/>
        <v>208</v>
      </c>
      <c r="F785" s="79">
        <f t="shared" si="23"/>
        <v>784</v>
      </c>
      <c r="G785" s="64">
        <f t="shared" si="5"/>
        <v>0.3808630394</v>
      </c>
      <c r="H785" s="65">
        <f t="shared" si="6"/>
        <v>0.2121212121</v>
      </c>
      <c r="I785" s="66">
        <f t="shared" si="7"/>
        <v>0.3249686324</v>
      </c>
      <c r="J785" s="67">
        <f t="shared" si="8"/>
        <v>0.5156838143</v>
      </c>
      <c r="K785" s="68">
        <f t="shared" si="9"/>
        <v>0.4953095685</v>
      </c>
      <c r="L785" s="86"/>
      <c r="M785" s="86"/>
      <c r="N785" s="86"/>
      <c r="O785" s="81">
        <f t="shared" si="10"/>
        <v>784</v>
      </c>
      <c r="P785" s="81">
        <f t="shared" si="11"/>
        <v>0.3808630394</v>
      </c>
      <c r="Q785" s="82">
        <f t="shared" si="12"/>
        <v>0.2121212121</v>
      </c>
      <c r="R785" s="83"/>
      <c r="S785" s="73">
        <v>784.0</v>
      </c>
      <c r="T785" s="83">
        <v>0.8129496402877698</v>
      </c>
      <c r="U785" s="84">
        <v>0.6468253968253969</v>
      </c>
      <c r="V785" s="95">
        <v>0.7339622641509433</v>
      </c>
      <c r="W785" s="95"/>
      <c r="X785" s="95"/>
      <c r="Y785" s="95"/>
      <c r="Z785" s="51"/>
      <c r="AA785" s="35">
        <v>203.0</v>
      </c>
      <c r="AB785" s="36">
        <v>208.0</v>
      </c>
      <c r="AC785" s="37">
        <v>56.0</v>
      </c>
      <c r="AD785" s="38">
        <v>330.0</v>
      </c>
      <c r="AE785" s="78"/>
      <c r="AF785" s="51"/>
      <c r="AG785" s="52"/>
      <c r="AH785" s="33">
        <v>7564.0</v>
      </c>
      <c r="AI785" s="35">
        <v>203.0</v>
      </c>
      <c r="AJ785" s="36">
        <v>208.0</v>
      </c>
      <c r="AK785" s="37">
        <v>56.0</v>
      </c>
      <c r="AL785" s="38">
        <v>330.0</v>
      </c>
      <c r="AM785" s="52">
        <f t="shared" si="13"/>
        <v>0.7878787879</v>
      </c>
      <c r="AN785" s="52">
        <f t="shared" si="14"/>
        <v>0.6750313676</v>
      </c>
      <c r="AO785" s="52">
        <f t="shared" si="15"/>
        <v>0.6191369606</v>
      </c>
      <c r="AP785" s="52">
        <f t="shared" si="16"/>
        <v>0.6082260781</v>
      </c>
      <c r="AQ785" s="52">
        <f t="shared" si="17"/>
        <v>0.01091088254</v>
      </c>
      <c r="AR785" s="52"/>
      <c r="AS785" s="52"/>
    </row>
    <row r="786" ht="12.75" customHeight="1">
      <c r="A786" s="94">
        <v>7569.0</v>
      </c>
      <c r="B786" s="61">
        <f t="shared" si="1"/>
        <v>422</v>
      </c>
      <c r="C786" s="62">
        <f t="shared" si="2"/>
        <v>373</v>
      </c>
      <c r="D786" s="61">
        <f t="shared" si="3"/>
        <v>184</v>
      </c>
      <c r="E786" s="62">
        <f t="shared" si="4"/>
        <v>188</v>
      </c>
      <c r="F786" s="79">
        <f t="shared" si="23"/>
        <v>785</v>
      </c>
      <c r="G786" s="64">
        <f t="shared" si="5"/>
        <v>0.5308176101</v>
      </c>
      <c r="H786" s="65">
        <f t="shared" si="6"/>
        <v>0.4946236559</v>
      </c>
      <c r="I786" s="66">
        <f t="shared" si="7"/>
        <v>0.5192802057</v>
      </c>
      <c r="J786" s="67">
        <f t="shared" si="8"/>
        <v>0.5227077978</v>
      </c>
      <c r="K786" s="68">
        <f t="shared" si="9"/>
        <v>0.4679245283</v>
      </c>
      <c r="L786" s="86"/>
      <c r="M786" s="86"/>
      <c r="N786" s="86"/>
      <c r="O786" s="81">
        <f t="shared" si="10"/>
        <v>785</v>
      </c>
      <c r="P786" s="81">
        <f t="shared" si="11"/>
        <v>0.5308176101</v>
      </c>
      <c r="Q786" s="82">
        <f t="shared" si="12"/>
        <v>0.4946236559</v>
      </c>
      <c r="R786" s="83"/>
      <c r="S786" s="73">
        <v>785.0</v>
      </c>
      <c r="T786" s="83">
        <v>0.8142076502732241</v>
      </c>
      <c r="U786" s="84">
        <v>0.706766917293233</v>
      </c>
      <c r="V786" s="95">
        <v>0.7689873417721519</v>
      </c>
      <c r="W786" s="95"/>
      <c r="X786" s="95"/>
      <c r="Y786" s="95"/>
      <c r="Z786" s="51"/>
      <c r="AA786" s="35">
        <v>422.0</v>
      </c>
      <c r="AB786" s="36">
        <v>188.0</v>
      </c>
      <c r="AC786" s="37">
        <v>184.0</v>
      </c>
      <c r="AD786" s="38">
        <v>373.0</v>
      </c>
      <c r="AE786" s="78"/>
      <c r="AF786" s="51"/>
      <c r="AG786" s="52"/>
      <c r="AH786" s="33">
        <v>7569.0</v>
      </c>
      <c r="AI786" s="35">
        <v>422.0</v>
      </c>
      <c r="AJ786" s="36">
        <v>188.0</v>
      </c>
      <c r="AK786" s="37">
        <v>184.0</v>
      </c>
      <c r="AL786" s="38">
        <v>373.0</v>
      </c>
      <c r="AM786" s="52">
        <f t="shared" si="13"/>
        <v>0.5053763441</v>
      </c>
      <c r="AN786" s="52">
        <f t="shared" si="14"/>
        <v>0.4807197943</v>
      </c>
      <c r="AO786" s="52">
        <f t="shared" si="15"/>
        <v>0.4691823899</v>
      </c>
      <c r="AP786" s="52">
        <f t="shared" si="16"/>
        <v>0.4660615028</v>
      </c>
      <c r="AQ786" s="52">
        <f t="shared" si="17"/>
        <v>0.003120887149</v>
      </c>
      <c r="AR786" s="52"/>
      <c r="AS786" s="52"/>
    </row>
    <row r="787" ht="12.75" customHeight="1">
      <c r="A787" s="94">
        <v>7570.0</v>
      </c>
      <c r="B787" s="61">
        <f t="shared" si="1"/>
        <v>202</v>
      </c>
      <c r="C787" s="62">
        <f t="shared" si="2"/>
        <v>216</v>
      </c>
      <c r="D787" s="61">
        <f t="shared" si="3"/>
        <v>108</v>
      </c>
      <c r="E787" s="62">
        <f t="shared" si="4"/>
        <v>112</v>
      </c>
      <c r="F787" s="79">
        <f t="shared" si="23"/>
        <v>786</v>
      </c>
      <c r="G787" s="64">
        <f t="shared" si="5"/>
        <v>0.4832535885</v>
      </c>
      <c r="H787" s="65">
        <f t="shared" si="6"/>
        <v>0.4909090909</v>
      </c>
      <c r="I787" s="66">
        <f t="shared" si="7"/>
        <v>0.4858934169</v>
      </c>
      <c r="J787" s="67">
        <f t="shared" si="8"/>
        <v>0.4921630094</v>
      </c>
      <c r="K787" s="68">
        <f t="shared" si="9"/>
        <v>0.5263157895</v>
      </c>
      <c r="L787" s="86"/>
      <c r="M787" s="86"/>
      <c r="N787" s="86"/>
      <c r="O787" s="81">
        <f t="shared" si="10"/>
        <v>786</v>
      </c>
      <c r="P787" s="81">
        <f t="shared" si="11"/>
        <v>0.4832535885</v>
      </c>
      <c r="Q787" s="82">
        <f t="shared" si="12"/>
        <v>0.4909090909</v>
      </c>
      <c r="R787" s="83"/>
      <c r="S787" s="73">
        <v>786.0</v>
      </c>
      <c r="T787" s="83">
        <v>0.8153846153846154</v>
      </c>
      <c r="U787" s="84">
        <v>0.5513307984790875</v>
      </c>
      <c r="V787" s="95">
        <v>0.7090352220520674</v>
      </c>
      <c r="W787" s="95"/>
      <c r="X787" s="95"/>
      <c r="Y787" s="95"/>
      <c r="Z787" s="51"/>
      <c r="AA787" s="35">
        <v>202.0</v>
      </c>
      <c r="AB787" s="36">
        <v>112.0</v>
      </c>
      <c r="AC787" s="37">
        <v>108.0</v>
      </c>
      <c r="AD787" s="38">
        <v>216.0</v>
      </c>
      <c r="AE787" s="78"/>
      <c r="AF787" s="51"/>
      <c r="AG787" s="52"/>
      <c r="AH787" s="33">
        <v>7570.0</v>
      </c>
      <c r="AI787" s="35">
        <v>202.0</v>
      </c>
      <c r="AJ787" s="36">
        <v>112.0</v>
      </c>
      <c r="AK787" s="37">
        <v>108.0</v>
      </c>
      <c r="AL787" s="38">
        <v>216.0</v>
      </c>
      <c r="AM787" s="52">
        <f t="shared" si="13"/>
        <v>0.5090909091</v>
      </c>
      <c r="AN787" s="52">
        <f t="shared" si="14"/>
        <v>0.5141065831</v>
      </c>
      <c r="AO787" s="52">
        <f t="shared" si="15"/>
        <v>0.5167464115</v>
      </c>
      <c r="AP787" s="52">
        <f t="shared" si="16"/>
        <v>0.5166005105</v>
      </c>
      <c r="AQ787" s="52">
        <f t="shared" si="17"/>
        <v>0.0001459010085</v>
      </c>
      <c r="AR787" s="52"/>
      <c r="AS787" s="52"/>
    </row>
    <row r="788" ht="12.75" customHeight="1">
      <c r="A788" s="94">
        <v>7571.0</v>
      </c>
      <c r="B788" s="61">
        <f t="shared" si="1"/>
        <v>220</v>
      </c>
      <c r="C788" s="62">
        <f t="shared" si="2"/>
        <v>190</v>
      </c>
      <c r="D788" s="61">
        <f t="shared" si="3"/>
        <v>127</v>
      </c>
      <c r="E788" s="62">
        <f t="shared" si="4"/>
        <v>85</v>
      </c>
      <c r="F788" s="79">
        <f t="shared" si="23"/>
        <v>787</v>
      </c>
      <c r="G788" s="64">
        <f t="shared" si="5"/>
        <v>0.5365853659</v>
      </c>
      <c r="H788" s="65">
        <f t="shared" si="6"/>
        <v>0.5990566038</v>
      </c>
      <c r="I788" s="66">
        <f t="shared" si="7"/>
        <v>0.5578778135</v>
      </c>
      <c r="J788" s="67">
        <f t="shared" si="8"/>
        <v>0.4903536977</v>
      </c>
      <c r="K788" s="68">
        <f t="shared" si="9"/>
        <v>0.5170731707</v>
      </c>
      <c r="L788" s="86"/>
      <c r="M788" s="86"/>
      <c r="N788" s="86"/>
      <c r="O788" s="81">
        <f t="shared" si="10"/>
        <v>787</v>
      </c>
      <c r="P788" s="81">
        <f t="shared" si="11"/>
        <v>0.5365853659</v>
      </c>
      <c r="Q788" s="82">
        <f t="shared" si="12"/>
        <v>0.5990566038</v>
      </c>
      <c r="R788" s="83"/>
      <c r="S788" s="73">
        <v>787.0</v>
      </c>
      <c r="T788" s="83">
        <v>0.8154506437768241</v>
      </c>
      <c r="U788" s="84">
        <v>0.6222760290556901</v>
      </c>
      <c r="V788" s="95">
        <v>0.7246871444823664</v>
      </c>
      <c r="W788" s="95"/>
      <c r="X788" s="95"/>
      <c r="Y788" s="95"/>
      <c r="Z788" s="51"/>
      <c r="AA788" s="35">
        <v>220.0</v>
      </c>
      <c r="AB788" s="36">
        <v>85.0</v>
      </c>
      <c r="AC788" s="37">
        <v>127.0</v>
      </c>
      <c r="AD788" s="38">
        <v>190.0</v>
      </c>
      <c r="AE788" s="78"/>
      <c r="AF788" s="51"/>
      <c r="AG788" s="52"/>
      <c r="AH788" s="33">
        <v>7571.0</v>
      </c>
      <c r="AI788" s="35">
        <v>220.0</v>
      </c>
      <c r="AJ788" s="36">
        <v>85.0</v>
      </c>
      <c r="AK788" s="37">
        <v>127.0</v>
      </c>
      <c r="AL788" s="38">
        <v>190.0</v>
      </c>
      <c r="AM788" s="52">
        <f t="shared" si="13"/>
        <v>0.4009433962</v>
      </c>
      <c r="AN788" s="52">
        <f t="shared" si="14"/>
        <v>0.4421221865</v>
      </c>
      <c r="AO788" s="52">
        <f t="shared" si="15"/>
        <v>0.4634146341</v>
      </c>
      <c r="AP788" s="52">
        <f t="shared" si="16"/>
        <v>0.4659686498</v>
      </c>
      <c r="AQ788" s="52">
        <f t="shared" si="17"/>
        <v>-0.002554015652</v>
      </c>
      <c r="AR788" s="52"/>
      <c r="AS788" s="52"/>
    </row>
    <row r="789" ht="12.75" customHeight="1">
      <c r="A789" s="94">
        <v>7572.0</v>
      </c>
      <c r="B789" s="61">
        <f t="shared" si="1"/>
        <v>271</v>
      </c>
      <c r="C789" s="62">
        <f t="shared" si="2"/>
        <v>250</v>
      </c>
      <c r="D789" s="61">
        <f t="shared" si="3"/>
        <v>139</v>
      </c>
      <c r="E789" s="62">
        <f t="shared" si="4"/>
        <v>140</v>
      </c>
      <c r="F789" s="79">
        <f t="shared" si="23"/>
        <v>788</v>
      </c>
      <c r="G789" s="64">
        <f t="shared" si="5"/>
        <v>0.5201535509</v>
      </c>
      <c r="H789" s="65">
        <f t="shared" si="6"/>
        <v>0.4982078853</v>
      </c>
      <c r="I789" s="66">
        <f t="shared" si="7"/>
        <v>0.5125</v>
      </c>
      <c r="J789" s="67">
        <f t="shared" si="8"/>
        <v>0.51375</v>
      </c>
      <c r="K789" s="68">
        <f t="shared" si="9"/>
        <v>0.5355086372</v>
      </c>
      <c r="L789" s="86"/>
      <c r="M789" s="86"/>
      <c r="N789" s="86"/>
      <c r="O789" s="81">
        <f t="shared" si="10"/>
        <v>788</v>
      </c>
      <c r="P789" s="81">
        <f t="shared" si="11"/>
        <v>0.5201535509</v>
      </c>
      <c r="Q789" s="82">
        <f t="shared" si="12"/>
        <v>0.4982078853</v>
      </c>
      <c r="R789" s="83"/>
      <c r="S789" s="73">
        <v>788.0</v>
      </c>
      <c r="T789" s="83">
        <v>0.8157894736842105</v>
      </c>
      <c r="U789" s="84">
        <v>0.6811594202898551</v>
      </c>
      <c r="V789" s="95">
        <v>0.7517241379310344</v>
      </c>
      <c r="W789" s="95"/>
      <c r="X789" s="95"/>
      <c r="Y789" s="95"/>
      <c r="Z789" s="51"/>
      <c r="AA789" s="35">
        <v>271.0</v>
      </c>
      <c r="AB789" s="36">
        <v>140.0</v>
      </c>
      <c r="AC789" s="37">
        <v>139.0</v>
      </c>
      <c r="AD789" s="38">
        <v>250.0</v>
      </c>
      <c r="AE789" s="78"/>
      <c r="AF789" s="51"/>
      <c r="AG789" s="52"/>
      <c r="AH789" s="33">
        <v>7572.0</v>
      </c>
      <c r="AI789" s="35">
        <v>271.0</v>
      </c>
      <c r="AJ789" s="36">
        <v>140.0</v>
      </c>
      <c r="AK789" s="37">
        <v>139.0</v>
      </c>
      <c r="AL789" s="38">
        <v>250.0</v>
      </c>
      <c r="AM789" s="52">
        <f t="shared" si="13"/>
        <v>0.5017921147</v>
      </c>
      <c r="AN789" s="52">
        <f t="shared" si="14"/>
        <v>0.4875</v>
      </c>
      <c r="AO789" s="52">
        <f t="shared" si="15"/>
        <v>0.4798464491</v>
      </c>
      <c r="AP789" s="52">
        <f t="shared" si="16"/>
        <v>0.4788523558</v>
      </c>
      <c r="AQ789" s="52">
        <f t="shared" si="17"/>
        <v>0.000994093371</v>
      </c>
      <c r="AR789" s="52"/>
      <c r="AS789" s="52"/>
    </row>
    <row r="790" ht="12.75" customHeight="1">
      <c r="A790" s="94">
        <v>7573.0</v>
      </c>
      <c r="B790" s="61">
        <f t="shared" si="1"/>
        <v>281</v>
      </c>
      <c r="C790" s="62">
        <f t="shared" si="2"/>
        <v>439</v>
      </c>
      <c r="D790" s="61">
        <f t="shared" si="3"/>
        <v>167</v>
      </c>
      <c r="E790" s="62">
        <f t="shared" si="4"/>
        <v>169</v>
      </c>
      <c r="F790" s="79">
        <f t="shared" si="23"/>
        <v>789</v>
      </c>
      <c r="G790" s="64">
        <f t="shared" si="5"/>
        <v>0.3902777778</v>
      </c>
      <c r="H790" s="65">
        <f t="shared" si="6"/>
        <v>0.4970238095</v>
      </c>
      <c r="I790" s="66">
        <f t="shared" si="7"/>
        <v>0.4242424242</v>
      </c>
      <c r="J790" s="67">
        <f t="shared" si="8"/>
        <v>0.4261363636</v>
      </c>
      <c r="K790" s="68">
        <f t="shared" si="9"/>
        <v>0.4666666667</v>
      </c>
      <c r="L790" s="86"/>
      <c r="M790" s="86"/>
      <c r="N790" s="86"/>
      <c r="O790" s="81">
        <f t="shared" si="10"/>
        <v>789</v>
      </c>
      <c r="P790" s="81">
        <f t="shared" si="11"/>
        <v>0.3902777778</v>
      </c>
      <c r="Q790" s="82">
        <f t="shared" si="12"/>
        <v>0.4970238095</v>
      </c>
      <c r="R790" s="83"/>
      <c r="S790" s="73">
        <v>789.0</v>
      </c>
      <c r="T790" s="83">
        <v>0.8163716814159292</v>
      </c>
      <c r="U790" s="84">
        <v>0.5070093457943925</v>
      </c>
      <c r="V790" s="95">
        <v>0.6659090909090909</v>
      </c>
      <c r="W790" s="95"/>
      <c r="X790" s="95"/>
      <c r="Y790" s="95"/>
      <c r="Z790" s="51"/>
      <c r="AA790" s="35">
        <v>281.0</v>
      </c>
      <c r="AB790" s="36">
        <v>169.0</v>
      </c>
      <c r="AC790" s="37">
        <v>167.0</v>
      </c>
      <c r="AD790" s="38">
        <v>439.0</v>
      </c>
      <c r="AE790" s="78"/>
      <c r="AF790" s="51"/>
      <c r="AG790" s="52"/>
      <c r="AH790" s="33">
        <v>7573.0</v>
      </c>
      <c r="AI790" s="35">
        <v>281.0</v>
      </c>
      <c r="AJ790" s="36">
        <v>169.0</v>
      </c>
      <c r="AK790" s="37">
        <v>167.0</v>
      </c>
      <c r="AL790" s="38">
        <v>439.0</v>
      </c>
      <c r="AM790" s="52">
        <f t="shared" si="13"/>
        <v>0.5029761905</v>
      </c>
      <c r="AN790" s="52">
        <f t="shared" si="14"/>
        <v>0.5757575758</v>
      </c>
      <c r="AO790" s="52">
        <f t="shared" si="15"/>
        <v>0.6097222222</v>
      </c>
      <c r="AP790" s="52">
        <f t="shared" si="16"/>
        <v>0.6174819771</v>
      </c>
      <c r="AQ790" s="52">
        <f t="shared" si="17"/>
        <v>-0.007759754889</v>
      </c>
      <c r="AR790" s="52"/>
      <c r="AS790" s="52"/>
    </row>
    <row r="791" ht="12.75" customHeight="1">
      <c r="A791" s="94">
        <v>7574.0</v>
      </c>
      <c r="B791" s="61">
        <f t="shared" si="1"/>
        <v>262</v>
      </c>
      <c r="C791" s="62">
        <f t="shared" si="2"/>
        <v>402</v>
      </c>
      <c r="D791" s="61">
        <f t="shared" si="3"/>
        <v>169</v>
      </c>
      <c r="E791" s="62">
        <f t="shared" si="4"/>
        <v>170</v>
      </c>
      <c r="F791" s="79">
        <f t="shared" si="23"/>
        <v>790</v>
      </c>
      <c r="G791" s="64">
        <f t="shared" si="5"/>
        <v>0.3945783133</v>
      </c>
      <c r="H791" s="65">
        <f t="shared" si="6"/>
        <v>0.4985250737</v>
      </c>
      <c r="I791" s="66">
        <f t="shared" si="7"/>
        <v>0.4297108674</v>
      </c>
      <c r="J791" s="67">
        <f t="shared" si="8"/>
        <v>0.4307078764</v>
      </c>
      <c r="K791" s="68">
        <f t="shared" si="9"/>
        <v>0.5105421687</v>
      </c>
      <c r="L791" s="86"/>
      <c r="M791" s="86"/>
      <c r="N791" s="86"/>
      <c r="O791" s="81">
        <f t="shared" si="10"/>
        <v>790</v>
      </c>
      <c r="P791" s="81">
        <f t="shared" si="11"/>
        <v>0.3945783133</v>
      </c>
      <c r="Q791" s="82">
        <f t="shared" si="12"/>
        <v>0.4985250737</v>
      </c>
      <c r="R791" s="83"/>
      <c r="S791" s="73">
        <v>790.0</v>
      </c>
      <c r="T791" s="83">
        <v>0.8167641325536062</v>
      </c>
      <c r="U791" s="84">
        <v>0.6666666666666666</v>
      </c>
      <c r="V791" s="95">
        <v>0.7458847736625515</v>
      </c>
      <c r="W791" s="95"/>
      <c r="X791" s="95"/>
      <c r="Y791" s="95"/>
      <c r="Z791" s="51"/>
      <c r="AA791" s="35">
        <v>262.0</v>
      </c>
      <c r="AB791" s="36">
        <v>170.0</v>
      </c>
      <c r="AC791" s="37">
        <v>169.0</v>
      </c>
      <c r="AD791" s="38">
        <v>402.0</v>
      </c>
      <c r="AE791" s="78"/>
      <c r="AF791" s="51"/>
      <c r="AG791" s="52"/>
      <c r="AH791" s="33">
        <v>7574.0</v>
      </c>
      <c r="AI791" s="35">
        <v>262.0</v>
      </c>
      <c r="AJ791" s="36">
        <v>170.0</v>
      </c>
      <c r="AK791" s="37">
        <v>169.0</v>
      </c>
      <c r="AL791" s="38">
        <v>402.0</v>
      </c>
      <c r="AM791" s="52">
        <f t="shared" si="13"/>
        <v>0.5014749263</v>
      </c>
      <c r="AN791" s="52">
        <f t="shared" si="14"/>
        <v>0.5702891326</v>
      </c>
      <c r="AO791" s="52">
        <f t="shared" si="15"/>
        <v>0.6054216867</v>
      </c>
      <c r="AP791" s="52">
        <f t="shared" si="16"/>
        <v>0.6097242771</v>
      </c>
      <c r="AQ791" s="52">
        <f t="shared" si="17"/>
        <v>-0.00430259038</v>
      </c>
      <c r="AR791" s="52"/>
      <c r="AS791" s="52"/>
    </row>
    <row r="792" ht="12.75" customHeight="1">
      <c r="A792" s="94">
        <v>7575.0</v>
      </c>
      <c r="B792" s="61">
        <f t="shared" si="1"/>
        <v>129</v>
      </c>
      <c r="C792" s="62">
        <f t="shared" si="2"/>
        <v>286</v>
      </c>
      <c r="D792" s="61">
        <f t="shared" si="3"/>
        <v>100</v>
      </c>
      <c r="E792" s="62">
        <f t="shared" si="4"/>
        <v>120</v>
      </c>
      <c r="F792" s="79">
        <f t="shared" si="23"/>
        <v>791</v>
      </c>
      <c r="G792" s="64">
        <f t="shared" si="5"/>
        <v>0.3108433735</v>
      </c>
      <c r="H792" s="65">
        <f t="shared" si="6"/>
        <v>0.4545454545</v>
      </c>
      <c r="I792" s="66">
        <f t="shared" si="7"/>
        <v>0.3606299213</v>
      </c>
      <c r="J792" s="67">
        <f t="shared" si="8"/>
        <v>0.3921259843</v>
      </c>
      <c r="K792" s="68">
        <f t="shared" si="9"/>
        <v>0.5301204819</v>
      </c>
      <c r="L792" s="86"/>
      <c r="M792" s="86"/>
      <c r="N792" s="86"/>
      <c r="O792" s="81">
        <f t="shared" si="10"/>
        <v>791</v>
      </c>
      <c r="P792" s="81">
        <f t="shared" si="11"/>
        <v>0.3108433735</v>
      </c>
      <c r="Q792" s="82">
        <f t="shared" si="12"/>
        <v>0.4545454545</v>
      </c>
      <c r="R792" s="83"/>
      <c r="S792" s="73">
        <v>791.0</v>
      </c>
      <c r="T792" s="83">
        <v>0.8168674698795181</v>
      </c>
      <c r="U792" s="84">
        <v>0.49029126213592233</v>
      </c>
      <c r="V792" s="95">
        <v>0.6541717049576784</v>
      </c>
      <c r="W792" s="95"/>
      <c r="X792" s="95"/>
      <c r="Y792" s="95"/>
      <c r="Z792" s="51"/>
      <c r="AA792" s="35">
        <v>129.0</v>
      </c>
      <c r="AB792" s="36">
        <v>120.0</v>
      </c>
      <c r="AC792" s="37">
        <v>100.0</v>
      </c>
      <c r="AD792" s="38">
        <v>286.0</v>
      </c>
      <c r="AE792" s="78"/>
      <c r="AF792" s="51"/>
      <c r="AG792" s="52"/>
      <c r="AH792" s="33">
        <v>7575.0</v>
      </c>
      <c r="AI792" s="35">
        <v>129.0</v>
      </c>
      <c r="AJ792" s="36">
        <v>120.0</v>
      </c>
      <c r="AK792" s="37">
        <v>100.0</v>
      </c>
      <c r="AL792" s="38">
        <v>286.0</v>
      </c>
      <c r="AM792" s="52">
        <f t="shared" si="13"/>
        <v>0.5454545455</v>
      </c>
      <c r="AN792" s="52">
        <f t="shared" si="14"/>
        <v>0.6393700787</v>
      </c>
      <c r="AO792" s="52">
        <f t="shared" si="15"/>
        <v>0.6891566265</v>
      </c>
      <c r="AP792" s="52">
        <f t="shared" si="16"/>
        <v>0.6931527572</v>
      </c>
      <c r="AQ792" s="52">
        <f t="shared" si="17"/>
        <v>-0.003996130653</v>
      </c>
      <c r="AR792" s="52"/>
      <c r="AS792" s="52"/>
    </row>
    <row r="793" ht="12.75" customHeight="1">
      <c r="A793" s="94">
        <v>7581.0</v>
      </c>
      <c r="B793" s="61">
        <f t="shared" si="1"/>
        <v>303</v>
      </c>
      <c r="C793" s="62">
        <f t="shared" si="2"/>
        <v>535</v>
      </c>
      <c r="D793" s="61">
        <f t="shared" si="3"/>
        <v>169</v>
      </c>
      <c r="E793" s="62">
        <f t="shared" si="4"/>
        <v>261</v>
      </c>
      <c r="F793" s="79">
        <f t="shared" si="23"/>
        <v>792</v>
      </c>
      <c r="G793" s="64">
        <f t="shared" si="5"/>
        <v>0.361575179</v>
      </c>
      <c r="H793" s="65">
        <f t="shared" si="6"/>
        <v>0.3930232558</v>
      </c>
      <c r="I793" s="66">
        <f t="shared" si="7"/>
        <v>0.3722397476</v>
      </c>
      <c r="J793" s="67">
        <f t="shared" si="8"/>
        <v>0.4447949527</v>
      </c>
      <c r="K793" s="68">
        <f t="shared" si="9"/>
        <v>0.5131264916</v>
      </c>
      <c r="L793" s="86"/>
      <c r="M793" s="86"/>
      <c r="N793" s="86"/>
      <c r="O793" s="81">
        <f t="shared" si="10"/>
        <v>792</v>
      </c>
      <c r="P793" s="81">
        <f t="shared" si="11"/>
        <v>0.361575179</v>
      </c>
      <c r="Q793" s="82">
        <f t="shared" si="12"/>
        <v>0.3930232558</v>
      </c>
      <c r="R793" s="83"/>
      <c r="S793" s="73">
        <v>792.0</v>
      </c>
      <c r="T793" s="83">
        <v>0.8176470588235294</v>
      </c>
      <c r="U793" s="84">
        <v>0.7073170731707317</v>
      </c>
      <c r="V793" s="95">
        <v>0.7713310580204779</v>
      </c>
      <c r="W793" s="95"/>
      <c r="X793" s="95"/>
      <c r="Y793" s="95"/>
      <c r="Z793" s="51"/>
      <c r="AA793" s="35">
        <v>303.0</v>
      </c>
      <c r="AB793" s="36">
        <v>261.0</v>
      </c>
      <c r="AC793" s="37">
        <v>169.0</v>
      </c>
      <c r="AD793" s="38">
        <v>535.0</v>
      </c>
      <c r="AE793" s="78"/>
      <c r="AF793" s="51"/>
      <c r="AG793" s="52"/>
      <c r="AH793" s="33">
        <v>7581.0</v>
      </c>
      <c r="AI793" s="35">
        <v>303.0</v>
      </c>
      <c r="AJ793" s="36">
        <v>261.0</v>
      </c>
      <c r="AK793" s="37">
        <v>169.0</v>
      </c>
      <c r="AL793" s="38">
        <v>535.0</v>
      </c>
      <c r="AM793" s="52">
        <f t="shared" si="13"/>
        <v>0.6069767442</v>
      </c>
      <c r="AN793" s="52">
        <f t="shared" si="14"/>
        <v>0.6277602524</v>
      </c>
      <c r="AO793" s="52">
        <f t="shared" si="15"/>
        <v>0.638424821</v>
      </c>
      <c r="AP793" s="52">
        <f t="shared" si="16"/>
        <v>0.6389873438</v>
      </c>
      <c r="AQ793" s="52">
        <f t="shared" si="17"/>
        <v>-0.0005625228363</v>
      </c>
      <c r="AR793" s="52"/>
      <c r="AS793" s="52"/>
    </row>
    <row r="794" ht="12.75" customHeight="1">
      <c r="A794" s="94">
        <v>7582.0</v>
      </c>
      <c r="B794" s="61">
        <f t="shared" si="1"/>
        <v>364</v>
      </c>
      <c r="C794" s="62">
        <f t="shared" si="2"/>
        <v>459</v>
      </c>
      <c r="D794" s="61">
        <f t="shared" si="3"/>
        <v>221</v>
      </c>
      <c r="E794" s="62">
        <f t="shared" si="4"/>
        <v>190</v>
      </c>
      <c r="F794" s="79">
        <f t="shared" si="23"/>
        <v>793</v>
      </c>
      <c r="G794" s="64">
        <f t="shared" si="5"/>
        <v>0.4422843256</v>
      </c>
      <c r="H794" s="65">
        <f t="shared" si="6"/>
        <v>0.5377128954</v>
      </c>
      <c r="I794" s="66">
        <f t="shared" si="7"/>
        <v>0.4740680713</v>
      </c>
      <c r="J794" s="67">
        <f t="shared" si="8"/>
        <v>0.4489465154</v>
      </c>
      <c r="K794" s="68">
        <f t="shared" si="9"/>
        <v>0.4993924666</v>
      </c>
      <c r="L794" s="86"/>
      <c r="M794" s="86"/>
      <c r="N794" s="86"/>
      <c r="O794" s="81">
        <f t="shared" si="10"/>
        <v>793</v>
      </c>
      <c r="P794" s="81">
        <f t="shared" si="11"/>
        <v>0.4422843256</v>
      </c>
      <c r="Q794" s="82">
        <f t="shared" si="12"/>
        <v>0.5377128954</v>
      </c>
      <c r="R794" s="83"/>
      <c r="S794" s="73">
        <v>793.0</v>
      </c>
      <c r="T794" s="83">
        <v>0.8181818181818182</v>
      </c>
      <c r="U794" s="84">
        <v>0.6342857142857142</v>
      </c>
      <c r="V794" s="95">
        <v>0.7410071942446043</v>
      </c>
      <c r="W794" s="95"/>
      <c r="X794" s="95"/>
      <c r="Y794" s="95"/>
      <c r="Z794" s="51"/>
      <c r="AA794" s="35">
        <v>364.0</v>
      </c>
      <c r="AB794" s="36">
        <v>190.0</v>
      </c>
      <c r="AC794" s="37">
        <v>221.0</v>
      </c>
      <c r="AD794" s="38">
        <v>459.0</v>
      </c>
      <c r="AE794" s="78"/>
      <c r="AF794" s="51"/>
      <c r="AG794" s="52"/>
      <c r="AH794" s="33">
        <v>7582.0</v>
      </c>
      <c r="AI794" s="35">
        <v>364.0</v>
      </c>
      <c r="AJ794" s="36">
        <v>190.0</v>
      </c>
      <c r="AK794" s="37">
        <v>221.0</v>
      </c>
      <c r="AL794" s="38">
        <v>459.0</v>
      </c>
      <c r="AM794" s="52">
        <f t="shared" si="13"/>
        <v>0.4622871046</v>
      </c>
      <c r="AN794" s="52">
        <f t="shared" si="14"/>
        <v>0.5259319287</v>
      </c>
      <c r="AO794" s="52">
        <f t="shared" si="15"/>
        <v>0.5577156744</v>
      </c>
      <c r="AP794" s="52">
        <f t="shared" si="16"/>
        <v>0.5625321919</v>
      </c>
      <c r="AQ794" s="52">
        <f t="shared" si="17"/>
        <v>-0.004816517501</v>
      </c>
      <c r="AR794" s="52"/>
      <c r="AS794" s="52"/>
    </row>
    <row r="795" ht="12.75" customHeight="1">
      <c r="A795" s="94">
        <v>7583.0</v>
      </c>
      <c r="B795" s="61">
        <f t="shared" si="1"/>
        <v>322</v>
      </c>
      <c r="C795" s="62">
        <f t="shared" si="2"/>
        <v>551</v>
      </c>
      <c r="D795" s="61">
        <f t="shared" si="3"/>
        <v>187</v>
      </c>
      <c r="E795" s="62">
        <f t="shared" si="4"/>
        <v>225</v>
      </c>
      <c r="F795" s="79">
        <f t="shared" si="23"/>
        <v>794</v>
      </c>
      <c r="G795" s="64">
        <f t="shared" si="5"/>
        <v>0.3688430699</v>
      </c>
      <c r="H795" s="65">
        <f t="shared" si="6"/>
        <v>0.4538834951</v>
      </c>
      <c r="I795" s="66">
        <f t="shared" si="7"/>
        <v>0.3961089494</v>
      </c>
      <c r="J795" s="67">
        <f t="shared" si="8"/>
        <v>0.4256809339</v>
      </c>
      <c r="K795" s="68">
        <f t="shared" si="9"/>
        <v>0.4719358534</v>
      </c>
      <c r="L795" s="86"/>
      <c r="M795" s="86"/>
      <c r="N795" s="86"/>
      <c r="O795" s="81">
        <f t="shared" si="10"/>
        <v>794</v>
      </c>
      <c r="P795" s="81">
        <f t="shared" si="11"/>
        <v>0.3688430699</v>
      </c>
      <c r="Q795" s="82">
        <f t="shared" si="12"/>
        <v>0.4538834951</v>
      </c>
      <c r="R795" s="83"/>
      <c r="S795" s="73">
        <v>794.0</v>
      </c>
      <c r="T795" s="83">
        <v>0.8181818181818182</v>
      </c>
      <c r="U795" s="84">
        <v>0.5681818181818182</v>
      </c>
      <c r="V795" s="95">
        <v>0.7070707070707071</v>
      </c>
      <c r="W795" s="95"/>
      <c r="X795" s="95"/>
      <c r="Y795" s="95"/>
      <c r="Z795" s="51"/>
      <c r="AA795" s="35">
        <v>322.0</v>
      </c>
      <c r="AB795" s="36">
        <v>225.0</v>
      </c>
      <c r="AC795" s="37">
        <v>187.0</v>
      </c>
      <c r="AD795" s="38">
        <v>551.0</v>
      </c>
      <c r="AE795" s="78"/>
      <c r="AF795" s="51"/>
      <c r="AG795" s="52"/>
      <c r="AH795" s="33">
        <v>7583.0</v>
      </c>
      <c r="AI795" s="35">
        <v>322.0</v>
      </c>
      <c r="AJ795" s="36">
        <v>225.0</v>
      </c>
      <c r="AK795" s="37">
        <v>187.0</v>
      </c>
      <c r="AL795" s="38">
        <v>551.0</v>
      </c>
      <c r="AM795" s="52">
        <f t="shared" si="13"/>
        <v>0.5461165049</v>
      </c>
      <c r="AN795" s="52">
        <f t="shared" si="14"/>
        <v>0.6038910506</v>
      </c>
      <c r="AO795" s="52">
        <f t="shared" si="15"/>
        <v>0.6311569301</v>
      </c>
      <c r="AP795" s="52">
        <f t="shared" si="16"/>
        <v>0.6367615687</v>
      </c>
      <c r="AQ795" s="52">
        <f t="shared" si="17"/>
        <v>-0.005604638568</v>
      </c>
      <c r="AR795" s="52"/>
      <c r="AS795" s="52"/>
    </row>
    <row r="796" ht="12.75" customHeight="1">
      <c r="A796" s="94">
        <v>7584.0</v>
      </c>
      <c r="B796" s="61">
        <f t="shared" si="1"/>
        <v>264</v>
      </c>
      <c r="C796" s="62">
        <f t="shared" si="2"/>
        <v>380</v>
      </c>
      <c r="D796" s="61">
        <f t="shared" si="3"/>
        <v>127</v>
      </c>
      <c r="E796" s="62">
        <f t="shared" si="4"/>
        <v>229</v>
      </c>
      <c r="F796" s="79">
        <f t="shared" si="23"/>
        <v>795</v>
      </c>
      <c r="G796" s="64">
        <f t="shared" si="5"/>
        <v>0.4099378882</v>
      </c>
      <c r="H796" s="65">
        <f t="shared" si="6"/>
        <v>0.356741573</v>
      </c>
      <c r="I796" s="66">
        <f t="shared" si="7"/>
        <v>0.391</v>
      </c>
      <c r="J796" s="67">
        <f t="shared" si="8"/>
        <v>0.493</v>
      </c>
      <c r="K796" s="68">
        <f t="shared" si="9"/>
        <v>0.5527950311</v>
      </c>
      <c r="L796" s="86"/>
      <c r="M796" s="86"/>
      <c r="N796" s="86"/>
      <c r="O796" s="81">
        <f t="shared" si="10"/>
        <v>795</v>
      </c>
      <c r="P796" s="81">
        <f t="shared" si="11"/>
        <v>0.4099378882</v>
      </c>
      <c r="Q796" s="82">
        <f t="shared" si="12"/>
        <v>0.356741573</v>
      </c>
      <c r="R796" s="83"/>
      <c r="S796" s="73">
        <v>795.0</v>
      </c>
      <c r="T796" s="83">
        <v>0.8184818481848185</v>
      </c>
      <c r="U796" s="84">
        <v>0.525</v>
      </c>
      <c r="V796" s="95">
        <v>0.6775300171526587</v>
      </c>
      <c r="W796" s="95"/>
      <c r="X796" s="95"/>
      <c r="Y796" s="95"/>
      <c r="Z796" s="51"/>
      <c r="AA796" s="35">
        <v>264.0</v>
      </c>
      <c r="AB796" s="36">
        <v>229.0</v>
      </c>
      <c r="AC796" s="37">
        <v>127.0</v>
      </c>
      <c r="AD796" s="38">
        <v>380.0</v>
      </c>
      <c r="AE796" s="78"/>
      <c r="AF796" s="51"/>
      <c r="AG796" s="52"/>
      <c r="AH796" s="33">
        <v>7584.0</v>
      </c>
      <c r="AI796" s="35">
        <v>264.0</v>
      </c>
      <c r="AJ796" s="36">
        <v>229.0</v>
      </c>
      <c r="AK796" s="37">
        <v>127.0</v>
      </c>
      <c r="AL796" s="38">
        <v>380.0</v>
      </c>
      <c r="AM796" s="52">
        <f t="shared" si="13"/>
        <v>0.643258427</v>
      </c>
      <c r="AN796" s="52">
        <f t="shared" si="14"/>
        <v>0.609</v>
      </c>
      <c r="AO796" s="52">
        <f t="shared" si="15"/>
        <v>0.5900621118</v>
      </c>
      <c r="AP796" s="52">
        <f t="shared" si="16"/>
        <v>0.5882380112</v>
      </c>
      <c r="AQ796" s="52">
        <f t="shared" si="17"/>
        <v>0.001824100598</v>
      </c>
      <c r="AR796" s="52"/>
      <c r="AS796" s="52"/>
    </row>
    <row r="797" ht="12.75" customHeight="1">
      <c r="A797" s="94">
        <v>7585.0</v>
      </c>
      <c r="B797" s="61">
        <f t="shared" si="1"/>
        <v>195</v>
      </c>
      <c r="C797" s="62">
        <f t="shared" si="2"/>
        <v>486</v>
      </c>
      <c r="D797" s="61">
        <f t="shared" si="3"/>
        <v>94</v>
      </c>
      <c r="E797" s="62">
        <f t="shared" si="4"/>
        <v>157</v>
      </c>
      <c r="F797" s="79">
        <f t="shared" si="23"/>
        <v>796</v>
      </c>
      <c r="G797" s="64">
        <f t="shared" si="5"/>
        <v>0.2863436123</v>
      </c>
      <c r="H797" s="65">
        <f t="shared" si="6"/>
        <v>0.374501992</v>
      </c>
      <c r="I797" s="66">
        <f t="shared" si="7"/>
        <v>0.3100858369</v>
      </c>
      <c r="J797" s="67">
        <f t="shared" si="8"/>
        <v>0.3776824034</v>
      </c>
      <c r="K797" s="68">
        <f t="shared" si="9"/>
        <v>0.3685756241</v>
      </c>
      <c r="L797" s="86"/>
      <c r="M797" s="86"/>
      <c r="N797" s="86"/>
      <c r="O797" s="81">
        <f t="shared" si="10"/>
        <v>796</v>
      </c>
      <c r="P797" s="81">
        <f t="shared" si="11"/>
        <v>0.2863436123</v>
      </c>
      <c r="Q797" s="82">
        <f t="shared" si="12"/>
        <v>0.374501992</v>
      </c>
      <c r="R797" s="83"/>
      <c r="S797" s="73">
        <v>796.0</v>
      </c>
      <c r="T797" s="83">
        <v>0.8192219679633868</v>
      </c>
      <c r="U797" s="84">
        <v>0.7551020408163265</v>
      </c>
      <c r="V797" s="95">
        <v>0.7889022919179735</v>
      </c>
      <c r="W797" s="95"/>
      <c r="X797" s="95"/>
      <c r="Y797" s="95"/>
      <c r="Z797" s="51"/>
      <c r="AA797" s="35">
        <v>195.0</v>
      </c>
      <c r="AB797" s="36">
        <v>157.0</v>
      </c>
      <c r="AC797" s="37">
        <v>94.0</v>
      </c>
      <c r="AD797" s="38">
        <v>486.0</v>
      </c>
      <c r="AE797" s="78"/>
      <c r="AF797" s="51"/>
      <c r="AG797" s="52"/>
      <c r="AH797" s="33">
        <v>7585.0</v>
      </c>
      <c r="AI797" s="35">
        <v>195.0</v>
      </c>
      <c r="AJ797" s="36">
        <v>157.0</v>
      </c>
      <c r="AK797" s="37">
        <v>94.0</v>
      </c>
      <c r="AL797" s="38">
        <v>486.0</v>
      </c>
      <c r="AM797" s="52">
        <f t="shared" si="13"/>
        <v>0.625498008</v>
      </c>
      <c r="AN797" s="52">
        <f t="shared" si="14"/>
        <v>0.6899141631</v>
      </c>
      <c r="AO797" s="52">
        <f t="shared" si="15"/>
        <v>0.7136563877</v>
      </c>
      <c r="AP797" s="52">
        <f t="shared" si="16"/>
        <v>0.7263114373</v>
      </c>
      <c r="AQ797" s="52">
        <f t="shared" si="17"/>
        <v>-0.0126550496</v>
      </c>
      <c r="AR797" s="52"/>
      <c r="AS797" s="52"/>
    </row>
    <row r="798" ht="12.75" customHeight="1">
      <c r="A798" s="94">
        <v>7590.0</v>
      </c>
      <c r="B798" s="61">
        <f t="shared" si="1"/>
        <v>58</v>
      </c>
      <c r="C798" s="62">
        <f t="shared" si="2"/>
        <v>68</v>
      </c>
      <c r="D798" s="61">
        <f t="shared" si="3"/>
        <v>38</v>
      </c>
      <c r="E798" s="62">
        <f t="shared" si="4"/>
        <v>24</v>
      </c>
      <c r="F798" s="79">
        <f t="shared" si="23"/>
        <v>797</v>
      </c>
      <c r="G798" s="64">
        <f t="shared" si="5"/>
        <v>0.4603174603</v>
      </c>
      <c r="H798" s="65">
        <f t="shared" si="6"/>
        <v>0.6129032258</v>
      </c>
      <c r="I798" s="66">
        <f t="shared" si="7"/>
        <v>0.5106382979</v>
      </c>
      <c r="J798" s="67">
        <f t="shared" si="8"/>
        <v>0.4361702128</v>
      </c>
      <c r="K798" s="68">
        <f t="shared" si="9"/>
        <v>0.4920634921</v>
      </c>
      <c r="L798" s="86"/>
      <c r="M798" s="86"/>
      <c r="N798" s="86"/>
      <c r="O798" s="81">
        <f t="shared" si="10"/>
        <v>797</v>
      </c>
      <c r="P798" s="81">
        <f t="shared" si="11"/>
        <v>0.4603174603</v>
      </c>
      <c r="Q798" s="82">
        <f t="shared" si="12"/>
        <v>0.6129032258</v>
      </c>
      <c r="R798" s="83"/>
      <c r="S798" s="73">
        <v>797.0</v>
      </c>
      <c r="T798" s="83">
        <v>0.8194842406876791</v>
      </c>
      <c r="U798" s="84">
        <v>0.5958083832335329</v>
      </c>
      <c r="V798" s="95">
        <v>0.7101024890190337</v>
      </c>
      <c r="W798" s="95"/>
      <c r="X798" s="95"/>
      <c r="Y798" s="95"/>
      <c r="Z798" s="51"/>
      <c r="AA798" s="35">
        <v>58.0</v>
      </c>
      <c r="AB798" s="36">
        <v>24.0</v>
      </c>
      <c r="AC798" s="37">
        <v>38.0</v>
      </c>
      <c r="AD798" s="38">
        <v>68.0</v>
      </c>
      <c r="AE798" s="78"/>
      <c r="AF798" s="51"/>
      <c r="AG798" s="52"/>
      <c r="AH798" s="33">
        <v>7590.0</v>
      </c>
      <c r="AI798" s="35">
        <v>58.0</v>
      </c>
      <c r="AJ798" s="36">
        <v>24.0</v>
      </c>
      <c r="AK798" s="37">
        <v>38.0</v>
      </c>
      <c r="AL798" s="38">
        <v>68.0</v>
      </c>
      <c r="AM798" s="52">
        <f t="shared" si="13"/>
        <v>0.3870967742</v>
      </c>
      <c r="AN798" s="52">
        <f t="shared" si="14"/>
        <v>0.4893617021</v>
      </c>
      <c r="AO798" s="52">
        <f t="shared" si="15"/>
        <v>0.5396825397</v>
      </c>
      <c r="AP798" s="52">
        <f t="shared" si="16"/>
        <v>0.5486048999</v>
      </c>
      <c r="AQ798" s="52">
        <f t="shared" si="17"/>
        <v>-0.008922360219</v>
      </c>
      <c r="AR798" s="52"/>
      <c r="AS798" s="52"/>
    </row>
    <row r="799" ht="12.75" customHeight="1">
      <c r="A799" s="94">
        <v>7591.0</v>
      </c>
      <c r="B799" s="61">
        <f t="shared" si="1"/>
        <v>214</v>
      </c>
      <c r="C799" s="62">
        <f t="shared" si="2"/>
        <v>326</v>
      </c>
      <c r="D799" s="61">
        <f t="shared" si="3"/>
        <v>118</v>
      </c>
      <c r="E799" s="62">
        <f t="shared" si="4"/>
        <v>111</v>
      </c>
      <c r="F799" s="79">
        <f t="shared" si="23"/>
        <v>798</v>
      </c>
      <c r="G799" s="64">
        <f t="shared" si="5"/>
        <v>0.3962962963</v>
      </c>
      <c r="H799" s="65">
        <f t="shared" si="6"/>
        <v>0.5152838428</v>
      </c>
      <c r="I799" s="66">
        <f t="shared" si="7"/>
        <v>0.4317295189</v>
      </c>
      <c r="J799" s="67">
        <f t="shared" si="8"/>
        <v>0.422626788</v>
      </c>
      <c r="K799" s="68">
        <f t="shared" si="9"/>
        <v>0.4240740741</v>
      </c>
      <c r="L799" s="86"/>
      <c r="M799" s="86"/>
      <c r="N799" s="86"/>
      <c r="O799" s="81">
        <f t="shared" si="10"/>
        <v>798</v>
      </c>
      <c r="P799" s="81">
        <f t="shared" si="11"/>
        <v>0.3962962963</v>
      </c>
      <c r="Q799" s="82">
        <f t="shared" si="12"/>
        <v>0.5152838428</v>
      </c>
      <c r="R799" s="83"/>
      <c r="S799" s="73">
        <v>798.0</v>
      </c>
      <c r="T799" s="83">
        <v>0.8197320341047503</v>
      </c>
      <c r="U799" s="84">
        <v>0.5721231766612642</v>
      </c>
      <c r="V799" s="95">
        <v>0.713490959666203</v>
      </c>
      <c r="W799" s="95"/>
      <c r="X799" s="95"/>
      <c r="Y799" s="95"/>
      <c r="Z799" s="51"/>
      <c r="AA799" s="35">
        <v>214.0</v>
      </c>
      <c r="AB799" s="36">
        <v>111.0</v>
      </c>
      <c r="AC799" s="37">
        <v>118.0</v>
      </c>
      <c r="AD799" s="38">
        <v>326.0</v>
      </c>
      <c r="AE799" s="78"/>
      <c r="AF799" s="51"/>
      <c r="AG799" s="52"/>
      <c r="AH799" s="33">
        <v>7591.0</v>
      </c>
      <c r="AI799" s="35">
        <v>214.0</v>
      </c>
      <c r="AJ799" s="36">
        <v>111.0</v>
      </c>
      <c r="AK799" s="37">
        <v>118.0</v>
      </c>
      <c r="AL799" s="38">
        <v>326.0</v>
      </c>
      <c r="AM799" s="52">
        <f t="shared" si="13"/>
        <v>0.4847161572</v>
      </c>
      <c r="AN799" s="52">
        <f t="shared" si="14"/>
        <v>0.5682704811</v>
      </c>
      <c r="AO799" s="52">
        <f t="shared" si="15"/>
        <v>0.6037037037</v>
      </c>
      <c r="AP799" s="52">
        <f t="shared" si="16"/>
        <v>0.6163002511</v>
      </c>
      <c r="AQ799" s="52">
        <f t="shared" si="17"/>
        <v>-0.01259654739</v>
      </c>
      <c r="AR799" s="52"/>
      <c r="AS799" s="52"/>
    </row>
    <row r="800" ht="12.75" customHeight="1">
      <c r="A800" s="94">
        <v>7592.0</v>
      </c>
      <c r="B800" s="61">
        <f t="shared" si="1"/>
        <v>288</v>
      </c>
      <c r="C800" s="62">
        <f t="shared" si="2"/>
        <v>245</v>
      </c>
      <c r="D800" s="61">
        <f t="shared" si="3"/>
        <v>160</v>
      </c>
      <c r="E800" s="62">
        <f t="shared" si="4"/>
        <v>143</v>
      </c>
      <c r="F800" s="79">
        <f t="shared" si="23"/>
        <v>799</v>
      </c>
      <c r="G800" s="64">
        <f t="shared" si="5"/>
        <v>0.5403377111</v>
      </c>
      <c r="H800" s="65">
        <f t="shared" si="6"/>
        <v>0.5280528053</v>
      </c>
      <c r="I800" s="66">
        <f t="shared" si="7"/>
        <v>0.5358851675</v>
      </c>
      <c r="J800" s="67">
        <f t="shared" si="8"/>
        <v>0.5155502392</v>
      </c>
      <c r="K800" s="68">
        <f t="shared" si="9"/>
        <v>0.5684803002</v>
      </c>
      <c r="L800" s="86"/>
      <c r="M800" s="86"/>
      <c r="N800" s="86"/>
      <c r="O800" s="81">
        <f t="shared" si="10"/>
        <v>799</v>
      </c>
      <c r="P800" s="81">
        <f t="shared" si="11"/>
        <v>0.5403377111</v>
      </c>
      <c r="Q800" s="82">
        <f t="shared" si="12"/>
        <v>0.5280528053</v>
      </c>
      <c r="R800" s="83"/>
      <c r="S800" s="73">
        <v>799.0</v>
      </c>
      <c r="T800" s="83">
        <v>0.82</v>
      </c>
      <c r="U800" s="84">
        <v>0.569060773480663</v>
      </c>
      <c r="V800" s="95">
        <v>0.7146171693735499</v>
      </c>
      <c r="W800" s="95"/>
      <c r="X800" s="95"/>
      <c r="Y800" s="95"/>
      <c r="Z800" s="51"/>
      <c r="AA800" s="35">
        <v>288.0</v>
      </c>
      <c r="AB800" s="36">
        <v>143.0</v>
      </c>
      <c r="AC800" s="37">
        <v>160.0</v>
      </c>
      <c r="AD800" s="38">
        <v>245.0</v>
      </c>
      <c r="AE800" s="78"/>
      <c r="AF800" s="51"/>
      <c r="AG800" s="52"/>
      <c r="AH800" s="33">
        <v>7592.0</v>
      </c>
      <c r="AI800" s="35">
        <v>288.0</v>
      </c>
      <c r="AJ800" s="36">
        <v>143.0</v>
      </c>
      <c r="AK800" s="37">
        <v>160.0</v>
      </c>
      <c r="AL800" s="38">
        <v>245.0</v>
      </c>
      <c r="AM800" s="52">
        <f t="shared" si="13"/>
        <v>0.4719471947</v>
      </c>
      <c r="AN800" s="52">
        <f t="shared" si="14"/>
        <v>0.4641148325</v>
      </c>
      <c r="AO800" s="52">
        <f t="shared" si="15"/>
        <v>0.4596622889</v>
      </c>
      <c r="AP800" s="52">
        <f t="shared" si="16"/>
        <v>0.4593232283</v>
      </c>
      <c r="AQ800" s="52">
        <f t="shared" si="17"/>
        <v>0.0003390606357</v>
      </c>
      <c r="AR800" s="52"/>
      <c r="AS800" s="52"/>
    </row>
    <row r="801" ht="12.75" customHeight="1">
      <c r="A801" s="94">
        <v>7593.0</v>
      </c>
      <c r="B801" s="61">
        <f t="shared" si="1"/>
        <v>349</v>
      </c>
      <c r="C801" s="62">
        <f t="shared" si="2"/>
        <v>654</v>
      </c>
      <c r="D801" s="61">
        <f t="shared" si="3"/>
        <v>177</v>
      </c>
      <c r="E801" s="62">
        <f t="shared" si="4"/>
        <v>217</v>
      </c>
      <c r="F801" s="79">
        <f t="shared" si="23"/>
        <v>800</v>
      </c>
      <c r="G801" s="64">
        <f t="shared" si="5"/>
        <v>0.3479561316</v>
      </c>
      <c r="H801" s="65">
        <f t="shared" si="6"/>
        <v>0.4492385787</v>
      </c>
      <c r="I801" s="66">
        <f t="shared" si="7"/>
        <v>0.3765211167</v>
      </c>
      <c r="J801" s="67">
        <f t="shared" si="8"/>
        <v>0.4051539012</v>
      </c>
      <c r="K801" s="68">
        <f t="shared" si="9"/>
        <v>0.3928215354</v>
      </c>
      <c r="L801" s="86"/>
      <c r="M801" s="86"/>
      <c r="N801" s="86"/>
      <c r="O801" s="81">
        <f t="shared" si="10"/>
        <v>800</v>
      </c>
      <c r="P801" s="81">
        <f t="shared" si="11"/>
        <v>0.3479561316</v>
      </c>
      <c r="Q801" s="82">
        <f t="shared" si="12"/>
        <v>0.4492385787</v>
      </c>
      <c r="R801" s="83"/>
      <c r="S801" s="73">
        <v>800.0</v>
      </c>
      <c r="T801" s="83">
        <v>0.820580474934037</v>
      </c>
      <c r="U801" s="84">
        <v>0.6055045871559633</v>
      </c>
      <c r="V801" s="95">
        <v>0.7209631728045326</v>
      </c>
      <c r="W801" s="95"/>
      <c r="X801" s="95"/>
      <c r="Y801" s="95"/>
      <c r="Z801" s="51"/>
      <c r="AA801" s="35">
        <v>349.0</v>
      </c>
      <c r="AB801" s="36">
        <v>217.0</v>
      </c>
      <c r="AC801" s="37">
        <v>177.0</v>
      </c>
      <c r="AD801" s="38">
        <v>654.0</v>
      </c>
      <c r="AE801" s="78"/>
      <c r="AF801" s="51"/>
      <c r="AG801" s="52"/>
      <c r="AH801" s="33">
        <v>7593.0</v>
      </c>
      <c r="AI801" s="35">
        <v>349.0</v>
      </c>
      <c r="AJ801" s="36">
        <v>217.0</v>
      </c>
      <c r="AK801" s="37">
        <v>177.0</v>
      </c>
      <c r="AL801" s="38">
        <v>654.0</v>
      </c>
      <c r="AM801" s="52">
        <f t="shared" si="13"/>
        <v>0.5507614213</v>
      </c>
      <c r="AN801" s="52">
        <f t="shared" si="14"/>
        <v>0.6234788833</v>
      </c>
      <c r="AO801" s="52">
        <f t="shared" si="15"/>
        <v>0.6520438684</v>
      </c>
      <c r="AP801" s="52">
        <f t="shared" si="16"/>
        <v>0.664976214</v>
      </c>
      <c r="AQ801" s="52">
        <f t="shared" si="17"/>
        <v>-0.01293234559</v>
      </c>
      <c r="AR801" s="52"/>
      <c r="AS801" s="52"/>
    </row>
    <row r="802" ht="12.75" customHeight="1">
      <c r="A802" s="94">
        <v>7594.0</v>
      </c>
      <c r="B802" s="61">
        <f t="shared" si="1"/>
        <v>453</v>
      </c>
      <c r="C802" s="62">
        <f t="shared" si="2"/>
        <v>603</v>
      </c>
      <c r="D802" s="61">
        <f t="shared" si="3"/>
        <v>230</v>
      </c>
      <c r="E802" s="62">
        <f t="shared" si="4"/>
        <v>288</v>
      </c>
      <c r="F802" s="79">
        <f t="shared" si="23"/>
        <v>801</v>
      </c>
      <c r="G802" s="64">
        <f t="shared" si="5"/>
        <v>0.4289772727</v>
      </c>
      <c r="H802" s="65">
        <f t="shared" si="6"/>
        <v>0.444015444</v>
      </c>
      <c r="I802" s="66">
        <f t="shared" si="7"/>
        <v>0.4339263024</v>
      </c>
      <c r="J802" s="67">
        <f t="shared" si="8"/>
        <v>0.4707750953</v>
      </c>
      <c r="K802" s="68">
        <f t="shared" si="9"/>
        <v>0.490530303</v>
      </c>
      <c r="L802" s="86"/>
      <c r="M802" s="86"/>
      <c r="N802" s="86"/>
      <c r="O802" s="81">
        <f t="shared" si="10"/>
        <v>801</v>
      </c>
      <c r="P802" s="81">
        <f t="shared" si="11"/>
        <v>0.4289772727</v>
      </c>
      <c r="Q802" s="82">
        <f t="shared" si="12"/>
        <v>0.444015444</v>
      </c>
      <c r="R802" s="83"/>
      <c r="S802" s="73">
        <v>801.0</v>
      </c>
      <c r="T802" s="83">
        <v>0.8206039076376554</v>
      </c>
      <c r="U802" s="84">
        <v>0.6777777777777778</v>
      </c>
      <c r="V802" s="95">
        <v>0.7648970747562297</v>
      </c>
      <c r="W802" s="95"/>
      <c r="X802" s="95"/>
      <c r="Y802" s="95"/>
      <c r="Z802" s="51"/>
      <c r="AA802" s="35">
        <v>453.0</v>
      </c>
      <c r="AB802" s="36">
        <v>288.0</v>
      </c>
      <c r="AC802" s="37">
        <v>230.0</v>
      </c>
      <c r="AD802" s="38">
        <v>603.0</v>
      </c>
      <c r="AE802" s="78"/>
      <c r="AF802" s="51"/>
      <c r="AG802" s="52"/>
      <c r="AH802" s="33">
        <v>7594.0</v>
      </c>
      <c r="AI802" s="35">
        <v>453.0</v>
      </c>
      <c r="AJ802" s="36">
        <v>288.0</v>
      </c>
      <c r="AK802" s="37">
        <v>230.0</v>
      </c>
      <c r="AL802" s="38">
        <v>603.0</v>
      </c>
      <c r="AM802" s="52">
        <f t="shared" si="13"/>
        <v>0.555984556</v>
      </c>
      <c r="AN802" s="52">
        <f t="shared" si="14"/>
        <v>0.5660736976</v>
      </c>
      <c r="AO802" s="52">
        <f t="shared" si="15"/>
        <v>0.5710227273</v>
      </c>
      <c r="AP802" s="52">
        <f t="shared" si="16"/>
        <v>0.571316361</v>
      </c>
      <c r="AQ802" s="52">
        <f t="shared" si="17"/>
        <v>-0.0002936337732</v>
      </c>
      <c r="AR802" s="52"/>
      <c r="AS802" s="52"/>
    </row>
    <row r="803" ht="12.75" customHeight="1">
      <c r="A803" s="94">
        <v>7595.0</v>
      </c>
      <c r="B803" s="61">
        <f t="shared" si="1"/>
        <v>158</v>
      </c>
      <c r="C803" s="62">
        <f t="shared" si="2"/>
        <v>414</v>
      </c>
      <c r="D803" s="61">
        <f t="shared" si="3"/>
        <v>71</v>
      </c>
      <c r="E803" s="62">
        <f t="shared" si="4"/>
        <v>162</v>
      </c>
      <c r="F803" s="79">
        <f t="shared" si="23"/>
        <v>802</v>
      </c>
      <c r="G803" s="64">
        <f t="shared" si="5"/>
        <v>0.2762237762</v>
      </c>
      <c r="H803" s="65">
        <f t="shared" si="6"/>
        <v>0.30472103</v>
      </c>
      <c r="I803" s="66">
        <f t="shared" si="7"/>
        <v>0.2844720497</v>
      </c>
      <c r="J803" s="67">
        <f t="shared" si="8"/>
        <v>0.397515528</v>
      </c>
      <c r="K803" s="68">
        <f t="shared" si="9"/>
        <v>0.4073426573</v>
      </c>
      <c r="L803" s="86"/>
      <c r="M803" s="86"/>
      <c r="N803" s="86"/>
      <c r="O803" s="81">
        <f t="shared" si="10"/>
        <v>802</v>
      </c>
      <c r="P803" s="81">
        <f t="shared" si="11"/>
        <v>0.2762237762</v>
      </c>
      <c r="Q803" s="82">
        <f t="shared" si="12"/>
        <v>0.30472103</v>
      </c>
      <c r="R803" s="83"/>
      <c r="S803" s="73">
        <v>802.0</v>
      </c>
      <c r="T803" s="83">
        <v>0.8206686930091185</v>
      </c>
      <c r="U803" s="84">
        <v>0.6222222222222222</v>
      </c>
      <c r="V803" s="95">
        <v>0.7312186978297162</v>
      </c>
      <c r="W803" s="95"/>
      <c r="X803" s="95"/>
      <c r="Y803" s="95"/>
      <c r="Z803" s="51"/>
      <c r="AA803" s="35">
        <v>158.0</v>
      </c>
      <c r="AB803" s="36">
        <v>162.0</v>
      </c>
      <c r="AC803" s="37">
        <v>71.0</v>
      </c>
      <c r="AD803" s="38">
        <v>414.0</v>
      </c>
      <c r="AE803" s="78"/>
      <c r="AF803" s="51"/>
      <c r="AG803" s="52"/>
      <c r="AH803" s="33">
        <v>7595.0</v>
      </c>
      <c r="AI803" s="35">
        <v>158.0</v>
      </c>
      <c r="AJ803" s="36">
        <v>162.0</v>
      </c>
      <c r="AK803" s="37">
        <v>71.0</v>
      </c>
      <c r="AL803" s="38">
        <v>414.0</v>
      </c>
      <c r="AM803" s="52">
        <f t="shared" si="13"/>
        <v>0.69527897</v>
      </c>
      <c r="AN803" s="52">
        <f t="shared" si="14"/>
        <v>0.7155279503</v>
      </c>
      <c r="AO803" s="52">
        <f t="shared" si="15"/>
        <v>0.7237762238</v>
      </c>
      <c r="AP803" s="52">
        <f t="shared" si="16"/>
        <v>0.7260945259</v>
      </c>
      <c r="AQ803" s="52">
        <f t="shared" si="17"/>
        <v>-0.002318302123</v>
      </c>
      <c r="AR803" s="52"/>
      <c r="AS803" s="52"/>
    </row>
    <row r="804" ht="12.75" customHeight="1">
      <c r="A804" s="94">
        <v>7596.0</v>
      </c>
      <c r="B804" s="61">
        <f t="shared" si="1"/>
        <v>152</v>
      </c>
      <c r="C804" s="62">
        <f t="shared" si="2"/>
        <v>231</v>
      </c>
      <c r="D804" s="61">
        <f t="shared" si="3"/>
        <v>73</v>
      </c>
      <c r="E804" s="62">
        <f t="shared" si="4"/>
        <v>126</v>
      </c>
      <c r="F804" s="79">
        <f t="shared" si="23"/>
        <v>803</v>
      </c>
      <c r="G804" s="64">
        <f t="shared" si="5"/>
        <v>0.3968668407</v>
      </c>
      <c r="H804" s="65">
        <f t="shared" si="6"/>
        <v>0.3668341709</v>
      </c>
      <c r="I804" s="66">
        <f t="shared" si="7"/>
        <v>0.3865979381</v>
      </c>
      <c r="J804" s="67">
        <f t="shared" si="8"/>
        <v>0.4776632302</v>
      </c>
      <c r="K804" s="68">
        <f t="shared" si="9"/>
        <v>0.5195822454</v>
      </c>
      <c r="L804" s="86"/>
      <c r="M804" s="86"/>
      <c r="N804" s="86"/>
      <c r="O804" s="81">
        <f t="shared" si="10"/>
        <v>803</v>
      </c>
      <c r="P804" s="81">
        <f t="shared" si="11"/>
        <v>0.3968668407</v>
      </c>
      <c r="Q804" s="82">
        <f t="shared" si="12"/>
        <v>0.3668341709</v>
      </c>
      <c r="R804" s="83"/>
      <c r="S804" s="73">
        <v>803.0</v>
      </c>
      <c r="T804" s="83">
        <v>0.8224101479915433</v>
      </c>
      <c r="U804" s="84">
        <v>0.6564102564102564</v>
      </c>
      <c r="V804" s="95">
        <v>0.7473928157589803</v>
      </c>
      <c r="W804" s="95"/>
      <c r="X804" s="95"/>
      <c r="Y804" s="95"/>
      <c r="Z804" s="51"/>
      <c r="AA804" s="35">
        <v>152.0</v>
      </c>
      <c r="AB804" s="36">
        <v>126.0</v>
      </c>
      <c r="AC804" s="37">
        <v>73.0</v>
      </c>
      <c r="AD804" s="38">
        <v>231.0</v>
      </c>
      <c r="AE804" s="78"/>
      <c r="AF804" s="51"/>
      <c r="AG804" s="52"/>
      <c r="AH804" s="33">
        <v>7596.0</v>
      </c>
      <c r="AI804" s="35">
        <v>152.0</v>
      </c>
      <c r="AJ804" s="36">
        <v>126.0</v>
      </c>
      <c r="AK804" s="37">
        <v>73.0</v>
      </c>
      <c r="AL804" s="38">
        <v>231.0</v>
      </c>
      <c r="AM804" s="52">
        <f t="shared" si="13"/>
        <v>0.6331658291</v>
      </c>
      <c r="AN804" s="52">
        <f t="shared" si="14"/>
        <v>0.6134020619</v>
      </c>
      <c r="AO804" s="52">
        <f t="shared" si="15"/>
        <v>0.6031331593</v>
      </c>
      <c r="AP804" s="52">
        <f t="shared" si="16"/>
        <v>0.60106617</v>
      </c>
      <c r="AQ804" s="52">
        <f t="shared" si="17"/>
        <v>0.002066989281</v>
      </c>
      <c r="AR804" s="52"/>
      <c r="AS804" s="52"/>
    </row>
    <row r="805" ht="12.75" customHeight="1">
      <c r="A805" s="94">
        <v>7601.0</v>
      </c>
      <c r="B805" s="61">
        <f t="shared" si="1"/>
        <v>277</v>
      </c>
      <c r="C805" s="62">
        <f t="shared" si="2"/>
        <v>609</v>
      </c>
      <c r="D805" s="61">
        <f t="shared" si="3"/>
        <v>190</v>
      </c>
      <c r="E805" s="62">
        <f t="shared" si="4"/>
        <v>218</v>
      </c>
      <c r="F805" s="79">
        <f t="shared" si="23"/>
        <v>804</v>
      </c>
      <c r="G805" s="64">
        <f t="shared" si="5"/>
        <v>0.3126410835</v>
      </c>
      <c r="H805" s="65">
        <f t="shared" si="6"/>
        <v>0.4656862745</v>
      </c>
      <c r="I805" s="66">
        <f t="shared" si="7"/>
        <v>0.3608964451</v>
      </c>
      <c r="J805" s="67">
        <f t="shared" si="8"/>
        <v>0.3825347759</v>
      </c>
      <c r="K805" s="68">
        <f t="shared" si="9"/>
        <v>0.460496614</v>
      </c>
      <c r="L805" s="86"/>
      <c r="M805" s="86"/>
      <c r="N805" s="86"/>
      <c r="O805" s="81">
        <f t="shared" si="10"/>
        <v>804</v>
      </c>
      <c r="P805" s="81">
        <f t="shared" si="11"/>
        <v>0.3126410835</v>
      </c>
      <c r="Q805" s="82">
        <f t="shared" si="12"/>
        <v>0.4656862745</v>
      </c>
      <c r="R805" s="83"/>
      <c r="S805" s="73">
        <v>804.0</v>
      </c>
      <c r="T805" s="83">
        <v>0.8238341968911918</v>
      </c>
      <c r="U805" s="84">
        <v>0.5862944162436549</v>
      </c>
      <c r="V805" s="95">
        <v>0.7038461538461539</v>
      </c>
      <c r="W805" s="95"/>
      <c r="X805" s="95"/>
      <c r="Y805" s="95"/>
      <c r="Z805" s="51"/>
      <c r="AA805" s="35">
        <v>277.0</v>
      </c>
      <c r="AB805" s="36">
        <v>218.0</v>
      </c>
      <c r="AC805" s="37">
        <v>190.0</v>
      </c>
      <c r="AD805" s="38">
        <v>609.0</v>
      </c>
      <c r="AE805" s="78"/>
      <c r="AF805" s="51"/>
      <c r="AG805" s="52"/>
      <c r="AH805" s="33">
        <v>7601.0</v>
      </c>
      <c r="AI805" s="35">
        <v>277.0</v>
      </c>
      <c r="AJ805" s="36">
        <v>218.0</v>
      </c>
      <c r="AK805" s="37">
        <v>190.0</v>
      </c>
      <c r="AL805" s="38">
        <v>609.0</v>
      </c>
      <c r="AM805" s="52">
        <f t="shared" si="13"/>
        <v>0.5343137255</v>
      </c>
      <c r="AN805" s="52">
        <f t="shared" si="14"/>
        <v>0.6391035549</v>
      </c>
      <c r="AO805" s="52">
        <f t="shared" si="15"/>
        <v>0.6873589165</v>
      </c>
      <c r="AP805" s="52">
        <f t="shared" si="16"/>
        <v>0.6992219227</v>
      </c>
      <c r="AQ805" s="52">
        <f t="shared" si="17"/>
        <v>-0.01186300627</v>
      </c>
      <c r="AR805" s="52"/>
      <c r="AS805" s="52"/>
    </row>
    <row r="806" ht="12.75" customHeight="1">
      <c r="A806" s="94">
        <v>7602.0</v>
      </c>
      <c r="B806" s="61">
        <f t="shared" si="1"/>
        <v>347</v>
      </c>
      <c r="C806" s="62">
        <f t="shared" si="2"/>
        <v>578</v>
      </c>
      <c r="D806" s="61">
        <f t="shared" si="3"/>
        <v>185</v>
      </c>
      <c r="E806" s="62">
        <f t="shared" si="4"/>
        <v>198</v>
      </c>
      <c r="F806" s="79">
        <f t="shared" si="23"/>
        <v>805</v>
      </c>
      <c r="G806" s="64">
        <f t="shared" si="5"/>
        <v>0.3751351351</v>
      </c>
      <c r="H806" s="65">
        <f t="shared" si="6"/>
        <v>0.4830287206</v>
      </c>
      <c r="I806" s="66">
        <f t="shared" si="7"/>
        <v>0.4067278287</v>
      </c>
      <c r="J806" s="67">
        <f t="shared" si="8"/>
        <v>0.4166666667</v>
      </c>
      <c r="K806" s="68">
        <f t="shared" si="9"/>
        <v>0.4140540541</v>
      </c>
      <c r="L806" s="86"/>
      <c r="M806" s="86"/>
      <c r="N806" s="86"/>
      <c r="O806" s="81">
        <f t="shared" si="10"/>
        <v>805</v>
      </c>
      <c r="P806" s="81">
        <f t="shared" si="11"/>
        <v>0.3751351351</v>
      </c>
      <c r="Q806" s="82">
        <f t="shared" si="12"/>
        <v>0.4830287206</v>
      </c>
      <c r="R806" s="83"/>
      <c r="S806" s="73">
        <v>805.0</v>
      </c>
      <c r="T806" s="83">
        <v>0.8246153846153846</v>
      </c>
      <c r="U806" s="84">
        <v>0.5877192982456141</v>
      </c>
      <c r="V806" s="95">
        <v>0.7031484257871065</v>
      </c>
      <c r="W806" s="95"/>
      <c r="X806" s="95"/>
      <c r="Y806" s="95"/>
      <c r="Z806" s="51"/>
      <c r="AA806" s="35">
        <v>347.0</v>
      </c>
      <c r="AB806" s="36">
        <v>198.0</v>
      </c>
      <c r="AC806" s="37">
        <v>185.0</v>
      </c>
      <c r="AD806" s="38">
        <v>578.0</v>
      </c>
      <c r="AE806" s="78"/>
      <c r="AF806" s="51"/>
      <c r="AG806" s="52"/>
      <c r="AH806" s="33">
        <v>7602.0</v>
      </c>
      <c r="AI806" s="35">
        <v>347.0</v>
      </c>
      <c r="AJ806" s="36">
        <v>198.0</v>
      </c>
      <c r="AK806" s="37">
        <v>185.0</v>
      </c>
      <c r="AL806" s="38">
        <v>578.0</v>
      </c>
      <c r="AM806" s="52">
        <f t="shared" si="13"/>
        <v>0.5169712794</v>
      </c>
      <c r="AN806" s="52">
        <f t="shared" si="14"/>
        <v>0.5932721713</v>
      </c>
      <c r="AO806" s="52">
        <f t="shared" si="15"/>
        <v>0.6248648649</v>
      </c>
      <c r="AP806" s="52">
        <f t="shared" si="16"/>
        <v>0.6369771267</v>
      </c>
      <c r="AQ806" s="52">
        <f t="shared" si="17"/>
        <v>-0.01211226188</v>
      </c>
      <c r="AR806" s="52"/>
      <c r="AS806" s="52"/>
    </row>
    <row r="807" ht="12.75" customHeight="1">
      <c r="A807" s="94">
        <v>7603.0</v>
      </c>
      <c r="B807" s="61">
        <f t="shared" si="1"/>
        <v>390</v>
      </c>
      <c r="C807" s="62">
        <f t="shared" si="2"/>
        <v>756</v>
      </c>
      <c r="D807" s="61">
        <f t="shared" si="3"/>
        <v>271</v>
      </c>
      <c r="E807" s="62">
        <f t="shared" si="4"/>
        <v>287</v>
      </c>
      <c r="F807" s="79">
        <f t="shared" si="23"/>
        <v>806</v>
      </c>
      <c r="G807" s="64">
        <f t="shared" si="5"/>
        <v>0.3403141361</v>
      </c>
      <c r="H807" s="65">
        <f t="shared" si="6"/>
        <v>0.4856630824</v>
      </c>
      <c r="I807" s="66">
        <f t="shared" si="7"/>
        <v>0.3879107981</v>
      </c>
      <c r="J807" s="67">
        <f t="shared" si="8"/>
        <v>0.3973004695</v>
      </c>
      <c r="K807" s="68">
        <f t="shared" si="9"/>
        <v>0.4869109948</v>
      </c>
      <c r="L807" s="86"/>
      <c r="M807" s="86"/>
      <c r="N807" s="86"/>
      <c r="O807" s="81">
        <f t="shared" si="10"/>
        <v>806</v>
      </c>
      <c r="P807" s="81">
        <f t="shared" si="11"/>
        <v>0.3403141361</v>
      </c>
      <c r="Q807" s="82">
        <f t="shared" si="12"/>
        <v>0.4856630824</v>
      </c>
      <c r="R807" s="83"/>
      <c r="S807" s="73">
        <v>806.0</v>
      </c>
      <c r="T807" s="83">
        <v>0.8260869565217391</v>
      </c>
      <c r="U807" s="84">
        <v>0.6729323308270677</v>
      </c>
      <c r="V807" s="95">
        <v>0.7568027210884354</v>
      </c>
      <c r="W807" s="95"/>
      <c r="X807" s="95"/>
      <c r="Y807" s="95"/>
      <c r="Z807" s="51"/>
      <c r="AA807" s="35">
        <v>390.0</v>
      </c>
      <c r="AB807" s="36">
        <v>287.0</v>
      </c>
      <c r="AC807" s="37">
        <v>271.0</v>
      </c>
      <c r="AD807" s="38">
        <v>756.0</v>
      </c>
      <c r="AE807" s="78"/>
      <c r="AF807" s="51"/>
      <c r="AG807" s="52"/>
      <c r="AH807" s="33">
        <v>7603.0</v>
      </c>
      <c r="AI807" s="35">
        <v>390.0</v>
      </c>
      <c r="AJ807" s="36">
        <v>287.0</v>
      </c>
      <c r="AK807" s="37">
        <v>271.0</v>
      </c>
      <c r="AL807" s="38">
        <v>756.0</v>
      </c>
      <c r="AM807" s="52">
        <f t="shared" si="13"/>
        <v>0.5143369176</v>
      </c>
      <c r="AN807" s="52">
        <f t="shared" si="14"/>
        <v>0.6120892019</v>
      </c>
      <c r="AO807" s="52">
        <f t="shared" si="15"/>
        <v>0.6596858639</v>
      </c>
      <c r="AP807" s="52">
        <f t="shared" si="16"/>
        <v>0.668215434</v>
      </c>
      <c r="AQ807" s="52">
        <f t="shared" si="17"/>
        <v>-0.008529570168</v>
      </c>
      <c r="AR807" s="52"/>
      <c r="AS807" s="52"/>
    </row>
    <row r="808" ht="12.75" customHeight="1">
      <c r="A808" s="94">
        <v>7604.0</v>
      </c>
      <c r="B808" s="61">
        <f t="shared" si="1"/>
        <v>252</v>
      </c>
      <c r="C808" s="62">
        <f t="shared" si="2"/>
        <v>422</v>
      </c>
      <c r="D808" s="61">
        <f t="shared" si="3"/>
        <v>120</v>
      </c>
      <c r="E808" s="62">
        <f t="shared" si="4"/>
        <v>146</v>
      </c>
      <c r="F808" s="79">
        <f t="shared" si="23"/>
        <v>807</v>
      </c>
      <c r="G808" s="64">
        <f t="shared" si="5"/>
        <v>0.3738872404</v>
      </c>
      <c r="H808" s="65">
        <f t="shared" si="6"/>
        <v>0.4511278195</v>
      </c>
      <c r="I808" s="66">
        <f t="shared" si="7"/>
        <v>0.3957446809</v>
      </c>
      <c r="J808" s="67">
        <f t="shared" si="8"/>
        <v>0.4234042553</v>
      </c>
      <c r="K808" s="68">
        <f t="shared" si="9"/>
        <v>0.3946587537</v>
      </c>
      <c r="L808" s="86"/>
      <c r="M808" s="86"/>
      <c r="N808" s="86"/>
      <c r="O808" s="81">
        <f t="shared" si="10"/>
        <v>807</v>
      </c>
      <c r="P808" s="81">
        <f t="shared" si="11"/>
        <v>0.3738872404</v>
      </c>
      <c r="Q808" s="82">
        <f t="shared" si="12"/>
        <v>0.4511278195</v>
      </c>
      <c r="R808" s="83"/>
      <c r="S808" s="73">
        <v>807.0</v>
      </c>
      <c r="T808" s="83">
        <v>0.826530612244898</v>
      </c>
      <c r="U808" s="84">
        <v>0.7317073170731707</v>
      </c>
      <c r="V808" s="95">
        <v>0.7899686520376176</v>
      </c>
      <c r="W808" s="95"/>
      <c r="X808" s="95"/>
      <c r="Y808" s="95"/>
      <c r="Z808" s="51"/>
      <c r="AA808" s="35">
        <v>252.0</v>
      </c>
      <c r="AB808" s="36">
        <v>146.0</v>
      </c>
      <c r="AC808" s="37">
        <v>120.0</v>
      </c>
      <c r="AD808" s="38">
        <v>422.0</v>
      </c>
      <c r="AE808" s="78"/>
      <c r="AF808" s="51"/>
      <c r="AG808" s="52"/>
      <c r="AH808" s="33">
        <v>7604.0</v>
      </c>
      <c r="AI808" s="35">
        <v>252.0</v>
      </c>
      <c r="AJ808" s="36">
        <v>146.0</v>
      </c>
      <c r="AK808" s="37">
        <v>120.0</v>
      </c>
      <c r="AL808" s="38">
        <v>422.0</v>
      </c>
      <c r="AM808" s="52">
        <f t="shared" si="13"/>
        <v>0.5488721805</v>
      </c>
      <c r="AN808" s="52">
        <f t="shared" si="14"/>
        <v>0.6042553191</v>
      </c>
      <c r="AO808" s="52">
        <f t="shared" si="15"/>
        <v>0.6261127596</v>
      </c>
      <c r="AP808" s="52">
        <f t="shared" si="16"/>
        <v>0.6357313163</v>
      </c>
      <c r="AQ808" s="52">
        <f t="shared" si="17"/>
        <v>-0.009618556617</v>
      </c>
      <c r="AR808" s="52"/>
      <c r="AS808" s="52"/>
    </row>
    <row r="809" ht="12.75" customHeight="1">
      <c r="A809" s="94">
        <v>7605.0</v>
      </c>
      <c r="B809" s="61">
        <f t="shared" si="1"/>
        <v>302</v>
      </c>
      <c r="C809" s="62">
        <f t="shared" si="2"/>
        <v>470</v>
      </c>
      <c r="D809" s="61">
        <f t="shared" si="3"/>
        <v>155</v>
      </c>
      <c r="E809" s="62">
        <f t="shared" si="4"/>
        <v>199</v>
      </c>
      <c r="F809" s="79">
        <f t="shared" si="23"/>
        <v>808</v>
      </c>
      <c r="G809" s="64">
        <f t="shared" si="5"/>
        <v>0.3911917098</v>
      </c>
      <c r="H809" s="65">
        <f t="shared" si="6"/>
        <v>0.4378531073</v>
      </c>
      <c r="I809" s="66">
        <f t="shared" si="7"/>
        <v>0.4058614565</v>
      </c>
      <c r="J809" s="67">
        <f t="shared" si="8"/>
        <v>0.444937833</v>
      </c>
      <c r="K809" s="68">
        <f t="shared" si="9"/>
        <v>0.4585492228</v>
      </c>
      <c r="L809" s="86"/>
      <c r="M809" s="86"/>
      <c r="N809" s="86"/>
      <c r="O809" s="81">
        <f t="shared" si="10"/>
        <v>808</v>
      </c>
      <c r="P809" s="81">
        <f t="shared" si="11"/>
        <v>0.3911917098</v>
      </c>
      <c r="Q809" s="82">
        <f t="shared" si="12"/>
        <v>0.4378531073</v>
      </c>
      <c r="R809" s="83"/>
      <c r="S809" s="73">
        <v>808.0</v>
      </c>
      <c r="T809" s="83">
        <v>0.8275862068965517</v>
      </c>
      <c r="U809" s="84">
        <v>0.3333333333333333</v>
      </c>
      <c r="V809" s="95">
        <v>0.5</v>
      </c>
      <c r="W809" s="95"/>
      <c r="X809" s="95"/>
      <c r="Y809" s="95"/>
      <c r="Z809" s="51"/>
      <c r="AA809" s="35">
        <v>302.0</v>
      </c>
      <c r="AB809" s="36">
        <v>199.0</v>
      </c>
      <c r="AC809" s="37">
        <v>155.0</v>
      </c>
      <c r="AD809" s="38">
        <v>470.0</v>
      </c>
      <c r="AE809" s="78"/>
      <c r="AF809" s="51"/>
      <c r="AG809" s="52"/>
      <c r="AH809" s="33">
        <v>7605.0</v>
      </c>
      <c r="AI809" s="35">
        <v>302.0</v>
      </c>
      <c r="AJ809" s="36">
        <v>199.0</v>
      </c>
      <c r="AK809" s="37">
        <v>155.0</v>
      </c>
      <c r="AL809" s="38">
        <v>470.0</v>
      </c>
      <c r="AM809" s="52">
        <f t="shared" si="13"/>
        <v>0.5621468927</v>
      </c>
      <c r="AN809" s="52">
        <f t="shared" si="14"/>
        <v>0.5941385435</v>
      </c>
      <c r="AO809" s="52">
        <f t="shared" si="15"/>
        <v>0.6088082902</v>
      </c>
      <c r="AP809" s="52">
        <f t="shared" si="16"/>
        <v>0.6120284864</v>
      </c>
      <c r="AQ809" s="52">
        <f t="shared" si="17"/>
        <v>-0.003220196227</v>
      </c>
      <c r="AR809" s="52"/>
      <c r="AS809" s="52"/>
    </row>
    <row r="810" ht="12.75" customHeight="1">
      <c r="A810" s="94">
        <v>7611.0</v>
      </c>
      <c r="B810" s="61">
        <f t="shared" si="1"/>
        <v>269</v>
      </c>
      <c r="C810" s="62">
        <f t="shared" si="2"/>
        <v>405</v>
      </c>
      <c r="D810" s="61">
        <f t="shared" si="3"/>
        <v>122</v>
      </c>
      <c r="E810" s="62">
        <f t="shared" si="4"/>
        <v>189</v>
      </c>
      <c r="F810" s="79">
        <f t="shared" si="23"/>
        <v>809</v>
      </c>
      <c r="G810" s="64">
        <f t="shared" si="5"/>
        <v>0.3991097923</v>
      </c>
      <c r="H810" s="65">
        <f t="shared" si="6"/>
        <v>0.3922829582</v>
      </c>
      <c r="I810" s="66">
        <f t="shared" si="7"/>
        <v>0.3969543147</v>
      </c>
      <c r="J810" s="67">
        <f t="shared" si="8"/>
        <v>0.4649746193</v>
      </c>
      <c r="K810" s="68">
        <f t="shared" si="9"/>
        <v>0.4614243323</v>
      </c>
      <c r="L810" s="86"/>
      <c r="M810" s="86"/>
      <c r="N810" s="86"/>
      <c r="O810" s="81">
        <f t="shared" si="10"/>
        <v>809</v>
      </c>
      <c r="P810" s="81">
        <f t="shared" si="11"/>
        <v>0.3991097923</v>
      </c>
      <c r="Q810" s="82">
        <f t="shared" si="12"/>
        <v>0.3922829582</v>
      </c>
      <c r="R810" s="83"/>
      <c r="S810" s="73">
        <v>809.0</v>
      </c>
      <c r="T810" s="83">
        <v>0.8277310924369747</v>
      </c>
      <c r="U810" s="84">
        <v>0.6630265210608425</v>
      </c>
      <c r="V810" s="95">
        <v>0.7498154981549815</v>
      </c>
      <c r="W810" s="95"/>
      <c r="X810" s="95"/>
      <c r="Y810" s="95"/>
      <c r="Z810" s="51"/>
      <c r="AA810" s="35">
        <v>269.0</v>
      </c>
      <c r="AB810" s="36">
        <v>189.0</v>
      </c>
      <c r="AC810" s="37">
        <v>122.0</v>
      </c>
      <c r="AD810" s="38">
        <v>405.0</v>
      </c>
      <c r="AE810" s="78"/>
      <c r="AF810" s="51"/>
      <c r="AG810" s="52"/>
      <c r="AH810" s="33">
        <v>7611.0</v>
      </c>
      <c r="AI810" s="35">
        <v>269.0</v>
      </c>
      <c r="AJ810" s="36">
        <v>189.0</v>
      </c>
      <c r="AK810" s="37">
        <v>122.0</v>
      </c>
      <c r="AL810" s="38">
        <v>405.0</v>
      </c>
      <c r="AM810" s="52">
        <f t="shared" si="13"/>
        <v>0.6077170418</v>
      </c>
      <c r="AN810" s="52">
        <f t="shared" si="14"/>
        <v>0.6030456853</v>
      </c>
      <c r="AO810" s="52">
        <f t="shared" si="15"/>
        <v>0.6008902077</v>
      </c>
      <c r="AP810" s="52">
        <f t="shared" si="16"/>
        <v>0.5995428081</v>
      </c>
      <c r="AQ810" s="52">
        <f t="shared" si="17"/>
        <v>0.001347399592</v>
      </c>
      <c r="AR810" s="52"/>
      <c r="AS810" s="52"/>
    </row>
    <row r="811" ht="12.75" customHeight="1">
      <c r="A811" s="94">
        <v>7612.0</v>
      </c>
      <c r="B811" s="61">
        <f t="shared" si="1"/>
        <v>207</v>
      </c>
      <c r="C811" s="62">
        <f t="shared" si="2"/>
        <v>263</v>
      </c>
      <c r="D811" s="61">
        <f t="shared" si="3"/>
        <v>122</v>
      </c>
      <c r="E811" s="62">
        <f t="shared" si="4"/>
        <v>147</v>
      </c>
      <c r="F811" s="79">
        <f t="shared" si="23"/>
        <v>810</v>
      </c>
      <c r="G811" s="64">
        <f t="shared" si="5"/>
        <v>0.4404255319</v>
      </c>
      <c r="H811" s="65">
        <f t="shared" si="6"/>
        <v>0.4535315985</v>
      </c>
      <c r="I811" s="66">
        <f t="shared" si="7"/>
        <v>0.4451962111</v>
      </c>
      <c r="J811" s="67">
        <f t="shared" si="8"/>
        <v>0.4790257104</v>
      </c>
      <c r="K811" s="68">
        <f t="shared" si="9"/>
        <v>0.5723404255</v>
      </c>
      <c r="L811" s="86"/>
      <c r="M811" s="86"/>
      <c r="N811" s="86"/>
      <c r="O811" s="81">
        <f t="shared" si="10"/>
        <v>810</v>
      </c>
      <c r="P811" s="81">
        <f t="shared" si="11"/>
        <v>0.4404255319</v>
      </c>
      <c r="Q811" s="82">
        <f t="shared" si="12"/>
        <v>0.4535315985</v>
      </c>
      <c r="R811" s="83"/>
      <c r="S811" s="73">
        <v>810.0</v>
      </c>
      <c r="T811" s="83">
        <v>0.8278688524590164</v>
      </c>
      <c r="U811" s="84">
        <v>0.7336244541484717</v>
      </c>
      <c r="V811" s="95">
        <v>0.7915966386554621</v>
      </c>
      <c r="W811" s="95"/>
      <c r="X811" s="95"/>
      <c r="Y811" s="95"/>
      <c r="Z811" s="51"/>
      <c r="AA811" s="35">
        <v>207.0</v>
      </c>
      <c r="AB811" s="36">
        <v>147.0</v>
      </c>
      <c r="AC811" s="37">
        <v>122.0</v>
      </c>
      <c r="AD811" s="38">
        <v>263.0</v>
      </c>
      <c r="AE811" s="78"/>
      <c r="AF811" s="51"/>
      <c r="AG811" s="52"/>
      <c r="AH811" s="33">
        <v>7612.0</v>
      </c>
      <c r="AI811" s="35">
        <v>207.0</v>
      </c>
      <c r="AJ811" s="36">
        <v>147.0</v>
      </c>
      <c r="AK811" s="37">
        <v>122.0</v>
      </c>
      <c r="AL811" s="38">
        <v>263.0</v>
      </c>
      <c r="AM811" s="52">
        <f t="shared" si="13"/>
        <v>0.5464684015</v>
      </c>
      <c r="AN811" s="52">
        <f t="shared" si="14"/>
        <v>0.5548037889</v>
      </c>
      <c r="AO811" s="52">
        <f t="shared" si="15"/>
        <v>0.5595744681</v>
      </c>
      <c r="AP811" s="52">
        <f t="shared" si="16"/>
        <v>0.559069665</v>
      </c>
      <c r="AQ811" s="52">
        <f t="shared" si="17"/>
        <v>0.0005048030519</v>
      </c>
      <c r="AR811" s="52"/>
      <c r="AS811" s="52"/>
    </row>
    <row r="812" ht="12.75" customHeight="1">
      <c r="A812" s="94">
        <v>7613.0</v>
      </c>
      <c r="B812" s="61">
        <f t="shared" si="1"/>
        <v>273</v>
      </c>
      <c r="C812" s="62">
        <f t="shared" si="2"/>
        <v>291</v>
      </c>
      <c r="D812" s="61">
        <f t="shared" si="3"/>
        <v>99</v>
      </c>
      <c r="E812" s="62">
        <f t="shared" si="4"/>
        <v>192</v>
      </c>
      <c r="F812" s="79">
        <f t="shared" si="23"/>
        <v>811</v>
      </c>
      <c r="G812" s="64">
        <f t="shared" si="5"/>
        <v>0.4840425532</v>
      </c>
      <c r="H812" s="65">
        <f t="shared" si="6"/>
        <v>0.3402061856</v>
      </c>
      <c r="I812" s="66">
        <f t="shared" si="7"/>
        <v>0.4350877193</v>
      </c>
      <c r="J812" s="67">
        <f t="shared" si="8"/>
        <v>0.5438596491</v>
      </c>
      <c r="K812" s="68">
        <f t="shared" si="9"/>
        <v>0.5159574468</v>
      </c>
      <c r="L812" s="86"/>
      <c r="M812" s="86"/>
      <c r="N812" s="86"/>
      <c r="O812" s="81">
        <f t="shared" si="10"/>
        <v>811</v>
      </c>
      <c r="P812" s="81">
        <f t="shared" si="11"/>
        <v>0.4840425532</v>
      </c>
      <c r="Q812" s="82">
        <f t="shared" si="12"/>
        <v>0.3402061856</v>
      </c>
      <c r="R812" s="83"/>
      <c r="S812" s="73">
        <v>811.0</v>
      </c>
      <c r="T812" s="83">
        <v>0.8281505728314239</v>
      </c>
      <c r="U812" s="84">
        <v>0.6916299559471366</v>
      </c>
      <c r="V812" s="95">
        <v>0.7699530516431925</v>
      </c>
      <c r="W812" s="95"/>
      <c r="X812" s="95"/>
      <c r="Y812" s="95"/>
      <c r="Z812" s="51"/>
      <c r="AA812" s="35">
        <v>273.0</v>
      </c>
      <c r="AB812" s="36">
        <v>192.0</v>
      </c>
      <c r="AC812" s="37">
        <v>99.0</v>
      </c>
      <c r="AD812" s="38">
        <v>291.0</v>
      </c>
      <c r="AE812" s="78"/>
      <c r="AF812" s="51"/>
      <c r="AG812" s="52"/>
      <c r="AH812" s="33">
        <v>7613.0</v>
      </c>
      <c r="AI812" s="35">
        <v>273.0</v>
      </c>
      <c r="AJ812" s="36">
        <v>192.0</v>
      </c>
      <c r="AK812" s="37">
        <v>99.0</v>
      </c>
      <c r="AL812" s="38">
        <v>291.0</v>
      </c>
      <c r="AM812" s="52">
        <f t="shared" si="13"/>
        <v>0.6597938144</v>
      </c>
      <c r="AN812" s="52">
        <f t="shared" si="14"/>
        <v>0.5649122807</v>
      </c>
      <c r="AO812" s="52">
        <f t="shared" si="15"/>
        <v>0.5159574468</v>
      </c>
      <c r="AP812" s="52">
        <f t="shared" si="16"/>
        <v>0.5090107502</v>
      </c>
      <c r="AQ812" s="52">
        <f t="shared" si="17"/>
        <v>0.006946696608</v>
      </c>
      <c r="AR812" s="52"/>
      <c r="AS812" s="52"/>
    </row>
    <row r="813" ht="12.75" customHeight="1">
      <c r="A813" s="94">
        <v>7614.0</v>
      </c>
      <c r="B813" s="61">
        <f t="shared" si="1"/>
        <v>261</v>
      </c>
      <c r="C813" s="62">
        <f t="shared" si="2"/>
        <v>266</v>
      </c>
      <c r="D813" s="61">
        <f t="shared" si="3"/>
        <v>154</v>
      </c>
      <c r="E813" s="62">
        <f t="shared" si="4"/>
        <v>125</v>
      </c>
      <c r="F813" s="79">
        <f t="shared" si="23"/>
        <v>812</v>
      </c>
      <c r="G813" s="64">
        <f t="shared" si="5"/>
        <v>0.495256167</v>
      </c>
      <c r="H813" s="65">
        <f t="shared" si="6"/>
        <v>0.5519713262</v>
      </c>
      <c r="I813" s="66">
        <f t="shared" si="7"/>
        <v>0.5148883375</v>
      </c>
      <c r="J813" s="67">
        <f t="shared" si="8"/>
        <v>0.4789081886</v>
      </c>
      <c r="K813" s="68">
        <f t="shared" si="9"/>
        <v>0.5294117647</v>
      </c>
      <c r="L813" s="86"/>
      <c r="M813" s="86"/>
      <c r="N813" s="86"/>
      <c r="O813" s="81">
        <f t="shared" si="10"/>
        <v>812</v>
      </c>
      <c r="P813" s="81">
        <f t="shared" si="11"/>
        <v>0.495256167</v>
      </c>
      <c r="Q813" s="82">
        <f t="shared" si="12"/>
        <v>0.5519713262</v>
      </c>
      <c r="R813" s="83"/>
      <c r="S813" s="73">
        <v>812.0</v>
      </c>
      <c r="T813" s="83">
        <v>0.829004329004329</v>
      </c>
      <c r="U813" s="84">
        <v>0.6260387811634349</v>
      </c>
      <c r="V813" s="95">
        <v>0.7399756986634265</v>
      </c>
      <c r="W813" s="95"/>
      <c r="X813" s="95"/>
      <c r="Y813" s="95"/>
      <c r="Z813" s="51"/>
      <c r="AA813" s="35">
        <v>261.0</v>
      </c>
      <c r="AB813" s="36">
        <v>125.0</v>
      </c>
      <c r="AC813" s="37">
        <v>154.0</v>
      </c>
      <c r="AD813" s="38">
        <v>266.0</v>
      </c>
      <c r="AE813" s="78"/>
      <c r="AF813" s="51"/>
      <c r="AG813" s="52"/>
      <c r="AH813" s="33">
        <v>7614.0</v>
      </c>
      <c r="AI813" s="35">
        <v>261.0</v>
      </c>
      <c r="AJ813" s="36">
        <v>125.0</v>
      </c>
      <c r="AK813" s="37">
        <v>154.0</v>
      </c>
      <c r="AL813" s="38">
        <v>266.0</v>
      </c>
      <c r="AM813" s="52">
        <f t="shared" si="13"/>
        <v>0.4480286738</v>
      </c>
      <c r="AN813" s="52">
        <f t="shared" si="14"/>
        <v>0.4851116625</v>
      </c>
      <c r="AO813" s="52">
        <f t="shared" si="15"/>
        <v>0.504743833</v>
      </c>
      <c r="AP813" s="52">
        <f t="shared" si="16"/>
        <v>0.5064011786</v>
      </c>
      <c r="AQ813" s="52">
        <f t="shared" si="17"/>
        <v>-0.001657345617</v>
      </c>
      <c r="AR813" s="52"/>
      <c r="AS813" s="52"/>
    </row>
    <row r="814" ht="12.75" customHeight="1">
      <c r="A814" s="94">
        <v>7615.0</v>
      </c>
      <c r="B814" s="61">
        <f t="shared" si="1"/>
        <v>472</v>
      </c>
      <c r="C814" s="62">
        <f t="shared" si="2"/>
        <v>537</v>
      </c>
      <c r="D814" s="61">
        <f t="shared" si="3"/>
        <v>276</v>
      </c>
      <c r="E814" s="62">
        <f t="shared" si="4"/>
        <v>259</v>
      </c>
      <c r="F814" s="79">
        <f t="shared" si="23"/>
        <v>813</v>
      </c>
      <c r="G814" s="64">
        <f t="shared" si="5"/>
        <v>0.467789891</v>
      </c>
      <c r="H814" s="65">
        <f t="shared" si="6"/>
        <v>0.5158878505</v>
      </c>
      <c r="I814" s="66">
        <f t="shared" si="7"/>
        <v>0.4844559585</v>
      </c>
      <c r="J814" s="67">
        <f t="shared" si="8"/>
        <v>0.4734455959</v>
      </c>
      <c r="K814" s="68">
        <f t="shared" si="9"/>
        <v>0.5302279485</v>
      </c>
      <c r="L814" s="86"/>
      <c r="M814" s="86"/>
      <c r="N814" s="86"/>
      <c r="O814" s="81">
        <f t="shared" si="10"/>
        <v>813</v>
      </c>
      <c r="P814" s="81">
        <f t="shared" si="11"/>
        <v>0.467789891</v>
      </c>
      <c r="Q814" s="82">
        <f t="shared" si="12"/>
        <v>0.5158878505</v>
      </c>
      <c r="R814" s="83"/>
      <c r="S814" s="73">
        <v>813.0</v>
      </c>
      <c r="T814" s="83">
        <v>0.8291571753986332</v>
      </c>
      <c r="U814" s="84">
        <v>0.7604790419161677</v>
      </c>
      <c r="V814" s="95">
        <v>0.7994825355756792</v>
      </c>
      <c r="W814" s="95"/>
      <c r="X814" s="95"/>
      <c r="Y814" s="95"/>
      <c r="Z814" s="51"/>
      <c r="AA814" s="35">
        <v>472.0</v>
      </c>
      <c r="AB814" s="36">
        <v>259.0</v>
      </c>
      <c r="AC814" s="37">
        <v>276.0</v>
      </c>
      <c r="AD814" s="38">
        <v>537.0</v>
      </c>
      <c r="AE814" s="78"/>
      <c r="AF814" s="51"/>
      <c r="AG814" s="52"/>
      <c r="AH814" s="33">
        <v>7615.0</v>
      </c>
      <c r="AI814" s="35">
        <v>472.0</v>
      </c>
      <c r="AJ814" s="36">
        <v>259.0</v>
      </c>
      <c r="AK814" s="37">
        <v>276.0</v>
      </c>
      <c r="AL814" s="38">
        <v>537.0</v>
      </c>
      <c r="AM814" s="52">
        <f t="shared" si="13"/>
        <v>0.4841121495</v>
      </c>
      <c r="AN814" s="52">
        <f t="shared" si="14"/>
        <v>0.5155440415</v>
      </c>
      <c r="AO814" s="52">
        <f t="shared" si="15"/>
        <v>0.532210109</v>
      </c>
      <c r="AP814" s="52">
        <f t="shared" si="16"/>
        <v>0.5334205522</v>
      </c>
      <c r="AQ814" s="52">
        <f t="shared" si="17"/>
        <v>-0.001210443161</v>
      </c>
      <c r="AR814" s="52"/>
      <c r="AS814" s="52"/>
    </row>
    <row r="815" ht="12.75" customHeight="1">
      <c r="A815" s="94">
        <v>7622.0</v>
      </c>
      <c r="B815" s="61">
        <f t="shared" si="1"/>
        <v>168</v>
      </c>
      <c r="C815" s="62">
        <f t="shared" si="2"/>
        <v>155</v>
      </c>
      <c r="D815" s="61">
        <f t="shared" si="3"/>
        <v>99</v>
      </c>
      <c r="E815" s="62">
        <f t="shared" si="4"/>
        <v>76</v>
      </c>
      <c r="F815" s="79">
        <f t="shared" si="23"/>
        <v>814</v>
      </c>
      <c r="G815" s="64">
        <f t="shared" si="5"/>
        <v>0.520123839</v>
      </c>
      <c r="H815" s="65">
        <f t="shared" si="6"/>
        <v>0.5657142857</v>
      </c>
      <c r="I815" s="66">
        <f t="shared" si="7"/>
        <v>0.5361445783</v>
      </c>
      <c r="J815" s="67">
        <f t="shared" si="8"/>
        <v>0.4899598394</v>
      </c>
      <c r="K815" s="68">
        <f t="shared" si="9"/>
        <v>0.5417956656</v>
      </c>
      <c r="L815" s="86"/>
      <c r="M815" s="86"/>
      <c r="N815" s="86"/>
      <c r="O815" s="81">
        <f t="shared" si="10"/>
        <v>814</v>
      </c>
      <c r="P815" s="81">
        <f t="shared" si="11"/>
        <v>0.520123839</v>
      </c>
      <c r="Q815" s="82">
        <f t="shared" si="12"/>
        <v>0.5657142857</v>
      </c>
      <c r="R815" s="83"/>
      <c r="S815" s="73">
        <v>814.0</v>
      </c>
      <c r="T815" s="83">
        <v>0.830316742081448</v>
      </c>
      <c r="U815" s="84">
        <v>0.6336336336336337</v>
      </c>
      <c r="V815" s="95">
        <v>0.7458064516129033</v>
      </c>
      <c r="W815" s="95"/>
      <c r="X815" s="95"/>
      <c r="Y815" s="95"/>
      <c r="Z815" s="51"/>
      <c r="AA815" s="35">
        <v>168.0</v>
      </c>
      <c r="AB815" s="36">
        <v>76.0</v>
      </c>
      <c r="AC815" s="37">
        <v>99.0</v>
      </c>
      <c r="AD815" s="38">
        <v>155.0</v>
      </c>
      <c r="AE815" s="78"/>
      <c r="AF815" s="51"/>
      <c r="AG815" s="52"/>
      <c r="AH815" s="33">
        <v>7622.0</v>
      </c>
      <c r="AI815" s="35">
        <v>168.0</v>
      </c>
      <c r="AJ815" s="36">
        <v>76.0</v>
      </c>
      <c r="AK815" s="37">
        <v>99.0</v>
      </c>
      <c r="AL815" s="38">
        <v>155.0</v>
      </c>
      <c r="AM815" s="52">
        <f t="shared" si="13"/>
        <v>0.4342857143</v>
      </c>
      <c r="AN815" s="52">
        <f t="shared" si="14"/>
        <v>0.4638554217</v>
      </c>
      <c r="AO815" s="52">
        <f t="shared" si="15"/>
        <v>0.479876161</v>
      </c>
      <c r="AP815" s="52">
        <f t="shared" si="16"/>
        <v>0.4808527648</v>
      </c>
      <c r="AQ815" s="52">
        <f t="shared" si="17"/>
        <v>-0.0009766038151</v>
      </c>
      <c r="AR815" s="52"/>
      <c r="AS815" s="52"/>
    </row>
    <row r="816" ht="12.75" customHeight="1">
      <c r="A816" s="94">
        <v>7623.0</v>
      </c>
      <c r="B816" s="61">
        <f t="shared" si="1"/>
        <v>401</v>
      </c>
      <c r="C816" s="62">
        <f t="shared" si="2"/>
        <v>389</v>
      </c>
      <c r="D816" s="61">
        <f t="shared" si="3"/>
        <v>217</v>
      </c>
      <c r="E816" s="62">
        <f t="shared" si="4"/>
        <v>219</v>
      </c>
      <c r="F816" s="79">
        <f t="shared" si="23"/>
        <v>815</v>
      </c>
      <c r="G816" s="64">
        <f t="shared" si="5"/>
        <v>0.5075949367</v>
      </c>
      <c r="H816" s="65">
        <f t="shared" si="6"/>
        <v>0.497706422</v>
      </c>
      <c r="I816" s="66">
        <f t="shared" si="7"/>
        <v>0.5040783034</v>
      </c>
      <c r="J816" s="67">
        <f t="shared" si="8"/>
        <v>0.5057096248</v>
      </c>
      <c r="K816" s="68">
        <f t="shared" si="9"/>
        <v>0.5518987342</v>
      </c>
      <c r="L816" s="86"/>
      <c r="M816" s="86"/>
      <c r="N816" s="86"/>
      <c r="O816" s="81">
        <f t="shared" si="10"/>
        <v>815</v>
      </c>
      <c r="P816" s="81">
        <f t="shared" si="11"/>
        <v>0.5075949367</v>
      </c>
      <c r="Q816" s="82">
        <f t="shared" si="12"/>
        <v>0.497706422</v>
      </c>
      <c r="R816" s="83"/>
      <c r="S816" s="73">
        <v>815.0</v>
      </c>
      <c r="T816" s="83">
        <v>0.8303249097472925</v>
      </c>
      <c r="U816" s="84">
        <v>0.6746575342465754</v>
      </c>
      <c r="V816" s="95">
        <v>0.7504393673110721</v>
      </c>
      <c r="W816" s="95"/>
      <c r="X816" s="95"/>
      <c r="Y816" s="95"/>
      <c r="Z816" s="51"/>
      <c r="AA816" s="35">
        <v>401.0</v>
      </c>
      <c r="AB816" s="36">
        <v>219.0</v>
      </c>
      <c r="AC816" s="37">
        <v>217.0</v>
      </c>
      <c r="AD816" s="38">
        <v>389.0</v>
      </c>
      <c r="AE816" s="78"/>
      <c r="AF816" s="51"/>
      <c r="AG816" s="52"/>
      <c r="AH816" s="33">
        <v>7623.0</v>
      </c>
      <c r="AI816" s="35">
        <v>401.0</v>
      </c>
      <c r="AJ816" s="36">
        <v>219.0</v>
      </c>
      <c r="AK816" s="37">
        <v>217.0</v>
      </c>
      <c r="AL816" s="38">
        <v>389.0</v>
      </c>
      <c r="AM816" s="52">
        <f t="shared" si="13"/>
        <v>0.502293578</v>
      </c>
      <c r="AN816" s="52">
        <f t="shared" si="14"/>
        <v>0.4959216966</v>
      </c>
      <c r="AO816" s="52">
        <f t="shared" si="15"/>
        <v>0.4924050633</v>
      </c>
      <c r="AP816" s="52">
        <f t="shared" si="16"/>
        <v>0.4918543433</v>
      </c>
      <c r="AQ816" s="52">
        <f t="shared" si="17"/>
        <v>0.000550720001</v>
      </c>
      <c r="AR816" s="52"/>
      <c r="AS816" s="52"/>
    </row>
    <row r="817" ht="12.75" customHeight="1">
      <c r="A817" s="94">
        <v>7624.0</v>
      </c>
      <c r="B817" s="61">
        <f t="shared" si="1"/>
        <v>459</v>
      </c>
      <c r="C817" s="62">
        <f t="shared" si="2"/>
        <v>313</v>
      </c>
      <c r="D817" s="61">
        <f t="shared" si="3"/>
        <v>237</v>
      </c>
      <c r="E817" s="62">
        <f t="shared" si="4"/>
        <v>179</v>
      </c>
      <c r="F817" s="79">
        <f t="shared" si="23"/>
        <v>816</v>
      </c>
      <c r="G817" s="64">
        <f t="shared" si="5"/>
        <v>0.5945595855</v>
      </c>
      <c r="H817" s="65">
        <f t="shared" si="6"/>
        <v>0.5697115385</v>
      </c>
      <c r="I817" s="66">
        <f t="shared" si="7"/>
        <v>0.5858585859</v>
      </c>
      <c r="J817" s="67">
        <f t="shared" si="8"/>
        <v>0.537037037</v>
      </c>
      <c r="K817" s="68">
        <f t="shared" si="9"/>
        <v>0.5388601036</v>
      </c>
      <c r="L817" s="86"/>
      <c r="M817" s="86"/>
      <c r="N817" s="86"/>
      <c r="O817" s="81">
        <f t="shared" si="10"/>
        <v>816</v>
      </c>
      <c r="P817" s="81">
        <f t="shared" si="11"/>
        <v>0.5945595855</v>
      </c>
      <c r="Q817" s="82">
        <f t="shared" si="12"/>
        <v>0.5697115385</v>
      </c>
      <c r="R817" s="83"/>
      <c r="S817" s="73">
        <v>816.0</v>
      </c>
      <c r="T817" s="83">
        <v>0.8308080808080808</v>
      </c>
      <c r="U817" s="84">
        <v>0.6416938110749185</v>
      </c>
      <c r="V817" s="95">
        <v>0.748221906116643</v>
      </c>
      <c r="W817" s="95"/>
      <c r="X817" s="95"/>
      <c r="Y817" s="95"/>
      <c r="Z817" s="51"/>
      <c r="AA817" s="35">
        <v>459.0</v>
      </c>
      <c r="AB817" s="36">
        <v>179.0</v>
      </c>
      <c r="AC817" s="37">
        <v>237.0</v>
      </c>
      <c r="AD817" s="38">
        <v>313.0</v>
      </c>
      <c r="AE817" s="78"/>
      <c r="AF817" s="51"/>
      <c r="AG817" s="52"/>
      <c r="AH817" s="33">
        <v>7624.0</v>
      </c>
      <c r="AI817" s="35">
        <v>459.0</v>
      </c>
      <c r="AJ817" s="36">
        <v>179.0</v>
      </c>
      <c r="AK817" s="37">
        <v>237.0</v>
      </c>
      <c r="AL817" s="38">
        <v>313.0</v>
      </c>
      <c r="AM817" s="52">
        <f t="shared" si="13"/>
        <v>0.4302884615</v>
      </c>
      <c r="AN817" s="52">
        <f t="shared" si="14"/>
        <v>0.4141414141</v>
      </c>
      <c r="AO817" s="52">
        <f t="shared" si="15"/>
        <v>0.4054404145</v>
      </c>
      <c r="AP817" s="52">
        <f t="shared" si="16"/>
        <v>0.4047050289</v>
      </c>
      <c r="AQ817" s="52">
        <f t="shared" si="17"/>
        <v>0.0007353855992</v>
      </c>
      <c r="AR817" s="52"/>
      <c r="AS817" s="52"/>
    </row>
    <row r="818" ht="12.75" customHeight="1">
      <c r="A818" s="94">
        <v>7625.0</v>
      </c>
      <c r="B818" s="61">
        <f t="shared" si="1"/>
        <v>238</v>
      </c>
      <c r="C818" s="62">
        <f t="shared" si="2"/>
        <v>246</v>
      </c>
      <c r="D818" s="61">
        <f t="shared" si="3"/>
        <v>128</v>
      </c>
      <c r="E818" s="62">
        <f t="shared" si="4"/>
        <v>125</v>
      </c>
      <c r="F818" s="79">
        <f t="shared" si="23"/>
        <v>817</v>
      </c>
      <c r="G818" s="64">
        <f t="shared" si="5"/>
        <v>0.4917355372</v>
      </c>
      <c r="H818" s="65">
        <f t="shared" si="6"/>
        <v>0.5059288538</v>
      </c>
      <c r="I818" s="66">
        <f t="shared" si="7"/>
        <v>0.4966078697</v>
      </c>
      <c r="J818" s="67">
        <f t="shared" si="8"/>
        <v>0.4925373134</v>
      </c>
      <c r="K818" s="68">
        <f t="shared" si="9"/>
        <v>0.5227272727</v>
      </c>
      <c r="L818" s="86"/>
      <c r="M818" s="86"/>
      <c r="N818" s="86"/>
      <c r="O818" s="81">
        <f t="shared" si="10"/>
        <v>817</v>
      </c>
      <c r="P818" s="81">
        <f t="shared" si="11"/>
        <v>0.4917355372</v>
      </c>
      <c r="Q818" s="82">
        <f t="shared" si="12"/>
        <v>0.5059288538</v>
      </c>
      <c r="R818" s="83"/>
      <c r="S818" s="73">
        <v>817.0</v>
      </c>
      <c r="T818" s="83">
        <v>0.8309037900874635</v>
      </c>
      <c r="U818" s="84">
        <v>0.6753731343283582</v>
      </c>
      <c r="V818" s="95">
        <v>0.762684124386252</v>
      </c>
      <c r="W818" s="95"/>
      <c r="X818" s="95"/>
      <c r="Y818" s="95"/>
      <c r="Z818" s="51"/>
      <c r="AA818" s="35">
        <v>238.0</v>
      </c>
      <c r="AB818" s="36">
        <v>125.0</v>
      </c>
      <c r="AC818" s="37">
        <v>128.0</v>
      </c>
      <c r="AD818" s="38">
        <v>246.0</v>
      </c>
      <c r="AE818" s="78"/>
      <c r="AF818" s="51"/>
      <c r="AG818" s="52"/>
      <c r="AH818" s="33">
        <v>7625.0</v>
      </c>
      <c r="AI818" s="35">
        <v>238.0</v>
      </c>
      <c r="AJ818" s="36">
        <v>125.0</v>
      </c>
      <c r="AK818" s="37">
        <v>128.0</v>
      </c>
      <c r="AL818" s="38">
        <v>246.0</v>
      </c>
      <c r="AM818" s="52">
        <f t="shared" si="13"/>
        <v>0.4940711462</v>
      </c>
      <c r="AN818" s="52">
        <f t="shared" si="14"/>
        <v>0.5033921303</v>
      </c>
      <c r="AO818" s="52">
        <f t="shared" si="15"/>
        <v>0.5082644628</v>
      </c>
      <c r="AP818" s="52">
        <f t="shared" si="16"/>
        <v>0.5084366617</v>
      </c>
      <c r="AQ818" s="52">
        <f t="shared" si="17"/>
        <v>-0.0001721988477</v>
      </c>
      <c r="AR818" s="52"/>
      <c r="AS818" s="52"/>
    </row>
    <row r="819" ht="12.75" customHeight="1">
      <c r="A819" s="94">
        <v>7631.0</v>
      </c>
      <c r="B819" s="61">
        <f t="shared" si="1"/>
        <v>429</v>
      </c>
      <c r="C819" s="62">
        <f t="shared" si="2"/>
        <v>558</v>
      </c>
      <c r="D819" s="61">
        <f t="shared" si="3"/>
        <v>246</v>
      </c>
      <c r="E819" s="62">
        <f t="shared" si="4"/>
        <v>252</v>
      </c>
      <c r="F819" s="79">
        <f t="shared" si="23"/>
        <v>818</v>
      </c>
      <c r="G819" s="64">
        <f t="shared" si="5"/>
        <v>0.4346504559</v>
      </c>
      <c r="H819" s="65">
        <f t="shared" si="6"/>
        <v>0.4939759036</v>
      </c>
      <c r="I819" s="66">
        <f t="shared" si="7"/>
        <v>0.4545454545</v>
      </c>
      <c r="J819" s="67">
        <f t="shared" si="8"/>
        <v>0.4585858586</v>
      </c>
      <c r="K819" s="68">
        <f t="shared" si="9"/>
        <v>0.5045592705</v>
      </c>
      <c r="L819" s="86"/>
      <c r="M819" s="86"/>
      <c r="N819" s="86"/>
      <c r="O819" s="81">
        <f t="shared" si="10"/>
        <v>818</v>
      </c>
      <c r="P819" s="81">
        <f t="shared" si="11"/>
        <v>0.4346504559</v>
      </c>
      <c r="Q819" s="82">
        <f t="shared" si="12"/>
        <v>0.4939759036</v>
      </c>
      <c r="R819" s="83"/>
      <c r="S819" s="73">
        <v>818.0</v>
      </c>
      <c r="T819" s="83">
        <v>0.8309859154929577</v>
      </c>
      <c r="U819" s="84">
        <v>0.7076923076923077</v>
      </c>
      <c r="V819" s="95">
        <v>0.7720588235294118</v>
      </c>
      <c r="W819" s="95"/>
      <c r="X819" s="95"/>
      <c r="Y819" s="95"/>
      <c r="Z819" s="51"/>
      <c r="AA819" s="35">
        <v>429.0</v>
      </c>
      <c r="AB819" s="36">
        <v>252.0</v>
      </c>
      <c r="AC819" s="37">
        <v>246.0</v>
      </c>
      <c r="AD819" s="38">
        <v>558.0</v>
      </c>
      <c r="AE819" s="78"/>
      <c r="AF819" s="51"/>
      <c r="AG819" s="52"/>
      <c r="AH819" s="33">
        <v>7631.0</v>
      </c>
      <c r="AI819" s="35">
        <v>429.0</v>
      </c>
      <c r="AJ819" s="36">
        <v>252.0</v>
      </c>
      <c r="AK819" s="37">
        <v>246.0</v>
      </c>
      <c r="AL819" s="38">
        <v>558.0</v>
      </c>
      <c r="AM819" s="52">
        <f t="shared" si="13"/>
        <v>0.5060240964</v>
      </c>
      <c r="AN819" s="52">
        <f t="shared" si="14"/>
        <v>0.5454545455</v>
      </c>
      <c r="AO819" s="52">
        <f t="shared" si="15"/>
        <v>0.5653495441</v>
      </c>
      <c r="AP819" s="52">
        <f t="shared" si="16"/>
        <v>0.5678714918</v>
      </c>
      <c r="AQ819" s="52">
        <f t="shared" si="17"/>
        <v>-0.002521947692</v>
      </c>
      <c r="AR819" s="52"/>
      <c r="AS819" s="52"/>
    </row>
    <row r="820" ht="12.75" customHeight="1">
      <c r="A820" s="94">
        <v>7632.0</v>
      </c>
      <c r="B820" s="61">
        <f t="shared" si="1"/>
        <v>271</v>
      </c>
      <c r="C820" s="62">
        <f t="shared" si="2"/>
        <v>224</v>
      </c>
      <c r="D820" s="61">
        <f t="shared" si="3"/>
        <v>183</v>
      </c>
      <c r="E820" s="62">
        <f t="shared" si="4"/>
        <v>113</v>
      </c>
      <c r="F820" s="79">
        <f t="shared" si="23"/>
        <v>819</v>
      </c>
      <c r="G820" s="64">
        <f t="shared" si="5"/>
        <v>0.5474747475</v>
      </c>
      <c r="H820" s="65">
        <f t="shared" si="6"/>
        <v>0.6182432432</v>
      </c>
      <c r="I820" s="66">
        <f t="shared" si="7"/>
        <v>0.5739570164</v>
      </c>
      <c r="J820" s="67">
        <f t="shared" si="8"/>
        <v>0.4854614412</v>
      </c>
      <c r="K820" s="68">
        <f t="shared" si="9"/>
        <v>0.597979798</v>
      </c>
      <c r="L820" s="86"/>
      <c r="M820" s="86"/>
      <c r="N820" s="86"/>
      <c r="O820" s="81">
        <f t="shared" si="10"/>
        <v>819</v>
      </c>
      <c r="P820" s="81">
        <f t="shared" si="11"/>
        <v>0.5474747475</v>
      </c>
      <c r="Q820" s="82">
        <f t="shared" si="12"/>
        <v>0.6182432432</v>
      </c>
      <c r="R820" s="83"/>
      <c r="S820" s="73">
        <v>819.0</v>
      </c>
      <c r="T820" s="83">
        <v>0.8311036789297659</v>
      </c>
      <c r="U820" s="84">
        <v>0.6</v>
      </c>
      <c r="V820" s="95">
        <v>0.7264409881061299</v>
      </c>
      <c r="W820" s="95"/>
      <c r="X820" s="95"/>
      <c r="Y820" s="95"/>
      <c r="Z820" s="51"/>
      <c r="AA820" s="35">
        <v>271.0</v>
      </c>
      <c r="AB820" s="36">
        <v>113.0</v>
      </c>
      <c r="AC820" s="37">
        <v>183.0</v>
      </c>
      <c r="AD820" s="38">
        <v>224.0</v>
      </c>
      <c r="AE820" s="78"/>
      <c r="AF820" s="51"/>
      <c r="AG820" s="52"/>
      <c r="AH820" s="33">
        <v>7632.0</v>
      </c>
      <c r="AI820" s="35">
        <v>271.0</v>
      </c>
      <c r="AJ820" s="36">
        <v>113.0</v>
      </c>
      <c r="AK820" s="37">
        <v>183.0</v>
      </c>
      <c r="AL820" s="38">
        <v>224.0</v>
      </c>
      <c r="AM820" s="52">
        <f t="shared" si="13"/>
        <v>0.3817567568</v>
      </c>
      <c r="AN820" s="52">
        <f t="shared" si="14"/>
        <v>0.4260429836</v>
      </c>
      <c r="AO820" s="52">
        <f t="shared" si="15"/>
        <v>0.4525252525</v>
      </c>
      <c r="AP820" s="52">
        <f t="shared" si="16"/>
        <v>0.4517635916</v>
      </c>
      <c r="AQ820" s="52">
        <f t="shared" si="17"/>
        <v>0.0007616609732</v>
      </c>
      <c r="AR820" s="52"/>
      <c r="AS820" s="52"/>
    </row>
    <row r="821" ht="12.75" customHeight="1">
      <c r="A821" s="94">
        <v>7633.0</v>
      </c>
      <c r="B821" s="61">
        <f t="shared" si="1"/>
        <v>313</v>
      </c>
      <c r="C821" s="62">
        <f t="shared" si="2"/>
        <v>280</v>
      </c>
      <c r="D821" s="61">
        <f t="shared" si="3"/>
        <v>141</v>
      </c>
      <c r="E821" s="62">
        <f t="shared" si="4"/>
        <v>181</v>
      </c>
      <c r="F821" s="79">
        <f t="shared" si="23"/>
        <v>820</v>
      </c>
      <c r="G821" s="64">
        <f t="shared" si="5"/>
        <v>0.5278246206</v>
      </c>
      <c r="H821" s="65">
        <f t="shared" si="6"/>
        <v>0.4378881988</v>
      </c>
      <c r="I821" s="66">
        <f t="shared" si="7"/>
        <v>0.4961748634</v>
      </c>
      <c r="J821" s="67">
        <f t="shared" si="8"/>
        <v>0.5398907104</v>
      </c>
      <c r="K821" s="68">
        <f t="shared" si="9"/>
        <v>0.5430016863</v>
      </c>
      <c r="L821" s="86"/>
      <c r="M821" s="86"/>
      <c r="N821" s="86"/>
      <c r="O821" s="81">
        <f t="shared" si="10"/>
        <v>820</v>
      </c>
      <c r="P821" s="81">
        <f t="shared" si="11"/>
        <v>0.5278246206</v>
      </c>
      <c r="Q821" s="82">
        <f t="shared" si="12"/>
        <v>0.4378881988</v>
      </c>
      <c r="R821" s="83"/>
      <c r="S821" s="73">
        <v>820.0</v>
      </c>
      <c r="T821" s="83">
        <v>0.8315946348733234</v>
      </c>
      <c r="U821" s="84">
        <v>0.710239651416122</v>
      </c>
      <c r="V821" s="95">
        <v>0.7823008849557522</v>
      </c>
      <c r="W821" s="95"/>
      <c r="X821" s="95"/>
      <c r="Y821" s="95"/>
      <c r="Z821" s="51"/>
      <c r="AA821" s="35">
        <v>313.0</v>
      </c>
      <c r="AB821" s="36">
        <v>181.0</v>
      </c>
      <c r="AC821" s="37">
        <v>141.0</v>
      </c>
      <c r="AD821" s="38">
        <v>280.0</v>
      </c>
      <c r="AE821" s="78"/>
      <c r="AF821" s="51"/>
      <c r="AG821" s="52"/>
      <c r="AH821" s="33">
        <v>7633.0</v>
      </c>
      <c r="AI821" s="35">
        <v>313.0</v>
      </c>
      <c r="AJ821" s="36">
        <v>181.0</v>
      </c>
      <c r="AK821" s="37">
        <v>141.0</v>
      </c>
      <c r="AL821" s="38">
        <v>280.0</v>
      </c>
      <c r="AM821" s="52">
        <f t="shared" si="13"/>
        <v>0.5621118012</v>
      </c>
      <c r="AN821" s="52">
        <f t="shared" si="14"/>
        <v>0.5038251366</v>
      </c>
      <c r="AO821" s="52">
        <f t="shared" si="15"/>
        <v>0.4721753794</v>
      </c>
      <c r="AP821" s="52">
        <f t="shared" si="16"/>
        <v>0.4694843032</v>
      </c>
      <c r="AQ821" s="52">
        <f t="shared" si="17"/>
        <v>0.002691076238</v>
      </c>
      <c r="AR821" s="52"/>
      <c r="AS821" s="52"/>
    </row>
    <row r="822" ht="12.75" customHeight="1">
      <c r="A822" s="94">
        <v>7634.0</v>
      </c>
      <c r="B822" s="61">
        <f t="shared" si="1"/>
        <v>181</v>
      </c>
      <c r="C822" s="62">
        <f t="shared" si="2"/>
        <v>193</v>
      </c>
      <c r="D822" s="61">
        <f t="shared" si="3"/>
        <v>121</v>
      </c>
      <c r="E822" s="62">
        <f t="shared" si="4"/>
        <v>105</v>
      </c>
      <c r="F822" s="79">
        <f t="shared" si="23"/>
        <v>821</v>
      </c>
      <c r="G822" s="64">
        <f t="shared" si="5"/>
        <v>0.4839572193</v>
      </c>
      <c r="H822" s="65">
        <f t="shared" si="6"/>
        <v>0.5353982301</v>
      </c>
      <c r="I822" s="66">
        <f t="shared" si="7"/>
        <v>0.5033333333</v>
      </c>
      <c r="J822" s="67">
        <f t="shared" si="8"/>
        <v>0.4766666667</v>
      </c>
      <c r="K822" s="68">
        <f t="shared" si="9"/>
        <v>0.6042780749</v>
      </c>
      <c r="L822" s="86"/>
      <c r="M822" s="86"/>
      <c r="N822" s="86"/>
      <c r="O822" s="81">
        <f t="shared" si="10"/>
        <v>821</v>
      </c>
      <c r="P822" s="81">
        <f t="shared" si="11"/>
        <v>0.4839572193</v>
      </c>
      <c r="Q822" s="82">
        <f t="shared" si="12"/>
        <v>0.5353982301</v>
      </c>
      <c r="R822" s="83"/>
      <c r="S822" s="73">
        <v>821.0</v>
      </c>
      <c r="T822" s="83">
        <v>0.8321167883211679</v>
      </c>
      <c r="U822" s="84">
        <v>0.7260869565217392</v>
      </c>
      <c r="V822" s="95">
        <v>0.7940717628705148</v>
      </c>
      <c r="W822" s="95"/>
      <c r="X822" s="95"/>
      <c r="Y822" s="95"/>
      <c r="Z822" s="51"/>
      <c r="AA822" s="35">
        <v>181.0</v>
      </c>
      <c r="AB822" s="36">
        <v>105.0</v>
      </c>
      <c r="AC822" s="37">
        <v>121.0</v>
      </c>
      <c r="AD822" s="38">
        <v>193.0</v>
      </c>
      <c r="AE822" s="78"/>
      <c r="AF822" s="51"/>
      <c r="AG822" s="52"/>
      <c r="AH822" s="33">
        <v>7634.0</v>
      </c>
      <c r="AI822" s="35">
        <v>181.0</v>
      </c>
      <c r="AJ822" s="36">
        <v>105.0</v>
      </c>
      <c r="AK822" s="37">
        <v>121.0</v>
      </c>
      <c r="AL822" s="38">
        <v>193.0</v>
      </c>
      <c r="AM822" s="52">
        <f t="shared" si="13"/>
        <v>0.4646017699</v>
      </c>
      <c r="AN822" s="52">
        <f t="shared" si="14"/>
        <v>0.4966666667</v>
      </c>
      <c r="AO822" s="52">
        <f t="shared" si="15"/>
        <v>0.5160427807</v>
      </c>
      <c r="AP822" s="52">
        <f t="shared" si="16"/>
        <v>0.5149870166</v>
      </c>
      <c r="AQ822" s="52">
        <f t="shared" si="17"/>
        <v>0.001055764172</v>
      </c>
      <c r="AR822" s="52"/>
      <c r="AS822" s="52"/>
    </row>
    <row r="823" ht="12.75" customHeight="1">
      <c r="A823" s="94">
        <v>7635.0</v>
      </c>
      <c r="B823" s="61">
        <f t="shared" si="1"/>
        <v>277</v>
      </c>
      <c r="C823" s="62">
        <f t="shared" si="2"/>
        <v>241</v>
      </c>
      <c r="D823" s="61">
        <f t="shared" si="3"/>
        <v>156</v>
      </c>
      <c r="E823" s="62">
        <f t="shared" si="4"/>
        <v>118</v>
      </c>
      <c r="F823" s="79">
        <f t="shared" si="23"/>
        <v>822</v>
      </c>
      <c r="G823" s="64">
        <f t="shared" si="5"/>
        <v>0.5347490347</v>
      </c>
      <c r="H823" s="65">
        <f t="shared" si="6"/>
        <v>0.5693430657</v>
      </c>
      <c r="I823" s="66">
        <f t="shared" si="7"/>
        <v>0.5467171717</v>
      </c>
      <c r="J823" s="67">
        <f t="shared" si="8"/>
        <v>0.4987373737</v>
      </c>
      <c r="K823" s="68">
        <f t="shared" si="9"/>
        <v>0.528957529</v>
      </c>
      <c r="L823" s="86"/>
      <c r="M823" s="86"/>
      <c r="N823" s="86"/>
      <c r="O823" s="81">
        <f t="shared" si="10"/>
        <v>822</v>
      </c>
      <c r="P823" s="81">
        <f t="shared" si="11"/>
        <v>0.5347490347</v>
      </c>
      <c r="Q823" s="82">
        <f t="shared" si="12"/>
        <v>0.5693430657</v>
      </c>
      <c r="R823" s="83"/>
      <c r="S823" s="73">
        <v>822.0</v>
      </c>
      <c r="T823" s="83">
        <v>0.8327137546468402</v>
      </c>
      <c r="U823" s="84">
        <v>0.72</v>
      </c>
      <c r="V823" s="95">
        <v>0.7813765182186235</v>
      </c>
      <c r="W823" s="95"/>
      <c r="X823" s="95"/>
      <c r="Y823" s="95"/>
      <c r="Z823" s="51"/>
      <c r="AA823" s="35">
        <v>277.0</v>
      </c>
      <c r="AB823" s="36">
        <v>118.0</v>
      </c>
      <c r="AC823" s="37">
        <v>156.0</v>
      </c>
      <c r="AD823" s="38">
        <v>241.0</v>
      </c>
      <c r="AE823" s="78"/>
      <c r="AF823" s="51"/>
      <c r="AG823" s="52"/>
      <c r="AH823" s="33">
        <v>7635.0</v>
      </c>
      <c r="AI823" s="35">
        <v>277.0</v>
      </c>
      <c r="AJ823" s="36">
        <v>118.0</v>
      </c>
      <c r="AK823" s="37">
        <v>156.0</v>
      </c>
      <c r="AL823" s="38">
        <v>241.0</v>
      </c>
      <c r="AM823" s="52">
        <f t="shared" si="13"/>
        <v>0.4306569343</v>
      </c>
      <c r="AN823" s="52">
        <f t="shared" si="14"/>
        <v>0.4532828283</v>
      </c>
      <c r="AO823" s="52">
        <f t="shared" si="15"/>
        <v>0.4652509653</v>
      </c>
      <c r="AP823" s="52">
        <f t="shared" si="16"/>
        <v>0.4662772328</v>
      </c>
      <c r="AQ823" s="52">
        <f t="shared" si="17"/>
        <v>-0.001026267532</v>
      </c>
      <c r="AR823" s="52"/>
      <c r="AS823" s="52"/>
    </row>
    <row r="824" ht="12.75" customHeight="1">
      <c r="A824" s="94">
        <v>7641.0</v>
      </c>
      <c r="B824" s="61">
        <f t="shared" si="1"/>
        <v>283</v>
      </c>
      <c r="C824" s="62">
        <f t="shared" si="2"/>
        <v>244</v>
      </c>
      <c r="D824" s="61">
        <f t="shared" si="3"/>
        <v>85</v>
      </c>
      <c r="E824" s="62">
        <f t="shared" si="4"/>
        <v>224</v>
      </c>
      <c r="F824" s="79">
        <f t="shared" si="23"/>
        <v>823</v>
      </c>
      <c r="G824" s="64">
        <f t="shared" si="5"/>
        <v>0.5370018975</v>
      </c>
      <c r="H824" s="65">
        <f t="shared" si="6"/>
        <v>0.2750809061</v>
      </c>
      <c r="I824" s="66">
        <f t="shared" si="7"/>
        <v>0.4401913876</v>
      </c>
      <c r="J824" s="67">
        <f t="shared" si="8"/>
        <v>0.6064593301</v>
      </c>
      <c r="K824" s="68">
        <f t="shared" si="9"/>
        <v>0.5863377609</v>
      </c>
      <c r="L824" s="86"/>
      <c r="M824" s="86"/>
      <c r="N824" s="86"/>
      <c r="O824" s="81">
        <f t="shared" si="10"/>
        <v>823</v>
      </c>
      <c r="P824" s="81">
        <f t="shared" si="11"/>
        <v>0.5370018975</v>
      </c>
      <c r="Q824" s="82">
        <f t="shared" si="12"/>
        <v>0.2750809061</v>
      </c>
      <c r="R824" s="83"/>
      <c r="S824" s="73">
        <v>823.0</v>
      </c>
      <c r="T824" s="83">
        <v>0.8347386172006745</v>
      </c>
      <c r="U824" s="84">
        <v>0.7226107226107226</v>
      </c>
      <c r="V824" s="95">
        <v>0.7876712328767124</v>
      </c>
      <c r="W824" s="95"/>
      <c r="X824" s="95"/>
      <c r="Y824" s="95"/>
      <c r="Z824" s="51"/>
      <c r="AA824" s="35">
        <v>283.0</v>
      </c>
      <c r="AB824" s="36">
        <v>224.0</v>
      </c>
      <c r="AC824" s="37">
        <v>85.0</v>
      </c>
      <c r="AD824" s="38">
        <v>244.0</v>
      </c>
      <c r="AE824" s="78"/>
      <c r="AF824" s="51"/>
      <c r="AG824" s="52"/>
      <c r="AH824" s="33">
        <v>7641.0</v>
      </c>
      <c r="AI824" s="35">
        <v>283.0</v>
      </c>
      <c r="AJ824" s="36">
        <v>224.0</v>
      </c>
      <c r="AK824" s="37">
        <v>85.0</v>
      </c>
      <c r="AL824" s="38">
        <v>244.0</v>
      </c>
      <c r="AM824" s="52">
        <f t="shared" si="13"/>
        <v>0.7249190939</v>
      </c>
      <c r="AN824" s="52">
        <f t="shared" si="14"/>
        <v>0.5598086124</v>
      </c>
      <c r="AO824" s="52">
        <f t="shared" si="15"/>
        <v>0.4629981025</v>
      </c>
      <c r="AP824" s="52">
        <f t="shared" si="16"/>
        <v>0.4630167503</v>
      </c>
      <c r="AQ824" s="52">
        <f t="shared" si="17"/>
        <v>-0.00001864781916</v>
      </c>
      <c r="AR824" s="52"/>
      <c r="AS824" s="52"/>
    </row>
    <row r="825" ht="12.75" customHeight="1">
      <c r="A825" s="94">
        <v>7642.0</v>
      </c>
      <c r="B825" s="61">
        <f t="shared" si="1"/>
        <v>269</v>
      </c>
      <c r="C825" s="62">
        <f t="shared" si="2"/>
        <v>209</v>
      </c>
      <c r="D825" s="61">
        <f t="shared" si="3"/>
        <v>73</v>
      </c>
      <c r="E825" s="62">
        <f t="shared" si="4"/>
        <v>152</v>
      </c>
      <c r="F825" s="79">
        <f t="shared" si="23"/>
        <v>824</v>
      </c>
      <c r="G825" s="64">
        <f t="shared" si="5"/>
        <v>0.5627615063</v>
      </c>
      <c r="H825" s="65">
        <f t="shared" si="6"/>
        <v>0.3244444444</v>
      </c>
      <c r="I825" s="66">
        <f t="shared" si="7"/>
        <v>0.4864864865</v>
      </c>
      <c r="J825" s="67">
        <f t="shared" si="8"/>
        <v>0.5988620199</v>
      </c>
      <c r="K825" s="68">
        <f t="shared" si="9"/>
        <v>0.4707112971</v>
      </c>
      <c r="L825" s="86"/>
      <c r="M825" s="86"/>
      <c r="N825" s="86"/>
      <c r="O825" s="81">
        <f t="shared" si="10"/>
        <v>824</v>
      </c>
      <c r="P825" s="81">
        <f t="shared" si="11"/>
        <v>0.5627615063</v>
      </c>
      <c r="Q825" s="82">
        <f t="shared" si="12"/>
        <v>0.3244444444</v>
      </c>
      <c r="R825" s="83"/>
      <c r="S825" s="73">
        <v>824.0</v>
      </c>
      <c r="T825" s="83">
        <v>0.8362573099415205</v>
      </c>
      <c r="U825" s="84">
        <v>0.7913043478260869</v>
      </c>
      <c r="V825" s="95">
        <v>0.8181818181818182</v>
      </c>
      <c r="W825" s="95"/>
      <c r="X825" s="95"/>
      <c r="Y825" s="95"/>
      <c r="Z825" s="51"/>
      <c r="AA825" s="35">
        <v>269.0</v>
      </c>
      <c r="AB825" s="36">
        <v>152.0</v>
      </c>
      <c r="AC825" s="37">
        <v>73.0</v>
      </c>
      <c r="AD825" s="38">
        <v>209.0</v>
      </c>
      <c r="AE825" s="78"/>
      <c r="AF825" s="51"/>
      <c r="AG825" s="52"/>
      <c r="AH825" s="33">
        <v>7642.0</v>
      </c>
      <c r="AI825" s="35">
        <v>269.0</v>
      </c>
      <c r="AJ825" s="36">
        <v>152.0</v>
      </c>
      <c r="AK825" s="37">
        <v>73.0</v>
      </c>
      <c r="AL825" s="38">
        <v>209.0</v>
      </c>
      <c r="AM825" s="52">
        <f t="shared" si="13"/>
        <v>0.6755555556</v>
      </c>
      <c r="AN825" s="52">
        <f t="shared" si="14"/>
        <v>0.5135135135</v>
      </c>
      <c r="AO825" s="52">
        <f t="shared" si="15"/>
        <v>0.4372384937</v>
      </c>
      <c r="AP825" s="52">
        <f t="shared" si="16"/>
        <v>0.4186932765</v>
      </c>
      <c r="AQ825" s="52">
        <f t="shared" si="17"/>
        <v>0.01854521726</v>
      </c>
      <c r="AR825" s="52"/>
      <c r="AS825" s="52"/>
    </row>
    <row r="826" ht="12.75" customHeight="1">
      <c r="A826" s="94">
        <v>7643.0</v>
      </c>
      <c r="B826" s="61">
        <f t="shared" si="1"/>
        <v>194</v>
      </c>
      <c r="C826" s="62">
        <f t="shared" si="2"/>
        <v>162</v>
      </c>
      <c r="D826" s="61">
        <f t="shared" si="3"/>
        <v>100</v>
      </c>
      <c r="E826" s="62">
        <f t="shared" si="4"/>
        <v>96</v>
      </c>
      <c r="F826" s="79">
        <f t="shared" si="23"/>
        <v>825</v>
      </c>
      <c r="G826" s="64">
        <f t="shared" si="5"/>
        <v>0.5449438202</v>
      </c>
      <c r="H826" s="65">
        <f t="shared" si="6"/>
        <v>0.5102040816</v>
      </c>
      <c r="I826" s="66">
        <f t="shared" si="7"/>
        <v>0.5326086957</v>
      </c>
      <c r="J826" s="67">
        <f t="shared" si="8"/>
        <v>0.5253623188</v>
      </c>
      <c r="K826" s="68">
        <f t="shared" si="9"/>
        <v>0.5505617978</v>
      </c>
      <c r="L826" s="86"/>
      <c r="M826" s="86"/>
      <c r="N826" s="86"/>
      <c r="O826" s="81">
        <f t="shared" si="10"/>
        <v>825</v>
      </c>
      <c r="P826" s="81">
        <f t="shared" si="11"/>
        <v>0.5449438202</v>
      </c>
      <c r="Q826" s="82">
        <f t="shared" si="12"/>
        <v>0.5102040816</v>
      </c>
      <c r="R826" s="83"/>
      <c r="S826" s="73">
        <v>825.0</v>
      </c>
      <c r="T826" s="83">
        <v>0.8376811594202899</v>
      </c>
      <c r="U826" s="84">
        <v>0.8374384236453202</v>
      </c>
      <c r="V826" s="95">
        <v>0.8375912408759124</v>
      </c>
      <c r="W826" s="95"/>
      <c r="X826" s="95"/>
      <c r="Y826" s="95"/>
      <c r="Z826" s="51"/>
      <c r="AA826" s="35">
        <v>194.0</v>
      </c>
      <c r="AB826" s="36">
        <v>96.0</v>
      </c>
      <c r="AC826" s="37">
        <v>100.0</v>
      </c>
      <c r="AD826" s="38">
        <v>162.0</v>
      </c>
      <c r="AE826" s="78"/>
      <c r="AF826" s="51"/>
      <c r="AG826" s="52"/>
      <c r="AH826" s="33">
        <v>7643.0</v>
      </c>
      <c r="AI826" s="35">
        <v>194.0</v>
      </c>
      <c r="AJ826" s="36">
        <v>96.0</v>
      </c>
      <c r="AK826" s="37">
        <v>100.0</v>
      </c>
      <c r="AL826" s="38">
        <v>162.0</v>
      </c>
      <c r="AM826" s="52">
        <f t="shared" si="13"/>
        <v>0.4897959184</v>
      </c>
      <c r="AN826" s="52">
        <f t="shared" si="14"/>
        <v>0.4673913043</v>
      </c>
      <c r="AO826" s="52">
        <f t="shared" si="15"/>
        <v>0.4550561798</v>
      </c>
      <c r="AP826" s="52">
        <f t="shared" si="16"/>
        <v>0.4540978584</v>
      </c>
      <c r="AQ826" s="52">
        <f t="shared" si="17"/>
        <v>0.000958321418</v>
      </c>
      <c r="AR826" s="52"/>
      <c r="AS826" s="52"/>
    </row>
    <row r="827" ht="12.75" customHeight="1">
      <c r="A827" s="94">
        <v>7644.0</v>
      </c>
      <c r="B827" s="61">
        <f t="shared" si="1"/>
        <v>338</v>
      </c>
      <c r="C827" s="62">
        <f t="shared" si="2"/>
        <v>339</v>
      </c>
      <c r="D827" s="61">
        <f t="shared" si="3"/>
        <v>142</v>
      </c>
      <c r="E827" s="62">
        <f t="shared" si="4"/>
        <v>185</v>
      </c>
      <c r="F827" s="79">
        <f t="shared" si="23"/>
        <v>826</v>
      </c>
      <c r="G827" s="64">
        <f t="shared" si="5"/>
        <v>0.4992614476</v>
      </c>
      <c r="H827" s="65">
        <f t="shared" si="6"/>
        <v>0.4342507645</v>
      </c>
      <c r="I827" s="66">
        <f t="shared" si="7"/>
        <v>0.4780876494</v>
      </c>
      <c r="J827" s="67">
        <f t="shared" si="8"/>
        <v>0.5209163347</v>
      </c>
      <c r="K827" s="68">
        <f t="shared" si="9"/>
        <v>0.4830132939</v>
      </c>
      <c r="L827" s="86"/>
      <c r="M827" s="86"/>
      <c r="N827" s="86"/>
      <c r="O827" s="81">
        <f t="shared" si="10"/>
        <v>826</v>
      </c>
      <c r="P827" s="81">
        <f t="shared" si="11"/>
        <v>0.4992614476</v>
      </c>
      <c r="Q827" s="82">
        <f t="shared" si="12"/>
        <v>0.4342507645</v>
      </c>
      <c r="R827" s="83"/>
      <c r="S827" s="73">
        <v>826.0</v>
      </c>
      <c r="T827" s="83">
        <v>0.8379310344827586</v>
      </c>
      <c r="U827" s="84">
        <v>0.5955555555555555</v>
      </c>
      <c r="V827" s="95">
        <v>0.7320388349514563</v>
      </c>
      <c r="W827" s="95"/>
      <c r="X827" s="95"/>
      <c r="Y827" s="95"/>
      <c r="Z827" s="51"/>
      <c r="AA827" s="35">
        <v>338.0</v>
      </c>
      <c r="AB827" s="36">
        <v>185.0</v>
      </c>
      <c r="AC827" s="37">
        <v>142.0</v>
      </c>
      <c r="AD827" s="38">
        <v>339.0</v>
      </c>
      <c r="AE827" s="78"/>
      <c r="AF827" s="51"/>
      <c r="AG827" s="52"/>
      <c r="AH827" s="33">
        <v>7644.0</v>
      </c>
      <c r="AI827" s="35">
        <v>338.0</v>
      </c>
      <c r="AJ827" s="36">
        <v>185.0</v>
      </c>
      <c r="AK827" s="37">
        <v>142.0</v>
      </c>
      <c r="AL827" s="38">
        <v>339.0</v>
      </c>
      <c r="AM827" s="52">
        <f t="shared" si="13"/>
        <v>0.5657492355</v>
      </c>
      <c r="AN827" s="52">
        <f t="shared" si="14"/>
        <v>0.5219123506</v>
      </c>
      <c r="AO827" s="52">
        <f t="shared" si="15"/>
        <v>0.5007385524</v>
      </c>
      <c r="AP827" s="52">
        <f t="shared" si="16"/>
        <v>0.4959170311</v>
      </c>
      <c r="AQ827" s="52">
        <f t="shared" si="17"/>
        <v>0.004821521288</v>
      </c>
      <c r="AR827" s="52"/>
      <c r="AS827" s="52"/>
    </row>
    <row r="828" ht="12.75" customHeight="1">
      <c r="A828" s="94">
        <v>7645.0</v>
      </c>
      <c r="B828" s="61">
        <f t="shared" si="1"/>
        <v>155</v>
      </c>
      <c r="C828" s="62">
        <f t="shared" si="2"/>
        <v>98</v>
      </c>
      <c r="D828" s="61">
        <f t="shared" si="3"/>
        <v>59</v>
      </c>
      <c r="E828" s="62">
        <f t="shared" si="4"/>
        <v>45</v>
      </c>
      <c r="F828" s="79">
        <f t="shared" si="23"/>
        <v>827</v>
      </c>
      <c r="G828" s="64">
        <f t="shared" si="5"/>
        <v>0.6126482213</v>
      </c>
      <c r="H828" s="65">
        <f t="shared" si="6"/>
        <v>0.5673076923</v>
      </c>
      <c r="I828" s="66">
        <f t="shared" si="7"/>
        <v>0.5994397759</v>
      </c>
      <c r="J828" s="67">
        <f t="shared" si="8"/>
        <v>0.5602240896</v>
      </c>
      <c r="K828" s="68">
        <f t="shared" si="9"/>
        <v>0.4110671937</v>
      </c>
      <c r="L828" s="86"/>
      <c r="M828" s="86"/>
      <c r="N828" s="86"/>
      <c r="O828" s="81">
        <f t="shared" si="10"/>
        <v>827</v>
      </c>
      <c r="P828" s="81">
        <f t="shared" si="11"/>
        <v>0.6126482213</v>
      </c>
      <c r="Q828" s="82">
        <f t="shared" si="12"/>
        <v>0.5673076923</v>
      </c>
      <c r="R828" s="83"/>
      <c r="S828" s="73">
        <v>827.0</v>
      </c>
      <c r="T828" s="83">
        <v>0.8391089108910891</v>
      </c>
      <c r="U828" s="84">
        <v>0.6468842729970327</v>
      </c>
      <c r="V828" s="95">
        <v>0.7516869095816464</v>
      </c>
      <c r="W828" s="95"/>
      <c r="X828" s="95"/>
      <c r="Y828" s="95"/>
      <c r="Z828" s="51"/>
      <c r="AA828" s="35">
        <v>155.0</v>
      </c>
      <c r="AB828" s="36">
        <v>45.0</v>
      </c>
      <c r="AC828" s="37">
        <v>59.0</v>
      </c>
      <c r="AD828" s="38">
        <v>98.0</v>
      </c>
      <c r="AE828" s="78"/>
      <c r="AF828" s="51"/>
      <c r="AG828" s="52"/>
      <c r="AH828" s="33">
        <v>7645.0</v>
      </c>
      <c r="AI828" s="35">
        <v>155.0</v>
      </c>
      <c r="AJ828" s="36">
        <v>45.0</v>
      </c>
      <c r="AK828" s="37">
        <v>59.0</v>
      </c>
      <c r="AL828" s="38">
        <v>98.0</v>
      </c>
      <c r="AM828" s="52">
        <f t="shared" si="13"/>
        <v>0.4326923077</v>
      </c>
      <c r="AN828" s="52">
        <f t="shared" si="14"/>
        <v>0.4005602241</v>
      </c>
      <c r="AO828" s="52">
        <f t="shared" si="15"/>
        <v>0.3873517787</v>
      </c>
      <c r="AP828" s="52">
        <f t="shared" si="16"/>
        <v>0.3818660636</v>
      </c>
      <c r="AQ828" s="52">
        <f t="shared" si="17"/>
        <v>0.005485715091</v>
      </c>
      <c r="AR828" s="52"/>
      <c r="AS828" s="52"/>
    </row>
    <row r="829" ht="12.75" customHeight="1">
      <c r="A829" s="94">
        <v>7651.0</v>
      </c>
      <c r="B829" s="61">
        <f t="shared" si="1"/>
        <v>600</v>
      </c>
      <c r="C829" s="62">
        <f t="shared" si="2"/>
        <v>524</v>
      </c>
      <c r="D829" s="61">
        <f t="shared" si="3"/>
        <v>315</v>
      </c>
      <c r="E829" s="62">
        <f t="shared" si="4"/>
        <v>297</v>
      </c>
      <c r="F829" s="79">
        <f t="shared" si="23"/>
        <v>828</v>
      </c>
      <c r="G829" s="64">
        <f t="shared" si="5"/>
        <v>0.5338078292</v>
      </c>
      <c r="H829" s="65">
        <f t="shared" si="6"/>
        <v>0.5147058824</v>
      </c>
      <c r="I829" s="66">
        <f t="shared" si="7"/>
        <v>0.5270737327</v>
      </c>
      <c r="J829" s="67">
        <f t="shared" si="8"/>
        <v>0.5167050691</v>
      </c>
      <c r="K829" s="68">
        <f t="shared" si="9"/>
        <v>0.5444839858</v>
      </c>
      <c r="L829" s="86"/>
      <c r="M829" s="86"/>
      <c r="N829" s="86"/>
      <c r="O829" s="81">
        <f t="shared" si="10"/>
        <v>828</v>
      </c>
      <c r="P829" s="81">
        <f t="shared" si="11"/>
        <v>0.5338078292</v>
      </c>
      <c r="Q829" s="82">
        <f t="shared" si="12"/>
        <v>0.5147058824</v>
      </c>
      <c r="R829" s="83"/>
      <c r="S829" s="73">
        <v>828.0</v>
      </c>
      <c r="T829" s="83">
        <v>0.839907192575406</v>
      </c>
      <c r="U829" s="84">
        <v>0.7678571428571429</v>
      </c>
      <c r="V829" s="95">
        <v>0.8115330520393812</v>
      </c>
      <c r="W829" s="95"/>
      <c r="X829" s="95"/>
      <c r="Y829" s="95"/>
      <c r="Z829" s="51"/>
      <c r="AA829" s="35">
        <v>600.0</v>
      </c>
      <c r="AB829" s="36">
        <v>297.0</v>
      </c>
      <c r="AC829" s="37">
        <v>315.0</v>
      </c>
      <c r="AD829" s="38">
        <v>524.0</v>
      </c>
      <c r="AE829" s="78"/>
      <c r="AF829" s="51"/>
      <c r="AG829" s="52"/>
      <c r="AH829" s="33">
        <v>7651.0</v>
      </c>
      <c r="AI829" s="35">
        <v>600.0</v>
      </c>
      <c r="AJ829" s="36">
        <v>297.0</v>
      </c>
      <c r="AK829" s="37">
        <v>315.0</v>
      </c>
      <c r="AL829" s="38">
        <v>524.0</v>
      </c>
      <c r="AM829" s="52">
        <f t="shared" si="13"/>
        <v>0.4852941176</v>
      </c>
      <c r="AN829" s="52">
        <f t="shared" si="14"/>
        <v>0.4729262673</v>
      </c>
      <c r="AO829" s="52">
        <f t="shared" si="15"/>
        <v>0.4661921708</v>
      </c>
      <c r="AP829" s="52">
        <f t="shared" si="16"/>
        <v>0.4654575429</v>
      </c>
      <c r="AQ829" s="52">
        <f t="shared" si="17"/>
        <v>0.0007346278701</v>
      </c>
      <c r="AR829" s="52"/>
      <c r="AS829" s="52"/>
    </row>
    <row r="830" ht="12.75" customHeight="1">
      <c r="A830" s="94">
        <v>7652.0</v>
      </c>
      <c r="B830" s="61">
        <f t="shared" si="1"/>
        <v>261</v>
      </c>
      <c r="C830" s="62">
        <f t="shared" si="2"/>
        <v>319</v>
      </c>
      <c r="D830" s="61">
        <f t="shared" si="3"/>
        <v>137</v>
      </c>
      <c r="E830" s="62">
        <f t="shared" si="4"/>
        <v>161</v>
      </c>
      <c r="F830" s="79">
        <f t="shared" si="23"/>
        <v>829</v>
      </c>
      <c r="G830" s="64">
        <f t="shared" si="5"/>
        <v>0.45</v>
      </c>
      <c r="H830" s="65">
        <f t="shared" si="6"/>
        <v>0.4597315436</v>
      </c>
      <c r="I830" s="66">
        <f t="shared" si="7"/>
        <v>0.4533029613</v>
      </c>
      <c r="J830" s="67">
        <f t="shared" si="8"/>
        <v>0.4806378132</v>
      </c>
      <c r="K830" s="68">
        <f t="shared" si="9"/>
        <v>0.5137931034</v>
      </c>
      <c r="L830" s="86"/>
      <c r="M830" s="86"/>
      <c r="N830" s="86"/>
      <c r="O830" s="81">
        <f t="shared" si="10"/>
        <v>829</v>
      </c>
      <c r="P830" s="81">
        <f t="shared" si="11"/>
        <v>0.45</v>
      </c>
      <c r="Q830" s="82">
        <f t="shared" si="12"/>
        <v>0.4597315436</v>
      </c>
      <c r="R830" s="83"/>
      <c r="S830" s="73">
        <v>829.0</v>
      </c>
      <c r="T830" s="83">
        <v>0.8410138248847926</v>
      </c>
      <c r="U830" s="84">
        <v>0.7286585365853658</v>
      </c>
      <c r="V830" s="95">
        <v>0.7926509186351706</v>
      </c>
      <c r="W830" s="95"/>
      <c r="X830" s="95"/>
      <c r="Y830" s="95"/>
      <c r="Z830" s="51"/>
      <c r="AA830" s="35">
        <v>261.0</v>
      </c>
      <c r="AB830" s="36">
        <v>161.0</v>
      </c>
      <c r="AC830" s="37">
        <v>137.0</v>
      </c>
      <c r="AD830" s="38">
        <v>319.0</v>
      </c>
      <c r="AE830" s="78"/>
      <c r="AF830" s="51"/>
      <c r="AG830" s="52"/>
      <c r="AH830" s="33">
        <v>7652.0</v>
      </c>
      <c r="AI830" s="35">
        <v>261.0</v>
      </c>
      <c r="AJ830" s="36">
        <v>161.0</v>
      </c>
      <c r="AK830" s="37">
        <v>137.0</v>
      </c>
      <c r="AL830" s="38">
        <v>319.0</v>
      </c>
      <c r="AM830" s="52">
        <f t="shared" si="13"/>
        <v>0.5402684564</v>
      </c>
      <c r="AN830" s="52">
        <f t="shared" si="14"/>
        <v>0.5466970387</v>
      </c>
      <c r="AO830" s="52">
        <f t="shared" si="15"/>
        <v>0.55</v>
      </c>
      <c r="AP830" s="52">
        <f t="shared" si="16"/>
        <v>0.5498843875</v>
      </c>
      <c r="AQ830" s="52">
        <f t="shared" si="17"/>
        <v>0.0001156124768</v>
      </c>
      <c r="AR830" s="52"/>
      <c r="AS830" s="52"/>
    </row>
    <row r="831" ht="12.75" customHeight="1">
      <c r="A831" s="94">
        <v>7653.0</v>
      </c>
      <c r="B831" s="61">
        <f t="shared" si="1"/>
        <v>212</v>
      </c>
      <c r="C831" s="62">
        <f t="shared" si="2"/>
        <v>330</v>
      </c>
      <c r="D831" s="61">
        <f t="shared" si="3"/>
        <v>115</v>
      </c>
      <c r="E831" s="62">
        <f t="shared" si="4"/>
        <v>151</v>
      </c>
      <c r="F831" s="79">
        <f t="shared" si="23"/>
        <v>830</v>
      </c>
      <c r="G831" s="64">
        <f t="shared" si="5"/>
        <v>0.3911439114</v>
      </c>
      <c r="H831" s="65">
        <f t="shared" si="6"/>
        <v>0.4323308271</v>
      </c>
      <c r="I831" s="66">
        <f t="shared" si="7"/>
        <v>0.4047029703</v>
      </c>
      <c r="J831" s="67">
        <f t="shared" si="8"/>
        <v>0.4492574257</v>
      </c>
      <c r="K831" s="68">
        <f t="shared" si="9"/>
        <v>0.4907749077</v>
      </c>
      <c r="L831" s="86"/>
      <c r="M831" s="86"/>
      <c r="N831" s="86"/>
      <c r="O831" s="81">
        <f t="shared" si="10"/>
        <v>830</v>
      </c>
      <c r="P831" s="81">
        <f t="shared" si="11"/>
        <v>0.3911439114</v>
      </c>
      <c r="Q831" s="82">
        <f t="shared" si="12"/>
        <v>0.4323308271</v>
      </c>
      <c r="R831" s="83"/>
      <c r="S831" s="73">
        <v>830.0</v>
      </c>
      <c r="T831" s="83">
        <v>0.8410596026490066</v>
      </c>
      <c r="U831" s="84">
        <v>0.705</v>
      </c>
      <c r="V831" s="95">
        <v>0.7868525896414342</v>
      </c>
      <c r="W831" s="95"/>
      <c r="X831" s="95"/>
      <c r="Y831" s="95"/>
      <c r="Z831" s="51"/>
      <c r="AA831" s="35">
        <v>212.0</v>
      </c>
      <c r="AB831" s="36">
        <v>151.0</v>
      </c>
      <c r="AC831" s="37">
        <v>115.0</v>
      </c>
      <c r="AD831" s="38">
        <v>330.0</v>
      </c>
      <c r="AE831" s="78"/>
      <c r="AF831" s="51"/>
      <c r="AG831" s="52"/>
      <c r="AH831" s="33">
        <v>7653.0</v>
      </c>
      <c r="AI831" s="35">
        <v>212.0</v>
      </c>
      <c r="AJ831" s="36">
        <v>151.0</v>
      </c>
      <c r="AK831" s="37">
        <v>115.0</v>
      </c>
      <c r="AL831" s="38">
        <v>330.0</v>
      </c>
      <c r="AM831" s="52">
        <f t="shared" si="13"/>
        <v>0.5676691729</v>
      </c>
      <c r="AN831" s="52">
        <f t="shared" si="14"/>
        <v>0.5952970297</v>
      </c>
      <c r="AO831" s="52">
        <f t="shared" si="15"/>
        <v>0.6088560886</v>
      </c>
      <c r="AP831" s="52">
        <f t="shared" si="16"/>
        <v>0.6106403129</v>
      </c>
      <c r="AQ831" s="52">
        <f t="shared" si="17"/>
        <v>-0.00178422438</v>
      </c>
      <c r="AR831" s="52"/>
      <c r="AS831" s="52"/>
    </row>
    <row r="832" ht="12.75" customHeight="1">
      <c r="A832" s="94">
        <v>7654.0</v>
      </c>
      <c r="B832" s="61">
        <f t="shared" si="1"/>
        <v>289</v>
      </c>
      <c r="C832" s="62">
        <f t="shared" si="2"/>
        <v>281</v>
      </c>
      <c r="D832" s="61">
        <f t="shared" si="3"/>
        <v>177</v>
      </c>
      <c r="E832" s="62">
        <f t="shared" si="4"/>
        <v>150</v>
      </c>
      <c r="F832" s="79">
        <f t="shared" si="23"/>
        <v>831</v>
      </c>
      <c r="G832" s="64">
        <f t="shared" si="5"/>
        <v>0.5070175439</v>
      </c>
      <c r="H832" s="65">
        <f t="shared" si="6"/>
        <v>0.5412844037</v>
      </c>
      <c r="I832" s="66">
        <f t="shared" si="7"/>
        <v>0.519509476</v>
      </c>
      <c r="J832" s="67">
        <f t="shared" si="8"/>
        <v>0.4894091416</v>
      </c>
      <c r="K832" s="68">
        <f t="shared" si="9"/>
        <v>0.5736842105</v>
      </c>
      <c r="L832" s="86"/>
      <c r="M832" s="86"/>
      <c r="N832" s="86"/>
      <c r="O832" s="81">
        <f t="shared" si="10"/>
        <v>831</v>
      </c>
      <c r="P832" s="81">
        <f t="shared" si="11"/>
        <v>0.5070175439</v>
      </c>
      <c r="Q832" s="82">
        <f t="shared" si="12"/>
        <v>0.5412844037</v>
      </c>
      <c r="R832" s="83"/>
      <c r="S832" s="73">
        <v>831.0</v>
      </c>
      <c r="T832" s="83">
        <v>0.8433179723502304</v>
      </c>
      <c r="U832" s="84">
        <v>0.7756756756756756</v>
      </c>
      <c r="V832" s="95">
        <v>0.8188050930460333</v>
      </c>
      <c r="W832" s="95"/>
      <c r="X832" s="95"/>
      <c r="Y832" s="95"/>
      <c r="Z832" s="51"/>
      <c r="AA832" s="35">
        <v>289.0</v>
      </c>
      <c r="AB832" s="36">
        <v>150.0</v>
      </c>
      <c r="AC832" s="37">
        <v>177.0</v>
      </c>
      <c r="AD832" s="38">
        <v>281.0</v>
      </c>
      <c r="AE832" s="78"/>
      <c r="AF832" s="51"/>
      <c r="AG832" s="52"/>
      <c r="AH832" s="33">
        <v>7654.0</v>
      </c>
      <c r="AI832" s="35">
        <v>289.0</v>
      </c>
      <c r="AJ832" s="36">
        <v>150.0</v>
      </c>
      <c r="AK832" s="37">
        <v>177.0</v>
      </c>
      <c r="AL832" s="38">
        <v>281.0</v>
      </c>
      <c r="AM832" s="52">
        <f t="shared" si="13"/>
        <v>0.4587155963</v>
      </c>
      <c r="AN832" s="52">
        <f t="shared" si="14"/>
        <v>0.480490524</v>
      </c>
      <c r="AO832" s="52">
        <f t="shared" si="15"/>
        <v>0.4929824561</v>
      </c>
      <c r="AP832" s="52">
        <f t="shared" si="16"/>
        <v>0.492880982</v>
      </c>
      <c r="AQ832" s="52">
        <f t="shared" si="17"/>
        <v>0.0001014741365</v>
      </c>
      <c r="AR832" s="52"/>
      <c r="AS832" s="52"/>
    </row>
    <row r="833" ht="12.75" customHeight="1">
      <c r="A833" s="94">
        <v>7661.0</v>
      </c>
      <c r="B833" s="61">
        <f t="shared" si="1"/>
        <v>241</v>
      </c>
      <c r="C833" s="62">
        <f t="shared" si="2"/>
        <v>144</v>
      </c>
      <c r="D833" s="61">
        <f t="shared" si="3"/>
        <v>130</v>
      </c>
      <c r="E833" s="62">
        <f t="shared" si="4"/>
        <v>93</v>
      </c>
      <c r="F833" s="79">
        <f t="shared" si="23"/>
        <v>832</v>
      </c>
      <c r="G833" s="64">
        <f t="shared" si="5"/>
        <v>0.625974026</v>
      </c>
      <c r="H833" s="65">
        <f t="shared" si="6"/>
        <v>0.5829596413</v>
      </c>
      <c r="I833" s="66">
        <f t="shared" si="7"/>
        <v>0.6101973684</v>
      </c>
      <c r="J833" s="67">
        <f t="shared" si="8"/>
        <v>0.5493421053</v>
      </c>
      <c r="K833" s="68">
        <f t="shared" si="9"/>
        <v>0.5792207792</v>
      </c>
      <c r="L833" s="86"/>
      <c r="M833" s="86"/>
      <c r="N833" s="86"/>
      <c r="O833" s="81">
        <f t="shared" si="10"/>
        <v>832</v>
      </c>
      <c r="P833" s="81">
        <f t="shared" si="11"/>
        <v>0.625974026</v>
      </c>
      <c r="Q833" s="82">
        <f t="shared" si="12"/>
        <v>0.5829596413</v>
      </c>
      <c r="R833" s="83"/>
      <c r="S833" s="73">
        <v>832.0</v>
      </c>
      <c r="T833" s="83">
        <v>0.8441926345609065</v>
      </c>
      <c r="U833" s="84">
        <v>0.7842465753424658</v>
      </c>
      <c r="V833" s="95">
        <v>0.8170542635658915</v>
      </c>
      <c r="W833" s="95"/>
      <c r="X833" s="95"/>
      <c r="Y833" s="95"/>
      <c r="Z833" s="51"/>
      <c r="AA833" s="35">
        <v>241.0</v>
      </c>
      <c r="AB833" s="36">
        <v>93.0</v>
      </c>
      <c r="AC833" s="37">
        <v>130.0</v>
      </c>
      <c r="AD833" s="38">
        <v>144.0</v>
      </c>
      <c r="AE833" s="78"/>
      <c r="AF833" s="51"/>
      <c r="AG833" s="52"/>
      <c r="AH833" s="33">
        <v>7661.0</v>
      </c>
      <c r="AI833" s="35">
        <v>241.0</v>
      </c>
      <c r="AJ833" s="36">
        <v>93.0</v>
      </c>
      <c r="AK833" s="37">
        <v>130.0</v>
      </c>
      <c r="AL833" s="38">
        <v>144.0</v>
      </c>
      <c r="AM833" s="52">
        <f t="shared" si="13"/>
        <v>0.4170403587</v>
      </c>
      <c r="AN833" s="52">
        <f t="shared" si="14"/>
        <v>0.3898026316</v>
      </c>
      <c r="AO833" s="52">
        <f t="shared" si="15"/>
        <v>0.374025974</v>
      </c>
      <c r="AP833" s="52">
        <f t="shared" si="16"/>
        <v>0.3740023852</v>
      </c>
      <c r="AQ833" s="52">
        <f t="shared" si="17"/>
        <v>0.00002358877999</v>
      </c>
      <c r="AR833" s="52"/>
      <c r="AS833" s="52"/>
    </row>
    <row r="834" ht="12.75" customHeight="1">
      <c r="A834" s="94">
        <v>7662.0</v>
      </c>
      <c r="B834" s="61">
        <f t="shared" si="1"/>
        <v>332</v>
      </c>
      <c r="C834" s="62">
        <f t="shared" si="2"/>
        <v>275</v>
      </c>
      <c r="D834" s="61">
        <f t="shared" si="3"/>
        <v>157</v>
      </c>
      <c r="E834" s="62">
        <f t="shared" si="4"/>
        <v>123</v>
      </c>
      <c r="F834" s="79">
        <f t="shared" si="23"/>
        <v>833</v>
      </c>
      <c r="G834" s="64">
        <f t="shared" si="5"/>
        <v>0.5469522241</v>
      </c>
      <c r="H834" s="65">
        <f t="shared" si="6"/>
        <v>0.5607142857</v>
      </c>
      <c r="I834" s="66">
        <f t="shared" si="7"/>
        <v>0.5512965051</v>
      </c>
      <c r="J834" s="67">
        <f t="shared" si="8"/>
        <v>0.5129650507</v>
      </c>
      <c r="K834" s="68">
        <f t="shared" si="9"/>
        <v>0.4612850082</v>
      </c>
      <c r="L834" s="86"/>
      <c r="M834" s="86"/>
      <c r="N834" s="86"/>
      <c r="O834" s="81">
        <f t="shared" si="10"/>
        <v>833</v>
      </c>
      <c r="P834" s="81">
        <f t="shared" si="11"/>
        <v>0.5469522241</v>
      </c>
      <c r="Q834" s="82">
        <f t="shared" si="12"/>
        <v>0.5607142857</v>
      </c>
      <c r="R834" s="83"/>
      <c r="S834" s="73">
        <v>833.0</v>
      </c>
      <c r="T834" s="83">
        <v>0.8450292397660819</v>
      </c>
      <c r="U834" s="84">
        <v>0.6014234875444839</v>
      </c>
      <c r="V834" s="95">
        <v>0.7351524879614767</v>
      </c>
      <c r="W834" s="95"/>
      <c r="X834" s="95"/>
      <c r="Y834" s="95"/>
      <c r="Z834" s="51"/>
      <c r="AA834" s="35">
        <v>332.0</v>
      </c>
      <c r="AB834" s="36">
        <v>123.0</v>
      </c>
      <c r="AC834" s="37">
        <v>157.0</v>
      </c>
      <c r="AD834" s="38">
        <v>275.0</v>
      </c>
      <c r="AE834" s="78"/>
      <c r="AF834" s="51"/>
      <c r="AG834" s="52"/>
      <c r="AH834" s="33">
        <v>7662.0</v>
      </c>
      <c r="AI834" s="35">
        <v>332.0</v>
      </c>
      <c r="AJ834" s="36">
        <v>123.0</v>
      </c>
      <c r="AK834" s="37">
        <v>157.0</v>
      </c>
      <c r="AL834" s="38">
        <v>275.0</v>
      </c>
      <c r="AM834" s="52">
        <f t="shared" si="13"/>
        <v>0.4392857143</v>
      </c>
      <c r="AN834" s="52">
        <f t="shared" si="14"/>
        <v>0.4487034949</v>
      </c>
      <c r="AO834" s="52">
        <f t="shared" si="15"/>
        <v>0.4530477759</v>
      </c>
      <c r="AP834" s="52">
        <f t="shared" si="16"/>
        <v>0.4540219625</v>
      </c>
      <c r="AQ834" s="52">
        <f t="shared" si="17"/>
        <v>-0.0009741865898</v>
      </c>
      <c r="AR834" s="52"/>
      <c r="AS834" s="52"/>
    </row>
    <row r="835" ht="12.75" customHeight="1">
      <c r="A835" s="94">
        <v>7663.0</v>
      </c>
      <c r="B835" s="61">
        <f t="shared" si="1"/>
        <v>413</v>
      </c>
      <c r="C835" s="62">
        <f t="shared" si="2"/>
        <v>312</v>
      </c>
      <c r="D835" s="61">
        <f t="shared" si="3"/>
        <v>185</v>
      </c>
      <c r="E835" s="62">
        <f t="shared" si="4"/>
        <v>157</v>
      </c>
      <c r="F835" s="79">
        <f t="shared" si="23"/>
        <v>834</v>
      </c>
      <c r="G835" s="64">
        <f t="shared" si="5"/>
        <v>0.5696551724</v>
      </c>
      <c r="H835" s="65">
        <f t="shared" si="6"/>
        <v>0.5409356725</v>
      </c>
      <c r="I835" s="66">
        <f t="shared" si="7"/>
        <v>0.5604498594</v>
      </c>
      <c r="J835" s="67">
        <f t="shared" si="8"/>
        <v>0.53420806</v>
      </c>
      <c r="K835" s="68">
        <f t="shared" si="9"/>
        <v>0.4717241379</v>
      </c>
      <c r="L835" s="86"/>
      <c r="M835" s="86"/>
      <c r="N835" s="86"/>
      <c r="O835" s="81">
        <f t="shared" si="10"/>
        <v>834</v>
      </c>
      <c r="P835" s="81">
        <f t="shared" si="11"/>
        <v>0.5696551724</v>
      </c>
      <c r="Q835" s="82">
        <f t="shared" si="12"/>
        <v>0.5409356725</v>
      </c>
      <c r="R835" s="83"/>
      <c r="S835" s="73">
        <v>834.0</v>
      </c>
      <c r="T835" s="83">
        <v>0.8458574181117534</v>
      </c>
      <c r="U835" s="84">
        <v>0.7756653992395437</v>
      </c>
      <c r="V835" s="95">
        <v>0.8222506393861893</v>
      </c>
      <c r="W835" s="95"/>
      <c r="X835" s="95"/>
      <c r="Y835" s="95"/>
      <c r="Z835" s="51"/>
      <c r="AA835" s="35">
        <v>413.0</v>
      </c>
      <c r="AB835" s="36">
        <v>157.0</v>
      </c>
      <c r="AC835" s="37">
        <v>185.0</v>
      </c>
      <c r="AD835" s="38">
        <v>312.0</v>
      </c>
      <c r="AE835" s="78"/>
      <c r="AF835" s="51"/>
      <c r="AG835" s="52"/>
      <c r="AH835" s="33">
        <v>7663.0</v>
      </c>
      <c r="AI835" s="35">
        <v>413.0</v>
      </c>
      <c r="AJ835" s="36">
        <v>157.0</v>
      </c>
      <c r="AK835" s="37">
        <v>185.0</v>
      </c>
      <c r="AL835" s="38">
        <v>312.0</v>
      </c>
      <c r="AM835" s="52">
        <f t="shared" si="13"/>
        <v>0.4590643275</v>
      </c>
      <c r="AN835" s="52">
        <f t="shared" si="14"/>
        <v>0.4395501406</v>
      </c>
      <c r="AO835" s="52">
        <f t="shared" si="15"/>
        <v>0.4303448276</v>
      </c>
      <c r="AP835" s="52">
        <f t="shared" si="16"/>
        <v>0.4280512128</v>
      </c>
      <c r="AQ835" s="52">
        <f t="shared" si="17"/>
        <v>0.002293614746</v>
      </c>
      <c r="AR835" s="52"/>
      <c r="AS835" s="52"/>
    </row>
    <row r="836" ht="12.75" customHeight="1">
      <c r="A836" s="94">
        <v>7664.0</v>
      </c>
      <c r="B836" s="61">
        <f t="shared" si="1"/>
        <v>279</v>
      </c>
      <c r="C836" s="62">
        <f t="shared" si="2"/>
        <v>203</v>
      </c>
      <c r="D836" s="61">
        <f t="shared" si="3"/>
        <v>133</v>
      </c>
      <c r="E836" s="62">
        <f t="shared" si="4"/>
        <v>108</v>
      </c>
      <c r="F836" s="79">
        <f t="shared" si="23"/>
        <v>835</v>
      </c>
      <c r="G836" s="64">
        <f t="shared" si="5"/>
        <v>0.5788381743</v>
      </c>
      <c r="H836" s="65">
        <f t="shared" si="6"/>
        <v>0.5518672199</v>
      </c>
      <c r="I836" s="66">
        <f t="shared" si="7"/>
        <v>0.5698478562</v>
      </c>
      <c r="J836" s="67">
        <f t="shared" si="8"/>
        <v>0.5352697095</v>
      </c>
      <c r="K836" s="68">
        <f t="shared" si="9"/>
        <v>0.5</v>
      </c>
      <c r="L836" s="86"/>
      <c r="M836" s="86"/>
      <c r="N836" s="86"/>
      <c r="O836" s="81">
        <f t="shared" si="10"/>
        <v>835</v>
      </c>
      <c r="P836" s="81">
        <f t="shared" si="11"/>
        <v>0.5788381743</v>
      </c>
      <c r="Q836" s="82">
        <f t="shared" si="12"/>
        <v>0.5518672199</v>
      </c>
      <c r="R836" s="83"/>
      <c r="S836" s="73">
        <v>835.0</v>
      </c>
      <c r="T836" s="83">
        <v>0.8483412322274881</v>
      </c>
      <c r="U836" s="84">
        <v>0.7727272727272727</v>
      </c>
      <c r="V836" s="95">
        <v>0.8192419825072886</v>
      </c>
      <c r="W836" s="95"/>
      <c r="X836" s="95"/>
      <c r="Y836" s="95"/>
      <c r="Z836" s="51"/>
      <c r="AA836" s="35">
        <v>279.0</v>
      </c>
      <c r="AB836" s="36">
        <v>108.0</v>
      </c>
      <c r="AC836" s="37">
        <v>133.0</v>
      </c>
      <c r="AD836" s="38">
        <v>203.0</v>
      </c>
      <c r="AE836" s="78"/>
      <c r="AF836" s="51"/>
      <c r="AG836" s="52"/>
      <c r="AH836" s="33">
        <v>7664.0</v>
      </c>
      <c r="AI836" s="35">
        <v>279.0</v>
      </c>
      <c r="AJ836" s="36">
        <v>108.0</v>
      </c>
      <c r="AK836" s="37">
        <v>133.0</v>
      </c>
      <c r="AL836" s="38">
        <v>203.0</v>
      </c>
      <c r="AM836" s="52">
        <f t="shared" si="13"/>
        <v>0.4481327801</v>
      </c>
      <c r="AN836" s="52">
        <f t="shared" si="14"/>
        <v>0.4301521438</v>
      </c>
      <c r="AO836" s="52">
        <f t="shared" si="15"/>
        <v>0.4211618257</v>
      </c>
      <c r="AP836" s="52">
        <f t="shared" si="16"/>
        <v>0.4195839438</v>
      </c>
      <c r="AQ836" s="52">
        <f t="shared" si="17"/>
        <v>0.001577881923</v>
      </c>
      <c r="AR836" s="52"/>
      <c r="AS836" s="52"/>
    </row>
    <row r="837" ht="12.75" customHeight="1">
      <c r="A837" s="94">
        <v>7665.0</v>
      </c>
      <c r="B837" s="61">
        <f t="shared" si="1"/>
        <v>298</v>
      </c>
      <c r="C837" s="62">
        <f t="shared" si="2"/>
        <v>248</v>
      </c>
      <c r="D837" s="61">
        <f t="shared" si="3"/>
        <v>154</v>
      </c>
      <c r="E837" s="62">
        <f t="shared" si="4"/>
        <v>115</v>
      </c>
      <c r="F837" s="79">
        <f t="shared" si="23"/>
        <v>836</v>
      </c>
      <c r="G837" s="64">
        <f t="shared" si="5"/>
        <v>0.5457875458</v>
      </c>
      <c r="H837" s="65">
        <f t="shared" si="6"/>
        <v>0.5724907063</v>
      </c>
      <c r="I837" s="66">
        <f t="shared" si="7"/>
        <v>0.554601227</v>
      </c>
      <c r="J837" s="67">
        <f t="shared" si="8"/>
        <v>0.5067484663</v>
      </c>
      <c r="K837" s="68">
        <f t="shared" si="9"/>
        <v>0.4926739927</v>
      </c>
      <c r="L837" s="86"/>
      <c r="M837" s="86"/>
      <c r="N837" s="86"/>
      <c r="O837" s="81">
        <f t="shared" si="10"/>
        <v>836</v>
      </c>
      <c r="P837" s="81">
        <f t="shared" si="11"/>
        <v>0.5457875458</v>
      </c>
      <c r="Q837" s="82">
        <f t="shared" si="12"/>
        <v>0.5724907063</v>
      </c>
      <c r="R837" s="83"/>
      <c r="S837" s="73">
        <v>836.0</v>
      </c>
      <c r="T837" s="83">
        <v>0.8484848484848485</v>
      </c>
      <c r="U837" s="84">
        <v>0.8863636363636364</v>
      </c>
      <c r="V837" s="95">
        <v>0.8579545454545454</v>
      </c>
      <c r="W837" s="95"/>
      <c r="X837" s="95"/>
      <c r="Y837" s="95"/>
      <c r="Z837" s="51"/>
      <c r="AA837" s="35">
        <v>298.0</v>
      </c>
      <c r="AB837" s="36">
        <v>115.0</v>
      </c>
      <c r="AC837" s="37">
        <v>154.0</v>
      </c>
      <c r="AD837" s="38">
        <v>248.0</v>
      </c>
      <c r="AE837" s="78"/>
      <c r="AF837" s="51"/>
      <c r="AG837" s="52"/>
      <c r="AH837" s="33">
        <v>7665.0</v>
      </c>
      <c r="AI837" s="35">
        <v>298.0</v>
      </c>
      <c r="AJ837" s="36">
        <v>115.0</v>
      </c>
      <c r="AK837" s="37">
        <v>154.0</v>
      </c>
      <c r="AL837" s="38">
        <v>248.0</v>
      </c>
      <c r="AM837" s="52">
        <f t="shared" si="13"/>
        <v>0.4275092937</v>
      </c>
      <c r="AN837" s="52">
        <f t="shared" si="14"/>
        <v>0.445398773</v>
      </c>
      <c r="AO837" s="52">
        <f t="shared" si="15"/>
        <v>0.4542124542</v>
      </c>
      <c r="AP837" s="52">
        <f t="shared" si="16"/>
        <v>0.4556654252</v>
      </c>
      <c r="AQ837" s="52">
        <f t="shared" si="17"/>
        <v>-0.001452970977</v>
      </c>
      <c r="AR837" s="52"/>
      <c r="AS837" s="52"/>
    </row>
    <row r="838" ht="12.75" customHeight="1">
      <c r="A838" s="94">
        <v>7671.0</v>
      </c>
      <c r="B838" s="61">
        <f t="shared" si="1"/>
        <v>248</v>
      </c>
      <c r="C838" s="62">
        <f t="shared" si="2"/>
        <v>237</v>
      </c>
      <c r="D838" s="61">
        <f t="shared" si="3"/>
        <v>136</v>
      </c>
      <c r="E838" s="62">
        <f t="shared" si="4"/>
        <v>156</v>
      </c>
      <c r="F838" s="79">
        <f t="shared" si="23"/>
        <v>837</v>
      </c>
      <c r="G838" s="64">
        <f t="shared" si="5"/>
        <v>0.5113402062</v>
      </c>
      <c r="H838" s="65">
        <f t="shared" si="6"/>
        <v>0.4657534247</v>
      </c>
      <c r="I838" s="66">
        <f t="shared" si="7"/>
        <v>0.4942084942</v>
      </c>
      <c r="J838" s="67">
        <f t="shared" si="8"/>
        <v>0.5199485199</v>
      </c>
      <c r="K838" s="68">
        <f t="shared" si="9"/>
        <v>0.6020618557</v>
      </c>
      <c r="L838" s="86"/>
      <c r="M838" s="86"/>
      <c r="N838" s="86"/>
      <c r="O838" s="81">
        <f t="shared" si="10"/>
        <v>837</v>
      </c>
      <c r="P838" s="81">
        <f t="shared" si="11"/>
        <v>0.5113402062</v>
      </c>
      <c r="Q838" s="82">
        <f t="shared" si="12"/>
        <v>0.4657534247</v>
      </c>
      <c r="R838" s="83"/>
      <c r="S838" s="73">
        <v>837.0</v>
      </c>
      <c r="T838" s="83">
        <v>0.8503937007874016</v>
      </c>
      <c r="U838" s="84">
        <v>0.6892950391644909</v>
      </c>
      <c r="V838" s="95">
        <v>0.7811447811447811</v>
      </c>
      <c r="W838" s="95"/>
      <c r="X838" s="95"/>
      <c r="Y838" s="95"/>
      <c r="Z838" s="51"/>
      <c r="AA838" s="35">
        <v>248.0</v>
      </c>
      <c r="AB838" s="36">
        <v>156.0</v>
      </c>
      <c r="AC838" s="37">
        <v>136.0</v>
      </c>
      <c r="AD838" s="38">
        <v>237.0</v>
      </c>
      <c r="AE838" s="78"/>
      <c r="AF838" s="51"/>
      <c r="AG838" s="52"/>
      <c r="AH838" s="33">
        <v>7671.0</v>
      </c>
      <c r="AI838" s="35">
        <v>248.0</v>
      </c>
      <c r="AJ838" s="36">
        <v>156.0</v>
      </c>
      <c r="AK838" s="37">
        <v>136.0</v>
      </c>
      <c r="AL838" s="38">
        <v>237.0</v>
      </c>
      <c r="AM838" s="52">
        <f t="shared" si="13"/>
        <v>0.5342465753</v>
      </c>
      <c r="AN838" s="52">
        <f t="shared" si="14"/>
        <v>0.5057915058</v>
      </c>
      <c r="AO838" s="52">
        <f t="shared" si="15"/>
        <v>0.4886597938</v>
      </c>
      <c r="AP838" s="52">
        <f t="shared" si="16"/>
        <v>0.4888207194</v>
      </c>
      <c r="AQ838" s="52">
        <f t="shared" si="17"/>
        <v>-0.0001609255635</v>
      </c>
      <c r="AR838" s="52"/>
      <c r="AS838" s="52"/>
    </row>
    <row r="839" ht="12.75" customHeight="1">
      <c r="A839" s="94">
        <v>7672.0</v>
      </c>
      <c r="B839" s="61">
        <f t="shared" si="1"/>
        <v>246</v>
      </c>
      <c r="C839" s="62">
        <f t="shared" si="2"/>
        <v>229</v>
      </c>
      <c r="D839" s="61">
        <f t="shared" si="3"/>
        <v>149</v>
      </c>
      <c r="E839" s="62">
        <f t="shared" si="4"/>
        <v>104</v>
      </c>
      <c r="F839" s="79">
        <f t="shared" si="23"/>
        <v>838</v>
      </c>
      <c r="G839" s="64">
        <f t="shared" si="5"/>
        <v>0.5178947368</v>
      </c>
      <c r="H839" s="65">
        <f t="shared" si="6"/>
        <v>0.5889328063</v>
      </c>
      <c r="I839" s="66">
        <f t="shared" si="7"/>
        <v>0.5425824176</v>
      </c>
      <c r="J839" s="67">
        <f t="shared" si="8"/>
        <v>0.4807692308</v>
      </c>
      <c r="K839" s="68">
        <f t="shared" si="9"/>
        <v>0.5326315789</v>
      </c>
      <c r="L839" s="86"/>
      <c r="M839" s="86"/>
      <c r="N839" s="86"/>
      <c r="O839" s="81">
        <f t="shared" si="10"/>
        <v>838</v>
      </c>
      <c r="P839" s="81">
        <f t="shared" si="11"/>
        <v>0.5178947368</v>
      </c>
      <c r="Q839" s="82">
        <f t="shared" si="12"/>
        <v>0.5889328063</v>
      </c>
      <c r="R839" s="83"/>
      <c r="S839" s="73">
        <v>838.0</v>
      </c>
      <c r="T839" s="83">
        <v>0.8508914100486223</v>
      </c>
      <c r="U839" s="84">
        <v>0.7411444141689373</v>
      </c>
      <c r="V839" s="95">
        <v>0.8099593495934959</v>
      </c>
      <c r="W839" s="95"/>
      <c r="X839" s="95"/>
      <c r="Y839" s="95"/>
      <c r="Z839" s="51"/>
      <c r="AA839" s="35">
        <v>246.0</v>
      </c>
      <c r="AB839" s="36">
        <v>104.0</v>
      </c>
      <c r="AC839" s="37">
        <v>149.0</v>
      </c>
      <c r="AD839" s="38">
        <v>229.0</v>
      </c>
      <c r="AE839" s="78"/>
      <c r="AF839" s="51"/>
      <c r="AG839" s="52"/>
      <c r="AH839" s="33">
        <v>7672.0</v>
      </c>
      <c r="AI839" s="35">
        <v>246.0</v>
      </c>
      <c r="AJ839" s="36">
        <v>104.0</v>
      </c>
      <c r="AK839" s="37">
        <v>149.0</v>
      </c>
      <c r="AL839" s="38">
        <v>229.0</v>
      </c>
      <c r="AM839" s="52">
        <f t="shared" si="13"/>
        <v>0.4110671937</v>
      </c>
      <c r="AN839" s="52">
        <f t="shared" si="14"/>
        <v>0.4574175824</v>
      </c>
      <c r="AO839" s="52">
        <f t="shared" si="15"/>
        <v>0.4821052632</v>
      </c>
      <c r="AP839" s="52">
        <f t="shared" si="16"/>
        <v>0.4842158247</v>
      </c>
      <c r="AQ839" s="52">
        <f t="shared" si="17"/>
        <v>-0.002110561538</v>
      </c>
      <c r="AR839" s="52"/>
      <c r="AS839" s="52"/>
    </row>
    <row r="840" ht="12.75" customHeight="1">
      <c r="A840" s="94">
        <v>7674.0</v>
      </c>
      <c r="B840" s="61">
        <f t="shared" si="1"/>
        <v>113</v>
      </c>
      <c r="C840" s="62">
        <f t="shared" si="2"/>
        <v>111</v>
      </c>
      <c r="D840" s="61">
        <f t="shared" si="3"/>
        <v>71</v>
      </c>
      <c r="E840" s="62">
        <f t="shared" si="4"/>
        <v>64</v>
      </c>
      <c r="F840" s="79">
        <f t="shared" si="23"/>
        <v>839</v>
      </c>
      <c r="G840" s="64">
        <f t="shared" si="5"/>
        <v>0.5044642857</v>
      </c>
      <c r="H840" s="65">
        <f t="shared" si="6"/>
        <v>0.5259259259</v>
      </c>
      <c r="I840" s="66">
        <f t="shared" si="7"/>
        <v>0.5125348189</v>
      </c>
      <c r="J840" s="67">
        <f t="shared" si="8"/>
        <v>0.4930362117</v>
      </c>
      <c r="K840" s="68">
        <f t="shared" si="9"/>
        <v>0.6026785714</v>
      </c>
      <c r="L840" s="86"/>
      <c r="M840" s="86"/>
      <c r="N840" s="86"/>
      <c r="O840" s="81">
        <f t="shared" si="10"/>
        <v>839</v>
      </c>
      <c r="P840" s="81">
        <f t="shared" si="11"/>
        <v>0.5044642857</v>
      </c>
      <c r="Q840" s="82">
        <f t="shared" si="12"/>
        <v>0.5259259259</v>
      </c>
      <c r="R840" s="83"/>
      <c r="S840" s="73">
        <v>839.0</v>
      </c>
      <c r="T840" s="83">
        <v>0.8512110726643599</v>
      </c>
      <c r="U840" s="84">
        <v>0.6386554621848739</v>
      </c>
      <c r="V840" s="95">
        <v>0.7552182163187856</v>
      </c>
      <c r="W840" s="95"/>
      <c r="X840" s="95"/>
      <c r="Y840" s="95"/>
      <c r="Z840" s="51"/>
      <c r="AA840" s="35">
        <v>113.0</v>
      </c>
      <c r="AB840" s="36">
        <v>64.0</v>
      </c>
      <c r="AC840" s="37">
        <v>71.0</v>
      </c>
      <c r="AD840" s="38">
        <v>111.0</v>
      </c>
      <c r="AE840" s="78"/>
      <c r="AF840" s="51"/>
      <c r="AG840" s="52"/>
      <c r="AH840" s="33">
        <v>7674.0</v>
      </c>
      <c r="AI840" s="35">
        <v>113.0</v>
      </c>
      <c r="AJ840" s="36">
        <v>64.0</v>
      </c>
      <c r="AK840" s="37">
        <v>71.0</v>
      </c>
      <c r="AL840" s="38">
        <v>111.0</v>
      </c>
      <c r="AM840" s="52">
        <f t="shared" si="13"/>
        <v>0.4740740741</v>
      </c>
      <c r="AN840" s="52">
        <f t="shared" si="14"/>
        <v>0.4874651811</v>
      </c>
      <c r="AO840" s="52">
        <f t="shared" si="15"/>
        <v>0.4955357143</v>
      </c>
      <c r="AP840" s="52">
        <f t="shared" si="16"/>
        <v>0.4949440475</v>
      </c>
      <c r="AQ840" s="52">
        <f t="shared" si="17"/>
        <v>0.0005916668138</v>
      </c>
      <c r="AR840" s="52"/>
      <c r="AS840" s="52"/>
    </row>
    <row r="841" ht="12.75" customHeight="1">
      <c r="A841" s="94">
        <v>7675.0</v>
      </c>
      <c r="B841" s="61">
        <f t="shared" si="1"/>
        <v>193</v>
      </c>
      <c r="C841" s="62">
        <f t="shared" si="2"/>
        <v>275</v>
      </c>
      <c r="D841" s="61">
        <f t="shared" si="3"/>
        <v>128</v>
      </c>
      <c r="E841" s="62">
        <f t="shared" si="4"/>
        <v>112</v>
      </c>
      <c r="F841" s="79">
        <f t="shared" si="23"/>
        <v>840</v>
      </c>
      <c r="G841" s="64">
        <f t="shared" si="5"/>
        <v>0.4123931624</v>
      </c>
      <c r="H841" s="65">
        <f t="shared" si="6"/>
        <v>0.5333333333</v>
      </c>
      <c r="I841" s="66">
        <f t="shared" si="7"/>
        <v>0.4533898305</v>
      </c>
      <c r="J841" s="67">
        <f t="shared" si="8"/>
        <v>0.4307909605</v>
      </c>
      <c r="K841" s="68">
        <f t="shared" si="9"/>
        <v>0.5128205128</v>
      </c>
      <c r="L841" s="86"/>
      <c r="M841" s="86"/>
      <c r="N841" s="86"/>
      <c r="O841" s="81">
        <f t="shared" si="10"/>
        <v>840</v>
      </c>
      <c r="P841" s="81">
        <f t="shared" si="11"/>
        <v>0.4123931624</v>
      </c>
      <c r="Q841" s="82">
        <f t="shared" si="12"/>
        <v>0.5333333333</v>
      </c>
      <c r="R841" s="83"/>
      <c r="S841" s="73">
        <v>840.0</v>
      </c>
      <c r="T841" s="83">
        <v>0.8518518518518519</v>
      </c>
      <c r="U841" s="84">
        <v>0.8461538461538461</v>
      </c>
      <c r="V841" s="95">
        <v>0.8490566037735849</v>
      </c>
      <c r="W841" s="95"/>
      <c r="X841" s="95"/>
      <c r="Y841" s="95"/>
      <c r="Z841" s="51"/>
      <c r="AA841" s="35">
        <v>193.0</v>
      </c>
      <c r="AB841" s="36">
        <v>112.0</v>
      </c>
      <c r="AC841" s="37">
        <v>128.0</v>
      </c>
      <c r="AD841" s="38">
        <v>275.0</v>
      </c>
      <c r="AE841" s="78"/>
      <c r="AF841" s="51"/>
      <c r="AG841" s="52"/>
      <c r="AH841" s="33">
        <v>7675.0</v>
      </c>
      <c r="AI841" s="35">
        <v>193.0</v>
      </c>
      <c r="AJ841" s="36">
        <v>112.0</v>
      </c>
      <c r="AK841" s="37">
        <v>128.0</v>
      </c>
      <c r="AL841" s="38">
        <v>275.0</v>
      </c>
      <c r="AM841" s="52">
        <f t="shared" si="13"/>
        <v>0.4666666667</v>
      </c>
      <c r="AN841" s="52">
        <f t="shared" si="14"/>
        <v>0.5466101695</v>
      </c>
      <c r="AO841" s="52">
        <f t="shared" si="15"/>
        <v>0.5876068376</v>
      </c>
      <c r="AP841" s="52">
        <f t="shared" si="16"/>
        <v>0.5926226831</v>
      </c>
      <c r="AQ841" s="52">
        <f t="shared" si="17"/>
        <v>-0.005015845522</v>
      </c>
      <c r="AR841" s="52"/>
      <c r="AS841" s="52"/>
    </row>
    <row r="842" ht="12.75" customHeight="1">
      <c r="A842" s="94">
        <v>7681.0</v>
      </c>
      <c r="B842" s="61">
        <f t="shared" si="1"/>
        <v>278</v>
      </c>
      <c r="C842" s="62">
        <f t="shared" si="2"/>
        <v>271</v>
      </c>
      <c r="D842" s="61">
        <f t="shared" si="3"/>
        <v>147</v>
      </c>
      <c r="E842" s="62">
        <f t="shared" si="4"/>
        <v>134</v>
      </c>
      <c r="F842" s="79">
        <f t="shared" si="23"/>
        <v>841</v>
      </c>
      <c r="G842" s="64">
        <f t="shared" si="5"/>
        <v>0.5063752277</v>
      </c>
      <c r="H842" s="65">
        <f t="shared" si="6"/>
        <v>0.5231316726</v>
      </c>
      <c r="I842" s="66">
        <f t="shared" si="7"/>
        <v>0.5120481928</v>
      </c>
      <c r="J842" s="67">
        <f t="shared" si="8"/>
        <v>0.4963855422</v>
      </c>
      <c r="K842" s="68">
        <f t="shared" si="9"/>
        <v>0.5118397086</v>
      </c>
      <c r="L842" s="86"/>
      <c r="M842" s="86"/>
      <c r="N842" s="86"/>
      <c r="O842" s="81">
        <f t="shared" si="10"/>
        <v>841</v>
      </c>
      <c r="P842" s="81">
        <f t="shared" si="11"/>
        <v>0.5063752277</v>
      </c>
      <c r="Q842" s="82">
        <f t="shared" si="12"/>
        <v>0.5231316726</v>
      </c>
      <c r="R842" s="83"/>
      <c r="S842" s="73">
        <v>841.0</v>
      </c>
      <c r="T842" s="83">
        <v>0.8521303258145363</v>
      </c>
      <c r="U842" s="84">
        <v>0.6688311688311688</v>
      </c>
      <c r="V842" s="95">
        <v>0.7722772277227723</v>
      </c>
      <c r="W842" s="95"/>
      <c r="X842" s="95"/>
      <c r="Y842" s="95"/>
      <c r="Z842" s="51"/>
      <c r="AA842" s="35">
        <v>278.0</v>
      </c>
      <c r="AB842" s="36">
        <v>134.0</v>
      </c>
      <c r="AC842" s="37">
        <v>147.0</v>
      </c>
      <c r="AD842" s="38">
        <v>271.0</v>
      </c>
      <c r="AE842" s="78"/>
      <c r="AF842" s="51"/>
      <c r="AG842" s="52"/>
      <c r="AH842" s="33">
        <v>7681.0</v>
      </c>
      <c r="AI842" s="35">
        <v>278.0</v>
      </c>
      <c r="AJ842" s="36">
        <v>134.0</v>
      </c>
      <c r="AK842" s="37">
        <v>147.0</v>
      </c>
      <c r="AL842" s="38">
        <v>271.0</v>
      </c>
      <c r="AM842" s="52">
        <f t="shared" si="13"/>
        <v>0.4768683274</v>
      </c>
      <c r="AN842" s="52">
        <f t="shared" si="14"/>
        <v>0.4879518072</v>
      </c>
      <c r="AO842" s="52">
        <f t="shared" si="15"/>
        <v>0.4936247723</v>
      </c>
      <c r="AP842" s="52">
        <f t="shared" si="16"/>
        <v>0.4940844704</v>
      </c>
      <c r="AQ842" s="52">
        <f t="shared" si="17"/>
        <v>-0.0004596980833</v>
      </c>
      <c r="AR842" s="52"/>
      <c r="AS842" s="52"/>
    </row>
    <row r="843" ht="12.75" customHeight="1">
      <c r="A843" s="94">
        <v>7682.0</v>
      </c>
      <c r="B843" s="61">
        <f t="shared" si="1"/>
        <v>179</v>
      </c>
      <c r="C843" s="62">
        <f t="shared" si="2"/>
        <v>178</v>
      </c>
      <c r="D843" s="61">
        <f t="shared" si="3"/>
        <v>139</v>
      </c>
      <c r="E843" s="62">
        <f t="shared" si="4"/>
        <v>74</v>
      </c>
      <c r="F843" s="79">
        <f t="shared" si="23"/>
        <v>842</v>
      </c>
      <c r="G843" s="64">
        <f t="shared" si="5"/>
        <v>0.5014005602</v>
      </c>
      <c r="H843" s="65">
        <f t="shared" si="6"/>
        <v>0.6525821596</v>
      </c>
      <c r="I843" s="66">
        <f t="shared" si="7"/>
        <v>0.5578947368</v>
      </c>
      <c r="J843" s="67">
        <f t="shared" si="8"/>
        <v>0.4438596491</v>
      </c>
      <c r="K843" s="68">
        <f t="shared" si="9"/>
        <v>0.5966386555</v>
      </c>
      <c r="L843" s="86"/>
      <c r="M843" s="86"/>
      <c r="N843" s="86"/>
      <c r="O843" s="81">
        <f t="shared" si="10"/>
        <v>842</v>
      </c>
      <c r="P843" s="81">
        <f t="shared" si="11"/>
        <v>0.5014005602</v>
      </c>
      <c r="Q843" s="82">
        <f t="shared" si="12"/>
        <v>0.6525821596</v>
      </c>
      <c r="R843" s="83"/>
      <c r="S843" s="73">
        <v>842.0</v>
      </c>
      <c r="T843" s="83">
        <v>0.8521560574948666</v>
      </c>
      <c r="U843" s="84">
        <v>0.6838565022421524</v>
      </c>
      <c r="V843" s="95">
        <v>0.7717041800643086</v>
      </c>
      <c r="W843" s="95"/>
      <c r="X843" s="95"/>
      <c r="Y843" s="95"/>
      <c r="Z843" s="51"/>
      <c r="AA843" s="35">
        <v>179.0</v>
      </c>
      <c r="AB843" s="36">
        <v>74.0</v>
      </c>
      <c r="AC843" s="37">
        <v>139.0</v>
      </c>
      <c r="AD843" s="38">
        <v>178.0</v>
      </c>
      <c r="AE843" s="78"/>
      <c r="AF843" s="51"/>
      <c r="AG843" s="52"/>
      <c r="AH843" s="33">
        <v>7682.0</v>
      </c>
      <c r="AI843" s="35">
        <v>179.0</v>
      </c>
      <c r="AJ843" s="36">
        <v>74.0</v>
      </c>
      <c r="AK843" s="37">
        <v>139.0</v>
      </c>
      <c r="AL843" s="38">
        <v>178.0</v>
      </c>
      <c r="AM843" s="52">
        <f t="shared" si="13"/>
        <v>0.3474178404</v>
      </c>
      <c r="AN843" s="52">
        <f t="shared" si="14"/>
        <v>0.4421052632</v>
      </c>
      <c r="AO843" s="52">
        <f t="shared" si="15"/>
        <v>0.4985994398</v>
      </c>
      <c r="AP843" s="52">
        <f t="shared" si="16"/>
        <v>0.4971223031</v>
      </c>
      <c r="AQ843" s="52">
        <f t="shared" si="17"/>
        <v>0.00147713663</v>
      </c>
      <c r="AR843" s="52"/>
      <c r="AS843" s="52"/>
    </row>
    <row r="844" ht="12.75" customHeight="1">
      <c r="A844" s="94">
        <v>7683.0</v>
      </c>
      <c r="B844" s="61">
        <f t="shared" si="1"/>
        <v>305</v>
      </c>
      <c r="C844" s="62">
        <f t="shared" si="2"/>
        <v>373</v>
      </c>
      <c r="D844" s="61">
        <f t="shared" si="3"/>
        <v>202</v>
      </c>
      <c r="E844" s="62">
        <f t="shared" si="4"/>
        <v>142</v>
      </c>
      <c r="F844" s="79">
        <f t="shared" si="23"/>
        <v>843</v>
      </c>
      <c r="G844" s="64">
        <f t="shared" si="5"/>
        <v>0.4498525074</v>
      </c>
      <c r="H844" s="65">
        <f t="shared" si="6"/>
        <v>0.5872093023</v>
      </c>
      <c r="I844" s="66">
        <f t="shared" si="7"/>
        <v>0.4960861057</v>
      </c>
      <c r="J844" s="67">
        <f t="shared" si="8"/>
        <v>0.4373776908</v>
      </c>
      <c r="K844" s="68">
        <f t="shared" si="9"/>
        <v>0.5073746313</v>
      </c>
      <c r="L844" s="86"/>
      <c r="M844" s="86"/>
      <c r="N844" s="86"/>
      <c r="O844" s="81">
        <f t="shared" si="10"/>
        <v>843</v>
      </c>
      <c r="P844" s="81">
        <f t="shared" si="11"/>
        <v>0.4498525074</v>
      </c>
      <c r="Q844" s="82">
        <f t="shared" si="12"/>
        <v>0.5872093023</v>
      </c>
      <c r="R844" s="83"/>
      <c r="S844" s="73">
        <v>843.0</v>
      </c>
      <c r="T844" s="83">
        <v>0.8554913294797688</v>
      </c>
      <c r="U844" s="84">
        <v>0.6698113207547169</v>
      </c>
      <c r="V844" s="95">
        <v>0.7849462365591398</v>
      </c>
      <c r="W844" s="95"/>
      <c r="X844" s="95"/>
      <c r="Y844" s="95"/>
      <c r="Z844" s="51"/>
      <c r="AA844" s="35">
        <v>305.0</v>
      </c>
      <c r="AB844" s="36">
        <v>142.0</v>
      </c>
      <c r="AC844" s="37">
        <v>202.0</v>
      </c>
      <c r="AD844" s="38">
        <v>373.0</v>
      </c>
      <c r="AE844" s="78"/>
      <c r="AF844" s="51"/>
      <c r="AG844" s="52"/>
      <c r="AH844" s="33">
        <v>7683.0</v>
      </c>
      <c r="AI844" s="35">
        <v>305.0</v>
      </c>
      <c r="AJ844" s="36">
        <v>142.0</v>
      </c>
      <c r="AK844" s="37">
        <v>202.0</v>
      </c>
      <c r="AL844" s="38">
        <v>373.0</v>
      </c>
      <c r="AM844" s="52">
        <f t="shared" si="13"/>
        <v>0.4127906977</v>
      </c>
      <c r="AN844" s="52">
        <f t="shared" si="14"/>
        <v>0.5039138943</v>
      </c>
      <c r="AO844" s="52">
        <f t="shared" si="15"/>
        <v>0.5501474926</v>
      </c>
      <c r="AP844" s="52">
        <f t="shared" si="16"/>
        <v>0.5566087852</v>
      </c>
      <c r="AQ844" s="52">
        <f t="shared" si="17"/>
        <v>-0.006461292587</v>
      </c>
      <c r="AR844" s="52"/>
      <c r="AS844" s="52"/>
    </row>
    <row r="845" ht="12.75" customHeight="1">
      <c r="A845" s="94">
        <v>7684.0</v>
      </c>
      <c r="B845" s="61">
        <f t="shared" si="1"/>
        <v>238</v>
      </c>
      <c r="C845" s="62">
        <f t="shared" si="2"/>
        <v>186</v>
      </c>
      <c r="D845" s="61">
        <f t="shared" si="3"/>
        <v>142</v>
      </c>
      <c r="E845" s="62">
        <f t="shared" si="4"/>
        <v>98</v>
      </c>
      <c r="F845" s="79">
        <f t="shared" si="23"/>
        <v>844</v>
      </c>
      <c r="G845" s="64">
        <f t="shared" si="5"/>
        <v>0.5613207547</v>
      </c>
      <c r="H845" s="65">
        <f t="shared" si="6"/>
        <v>0.5916666667</v>
      </c>
      <c r="I845" s="66">
        <f t="shared" si="7"/>
        <v>0.5722891566</v>
      </c>
      <c r="J845" s="67">
        <f t="shared" si="8"/>
        <v>0.5060240964</v>
      </c>
      <c r="K845" s="68">
        <f t="shared" si="9"/>
        <v>0.5660377358</v>
      </c>
      <c r="L845" s="86"/>
      <c r="M845" s="86"/>
      <c r="N845" s="86"/>
      <c r="O845" s="81">
        <f t="shared" si="10"/>
        <v>844</v>
      </c>
      <c r="P845" s="81">
        <f t="shared" si="11"/>
        <v>0.5613207547</v>
      </c>
      <c r="Q845" s="82">
        <f t="shared" si="12"/>
        <v>0.5916666667</v>
      </c>
      <c r="R845" s="83"/>
      <c r="S845" s="73">
        <v>844.0</v>
      </c>
      <c r="T845" s="83">
        <v>0.8571428571428571</v>
      </c>
      <c r="U845" s="84">
        <v>0.7851239669421488</v>
      </c>
      <c r="V845" s="95">
        <v>0.8318840579710145</v>
      </c>
      <c r="W845" s="95"/>
      <c r="X845" s="95"/>
      <c r="Y845" s="95"/>
      <c r="Z845" s="51"/>
      <c r="AA845" s="35">
        <v>238.0</v>
      </c>
      <c r="AB845" s="36">
        <v>98.0</v>
      </c>
      <c r="AC845" s="37">
        <v>142.0</v>
      </c>
      <c r="AD845" s="38">
        <v>186.0</v>
      </c>
      <c r="AE845" s="78"/>
      <c r="AF845" s="51"/>
      <c r="AG845" s="52"/>
      <c r="AH845" s="33">
        <v>7684.0</v>
      </c>
      <c r="AI845" s="35">
        <v>238.0</v>
      </c>
      <c r="AJ845" s="36">
        <v>98.0</v>
      </c>
      <c r="AK845" s="37">
        <v>142.0</v>
      </c>
      <c r="AL845" s="38">
        <v>186.0</v>
      </c>
      <c r="AM845" s="52">
        <f t="shared" si="13"/>
        <v>0.4083333333</v>
      </c>
      <c r="AN845" s="52">
        <f t="shared" si="14"/>
        <v>0.4277108434</v>
      </c>
      <c r="AO845" s="52">
        <f t="shared" si="15"/>
        <v>0.4386792453</v>
      </c>
      <c r="AP845" s="52">
        <f t="shared" si="16"/>
        <v>0.4389146834</v>
      </c>
      <c r="AQ845" s="52">
        <f t="shared" si="17"/>
        <v>-0.000235438125</v>
      </c>
      <c r="AR845" s="52"/>
      <c r="AS845" s="52"/>
    </row>
    <row r="846" ht="12.75" customHeight="1">
      <c r="A846" s="94">
        <v>7685.0</v>
      </c>
      <c r="B846" s="61">
        <f t="shared" si="1"/>
        <v>313</v>
      </c>
      <c r="C846" s="62">
        <f t="shared" si="2"/>
        <v>223</v>
      </c>
      <c r="D846" s="61">
        <f t="shared" si="3"/>
        <v>175</v>
      </c>
      <c r="E846" s="62">
        <f t="shared" si="4"/>
        <v>135</v>
      </c>
      <c r="F846" s="79">
        <f t="shared" si="23"/>
        <v>845</v>
      </c>
      <c r="G846" s="64">
        <f t="shared" si="5"/>
        <v>0.5839552239</v>
      </c>
      <c r="H846" s="65">
        <f t="shared" si="6"/>
        <v>0.564516129</v>
      </c>
      <c r="I846" s="66">
        <f t="shared" si="7"/>
        <v>0.5768321513</v>
      </c>
      <c r="J846" s="67">
        <f t="shared" si="8"/>
        <v>0.5295508274</v>
      </c>
      <c r="K846" s="68">
        <f t="shared" si="9"/>
        <v>0.578358209</v>
      </c>
      <c r="L846" s="86"/>
      <c r="M846" s="86"/>
      <c r="N846" s="86"/>
      <c r="O846" s="81">
        <f t="shared" si="10"/>
        <v>845</v>
      </c>
      <c r="P846" s="81">
        <f t="shared" si="11"/>
        <v>0.5839552239</v>
      </c>
      <c r="Q846" s="82">
        <f t="shared" si="12"/>
        <v>0.564516129</v>
      </c>
      <c r="R846" s="83"/>
      <c r="S846" s="73">
        <v>845.0</v>
      </c>
      <c r="T846" s="83">
        <v>0.8627450980392157</v>
      </c>
      <c r="U846" s="84">
        <v>0.7354709418837675</v>
      </c>
      <c r="V846" s="95">
        <v>0.8028301886792453</v>
      </c>
      <c r="W846" s="95"/>
      <c r="X846" s="95"/>
      <c r="Y846" s="95"/>
      <c r="Z846" s="51"/>
      <c r="AA846" s="35">
        <v>313.0</v>
      </c>
      <c r="AB846" s="36">
        <v>135.0</v>
      </c>
      <c r="AC846" s="37">
        <v>175.0</v>
      </c>
      <c r="AD846" s="38">
        <v>223.0</v>
      </c>
      <c r="AE846" s="78"/>
      <c r="AF846" s="51"/>
      <c r="AG846" s="52"/>
      <c r="AH846" s="33">
        <v>7685.0</v>
      </c>
      <c r="AI846" s="35">
        <v>313.0</v>
      </c>
      <c r="AJ846" s="36">
        <v>135.0</v>
      </c>
      <c r="AK846" s="37">
        <v>175.0</v>
      </c>
      <c r="AL846" s="38">
        <v>223.0</v>
      </c>
      <c r="AM846" s="52">
        <f t="shared" si="13"/>
        <v>0.435483871</v>
      </c>
      <c r="AN846" s="52">
        <f t="shared" si="14"/>
        <v>0.4231678487</v>
      </c>
      <c r="AO846" s="52">
        <f t="shared" si="15"/>
        <v>0.4160447761</v>
      </c>
      <c r="AP846" s="52">
        <f t="shared" si="16"/>
        <v>0.4159272528</v>
      </c>
      <c r="AQ846" s="52">
        <f t="shared" si="17"/>
        <v>0.0001175233559</v>
      </c>
      <c r="AR846" s="52"/>
      <c r="AS846" s="52"/>
    </row>
    <row r="847" ht="12.75" customHeight="1">
      <c r="A847" s="94">
        <v>7691.0</v>
      </c>
      <c r="B847" s="61">
        <f t="shared" si="1"/>
        <v>176</v>
      </c>
      <c r="C847" s="62">
        <f t="shared" si="2"/>
        <v>210</v>
      </c>
      <c r="D847" s="61">
        <f t="shared" si="3"/>
        <v>93</v>
      </c>
      <c r="E847" s="62">
        <f t="shared" si="4"/>
        <v>110</v>
      </c>
      <c r="F847" s="79">
        <f t="shared" si="23"/>
        <v>846</v>
      </c>
      <c r="G847" s="64">
        <f t="shared" si="5"/>
        <v>0.4559585492</v>
      </c>
      <c r="H847" s="65">
        <f t="shared" si="6"/>
        <v>0.4581280788</v>
      </c>
      <c r="I847" s="66">
        <f t="shared" si="7"/>
        <v>0.4567062818</v>
      </c>
      <c r="J847" s="67">
        <f t="shared" si="8"/>
        <v>0.4855687606</v>
      </c>
      <c r="K847" s="68">
        <f t="shared" si="9"/>
        <v>0.5259067358</v>
      </c>
      <c r="L847" s="86"/>
      <c r="M847" s="86"/>
      <c r="N847" s="86"/>
      <c r="O847" s="81">
        <f t="shared" si="10"/>
        <v>846</v>
      </c>
      <c r="P847" s="81">
        <f t="shared" si="11"/>
        <v>0.4559585492</v>
      </c>
      <c r="Q847" s="82">
        <f t="shared" si="12"/>
        <v>0.4581280788</v>
      </c>
      <c r="R847" s="83"/>
      <c r="S847" s="73">
        <v>846.0</v>
      </c>
      <c r="T847" s="83">
        <v>0.8636363636363636</v>
      </c>
      <c r="U847" s="84">
        <v>0.8823529411764706</v>
      </c>
      <c r="V847" s="95">
        <v>0.8717948717948718</v>
      </c>
      <c r="W847" s="95"/>
      <c r="X847" s="95"/>
      <c r="Y847" s="95"/>
      <c r="Z847" s="51"/>
      <c r="AA847" s="35">
        <v>176.0</v>
      </c>
      <c r="AB847" s="36">
        <v>110.0</v>
      </c>
      <c r="AC847" s="37">
        <v>93.0</v>
      </c>
      <c r="AD847" s="38">
        <v>210.0</v>
      </c>
      <c r="AE847" s="78"/>
      <c r="AF847" s="51"/>
      <c r="AG847" s="52"/>
      <c r="AH847" s="33">
        <v>7691.0</v>
      </c>
      <c r="AI847" s="35">
        <v>176.0</v>
      </c>
      <c r="AJ847" s="36">
        <v>110.0</v>
      </c>
      <c r="AK847" s="37">
        <v>93.0</v>
      </c>
      <c r="AL847" s="38">
        <v>210.0</v>
      </c>
      <c r="AM847" s="52">
        <f t="shared" si="13"/>
        <v>0.5418719212</v>
      </c>
      <c r="AN847" s="52">
        <f t="shared" si="14"/>
        <v>0.5432937182</v>
      </c>
      <c r="AO847" s="52">
        <f t="shared" si="15"/>
        <v>0.5440414508</v>
      </c>
      <c r="AP847" s="52">
        <f t="shared" si="16"/>
        <v>0.5435779908</v>
      </c>
      <c r="AQ847" s="52">
        <f t="shared" si="17"/>
        <v>0.0004634599858</v>
      </c>
      <c r="AR847" s="52"/>
      <c r="AS847" s="52"/>
    </row>
    <row r="848" ht="12.75" customHeight="1">
      <c r="A848" s="94">
        <v>7692.0</v>
      </c>
      <c r="B848" s="61">
        <f t="shared" si="1"/>
        <v>336</v>
      </c>
      <c r="C848" s="62">
        <f t="shared" si="2"/>
        <v>392</v>
      </c>
      <c r="D848" s="61">
        <f t="shared" si="3"/>
        <v>231</v>
      </c>
      <c r="E848" s="62">
        <f t="shared" si="4"/>
        <v>173</v>
      </c>
      <c r="F848" s="79">
        <f t="shared" si="23"/>
        <v>847</v>
      </c>
      <c r="G848" s="64">
        <f t="shared" si="5"/>
        <v>0.4615384615</v>
      </c>
      <c r="H848" s="65">
        <f t="shared" si="6"/>
        <v>0.5717821782</v>
      </c>
      <c r="I848" s="66">
        <f t="shared" si="7"/>
        <v>0.5008833922</v>
      </c>
      <c r="J848" s="67">
        <f t="shared" si="8"/>
        <v>0.4496466431</v>
      </c>
      <c r="K848" s="68">
        <f t="shared" si="9"/>
        <v>0.5549450549</v>
      </c>
      <c r="L848" s="86"/>
      <c r="M848" s="86"/>
      <c r="N848" s="86"/>
      <c r="O848" s="81">
        <f t="shared" si="10"/>
        <v>847</v>
      </c>
      <c r="P848" s="81">
        <f t="shared" si="11"/>
        <v>0.4615384615</v>
      </c>
      <c r="Q848" s="82">
        <f t="shared" si="12"/>
        <v>0.5717821782</v>
      </c>
      <c r="R848" s="83"/>
      <c r="S848" s="73">
        <v>847.0</v>
      </c>
      <c r="T848" s="83">
        <v>0.8642201834862385</v>
      </c>
      <c r="U848" s="84">
        <v>0.7130242825607064</v>
      </c>
      <c r="V848" s="95">
        <v>0.7955911823647295</v>
      </c>
      <c r="W848" s="95"/>
      <c r="X848" s="95"/>
      <c r="Y848" s="95"/>
      <c r="Z848" s="51"/>
      <c r="AA848" s="35">
        <v>336.0</v>
      </c>
      <c r="AB848" s="36">
        <v>173.0</v>
      </c>
      <c r="AC848" s="37">
        <v>231.0</v>
      </c>
      <c r="AD848" s="38">
        <v>392.0</v>
      </c>
      <c r="AE848" s="78"/>
      <c r="AF848" s="51"/>
      <c r="AG848" s="52"/>
      <c r="AH848" s="33">
        <v>7692.0</v>
      </c>
      <c r="AI848" s="35">
        <v>336.0</v>
      </c>
      <c r="AJ848" s="36">
        <v>173.0</v>
      </c>
      <c r="AK848" s="37">
        <v>231.0</v>
      </c>
      <c r="AL848" s="38">
        <v>392.0</v>
      </c>
      <c r="AM848" s="52">
        <f t="shared" si="13"/>
        <v>0.4282178218</v>
      </c>
      <c r="AN848" s="52">
        <f t="shared" si="14"/>
        <v>0.4991166078</v>
      </c>
      <c r="AO848" s="52">
        <f t="shared" si="15"/>
        <v>0.5384615385</v>
      </c>
      <c r="AP848" s="52">
        <f t="shared" si="16"/>
        <v>0.5400492086</v>
      </c>
      <c r="AQ848" s="52">
        <f t="shared" si="17"/>
        <v>-0.001587670161</v>
      </c>
      <c r="AR848" s="52"/>
      <c r="AS848" s="52"/>
    </row>
    <row r="849" ht="12.75" customHeight="1">
      <c r="A849" s="94">
        <v>7693.0</v>
      </c>
      <c r="B849" s="61">
        <f t="shared" si="1"/>
        <v>466</v>
      </c>
      <c r="C849" s="62">
        <f t="shared" si="2"/>
        <v>322</v>
      </c>
      <c r="D849" s="61">
        <f t="shared" si="3"/>
        <v>228</v>
      </c>
      <c r="E849" s="62">
        <f t="shared" si="4"/>
        <v>191</v>
      </c>
      <c r="F849" s="79">
        <f t="shared" si="23"/>
        <v>848</v>
      </c>
      <c r="G849" s="64">
        <f t="shared" si="5"/>
        <v>0.5913705584</v>
      </c>
      <c r="H849" s="65">
        <f t="shared" si="6"/>
        <v>0.5441527446</v>
      </c>
      <c r="I849" s="66">
        <f t="shared" si="7"/>
        <v>0.5749792875</v>
      </c>
      <c r="J849" s="67">
        <f t="shared" si="8"/>
        <v>0.5443247722</v>
      </c>
      <c r="K849" s="68">
        <f t="shared" si="9"/>
        <v>0.5317258883</v>
      </c>
      <c r="L849" s="86"/>
      <c r="M849" s="86"/>
      <c r="N849" s="86"/>
      <c r="O849" s="81">
        <f t="shared" si="10"/>
        <v>848</v>
      </c>
      <c r="P849" s="81">
        <f t="shared" si="11"/>
        <v>0.5913705584</v>
      </c>
      <c r="Q849" s="82">
        <f t="shared" si="12"/>
        <v>0.5441527446</v>
      </c>
      <c r="R849" s="83"/>
      <c r="S849" s="73">
        <v>848.0</v>
      </c>
      <c r="T849" s="83">
        <v>0.8647214854111406</v>
      </c>
      <c r="U849" s="84">
        <v>0.7219730941704036</v>
      </c>
      <c r="V849" s="95">
        <v>0.8116666666666666</v>
      </c>
      <c r="W849" s="95"/>
      <c r="X849" s="95"/>
      <c r="Y849" s="95"/>
      <c r="Z849" s="51"/>
      <c r="AA849" s="35">
        <v>466.0</v>
      </c>
      <c r="AB849" s="36">
        <v>191.0</v>
      </c>
      <c r="AC849" s="37">
        <v>228.0</v>
      </c>
      <c r="AD849" s="38">
        <v>322.0</v>
      </c>
      <c r="AE849" s="78"/>
      <c r="AF849" s="51"/>
      <c r="AG849" s="52"/>
      <c r="AH849" s="33">
        <v>7693.0</v>
      </c>
      <c r="AI849" s="35">
        <v>466.0</v>
      </c>
      <c r="AJ849" s="36">
        <v>191.0</v>
      </c>
      <c r="AK849" s="37">
        <v>228.0</v>
      </c>
      <c r="AL849" s="38">
        <v>322.0</v>
      </c>
      <c r="AM849" s="52">
        <f t="shared" si="13"/>
        <v>0.4558472554</v>
      </c>
      <c r="AN849" s="52">
        <f t="shared" si="14"/>
        <v>0.4250207125</v>
      </c>
      <c r="AO849" s="52">
        <f t="shared" si="15"/>
        <v>0.4086294416</v>
      </c>
      <c r="AP849" s="52">
        <f t="shared" si="16"/>
        <v>0.4069897689</v>
      </c>
      <c r="AQ849" s="52">
        <f t="shared" si="17"/>
        <v>0.001639672696</v>
      </c>
      <c r="AR849" s="52"/>
      <c r="AS849" s="52"/>
    </row>
    <row r="850" ht="12.75" customHeight="1">
      <c r="A850" s="94">
        <v>7694.0</v>
      </c>
      <c r="B850" s="61">
        <f t="shared" si="1"/>
        <v>421</v>
      </c>
      <c r="C850" s="62">
        <f t="shared" si="2"/>
        <v>335</v>
      </c>
      <c r="D850" s="61">
        <f t="shared" si="3"/>
        <v>203</v>
      </c>
      <c r="E850" s="62">
        <f t="shared" si="4"/>
        <v>170</v>
      </c>
      <c r="F850" s="79">
        <f t="shared" si="23"/>
        <v>849</v>
      </c>
      <c r="G850" s="64">
        <f t="shared" si="5"/>
        <v>0.5568783069</v>
      </c>
      <c r="H850" s="65">
        <f t="shared" si="6"/>
        <v>0.5442359249</v>
      </c>
      <c r="I850" s="66">
        <f t="shared" si="7"/>
        <v>0.5527015058</v>
      </c>
      <c r="J850" s="67">
        <f t="shared" si="8"/>
        <v>0.5234720992</v>
      </c>
      <c r="K850" s="68">
        <f t="shared" si="9"/>
        <v>0.4933862434</v>
      </c>
      <c r="L850" s="86"/>
      <c r="M850" s="86"/>
      <c r="N850" s="86"/>
      <c r="O850" s="81">
        <f t="shared" si="10"/>
        <v>849</v>
      </c>
      <c r="P850" s="81">
        <f t="shared" si="11"/>
        <v>0.5568783069</v>
      </c>
      <c r="Q850" s="82">
        <f t="shared" si="12"/>
        <v>0.5442359249</v>
      </c>
      <c r="R850" s="83"/>
      <c r="S850" s="73">
        <v>849.0</v>
      </c>
      <c r="T850" s="83">
        <v>0.8652094717668488</v>
      </c>
      <c r="U850" s="84">
        <v>0.6373626373626373</v>
      </c>
      <c r="V850" s="95">
        <v>0.7743702081051479</v>
      </c>
      <c r="W850" s="95"/>
      <c r="X850" s="95"/>
      <c r="Y850" s="95"/>
      <c r="Z850" s="51"/>
      <c r="AA850" s="35">
        <v>421.0</v>
      </c>
      <c r="AB850" s="36">
        <v>170.0</v>
      </c>
      <c r="AC850" s="37">
        <v>203.0</v>
      </c>
      <c r="AD850" s="38">
        <v>335.0</v>
      </c>
      <c r="AE850" s="78"/>
      <c r="AF850" s="51"/>
      <c r="AG850" s="52"/>
      <c r="AH850" s="33">
        <v>7694.0</v>
      </c>
      <c r="AI850" s="35">
        <v>421.0</v>
      </c>
      <c r="AJ850" s="36">
        <v>170.0</v>
      </c>
      <c r="AK850" s="37">
        <v>203.0</v>
      </c>
      <c r="AL850" s="38">
        <v>335.0</v>
      </c>
      <c r="AM850" s="52">
        <f t="shared" si="13"/>
        <v>0.4557640751</v>
      </c>
      <c r="AN850" s="52">
        <f t="shared" si="14"/>
        <v>0.4472984942</v>
      </c>
      <c r="AO850" s="52">
        <f t="shared" si="15"/>
        <v>0.4431216931</v>
      </c>
      <c r="AP850" s="52">
        <f t="shared" si="16"/>
        <v>0.4422049143</v>
      </c>
      <c r="AQ850" s="52">
        <f t="shared" si="17"/>
        <v>0.0009167787902</v>
      </c>
      <c r="AR850" s="52"/>
      <c r="AS850" s="52"/>
    </row>
    <row r="851" ht="12.75" customHeight="1">
      <c r="A851" s="94">
        <v>7695.0</v>
      </c>
      <c r="B851" s="61">
        <f t="shared" si="1"/>
        <v>324</v>
      </c>
      <c r="C851" s="62">
        <f t="shared" si="2"/>
        <v>265</v>
      </c>
      <c r="D851" s="61">
        <f t="shared" si="3"/>
        <v>174</v>
      </c>
      <c r="E851" s="62">
        <f t="shared" si="4"/>
        <v>165</v>
      </c>
      <c r="F851" s="79">
        <f t="shared" si="23"/>
        <v>850</v>
      </c>
      <c r="G851" s="64">
        <f t="shared" si="5"/>
        <v>0.5500848896</v>
      </c>
      <c r="H851" s="65">
        <f t="shared" si="6"/>
        <v>0.5132743363</v>
      </c>
      <c r="I851" s="66">
        <f t="shared" si="7"/>
        <v>0.536637931</v>
      </c>
      <c r="J851" s="67">
        <f t="shared" si="8"/>
        <v>0.5269396552</v>
      </c>
      <c r="K851" s="68">
        <f t="shared" si="9"/>
        <v>0.5755517827</v>
      </c>
      <c r="L851" s="86"/>
      <c r="M851" s="86"/>
      <c r="N851" s="86"/>
      <c r="O851" s="81">
        <f t="shared" si="10"/>
        <v>850</v>
      </c>
      <c r="P851" s="81">
        <f t="shared" si="11"/>
        <v>0.5500848896</v>
      </c>
      <c r="Q851" s="82">
        <f t="shared" si="12"/>
        <v>0.5132743363</v>
      </c>
      <c r="R851" s="83"/>
      <c r="S851" s="73">
        <v>850.0</v>
      </c>
      <c r="T851" s="83">
        <v>0.8654434250764526</v>
      </c>
      <c r="U851" s="84">
        <v>0.8625592417061612</v>
      </c>
      <c r="V851" s="95">
        <v>0.8643122676579925</v>
      </c>
      <c r="W851" s="95"/>
      <c r="X851" s="95"/>
      <c r="Y851" s="95"/>
      <c r="Z851" s="51"/>
      <c r="AA851" s="35">
        <v>324.0</v>
      </c>
      <c r="AB851" s="36">
        <v>165.0</v>
      </c>
      <c r="AC851" s="37">
        <v>174.0</v>
      </c>
      <c r="AD851" s="38">
        <v>265.0</v>
      </c>
      <c r="AE851" s="78"/>
      <c r="AF851" s="51"/>
      <c r="AG851" s="52"/>
      <c r="AH851" s="33">
        <v>7695.0</v>
      </c>
      <c r="AI851" s="35">
        <v>324.0</v>
      </c>
      <c r="AJ851" s="36">
        <v>165.0</v>
      </c>
      <c r="AK851" s="37">
        <v>174.0</v>
      </c>
      <c r="AL851" s="38">
        <v>265.0</v>
      </c>
      <c r="AM851" s="52">
        <f t="shared" si="13"/>
        <v>0.4867256637</v>
      </c>
      <c r="AN851" s="52">
        <f t="shared" si="14"/>
        <v>0.463362069</v>
      </c>
      <c r="AO851" s="52">
        <f t="shared" si="15"/>
        <v>0.4499151104</v>
      </c>
      <c r="AP851" s="52">
        <f t="shared" si="16"/>
        <v>0.4495260138</v>
      </c>
      <c r="AQ851" s="52">
        <f t="shared" si="17"/>
        <v>0.000389096554</v>
      </c>
      <c r="AR851" s="52"/>
      <c r="AS851" s="52"/>
    </row>
    <row r="852" ht="12.75" customHeight="1">
      <c r="A852" s="94">
        <v>7701.0</v>
      </c>
      <c r="B852" s="61">
        <f t="shared" si="1"/>
        <v>27</v>
      </c>
      <c r="C852" s="62">
        <f t="shared" si="2"/>
        <v>26</v>
      </c>
      <c r="D852" s="61">
        <f t="shared" si="3"/>
        <v>23</v>
      </c>
      <c r="E852" s="62">
        <f t="shared" si="4"/>
        <v>13</v>
      </c>
      <c r="F852" s="79">
        <f t="shared" si="23"/>
        <v>851</v>
      </c>
      <c r="G852" s="64">
        <f t="shared" si="5"/>
        <v>0.5094339623</v>
      </c>
      <c r="H852" s="65">
        <f t="shared" si="6"/>
        <v>0.6388888889</v>
      </c>
      <c r="I852" s="66">
        <f t="shared" si="7"/>
        <v>0.5617977528</v>
      </c>
      <c r="J852" s="67">
        <f t="shared" si="8"/>
        <v>0.4494382022</v>
      </c>
      <c r="K852" s="68">
        <f t="shared" si="9"/>
        <v>0.679245283</v>
      </c>
      <c r="L852" s="86"/>
      <c r="M852" s="86"/>
      <c r="N852" s="86"/>
      <c r="O852" s="81">
        <f t="shared" si="10"/>
        <v>851</v>
      </c>
      <c r="P852" s="81">
        <f t="shared" si="11"/>
        <v>0.5094339623</v>
      </c>
      <c r="Q852" s="82">
        <f t="shared" si="12"/>
        <v>0.6388888889</v>
      </c>
      <c r="R852" s="83"/>
      <c r="S852" s="73">
        <v>851.0</v>
      </c>
      <c r="T852" s="83">
        <v>0.8717948717948718</v>
      </c>
      <c r="U852" s="84">
        <v>0.5925925925925926</v>
      </c>
      <c r="V852" s="95">
        <v>0.7575757575757576</v>
      </c>
      <c r="W852" s="95"/>
      <c r="X852" s="95"/>
      <c r="Y852" s="95"/>
      <c r="Z852" s="51"/>
      <c r="AA852" s="35">
        <v>27.0</v>
      </c>
      <c r="AB852" s="36">
        <v>13.0</v>
      </c>
      <c r="AC852" s="37">
        <v>23.0</v>
      </c>
      <c r="AD852" s="38">
        <v>26.0</v>
      </c>
      <c r="AE852" s="78"/>
      <c r="AF852" s="51"/>
      <c r="AG852" s="52"/>
      <c r="AH852" s="33">
        <v>7701.0</v>
      </c>
      <c r="AI852" s="35">
        <v>27.0</v>
      </c>
      <c r="AJ852" s="36">
        <v>13.0</v>
      </c>
      <c r="AK852" s="37">
        <v>23.0</v>
      </c>
      <c r="AL852" s="38">
        <v>26.0</v>
      </c>
      <c r="AM852" s="52">
        <f t="shared" si="13"/>
        <v>0.3611111111</v>
      </c>
      <c r="AN852" s="52">
        <f t="shared" si="14"/>
        <v>0.4382022472</v>
      </c>
      <c r="AO852" s="52">
        <f t="shared" si="15"/>
        <v>0.4905660377</v>
      </c>
      <c r="AP852" s="52">
        <f t="shared" si="16"/>
        <v>0.482984407</v>
      </c>
      <c r="AQ852" s="52">
        <f t="shared" si="17"/>
        <v>0.007581630745</v>
      </c>
      <c r="AR852" s="52"/>
      <c r="AS852" s="52"/>
    </row>
    <row r="853" ht="12.75" customHeight="1">
      <c r="A853" s="94">
        <v>7702.0</v>
      </c>
      <c r="B853" s="61">
        <f t="shared" si="1"/>
        <v>413</v>
      </c>
      <c r="C853" s="62">
        <f t="shared" si="2"/>
        <v>268</v>
      </c>
      <c r="D853" s="61">
        <f t="shared" si="3"/>
        <v>236</v>
      </c>
      <c r="E853" s="62">
        <f t="shared" si="4"/>
        <v>158</v>
      </c>
      <c r="F853" s="79">
        <f t="shared" si="23"/>
        <v>852</v>
      </c>
      <c r="G853" s="64">
        <f t="shared" si="5"/>
        <v>0.6064610866</v>
      </c>
      <c r="H853" s="65">
        <f t="shared" si="6"/>
        <v>0.5989847716</v>
      </c>
      <c r="I853" s="66">
        <f t="shared" si="7"/>
        <v>0.6037209302</v>
      </c>
      <c r="J853" s="67">
        <f t="shared" si="8"/>
        <v>0.5311627907</v>
      </c>
      <c r="K853" s="68">
        <f t="shared" si="9"/>
        <v>0.5785609398</v>
      </c>
      <c r="L853" s="86"/>
      <c r="M853" s="86"/>
      <c r="N853" s="86"/>
      <c r="O853" s="81">
        <f t="shared" si="10"/>
        <v>852</v>
      </c>
      <c r="P853" s="81">
        <f t="shared" si="11"/>
        <v>0.6064610866</v>
      </c>
      <c r="Q853" s="82">
        <f t="shared" si="12"/>
        <v>0.5989847716</v>
      </c>
      <c r="R853" s="83"/>
      <c r="S853" s="73">
        <v>852.0</v>
      </c>
      <c r="T853" s="83">
        <v>0.8787878787878788</v>
      </c>
      <c r="U853" s="84">
        <v>0.7055214723926381</v>
      </c>
      <c r="V853" s="95">
        <v>0.8126463700234192</v>
      </c>
      <c r="W853" s="95"/>
      <c r="X853" s="95"/>
      <c r="Y853" s="95"/>
      <c r="Z853" s="51"/>
      <c r="AA853" s="35">
        <v>413.0</v>
      </c>
      <c r="AB853" s="36">
        <v>158.0</v>
      </c>
      <c r="AC853" s="37">
        <v>236.0</v>
      </c>
      <c r="AD853" s="38">
        <v>268.0</v>
      </c>
      <c r="AE853" s="78"/>
      <c r="AF853" s="51"/>
      <c r="AG853" s="52"/>
      <c r="AH853" s="33">
        <v>7702.0</v>
      </c>
      <c r="AI853" s="35">
        <v>413.0</v>
      </c>
      <c r="AJ853" s="36">
        <v>158.0</v>
      </c>
      <c r="AK853" s="37">
        <v>236.0</v>
      </c>
      <c r="AL853" s="38">
        <v>268.0</v>
      </c>
      <c r="AM853" s="52">
        <f t="shared" si="13"/>
        <v>0.4010152284</v>
      </c>
      <c r="AN853" s="52">
        <f t="shared" si="14"/>
        <v>0.3962790698</v>
      </c>
      <c r="AO853" s="52">
        <f t="shared" si="15"/>
        <v>0.3935389134</v>
      </c>
      <c r="AP853" s="52">
        <f t="shared" si="16"/>
        <v>0.393560952</v>
      </c>
      <c r="AQ853" s="52">
        <f t="shared" si="17"/>
        <v>-0.00002203862632</v>
      </c>
      <c r="AR853" s="52"/>
      <c r="AS853" s="52"/>
    </row>
    <row r="854" ht="12.75" customHeight="1">
      <c r="A854" s="94">
        <v>7703.0</v>
      </c>
      <c r="B854" s="61">
        <f t="shared" si="1"/>
        <v>250</v>
      </c>
      <c r="C854" s="62">
        <f t="shared" si="2"/>
        <v>241</v>
      </c>
      <c r="D854" s="61">
        <f t="shared" si="3"/>
        <v>202</v>
      </c>
      <c r="E854" s="62">
        <f t="shared" si="4"/>
        <v>146</v>
      </c>
      <c r="F854" s="79">
        <f t="shared" si="23"/>
        <v>853</v>
      </c>
      <c r="G854" s="64">
        <f t="shared" si="5"/>
        <v>0.5091649695</v>
      </c>
      <c r="H854" s="65">
        <f t="shared" si="6"/>
        <v>0.5804597701</v>
      </c>
      <c r="I854" s="66">
        <f t="shared" si="7"/>
        <v>0.5387365912</v>
      </c>
      <c r="J854" s="67">
        <f t="shared" si="8"/>
        <v>0.4719904648</v>
      </c>
      <c r="K854" s="68">
        <f t="shared" si="9"/>
        <v>0.7087576375</v>
      </c>
      <c r="L854" s="86"/>
      <c r="M854" s="86"/>
      <c r="N854" s="86"/>
      <c r="O854" s="81">
        <f t="shared" si="10"/>
        <v>853</v>
      </c>
      <c r="P854" s="81">
        <f t="shared" si="11"/>
        <v>0.5091649695</v>
      </c>
      <c r="Q854" s="82">
        <f t="shared" si="12"/>
        <v>0.5804597701</v>
      </c>
      <c r="R854" s="83"/>
      <c r="S854" s="73">
        <v>853.0</v>
      </c>
      <c r="T854" s="83">
        <v>0.8791208791208791</v>
      </c>
      <c r="U854" s="84">
        <v>0.6683168316831684</v>
      </c>
      <c r="V854" s="95">
        <v>0.7894736842105263</v>
      </c>
      <c r="W854" s="95"/>
      <c r="X854" s="95"/>
      <c r="Y854" s="95"/>
      <c r="Z854" s="51"/>
      <c r="AA854" s="35">
        <v>250.0</v>
      </c>
      <c r="AB854" s="36">
        <v>146.0</v>
      </c>
      <c r="AC854" s="37">
        <v>202.0</v>
      </c>
      <c r="AD854" s="38">
        <v>241.0</v>
      </c>
      <c r="AE854" s="78"/>
      <c r="AF854" s="51"/>
      <c r="AG854" s="52"/>
      <c r="AH854" s="33">
        <v>7703.0</v>
      </c>
      <c r="AI854" s="35">
        <v>250.0</v>
      </c>
      <c r="AJ854" s="36">
        <v>146.0</v>
      </c>
      <c r="AK854" s="37">
        <v>202.0</v>
      </c>
      <c r="AL854" s="38">
        <v>241.0</v>
      </c>
      <c r="AM854" s="52">
        <f t="shared" si="13"/>
        <v>0.4195402299</v>
      </c>
      <c r="AN854" s="52">
        <f t="shared" si="14"/>
        <v>0.4612634088</v>
      </c>
      <c r="AO854" s="52">
        <f t="shared" si="15"/>
        <v>0.4908350305</v>
      </c>
      <c r="AP854" s="52">
        <f t="shared" si="16"/>
        <v>0.4853508532</v>
      </c>
      <c r="AQ854" s="52">
        <f t="shared" si="17"/>
        <v>0.005484177379</v>
      </c>
      <c r="AR854" s="52"/>
      <c r="AS854" s="52"/>
    </row>
    <row r="855" ht="12.75" customHeight="1">
      <c r="A855" s="94">
        <v>7704.0</v>
      </c>
      <c r="B855" s="61">
        <f t="shared" si="1"/>
        <v>141</v>
      </c>
      <c r="C855" s="62">
        <f t="shared" si="2"/>
        <v>141</v>
      </c>
      <c r="D855" s="61">
        <f t="shared" si="3"/>
        <v>104</v>
      </c>
      <c r="E855" s="62">
        <f t="shared" si="4"/>
        <v>68</v>
      </c>
      <c r="F855" s="79">
        <f t="shared" si="23"/>
        <v>854</v>
      </c>
      <c r="G855" s="64">
        <f t="shared" si="5"/>
        <v>0.5</v>
      </c>
      <c r="H855" s="65">
        <f t="shared" si="6"/>
        <v>0.6046511628</v>
      </c>
      <c r="I855" s="66">
        <f t="shared" si="7"/>
        <v>0.5396475771</v>
      </c>
      <c r="J855" s="67">
        <f t="shared" si="8"/>
        <v>0.4603524229</v>
      </c>
      <c r="K855" s="68">
        <f t="shared" si="9"/>
        <v>0.609929078</v>
      </c>
      <c r="L855" s="86"/>
      <c r="M855" s="86"/>
      <c r="N855" s="86"/>
      <c r="O855" s="81">
        <f t="shared" si="10"/>
        <v>854</v>
      </c>
      <c r="P855" s="81">
        <f t="shared" si="11"/>
        <v>0.5</v>
      </c>
      <c r="Q855" s="82">
        <f t="shared" si="12"/>
        <v>0.6046511628</v>
      </c>
      <c r="R855" s="83"/>
      <c r="S855" s="73">
        <v>854.0</v>
      </c>
      <c r="T855" s="83">
        <v>0.8835227272727273</v>
      </c>
      <c r="U855" s="84">
        <v>0.8127659574468085</v>
      </c>
      <c r="V855" s="95">
        <v>0.8551959114139693</v>
      </c>
      <c r="W855" s="95"/>
      <c r="X855" s="95"/>
      <c r="Y855" s="95"/>
      <c r="Z855" s="51"/>
      <c r="AA855" s="35">
        <v>141.0</v>
      </c>
      <c r="AB855" s="36">
        <v>68.0</v>
      </c>
      <c r="AC855" s="37">
        <v>104.0</v>
      </c>
      <c r="AD855" s="38">
        <v>141.0</v>
      </c>
      <c r="AE855" s="78"/>
      <c r="AF855" s="51"/>
      <c r="AG855" s="52"/>
      <c r="AH855" s="33">
        <v>7704.0</v>
      </c>
      <c r="AI855" s="35">
        <v>141.0</v>
      </c>
      <c r="AJ855" s="36">
        <v>68.0</v>
      </c>
      <c r="AK855" s="37">
        <v>104.0</v>
      </c>
      <c r="AL855" s="38">
        <v>141.0</v>
      </c>
      <c r="AM855" s="52">
        <f t="shared" si="13"/>
        <v>0.3953488372</v>
      </c>
      <c r="AN855" s="52">
        <f t="shared" si="14"/>
        <v>0.4603524229</v>
      </c>
      <c r="AO855" s="52">
        <f t="shared" si="15"/>
        <v>0.5</v>
      </c>
      <c r="AP855" s="52">
        <f t="shared" si="16"/>
        <v>0.4980050811</v>
      </c>
      <c r="AQ855" s="52">
        <f t="shared" si="17"/>
        <v>0.001994918853</v>
      </c>
      <c r="AR855" s="52"/>
      <c r="AS855" s="52"/>
    </row>
    <row r="856" ht="12.75" customHeight="1">
      <c r="A856" s="94">
        <v>7705.0</v>
      </c>
      <c r="B856" s="61">
        <f t="shared" si="1"/>
        <v>281</v>
      </c>
      <c r="C856" s="62">
        <f t="shared" si="2"/>
        <v>391</v>
      </c>
      <c r="D856" s="61">
        <f t="shared" si="3"/>
        <v>146</v>
      </c>
      <c r="E856" s="62">
        <f t="shared" si="4"/>
        <v>173</v>
      </c>
      <c r="F856" s="79">
        <f t="shared" si="23"/>
        <v>855</v>
      </c>
      <c r="G856" s="64">
        <f t="shared" si="5"/>
        <v>0.4181547619</v>
      </c>
      <c r="H856" s="65">
        <f t="shared" si="6"/>
        <v>0.4576802508</v>
      </c>
      <c r="I856" s="66">
        <f t="shared" si="7"/>
        <v>0.4308779011</v>
      </c>
      <c r="J856" s="67">
        <f t="shared" si="8"/>
        <v>0.458123108</v>
      </c>
      <c r="K856" s="68">
        <f t="shared" si="9"/>
        <v>0.474702381</v>
      </c>
      <c r="L856" s="86"/>
      <c r="M856" s="86"/>
      <c r="N856" s="86"/>
      <c r="O856" s="81">
        <f t="shared" si="10"/>
        <v>855</v>
      </c>
      <c r="P856" s="81">
        <f t="shared" si="11"/>
        <v>0.4181547619</v>
      </c>
      <c r="Q856" s="82">
        <f t="shared" si="12"/>
        <v>0.4576802508</v>
      </c>
      <c r="R856" s="83"/>
      <c r="S856" s="73">
        <v>855.0</v>
      </c>
      <c r="T856" s="83">
        <v>0.9</v>
      </c>
      <c r="U856" s="84">
        <v>0.8695652173913043</v>
      </c>
      <c r="V856" s="95">
        <v>0.8875739644970414</v>
      </c>
      <c r="W856" s="95"/>
      <c r="X856" s="95"/>
      <c r="Y856" s="95"/>
      <c r="Z856" s="51"/>
      <c r="AA856" s="35">
        <v>281.0</v>
      </c>
      <c r="AB856" s="36">
        <v>173.0</v>
      </c>
      <c r="AC856" s="37">
        <v>146.0</v>
      </c>
      <c r="AD856" s="38">
        <v>391.0</v>
      </c>
      <c r="AE856" s="78"/>
      <c r="AF856" s="51"/>
      <c r="AG856" s="52"/>
      <c r="AH856" s="33">
        <v>7705.0</v>
      </c>
      <c r="AI856" s="35">
        <v>281.0</v>
      </c>
      <c r="AJ856" s="36">
        <v>173.0</v>
      </c>
      <c r="AK856" s="37">
        <v>146.0</v>
      </c>
      <c r="AL856" s="38">
        <v>391.0</v>
      </c>
      <c r="AM856" s="52">
        <f t="shared" si="13"/>
        <v>0.5423197492</v>
      </c>
      <c r="AN856" s="52">
        <f t="shared" si="14"/>
        <v>0.5691220989</v>
      </c>
      <c r="AO856" s="52">
        <f t="shared" si="15"/>
        <v>0.5818452381</v>
      </c>
      <c r="AP856" s="52">
        <f t="shared" si="16"/>
        <v>0.5840886203</v>
      </c>
      <c r="AQ856" s="52">
        <f t="shared" si="17"/>
        <v>-0.002243382195</v>
      </c>
      <c r="AR856" s="52"/>
      <c r="AS856" s="52"/>
    </row>
    <row r="857" ht="12.75" customHeight="1">
      <c r="A857" s="94">
        <v>7706.0</v>
      </c>
      <c r="B857" s="61">
        <f t="shared" si="1"/>
        <v>319</v>
      </c>
      <c r="C857" s="62">
        <f t="shared" si="2"/>
        <v>308</v>
      </c>
      <c r="D857" s="61">
        <f t="shared" si="3"/>
        <v>158</v>
      </c>
      <c r="E857" s="62">
        <f t="shared" si="4"/>
        <v>121</v>
      </c>
      <c r="F857" s="79">
        <f t="shared" si="23"/>
        <v>856</v>
      </c>
      <c r="G857" s="64">
        <f t="shared" si="5"/>
        <v>0.5087719298</v>
      </c>
      <c r="H857" s="65">
        <f t="shared" si="6"/>
        <v>0.5663082437</v>
      </c>
      <c r="I857" s="66">
        <f t="shared" si="7"/>
        <v>0.5264900662</v>
      </c>
      <c r="J857" s="67">
        <f t="shared" si="8"/>
        <v>0.4856512141</v>
      </c>
      <c r="K857" s="68">
        <f t="shared" si="9"/>
        <v>0.4449760766</v>
      </c>
      <c r="L857" s="86"/>
      <c r="M857" s="86"/>
      <c r="N857" s="86"/>
      <c r="O857" s="81">
        <f t="shared" si="10"/>
        <v>856</v>
      </c>
      <c r="P857" s="81">
        <f t="shared" si="11"/>
        <v>0.5087719298</v>
      </c>
      <c r="Q857" s="82">
        <f t="shared" si="12"/>
        <v>0.5663082437</v>
      </c>
      <c r="R857" s="83"/>
      <c r="S857" s="73">
        <v>856.0</v>
      </c>
      <c r="T857" s="83">
        <v>0.9005847953216374</v>
      </c>
      <c r="U857" s="84">
        <v>0.7709923664122137</v>
      </c>
      <c r="V857" s="95">
        <v>0.8443708609271523</v>
      </c>
      <c r="W857" s="95"/>
      <c r="X857" s="95"/>
      <c r="Y857" s="95"/>
      <c r="Z857" s="51"/>
      <c r="AA857" s="35">
        <v>319.0</v>
      </c>
      <c r="AB857" s="36">
        <v>121.0</v>
      </c>
      <c r="AC857" s="37">
        <v>158.0</v>
      </c>
      <c r="AD857" s="38">
        <v>308.0</v>
      </c>
      <c r="AE857" s="78"/>
      <c r="AF857" s="51"/>
      <c r="AG857" s="52"/>
      <c r="AH857" s="33">
        <v>7706.0</v>
      </c>
      <c r="AI857" s="35">
        <v>319.0</v>
      </c>
      <c r="AJ857" s="36">
        <v>121.0</v>
      </c>
      <c r="AK857" s="37">
        <v>158.0</v>
      </c>
      <c r="AL857" s="38">
        <v>308.0</v>
      </c>
      <c r="AM857" s="52">
        <f t="shared" si="13"/>
        <v>0.4336917563</v>
      </c>
      <c r="AN857" s="52">
        <f t="shared" si="14"/>
        <v>0.4735099338</v>
      </c>
      <c r="AO857" s="52">
        <f t="shared" si="15"/>
        <v>0.4912280702</v>
      </c>
      <c r="AP857" s="52">
        <f t="shared" si="16"/>
        <v>0.496438937</v>
      </c>
      <c r="AQ857" s="52">
        <f t="shared" si="17"/>
        <v>-0.005210866841</v>
      </c>
      <c r="AR857" s="52"/>
      <c r="AS857" s="52"/>
    </row>
    <row r="858" ht="12.75" customHeight="1">
      <c r="A858" s="94">
        <v>7707.0</v>
      </c>
      <c r="B858" s="61">
        <f t="shared" si="1"/>
        <v>242</v>
      </c>
      <c r="C858" s="62">
        <f t="shared" si="2"/>
        <v>253</v>
      </c>
      <c r="D858" s="61">
        <f t="shared" si="3"/>
        <v>154</v>
      </c>
      <c r="E858" s="62">
        <f t="shared" si="4"/>
        <v>106</v>
      </c>
      <c r="F858" s="79">
        <f t="shared" si="23"/>
        <v>857</v>
      </c>
      <c r="G858" s="64">
        <f t="shared" si="5"/>
        <v>0.4888888889</v>
      </c>
      <c r="H858" s="65">
        <f t="shared" si="6"/>
        <v>0.5923076923</v>
      </c>
      <c r="I858" s="66">
        <f t="shared" si="7"/>
        <v>0.5245033113</v>
      </c>
      <c r="J858" s="67">
        <f t="shared" si="8"/>
        <v>0.4609271523</v>
      </c>
      <c r="K858" s="68">
        <f t="shared" si="9"/>
        <v>0.5252525253</v>
      </c>
      <c r="L858" s="86"/>
      <c r="M858" s="86"/>
      <c r="N858" s="86"/>
      <c r="O858" s="81">
        <f t="shared" si="10"/>
        <v>857</v>
      </c>
      <c r="P858" s="81">
        <f t="shared" si="11"/>
        <v>0.4888888889</v>
      </c>
      <c r="Q858" s="82">
        <f t="shared" si="12"/>
        <v>0.5923076923</v>
      </c>
      <c r="R858" s="83"/>
      <c r="S858" s="73">
        <v>857.0</v>
      </c>
      <c r="T858" s="83">
        <v>0.9014308426073132</v>
      </c>
      <c r="U858" s="84">
        <v>0.722488038277512</v>
      </c>
      <c r="V858" s="95">
        <v>0.8299904489016237</v>
      </c>
      <c r="W858" s="95"/>
      <c r="X858" s="95"/>
      <c r="Y858" s="95"/>
      <c r="Z858" s="51"/>
      <c r="AA858" s="35">
        <v>242.0</v>
      </c>
      <c r="AB858" s="36">
        <v>106.0</v>
      </c>
      <c r="AC858" s="37">
        <v>154.0</v>
      </c>
      <c r="AD858" s="38">
        <v>253.0</v>
      </c>
      <c r="AE858" s="78"/>
      <c r="AF858" s="51"/>
      <c r="AG858" s="52"/>
      <c r="AH858" s="33">
        <v>7707.0</v>
      </c>
      <c r="AI858" s="35">
        <v>242.0</v>
      </c>
      <c r="AJ858" s="36">
        <v>106.0</v>
      </c>
      <c r="AK858" s="37">
        <v>154.0</v>
      </c>
      <c r="AL858" s="38">
        <v>253.0</v>
      </c>
      <c r="AM858" s="52">
        <f t="shared" si="13"/>
        <v>0.4076923077</v>
      </c>
      <c r="AN858" s="52">
        <f t="shared" si="14"/>
        <v>0.4754966887</v>
      </c>
      <c r="AO858" s="52">
        <f t="shared" si="15"/>
        <v>0.5111111111</v>
      </c>
      <c r="AP858" s="52">
        <f t="shared" si="16"/>
        <v>0.5147206576</v>
      </c>
      <c r="AQ858" s="52">
        <f t="shared" si="17"/>
        <v>-0.003609546525</v>
      </c>
      <c r="AR858" s="52"/>
      <c r="AS858" s="52"/>
    </row>
    <row r="859" ht="12.75" customHeight="1">
      <c r="A859" s="94">
        <v>7712.0</v>
      </c>
      <c r="B859" s="61">
        <f t="shared" si="1"/>
        <v>240</v>
      </c>
      <c r="C859" s="62">
        <f t="shared" si="2"/>
        <v>245</v>
      </c>
      <c r="D859" s="61">
        <f t="shared" si="3"/>
        <v>136</v>
      </c>
      <c r="E859" s="62">
        <f t="shared" si="4"/>
        <v>85</v>
      </c>
      <c r="F859" s="79">
        <f t="shared" si="23"/>
        <v>858</v>
      </c>
      <c r="G859" s="64">
        <f t="shared" si="5"/>
        <v>0.4948453608</v>
      </c>
      <c r="H859" s="65">
        <f t="shared" si="6"/>
        <v>0.6153846154</v>
      </c>
      <c r="I859" s="66">
        <f t="shared" si="7"/>
        <v>0.5325779037</v>
      </c>
      <c r="J859" s="67">
        <f t="shared" si="8"/>
        <v>0.4603399433</v>
      </c>
      <c r="K859" s="68">
        <f t="shared" si="9"/>
        <v>0.4556701031</v>
      </c>
      <c r="L859" s="86"/>
      <c r="M859" s="86"/>
      <c r="N859" s="86"/>
      <c r="O859" s="81">
        <f t="shared" si="10"/>
        <v>858</v>
      </c>
      <c r="P859" s="81">
        <f t="shared" si="11"/>
        <v>0.4948453608</v>
      </c>
      <c r="Q859" s="82">
        <f t="shared" si="12"/>
        <v>0.6153846154</v>
      </c>
      <c r="R859" s="83"/>
      <c r="S859" s="73">
        <v>858.0</v>
      </c>
      <c r="T859" s="83">
        <v>0.9152542372881356</v>
      </c>
      <c r="U859" s="84">
        <v>0.6923076923076923</v>
      </c>
      <c r="V859" s="95">
        <v>0.8470588235294118</v>
      </c>
      <c r="W859" s="95"/>
      <c r="X859" s="95"/>
      <c r="Y859" s="95"/>
      <c r="Z859" s="51"/>
      <c r="AA859" s="35">
        <v>240.0</v>
      </c>
      <c r="AB859" s="36">
        <v>85.0</v>
      </c>
      <c r="AC859" s="37">
        <v>136.0</v>
      </c>
      <c r="AD859" s="38">
        <v>245.0</v>
      </c>
      <c r="AE859" s="78"/>
      <c r="AF859" s="51"/>
      <c r="AG859" s="52"/>
      <c r="AH859" s="33">
        <v>7712.0</v>
      </c>
      <c r="AI859" s="35">
        <v>240.0</v>
      </c>
      <c r="AJ859" s="36">
        <v>85.0</v>
      </c>
      <c r="AK859" s="37">
        <v>136.0</v>
      </c>
      <c r="AL859" s="38">
        <v>245.0</v>
      </c>
      <c r="AM859" s="52">
        <f t="shared" si="13"/>
        <v>0.3846153846</v>
      </c>
      <c r="AN859" s="52">
        <f t="shared" si="14"/>
        <v>0.4674220963</v>
      </c>
      <c r="AO859" s="52">
        <f t="shared" si="15"/>
        <v>0.5051546392</v>
      </c>
      <c r="AP859" s="52">
        <f t="shared" si="16"/>
        <v>0.5154175285</v>
      </c>
      <c r="AQ859" s="52">
        <f t="shared" si="17"/>
        <v>-0.01026288933</v>
      </c>
      <c r="AR859" s="52"/>
      <c r="AS859" s="52"/>
    </row>
    <row r="860" ht="12.75" customHeight="1">
      <c r="A860" s="94">
        <v>7713.0</v>
      </c>
      <c r="B860" s="61">
        <f t="shared" si="1"/>
        <v>206</v>
      </c>
      <c r="C860" s="62">
        <f t="shared" si="2"/>
        <v>178</v>
      </c>
      <c r="D860" s="61">
        <f t="shared" si="3"/>
        <v>108</v>
      </c>
      <c r="E860" s="62">
        <f t="shared" si="4"/>
        <v>104</v>
      </c>
      <c r="F860" s="79">
        <f t="shared" si="23"/>
        <v>859</v>
      </c>
      <c r="G860" s="64">
        <f t="shared" si="5"/>
        <v>0.5364583333</v>
      </c>
      <c r="H860" s="65">
        <f t="shared" si="6"/>
        <v>0.5094339623</v>
      </c>
      <c r="I860" s="66">
        <f t="shared" si="7"/>
        <v>0.5268456376</v>
      </c>
      <c r="J860" s="67">
        <f t="shared" si="8"/>
        <v>0.5201342282</v>
      </c>
      <c r="K860" s="68">
        <f t="shared" si="9"/>
        <v>0.5520833333</v>
      </c>
      <c r="L860" s="86"/>
      <c r="M860" s="86"/>
      <c r="N860" s="86"/>
      <c r="O860" s="81">
        <f t="shared" si="10"/>
        <v>859</v>
      </c>
      <c r="P860" s="81">
        <f t="shared" si="11"/>
        <v>0.5364583333</v>
      </c>
      <c r="Q860" s="82">
        <f t="shared" si="12"/>
        <v>0.5094339623</v>
      </c>
      <c r="R860" s="83"/>
      <c r="S860" s="73">
        <v>859.0</v>
      </c>
      <c r="T860" s="83">
        <v>0.9284403669724771</v>
      </c>
      <c r="U860" s="84">
        <v>0.8696969696969697</v>
      </c>
      <c r="V860" s="95">
        <v>0.9062857142857143</v>
      </c>
      <c r="W860" s="95"/>
      <c r="X860" s="95"/>
      <c r="Y860" s="95"/>
      <c r="Z860" s="51"/>
      <c r="AA860" s="35">
        <v>206.0</v>
      </c>
      <c r="AB860" s="36">
        <v>104.0</v>
      </c>
      <c r="AC860" s="37">
        <v>108.0</v>
      </c>
      <c r="AD860" s="38">
        <v>178.0</v>
      </c>
      <c r="AE860" s="78"/>
      <c r="AF860" s="51"/>
      <c r="AG860" s="52"/>
      <c r="AH860" s="33">
        <v>7713.0</v>
      </c>
      <c r="AI860" s="35">
        <v>206.0</v>
      </c>
      <c r="AJ860" s="36">
        <v>104.0</v>
      </c>
      <c r="AK860" s="37">
        <v>108.0</v>
      </c>
      <c r="AL860" s="38">
        <v>178.0</v>
      </c>
      <c r="AM860" s="52">
        <f t="shared" si="13"/>
        <v>0.4905660377</v>
      </c>
      <c r="AN860" s="52">
        <f t="shared" si="14"/>
        <v>0.4731543624</v>
      </c>
      <c r="AO860" s="52">
        <f t="shared" si="15"/>
        <v>0.4635416667</v>
      </c>
      <c r="AP860" s="52">
        <f t="shared" si="16"/>
        <v>0.4627465395</v>
      </c>
      <c r="AQ860" s="52">
        <f t="shared" si="17"/>
        <v>0.0007951271318</v>
      </c>
      <c r="AR860" s="52"/>
      <c r="AS860" s="52"/>
    </row>
    <row r="861" ht="12.75" customHeight="1">
      <c r="A861" s="94">
        <v>7714.0</v>
      </c>
      <c r="B861" s="61">
        <f t="shared" si="1"/>
        <v>312</v>
      </c>
      <c r="C861" s="62">
        <f t="shared" si="2"/>
        <v>156</v>
      </c>
      <c r="D861" s="61">
        <f t="shared" si="3"/>
        <v>120</v>
      </c>
      <c r="E861" s="62">
        <f t="shared" si="4"/>
        <v>117</v>
      </c>
      <c r="F861" s="79">
        <f t="shared" si="23"/>
        <v>860</v>
      </c>
      <c r="G861" s="64">
        <f t="shared" si="5"/>
        <v>0.6666666667</v>
      </c>
      <c r="H861" s="65">
        <f t="shared" si="6"/>
        <v>0.5063291139</v>
      </c>
      <c r="I861" s="66">
        <f t="shared" si="7"/>
        <v>0.6127659574</v>
      </c>
      <c r="J861" s="67">
        <f t="shared" si="8"/>
        <v>0.6085106383</v>
      </c>
      <c r="K861" s="68">
        <f t="shared" si="9"/>
        <v>0.5064102564</v>
      </c>
      <c r="L861" s="86"/>
      <c r="M861" s="86"/>
      <c r="N861" s="86"/>
      <c r="O861" s="81">
        <f t="shared" si="10"/>
        <v>860</v>
      </c>
      <c r="P861" s="81">
        <f t="shared" si="11"/>
        <v>0.6666666667</v>
      </c>
      <c r="Q861" s="82">
        <f t="shared" si="12"/>
        <v>0.5063291139</v>
      </c>
      <c r="R861" s="83"/>
      <c r="S861" s="73">
        <v>860.0</v>
      </c>
      <c r="T861" s="83">
        <v>0.9310344827586207</v>
      </c>
      <c r="U861" s="84">
        <v>0.5625</v>
      </c>
      <c r="V861" s="95">
        <v>0.8</v>
      </c>
      <c r="W861" s="95"/>
      <c r="X861" s="95"/>
      <c r="Y861" s="95"/>
      <c r="Z861" s="51"/>
      <c r="AA861" s="35">
        <v>312.0</v>
      </c>
      <c r="AB861" s="36">
        <v>117.0</v>
      </c>
      <c r="AC861" s="37">
        <v>120.0</v>
      </c>
      <c r="AD861" s="38">
        <v>156.0</v>
      </c>
      <c r="AE861" s="78"/>
      <c r="AF861" s="51"/>
      <c r="AG861" s="52"/>
      <c r="AH861" s="33">
        <v>7714.0</v>
      </c>
      <c r="AI861" s="35">
        <v>312.0</v>
      </c>
      <c r="AJ861" s="36">
        <v>117.0</v>
      </c>
      <c r="AK861" s="37">
        <v>120.0</v>
      </c>
      <c r="AL861" s="38">
        <v>156.0</v>
      </c>
      <c r="AM861" s="52">
        <f t="shared" si="13"/>
        <v>0.4936708861</v>
      </c>
      <c r="AN861" s="52">
        <f t="shared" si="14"/>
        <v>0.3872340426</v>
      </c>
      <c r="AO861" s="52">
        <f t="shared" si="15"/>
        <v>0.3333333333</v>
      </c>
      <c r="AP861" s="52">
        <f t="shared" si="16"/>
        <v>0.3253079667</v>
      </c>
      <c r="AQ861" s="52">
        <f t="shared" si="17"/>
        <v>0.008025366629</v>
      </c>
      <c r="AR861" s="52"/>
      <c r="AS861" s="52"/>
    </row>
    <row r="862" ht="12.75" customHeight="1">
      <c r="A862" s="94">
        <v>7715.0</v>
      </c>
      <c r="B862" s="61">
        <f t="shared" si="1"/>
        <v>455</v>
      </c>
      <c r="C862" s="62">
        <f t="shared" si="2"/>
        <v>395</v>
      </c>
      <c r="D862" s="61">
        <f t="shared" si="3"/>
        <v>266</v>
      </c>
      <c r="E862" s="62">
        <f t="shared" si="4"/>
        <v>161</v>
      </c>
      <c r="F862" s="79">
        <f t="shared" si="23"/>
        <v>861</v>
      </c>
      <c r="G862" s="64">
        <f t="shared" si="5"/>
        <v>0.5352941176</v>
      </c>
      <c r="H862" s="65">
        <f t="shared" si="6"/>
        <v>0.6229508197</v>
      </c>
      <c r="I862" s="66">
        <f t="shared" si="7"/>
        <v>0.5646045419</v>
      </c>
      <c r="J862" s="67">
        <f t="shared" si="8"/>
        <v>0.4823805795</v>
      </c>
      <c r="K862" s="68">
        <f t="shared" si="9"/>
        <v>0.5023529412</v>
      </c>
      <c r="L862" s="86"/>
      <c r="M862" s="86"/>
      <c r="N862" s="86"/>
      <c r="O862" s="81">
        <f t="shared" si="10"/>
        <v>861</v>
      </c>
      <c r="P862" s="81">
        <f t="shared" si="11"/>
        <v>0.5352941176</v>
      </c>
      <c r="Q862" s="82">
        <f t="shared" si="12"/>
        <v>0.6229508197</v>
      </c>
      <c r="R862" s="83"/>
      <c r="S862" s="73">
        <v>861.0</v>
      </c>
      <c r="T862" s="83">
        <v>0.9330628803245437</v>
      </c>
      <c r="U862" s="84">
        <v>0.8482758620689655</v>
      </c>
      <c r="V862" s="95">
        <v>0.9016602809706258</v>
      </c>
      <c r="W862" s="95"/>
      <c r="X862" s="95"/>
      <c r="Y862" s="95"/>
      <c r="Z862" s="51"/>
      <c r="AA862" s="35">
        <v>455.0</v>
      </c>
      <c r="AB862" s="36">
        <v>161.0</v>
      </c>
      <c r="AC862" s="37">
        <v>266.0</v>
      </c>
      <c r="AD862" s="38">
        <v>395.0</v>
      </c>
      <c r="AE862" s="78"/>
      <c r="AF862" s="51"/>
      <c r="AG862" s="52"/>
      <c r="AH862" s="33">
        <v>7715.0</v>
      </c>
      <c r="AI862" s="35">
        <v>455.0</v>
      </c>
      <c r="AJ862" s="36">
        <v>161.0</v>
      </c>
      <c r="AK862" s="37">
        <v>266.0</v>
      </c>
      <c r="AL862" s="38">
        <v>395.0</v>
      </c>
      <c r="AM862" s="52">
        <f t="shared" si="13"/>
        <v>0.3770491803</v>
      </c>
      <c r="AN862" s="52">
        <f t="shared" si="14"/>
        <v>0.4353954581</v>
      </c>
      <c r="AO862" s="52">
        <f t="shared" si="15"/>
        <v>0.4647058824</v>
      </c>
      <c r="AP862" s="52">
        <f t="shared" si="16"/>
        <v>0.4692692969</v>
      </c>
      <c r="AQ862" s="52">
        <f t="shared" si="17"/>
        <v>-0.004563414508</v>
      </c>
      <c r="AR862" s="52"/>
      <c r="AS862" s="52"/>
    </row>
    <row r="863" ht="12.75" customHeight="1">
      <c r="A863" s="94">
        <v>7722.0</v>
      </c>
      <c r="B863" s="61">
        <f t="shared" si="1"/>
        <v>221</v>
      </c>
      <c r="C863" s="62">
        <f t="shared" si="2"/>
        <v>200</v>
      </c>
      <c r="D863" s="61">
        <f t="shared" si="3"/>
        <v>140</v>
      </c>
      <c r="E863" s="62">
        <f t="shared" si="4"/>
        <v>100</v>
      </c>
      <c r="F863" s="79">
        <f t="shared" si="23"/>
        <v>862</v>
      </c>
      <c r="G863" s="64">
        <f t="shared" si="5"/>
        <v>0.5249406176</v>
      </c>
      <c r="H863" s="65">
        <f t="shared" si="6"/>
        <v>0.5833333333</v>
      </c>
      <c r="I863" s="66">
        <f t="shared" si="7"/>
        <v>0.5461422088</v>
      </c>
      <c r="J863" s="67">
        <f t="shared" si="8"/>
        <v>0.4856278366</v>
      </c>
      <c r="K863" s="68">
        <f t="shared" si="9"/>
        <v>0.5700712589</v>
      </c>
      <c r="L863" s="86"/>
      <c r="M863" s="86"/>
      <c r="N863" s="86"/>
      <c r="O863" s="81">
        <f t="shared" si="10"/>
        <v>862</v>
      </c>
      <c r="P863" s="81">
        <f t="shared" si="11"/>
        <v>0.5249406176</v>
      </c>
      <c r="Q863" s="82">
        <f t="shared" si="12"/>
        <v>0.5833333333</v>
      </c>
      <c r="R863" s="83"/>
      <c r="S863" s="73">
        <v>862.0</v>
      </c>
      <c r="T863" s="83">
        <v>0.9396551724137931</v>
      </c>
      <c r="U863" s="84">
        <v>0.952755905511811</v>
      </c>
      <c r="V863" s="95">
        <v>0.9442896935933147</v>
      </c>
      <c r="W863" s="95"/>
      <c r="X863" s="95"/>
      <c r="Y863" s="95"/>
      <c r="Z863" s="51"/>
      <c r="AA863" s="35">
        <v>221.0</v>
      </c>
      <c r="AB863" s="36">
        <v>100.0</v>
      </c>
      <c r="AC863" s="37">
        <v>140.0</v>
      </c>
      <c r="AD863" s="38">
        <v>200.0</v>
      </c>
      <c r="AE863" s="78"/>
      <c r="AF863" s="51"/>
      <c r="AG863" s="52"/>
      <c r="AH863" s="33">
        <v>7722.0</v>
      </c>
      <c r="AI863" s="35">
        <v>221.0</v>
      </c>
      <c r="AJ863" s="36">
        <v>100.0</v>
      </c>
      <c r="AK863" s="37">
        <v>140.0</v>
      </c>
      <c r="AL863" s="38">
        <v>200.0</v>
      </c>
      <c r="AM863" s="52">
        <f t="shared" si="13"/>
        <v>0.4166666667</v>
      </c>
      <c r="AN863" s="52">
        <f t="shared" si="14"/>
        <v>0.4538577912</v>
      </c>
      <c r="AO863" s="52">
        <f t="shared" si="15"/>
        <v>0.4750593824</v>
      </c>
      <c r="AP863" s="52">
        <f t="shared" si="16"/>
        <v>0.4753346265</v>
      </c>
      <c r="AQ863" s="52">
        <f t="shared" si="17"/>
        <v>-0.0002752441024</v>
      </c>
      <c r="AR863" s="52"/>
      <c r="AS863" s="52"/>
    </row>
    <row r="864" ht="12.75" customHeight="1">
      <c r="A864" s="94">
        <v>7723.0</v>
      </c>
      <c r="B864" s="61">
        <f t="shared" si="1"/>
        <v>315</v>
      </c>
      <c r="C864" s="62">
        <f t="shared" si="2"/>
        <v>308</v>
      </c>
      <c r="D864" s="61">
        <f t="shared" si="3"/>
        <v>223</v>
      </c>
      <c r="E864" s="62">
        <f t="shared" si="4"/>
        <v>146</v>
      </c>
      <c r="F864" s="79">
        <f t="shared" si="23"/>
        <v>863</v>
      </c>
      <c r="G864" s="64">
        <f t="shared" si="5"/>
        <v>0.5056179775</v>
      </c>
      <c r="H864" s="65">
        <f t="shared" si="6"/>
        <v>0.6043360434</v>
      </c>
      <c r="I864" s="66">
        <f t="shared" si="7"/>
        <v>0.5423387097</v>
      </c>
      <c r="J864" s="67">
        <f t="shared" si="8"/>
        <v>0.4647177419</v>
      </c>
      <c r="K864" s="68">
        <f t="shared" si="9"/>
        <v>0.5922953451</v>
      </c>
      <c r="L864" s="86"/>
      <c r="M864" s="86"/>
      <c r="N864" s="86"/>
      <c r="O864" s="81">
        <f t="shared" si="10"/>
        <v>863</v>
      </c>
      <c r="P864" s="81">
        <f t="shared" si="11"/>
        <v>0.5056179775</v>
      </c>
      <c r="Q864" s="82">
        <f t="shared" si="12"/>
        <v>0.6043360434</v>
      </c>
      <c r="R864" s="83"/>
      <c r="S864" s="73">
        <v>863.0</v>
      </c>
      <c r="T864" s="83">
        <v>0.940677966101695</v>
      </c>
      <c r="U864" s="84">
        <v>0.8441558441558441</v>
      </c>
      <c r="V864" s="95">
        <v>0.9025641025641026</v>
      </c>
      <c r="W864" s="95"/>
      <c r="X864" s="95"/>
      <c r="Y864" s="95"/>
      <c r="Z864" s="51"/>
      <c r="AA864" s="35">
        <v>315.0</v>
      </c>
      <c r="AB864" s="36">
        <v>146.0</v>
      </c>
      <c r="AC864" s="37">
        <v>223.0</v>
      </c>
      <c r="AD864" s="38">
        <v>308.0</v>
      </c>
      <c r="AE864" s="78"/>
      <c r="AF864" s="51"/>
      <c r="AG864" s="52"/>
      <c r="AH864" s="33">
        <v>7723.0</v>
      </c>
      <c r="AI864" s="35">
        <v>315.0</v>
      </c>
      <c r="AJ864" s="36">
        <v>146.0</v>
      </c>
      <c r="AK864" s="37">
        <v>223.0</v>
      </c>
      <c r="AL864" s="38">
        <v>308.0</v>
      </c>
      <c r="AM864" s="52">
        <f t="shared" si="13"/>
        <v>0.3956639566</v>
      </c>
      <c r="AN864" s="52">
        <f t="shared" si="14"/>
        <v>0.4576612903</v>
      </c>
      <c r="AO864" s="52">
        <f t="shared" si="15"/>
        <v>0.4943820225</v>
      </c>
      <c r="AP864" s="52">
        <f t="shared" si="16"/>
        <v>0.4935734147</v>
      </c>
      <c r="AQ864" s="52">
        <f t="shared" si="17"/>
        <v>0.0008086077465</v>
      </c>
      <c r="AR864" s="52"/>
      <c r="AS864" s="52"/>
    </row>
    <row r="865" ht="12.75" customHeight="1">
      <c r="A865" s="94">
        <v>7726.0</v>
      </c>
      <c r="B865" s="61">
        <f t="shared" si="1"/>
        <v>493</v>
      </c>
      <c r="C865" s="62">
        <f t="shared" si="2"/>
        <v>273</v>
      </c>
      <c r="D865" s="61">
        <f t="shared" si="3"/>
        <v>288</v>
      </c>
      <c r="E865" s="62">
        <f t="shared" si="4"/>
        <v>175</v>
      </c>
      <c r="F865" s="79">
        <f t="shared" si="23"/>
        <v>864</v>
      </c>
      <c r="G865" s="64">
        <f t="shared" si="5"/>
        <v>0.6436031332</v>
      </c>
      <c r="H865" s="65">
        <f t="shared" si="6"/>
        <v>0.6220302376</v>
      </c>
      <c r="I865" s="66">
        <f t="shared" si="7"/>
        <v>0.6354759967</v>
      </c>
      <c r="J865" s="67">
        <f t="shared" si="8"/>
        <v>0.5435313263</v>
      </c>
      <c r="K865" s="68">
        <f t="shared" si="9"/>
        <v>0.6044386423</v>
      </c>
      <c r="L865" s="86"/>
      <c r="M865" s="86"/>
      <c r="N865" s="86"/>
      <c r="O865" s="81">
        <f t="shared" si="10"/>
        <v>864</v>
      </c>
      <c r="P865" s="81">
        <f t="shared" si="11"/>
        <v>0.6436031332</v>
      </c>
      <c r="Q865" s="82">
        <f t="shared" si="12"/>
        <v>0.6220302376</v>
      </c>
      <c r="R865" s="83"/>
      <c r="S865" s="73">
        <v>864.0</v>
      </c>
      <c r="T865" s="83">
        <v>0.944547134935305</v>
      </c>
      <c r="U865" s="84">
        <v>0.875</v>
      </c>
      <c r="V865" s="95">
        <v>0.9199522102747909</v>
      </c>
      <c r="W865" s="95"/>
      <c r="X865" s="95"/>
      <c r="Y865" s="95"/>
      <c r="Z865" s="51"/>
      <c r="AA865" s="35">
        <v>493.0</v>
      </c>
      <c r="AB865" s="36">
        <v>175.0</v>
      </c>
      <c r="AC865" s="37">
        <v>288.0</v>
      </c>
      <c r="AD865" s="38">
        <v>273.0</v>
      </c>
      <c r="AE865" s="78"/>
      <c r="AF865" s="51"/>
      <c r="AG865" s="52"/>
      <c r="AH865" s="33">
        <v>7726.0</v>
      </c>
      <c r="AI865" s="35">
        <v>493.0</v>
      </c>
      <c r="AJ865" s="36">
        <v>175.0</v>
      </c>
      <c r="AK865" s="37">
        <v>288.0</v>
      </c>
      <c r="AL865" s="38">
        <v>273.0</v>
      </c>
      <c r="AM865" s="52">
        <f t="shared" si="13"/>
        <v>0.3779697624</v>
      </c>
      <c r="AN865" s="52">
        <f t="shared" si="14"/>
        <v>0.3645240033</v>
      </c>
      <c r="AO865" s="52">
        <f t="shared" si="15"/>
        <v>0.3563968668</v>
      </c>
      <c r="AP865" s="52">
        <f t="shared" si="16"/>
        <v>0.3568585817</v>
      </c>
      <c r="AQ865" s="52">
        <f t="shared" si="17"/>
        <v>-0.0004617148896</v>
      </c>
      <c r="AR865" s="52"/>
      <c r="AS865" s="52"/>
    </row>
    <row r="866" ht="12.75" customHeight="1">
      <c r="A866" s="94">
        <v>7730.0</v>
      </c>
      <c r="B866" s="61">
        <f t="shared" si="1"/>
        <v>616</v>
      </c>
      <c r="C866" s="62">
        <f t="shared" si="2"/>
        <v>520</v>
      </c>
      <c r="D866" s="61">
        <f t="shared" si="3"/>
        <v>377</v>
      </c>
      <c r="E866" s="62">
        <f t="shared" si="4"/>
        <v>297</v>
      </c>
      <c r="F866" s="79">
        <f t="shared" si="23"/>
        <v>865</v>
      </c>
      <c r="G866" s="64">
        <f t="shared" si="5"/>
        <v>0.5422535211</v>
      </c>
      <c r="H866" s="65">
        <f t="shared" si="6"/>
        <v>0.559347181</v>
      </c>
      <c r="I866" s="66">
        <f t="shared" si="7"/>
        <v>0.5486187845</v>
      </c>
      <c r="J866" s="67">
        <f t="shared" si="8"/>
        <v>0.5044198895</v>
      </c>
      <c r="K866" s="68">
        <f t="shared" si="9"/>
        <v>0.5933098592</v>
      </c>
      <c r="L866" s="86"/>
      <c r="M866" s="86"/>
      <c r="N866" s="86"/>
      <c r="O866" s="81">
        <f t="shared" si="10"/>
        <v>865</v>
      </c>
      <c r="P866" s="81">
        <f t="shared" si="11"/>
        <v>0.5422535211</v>
      </c>
      <c r="Q866" s="82">
        <f t="shared" si="12"/>
        <v>0.559347181</v>
      </c>
      <c r="R866" s="83"/>
      <c r="S866" s="73">
        <v>865.0</v>
      </c>
      <c r="T866" s="83">
        <v>0.9555555555555556</v>
      </c>
      <c r="U866" s="84">
        <v>0.8032786885245902</v>
      </c>
      <c r="V866" s="95">
        <v>0.8995983935742972</v>
      </c>
      <c r="W866" s="95"/>
      <c r="X866" s="95"/>
      <c r="Y866" s="95"/>
      <c r="Z866" s="51"/>
      <c r="AA866" s="35">
        <v>616.0</v>
      </c>
      <c r="AB866" s="36">
        <v>297.0</v>
      </c>
      <c r="AC866" s="37">
        <v>377.0</v>
      </c>
      <c r="AD866" s="38">
        <v>520.0</v>
      </c>
      <c r="AE866" s="78"/>
      <c r="AF866" s="51"/>
      <c r="AG866" s="52"/>
      <c r="AH866" s="33">
        <v>7730.0</v>
      </c>
      <c r="AI866" s="35">
        <v>616.0</v>
      </c>
      <c r="AJ866" s="36">
        <v>297.0</v>
      </c>
      <c r="AK866" s="37">
        <v>377.0</v>
      </c>
      <c r="AL866" s="38">
        <v>520.0</v>
      </c>
      <c r="AM866" s="52">
        <f t="shared" si="13"/>
        <v>0.440652819</v>
      </c>
      <c r="AN866" s="52">
        <f t="shared" si="14"/>
        <v>0.4513812155</v>
      </c>
      <c r="AO866" s="52">
        <f t="shared" si="15"/>
        <v>0.4577464789</v>
      </c>
      <c r="AP866" s="52">
        <f t="shared" si="16"/>
        <v>0.4574525073</v>
      </c>
      <c r="AQ866" s="52">
        <f t="shared" si="17"/>
        <v>0.0002939715288</v>
      </c>
      <c r="AR866" s="52"/>
      <c r="AS866" s="52"/>
    </row>
    <row r="867" ht="12.75" customHeight="1">
      <c r="A867" s="94">
        <v>7731.0</v>
      </c>
      <c r="B867" s="61">
        <f t="shared" si="1"/>
        <v>290</v>
      </c>
      <c r="C867" s="62">
        <f t="shared" si="2"/>
        <v>303</v>
      </c>
      <c r="D867" s="61">
        <f t="shared" si="3"/>
        <v>186</v>
      </c>
      <c r="E867" s="62">
        <f t="shared" si="4"/>
        <v>141</v>
      </c>
      <c r="F867" s="79">
        <f t="shared" si="23"/>
        <v>866</v>
      </c>
      <c r="G867" s="64">
        <f t="shared" si="5"/>
        <v>0.4890387858</v>
      </c>
      <c r="H867" s="65">
        <f t="shared" si="6"/>
        <v>0.5688073394</v>
      </c>
      <c r="I867" s="66">
        <f t="shared" si="7"/>
        <v>0.5173913043</v>
      </c>
      <c r="J867" s="67">
        <f t="shared" si="8"/>
        <v>0.4684782609</v>
      </c>
      <c r="K867" s="68">
        <f t="shared" si="9"/>
        <v>0.5514333895</v>
      </c>
      <c r="L867" s="86"/>
      <c r="M867" s="86"/>
      <c r="N867" s="86"/>
      <c r="O867" s="81">
        <f t="shared" si="10"/>
        <v>866</v>
      </c>
      <c r="P867" s="81">
        <f t="shared" si="11"/>
        <v>0.4890387858</v>
      </c>
      <c r="Q867" s="82">
        <f t="shared" si="12"/>
        <v>0.5688073394</v>
      </c>
      <c r="R867" s="83"/>
      <c r="S867" s="73">
        <v>866.0</v>
      </c>
      <c r="T867" s="83">
        <v>0.9559585492227979</v>
      </c>
      <c r="U867" s="84">
        <v>0.9069767441860465</v>
      </c>
      <c r="V867" s="95">
        <v>0.9384359400998337</v>
      </c>
      <c r="W867" s="95"/>
      <c r="X867" s="95"/>
      <c r="Y867" s="95"/>
      <c r="Z867" s="51"/>
      <c r="AA867" s="35">
        <v>290.0</v>
      </c>
      <c r="AB867" s="36">
        <v>141.0</v>
      </c>
      <c r="AC867" s="37">
        <v>186.0</v>
      </c>
      <c r="AD867" s="38">
        <v>303.0</v>
      </c>
      <c r="AE867" s="78"/>
      <c r="AF867" s="51"/>
      <c r="AG867" s="52"/>
      <c r="AH867" s="33">
        <v>7731.0</v>
      </c>
      <c r="AI867" s="35">
        <v>290.0</v>
      </c>
      <c r="AJ867" s="36">
        <v>141.0</v>
      </c>
      <c r="AK867" s="37">
        <v>186.0</v>
      </c>
      <c r="AL867" s="38">
        <v>303.0</v>
      </c>
      <c r="AM867" s="52">
        <f t="shared" si="13"/>
        <v>0.4311926606</v>
      </c>
      <c r="AN867" s="52">
        <f t="shared" si="14"/>
        <v>0.4826086957</v>
      </c>
      <c r="AO867" s="52">
        <f t="shared" si="15"/>
        <v>0.5109612142</v>
      </c>
      <c r="AP867" s="52">
        <f t="shared" si="16"/>
        <v>0.5122576316</v>
      </c>
      <c r="AQ867" s="52">
        <f t="shared" si="17"/>
        <v>-0.001296417469</v>
      </c>
      <c r="AR867" s="52"/>
      <c r="AS867" s="52"/>
    </row>
    <row r="868" ht="12.75" customHeight="1">
      <c r="A868" s="94">
        <v>7732.0</v>
      </c>
      <c r="B868" s="61">
        <f t="shared" si="1"/>
        <v>368</v>
      </c>
      <c r="C868" s="62">
        <f t="shared" si="2"/>
        <v>350</v>
      </c>
      <c r="D868" s="61">
        <f t="shared" si="3"/>
        <v>255</v>
      </c>
      <c r="E868" s="62">
        <f t="shared" si="4"/>
        <v>153</v>
      </c>
      <c r="F868" s="79">
        <f t="shared" si="23"/>
        <v>867</v>
      </c>
      <c r="G868" s="64">
        <f t="shared" si="5"/>
        <v>0.5125348189</v>
      </c>
      <c r="H868" s="65">
        <f t="shared" si="6"/>
        <v>0.625</v>
      </c>
      <c r="I868" s="66">
        <f t="shared" si="7"/>
        <v>0.553285968</v>
      </c>
      <c r="J868" s="67">
        <f t="shared" si="8"/>
        <v>0.4626998224</v>
      </c>
      <c r="K868" s="68">
        <f t="shared" si="9"/>
        <v>0.5682451253</v>
      </c>
      <c r="L868" s="86"/>
      <c r="M868" s="86"/>
      <c r="N868" s="86"/>
      <c r="O868" s="81">
        <f t="shared" si="10"/>
        <v>867</v>
      </c>
      <c r="P868" s="81">
        <f t="shared" si="11"/>
        <v>0.5125348189</v>
      </c>
      <c r="Q868" s="82">
        <f t="shared" si="12"/>
        <v>0.625</v>
      </c>
      <c r="R868" s="83"/>
      <c r="S868" s="73">
        <v>867.0</v>
      </c>
      <c r="T868" s="83">
        <v>0.96</v>
      </c>
      <c r="U868" s="84">
        <v>0.6666666666666666</v>
      </c>
      <c r="V868" s="95">
        <v>0.7931034482758621</v>
      </c>
      <c r="W868" s="95"/>
      <c r="X868" s="95"/>
      <c r="Y868" s="95"/>
      <c r="Z868" s="51"/>
      <c r="AA868" s="35">
        <v>368.0</v>
      </c>
      <c r="AB868" s="36">
        <v>153.0</v>
      </c>
      <c r="AC868" s="37">
        <v>255.0</v>
      </c>
      <c r="AD868" s="38">
        <v>350.0</v>
      </c>
      <c r="AE868" s="78"/>
      <c r="AF868" s="51"/>
      <c r="AG868" s="52"/>
      <c r="AH868" s="33">
        <v>7732.0</v>
      </c>
      <c r="AI868" s="35">
        <v>368.0</v>
      </c>
      <c r="AJ868" s="36">
        <v>153.0</v>
      </c>
      <c r="AK868" s="37">
        <v>255.0</v>
      </c>
      <c r="AL868" s="38">
        <v>350.0</v>
      </c>
      <c r="AM868" s="52">
        <f t="shared" si="13"/>
        <v>0.375</v>
      </c>
      <c r="AN868" s="52">
        <f t="shared" si="14"/>
        <v>0.446714032</v>
      </c>
      <c r="AO868" s="52">
        <f t="shared" si="15"/>
        <v>0.4874651811</v>
      </c>
      <c r="AP868" s="52">
        <f t="shared" si="16"/>
        <v>0.4883299952</v>
      </c>
      <c r="AQ868" s="52">
        <f t="shared" si="17"/>
        <v>-0.0008648141136</v>
      </c>
      <c r="AR868" s="52"/>
      <c r="AS868" s="52"/>
    </row>
    <row r="869" ht="12.75" customHeight="1">
      <c r="A869" s="94">
        <v>7733.0</v>
      </c>
      <c r="B869" s="61">
        <f t="shared" si="1"/>
        <v>274</v>
      </c>
      <c r="C869" s="62">
        <f t="shared" si="2"/>
        <v>277</v>
      </c>
      <c r="D869" s="61">
        <f t="shared" si="3"/>
        <v>169</v>
      </c>
      <c r="E869" s="62">
        <f t="shared" si="4"/>
        <v>130</v>
      </c>
      <c r="F869" s="79">
        <f t="shared" si="23"/>
        <v>868</v>
      </c>
      <c r="G869" s="64">
        <f t="shared" si="5"/>
        <v>0.497277677</v>
      </c>
      <c r="H869" s="65">
        <f t="shared" si="6"/>
        <v>0.5652173913</v>
      </c>
      <c r="I869" s="66">
        <f t="shared" si="7"/>
        <v>0.5211764706</v>
      </c>
      <c r="J869" s="67">
        <f t="shared" si="8"/>
        <v>0.4752941176</v>
      </c>
      <c r="K869" s="68">
        <f t="shared" si="9"/>
        <v>0.5426497278</v>
      </c>
      <c r="L869" s="86"/>
      <c r="M869" s="86"/>
      <c r="N869" s="86"/>
      <c r="O869" s="81">
        <f t="shared" si="10"/>
        <v>868</v>
      </c>
      <c r="P869" s="81">
        <f t="shared" si="11"/>
        <v>0.497277677</v>
      </c>
      <c r="Q869" s="82">
        <f t="shared" si="12"/>
        <v>0.5652173913</v>
      </c>
      <c r="R869" s="83"/>
      <c r="S869" s="73">
        <v>868.0</v>
      </c>
      <c r="T869" s="83">
        <v>0.9660056657223796</v>
      </c>
      <c r="U869" s="84">
        <v>0.9178082191780822</v>
      </c>
      <c r="V869" s="95">
        <v>0.9475524475524476</v>
      </c>
      <c r="W869" s="95"/>
      <c r="X869" s="95"/>
      <c r="Y869" s="95"/>
      <c r="Z869" s="51"/>
      <c r="AA869" s="35">
        <v>274.0</v>
      </c>
      <c r="AB869" s="36">
        <v>130.0</v>
      </c>
      <c r="AC869" s="37">
        <v>169.0</v>
      </c>
      <c r="AD869" s="38">
        <v>277.0</v>
      </c>
      <c r="AE869" s="78"/>
      <c r="AF869" s="51"/>
      <c r="AG869" s="52"/>
      <c r="AH869" s="33">
        <v>7733.0</v>
      </c>
      <c r="AI869" s="35">
        <v>274.0</v>
      </c>
      <c r="AJ869" s="36">
        <v>130.0</v>
      </c>
      <c r="AK869" s="37">
        <v>169.0</v>
      </c>
      <c r="AL869" s="38">
        <v>277.0</v>
      </c>
      <c r="AM869" s="52">
        <f t="shared" si="13"/>
        <v>0.4347826087</v>
      </c>
      <c r="AN869" s="52">
        <f t="shared" si="14"/>
        <v>0.4788235294</v>
      </c>
      <c r="AO869" s="52">
        <f t="shared" si="15"/>
        <v>0.502722323</v>
      </c>
      <c r="AP869" s="52">
        <f t="shared" si="16"/>
        <v>0.5041912799</v>
      </c>
      <c r="AQ869" s="52">
        <f t="shared" si="17"/>
        <v>-0.00146895687</v>
      </c>
      <c r="AR869" s="52"/>
      <c r="AS869" s="52"/>
    </row>
    <row r="870" ht="12.75" customHeight="1">
      <c r="A870" s="94"/>
      <c r="B870" s="96"/>
      <c r="C870" s="97"/>
      <c r="D870" s="96"/>
      <c r="E870" s="97"/>
      <c r="F870" s="98"/>
      <c r="G870" s="99"/>
      <c r="H870" s="100"/>
      <c r="I870" s="101"/>
      <c r="J870" s="102"/>
      <c r="K870" s="103"/>
      <c r="L870" s="95"/>
      <c r="M870" s="95"/>
      <c r="N870" s="95"/>
      <c r="O870" s="71"/>
      <c r="P870" s="71"/>
      <c r="Q870" s="71"/>
      <c r="R870" s="104"/>
      <c r="S870" s="105"/>
      <c r="T870" s="104"/>
      <c r="U870" s="95"/>
      <c r="V870" s="95"/>
      <c r="W870" s="95"/>
      <c r="X870" s="95"/>
      <c r="Y870" s="95"/>
      <c r="Z870" s="51"/>
      <c r="AA870" s="35"/>
      <c r="AB870" s="36"/>
      <c r="AC870" s="37"/>
      <c r="AD870" s="38"/>
      <c r="AE870" s="78"/>
      <c r="AF870" s="51"/>
      <c r="AG870" s="52"/>
      <c r="AH870" s="33"/>
      <c r="AI870" s="35"/>
      <c r="AJ870" s="36"/>
      <c r="AK870" s="37"/>
      <c r="AL870" s="38"/>
      <c r="AM870" s="52"/>
      <c r="AN870" s="52"/>
      <c r="AO870" s="52"/>
      <c r="AP870" s="52"/>
      <c r="AQ870" s="52"/>
      <c r="AR870" s="52"/>
      <c r="AS870" s="52"/>
    </row>
  </sheetData>
  <conditionalFormatting sqref="O1:O870">
    <cfRule type="expression" dxfId="0" priority="1">
      <formula>'Clark Permutations MiV vs Advan'!$N$1=1</formula>
    </cfRule>
  </conditionalFormatting>
  <conditionalFormatting sqref="O1:O870">
    <cfRule type="expression" dxfId="1" priority="2">
      <formula>'Clark Permutations MiV vs Advan'!$N$1=2</formula>
    </cfRule>
  </conditionalFormatting>
  <conditionalFormatting sqref="O1:O870">
    <cfRule type="expression" dxfId="2" priority="3">
      <formula>'Clark Permutations MiV vs Advan'!$N$1=3</formula>
    </cfRule>
  </conditionalFormatting>
  <conditionalFormatting sqref="O1:O870">
    <cfRule type="expression" dxfId="3" priority="4">
      <formula>'Clark Permutations MiV vs Advan'!$N$1=4</formula>
    </cfRule>
  </conditionalFormatting>
  <conditionalFormatting sqref="O1:O870">
    <cfRule type="expression" dxfId="4" priority="5">
      <formula>'Clark Permutations MiV vs Advan'!$N$1=1</formula>
    </cfRule>
  </conditionalFormatting>
  <conditionalFormatting sqref="P1:P870">
    <cfRule type="expression" dxfId="0" priority="6">
      <formula>'Clark Permutations MiV vs Advan'!$N$2=1</formula>
    </cfRule>
  </conditionalFormatting>
  <conditionalFormatting sqref="P1:P870">
    <cfRule type="expression" dxfId="1" priority="7">
      <formula>'Clark Permutations MiV vs Advan'!$N$2=2</formula>
    </cfRule>
  </conditionalFormatting>
  <conditionalFormatting sqref="P1:P870">
    <cfRule type="expression" dxfId="2" priority="8">
      <formula>'Clark Permutations MiV vs Advan'!$N$2=3</formula>
    </cfRule>
  </conditionalFormatting>
  <conditionalFormatting sqref="P1:P870">
    <cfRule type="expression" dxfId="5" priority="9">
      <formula>'Clark Permutations MiV vs Advan'!$N$2=4</formula>
    </cfRule>
  </conditionalFormatting>
  <conditionalFormatting sqref="P1:P870">
    <cfRule type="expression" dxfId="4" priority="10">
      <formula>'Clark Permutations MiV vs Advan'!$N$2=5</formula>
    </cfRule>
  </conditionalFormatting>
  <conditionalFormatting sqref="Q1:Q870">
    <cfRule type="expression" dxfId="0" priority="11">
      <formula>'Clark Permutations MiV vs Advan'!$N$3=1</formula>
    </cfRule>
  </conditionalFormatting>
  <conditionalFormatting sqref="Q1:Q870">
    <cfRule type="expression" dxfId="1" priority="12">
      <formula>'Clark Permutations MiV vs Advan'!$N$3=2</formula>
    </cfRule>
  </conditionalFormatting>
  <conditionalFormatting sqref="Q1:Q870">
    <cfRule type="expression" dxfId="2" priority="13">
      <formula>'Clark Permutations MiV vs Advan'!$N$3=3</formula>
    </cfRule>
  </conditionalFormatting>
  <conditionalFormatting sqref="Q1:Q870">
    <cfRule type="expression" dxfId="3" priority="14">
      <formula>'Clark Permutations MiV vs Advan'!$N$3=4</formula>
    </cfRule>
  </conditionalFormatting>
  <conditionalFormatting sqref="Q1:Q870">
    <cfRule type="expression" dxfId="4" priority="15">
      <formula>'Clark Permutations MiV vs Advan'!$N$3=5</formula>
    </cfRule>
  </conditionalFormatting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57"/>
    <col customWidth="1" min="3" max="3" width="16.14"/>
    <col customWidth="1" min="4" max="5" width="11.57"/>
    <col customWidth="1" min="6" max="6" width="10.71"/>
    <col customWidth="1" min="7" max="56" width="11.57"/>
  </cols>
  <sheetData>
    <row r="1" ht="12.75" customHeight="1">
      <c r="A1" s="106" t="s">
        <v>38</v>
      </c>
      <c r="B1" s="2" t="s">
        <v>1</v>
      </c>
      <c r="C1" s="2" t="s">
        <v>39</v>
      </c>
      <c r="D1" s="107" t="s">
        <v>40</v>
      </c>
      <c r="E1" s="108" t="s">
        <v>2</v>
      </c>
      <c r="F1" s="109" t="s">
        <v>4</v>
      </c>
      <c r="G1" s="110" t="s">
        <v>41</v>
      </c>
      <c r="H1" s="111" t="s">
        <v>3</v>
      </c>
      <c r="I1" s="112" t="s">
        <v>5</v>
      </c>
      <c r="J1" s="113" t="s">
        <v>42</v>
      </c>
      <c r="K1" s="114" t="s">
        <v>43</v>
      </c>
      <c r="L1" s="115" t="s">
        <v>44</v>
      </c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7"/>
    </row>
    <row r="2" ht="12.75" customHeight="1">
      <c r="A2" s="106">
        <v>1.0</v>
      </c>
      <c r="B2" s="2">
        <v>1038.0</v>
      </c>
      <c r="C2" s="2">
        <v>507.0</v>
      </c>
      <c r="D2" s="107">
        <v>5.0</v>
      </c>
      <c r="E2" s="108">
        <v>153.0</v>
      </c>
      <c r="F2" s="109">
        <v>31.0</v>
      </c>
      <c r="G2" s="110">
        <v>20.0</v>
      </c>
      <c r="H2" s="111">
        <v>111.0</v>
      </c>
      <c r="I2" s="112">
        <v>100.0</v>
      </c>
      <c r="J2" s="113">
        <v>0.0</v>
      </c>
      <c r="K2" s="114">
        <v>4.0</v>
      </c>
      <c r="L2" s="115">
        <v>1.0</v>
      </c>
      <c r="Y2" s="15"/>
      <c r="Z2" s="116"/>
      <c r="AA2" s="116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30"/>
    </row>
    <row r="3" ht="12.75" customHeight="1">
      <c r="A3" s="106">
        <v>2.0</v>
      </c>
      <c r="B3" s="2">
        <v>1039.0</v>
      </c>
      <c r="C3" s="2">
        <v>1098.0</v>
      </c>
      <c r="D3" s="107">
        <v>8.0</v>
      </c>
      <c r="E3" s="108">
        <v>281.0</v>
      </c>
      <c r="F3" s="109">
        <v>93.0</v>
      </c>
      <c r="G3" s="110">
        <v>49.0</v>
      </c>
      <c r="H3" s="111">
        <v>249.0</v>
      </c>
      <c r="I3" s="112">
        <v>250.0</v>
      </c>
      <c r="J3" s="113">
        <v>0.0</v>
      </c>
      <c r="K3" s="114">
        <v>10.0</v>
      </c>
      <c r="L3" s="115">
        <v>1.0</v>
      </c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2"/>
    </row>
    <row r="4" ht="12.75" customHeight="1">
      <c r="A4" s="106">
        <v>3.0</v>
      </c>
      <c r="B4" s="2">
        <v>1063.0</v>
      </c>
      <c r="C4" s="2">
        <v>1536.0</v>
      </c>
      <c r="D4" s="107">
        <v>46.0</v>
      </c>
      <c r="E4" s="108">
        <v>388.0</v>
      </c>
      <c r="F4" s="109">
        <v>215.0</v>
      </c>
      <c r="G4" s="110">
        <v>90.0</v>
      </c>
      <c r="H4" s="111">
        <v>166.0</v>
      </c>
      <c r="I4" s="112">
        <v>317.0</v>
      </c>
      <c r="J4" s="113">
        <v>6.0</v>
      </c>
      <c r="K4" s="114">
        <v>17.0</v>
      </c>
      <c r="L4" s="115">
        <v>8.0</v>
      </c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2"/>
    </row>
    <row r="5" ht="12.75" customHeight="1">
      <c r="A5" s="106">
        <v>4.0</v>
      </c>
      <c r="B5" s="2">
        <v>1067.0</v>
      </c>
      <c r="C5" s="2">
        <v>173.0</v>
      </c>
      <c r="D5" s="107">
        <v>4.0</v>
      </c>
      <c r="E5" s="108">
        <v>27.0</v>
      </c>
      <c r="F5" s="109">
        <v>8.0</v>
      </c>
      <c r="G5" s="110">
        <v>23.0</v>
      </c>
      <c r="H5" s="111">
        <v>33.0</v>
      </c>
      <c r="I5" s="112">
        <v>38.0</v>
      </c>
      <c r="J5" s="113">
        <v>2.0</v>
      </c>
      <c r="K5" s="114">
        <v>4.0</v>
      </c>
      <c r="L5" s="115">
        <v>0.0</v>
      </c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2"/>
    </row>
    <row r="6" ht="12.75" customHeight="1">
      <c r="A6" s="106">
        <v>5.0</v>
      </c>
      <c r="B6" s="2">
        <v>1072.0</v>
      </c>
      <c r="C6" s="2">
        <v>352.0</v>
      </c>
      <c r="D6" s="107">
        <v>8.0</v>
      </c>
      <c r="E6" s="108">
        <v>36.0</v>
      </c>
      <c r="F6" s="109">
        <v>17.0</v>
      </c>
      <c r="G6" s="110">
        <v>76.0</v>
      </c>
      <c r="H6" s="111">
        <v>47.0</v>
      </c>
      <c r="I6" s="112">
        <v>69.0</v>
      </c>
      <c r="J6" s="113">
        <v>4.0</v>
      </c>
      <c r="K6" s="114">
        <v>2.0</v>
      </c>
      <c r="L6" s="115">
        <v>0.0</v>
      </c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2"/>
    </row>
    <row r="7" ht="12.75" customHeight="1">
      <c r="A7" s="106">
        <v>6.0</v>
      </c>
      <c r="B7" s="2">
        <v>1074.0</v>
      </c>
      <c r="C7" s="2">
        <v>2280.0</v>
      </c>
      <c r="D7" s="107">
        <v>61.0</v>
      </c>
      <c r="E7" s="108">
        <v>502.0</v>
      </c>
      <c r="F7" s="109">
        <v>97.0</v>
      </c>
      <c r="G7" s="110">
        <v>227.0</v>
      </c>
      <c r="H7" s="111">
        <v>446.0</v>
      </c>
      <c r="I7" s="112">
        <v>323.0</v>
      </c>
      <c r="J7" s="113">
        <v>2.0</v>
      </c>
      <c r="K7" s="114">
        <v>20.0</v>
      </c>
      <c r="L7" s="115">
        <v>4.0</v>
      </c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2"/>
    </row>
    <row r="8" ht="12.75" customHeight="1">
      <c r="A8" s="106">
        <v>7.0</v>
      </c>
      <c r="B8" s="2">
        <v>1137.0</v>
      </c>
      <c r="C8" s="2">
        <v>1456.0</v>
      </c>
      <c r="D8" s="107">
        <v>39.0</v>
      </c>
      <c r="E8" s="108">
        <v>341.0</v>
      </c>
      <c r="F8" s="109">
        <v>203.0</v>
      </c>
      <c r="G8" s="110">
        <v>78.0</v>
      </c>
      <c r="H8" s="111">
        <v>175.0</v>
      </c>
      <c r="I8" s="112">
        <v>310.0</v>
      </c>
      <c r="J8" s="113">
        <v>2.0</v>
      </c>
      <c r="K8" s="114">
        <v>15.0</v>
      </c>
      <c r="L8" s="115">
        <v>5.0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2"/>
    </row>
    <row r="9" ht="12.75" customHeight="1">
      <c r="A9" s="106">
        <v>8.0</v>
      </c>
      <c r="B9" s="2">
        <v>1302.0</v>
      </c>
      <c r="C9" s="2">
        <v>2717.0</v>
      </c>
      <c r="D9" s="107">
        <v>75.0</v>
      </c>
      <c r="E9" s="108">
        <v>688.0</v>
      </c>
      <c r="F9" s="109">
        <v>416.0</v>
      </c>
      <c r="G9" s="110">
        <v>128.0</v>
      </c>
      <c r="H9" s="111">
        <v>292.0</v>
      </c>
      <c r="I9" s="112">
        <v>422.0</v>
      </c>
      <c r="J9" s="113">
        <v>9.0</v>
      </c>
      <c r="K9" s="114">
        <v>25.0</v>
      </c>
      <c r="L9" s="115">
        <v>9.0</v>
      </c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2"/>
    </row>
    <row r="10" ht="12.75" customHeight="1">
      <c r="A10" s="106">
        <v>9.0</v>
      </c>
      <c r="B10" s="2">
        <v>1303.0</v>
      </c>
      <c r="C10" s="2">
        <v>1832.0</v>
      </c>
      <c r="D10" s="107">
        <v>53.0</v>
      </c>
      <c r="E10" s="108">
        <v>431.0</v>
      </c>
      <c r="F10" s="109">
        <v>259.0</v>
      </c>
      <c r="G10" s="110">
        <v>60.0</v>
      </c>
      <c r="H10" s="111">
        <v>230.0</v>
      </c>
      <c r="I10" s="112">
        <v>334.0</v>
      </c>
      <c r="J10" s="113">
        <v>4.0</v>
      </c>
      <c r="K10" s="114">
        <v>10.0</v>
      </c>
      <c r="L10" s="115">
        <v>9.0</v>
      </c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2"/>
    </row>
    <row r="11" ht="12.75" customHeight="1">
      <c r="A11" s="106">
        <v>10.0</v>
      </c>
      <c r="B11" s="2">
        <v>1304.0</v>
      </c>
      <c r="C11" s="2">
        <v>1890.0</v>
      </c>
      <c r="D11" s="107">
        <v>66.0</v>
      </c>
      <c r="E11" s="108">
        <v>478.0</v>
      </c>
      <c r="F11" s="109">
        <v>279.0</v>
      </c>
      <c r="G11" s="110">
        <v>81.0</v>
      </c>
      <c r="H11" s="111">
        <v>189.0</v>
      </c>
      <c r="I11" s="112">
        <v>214.0</v>
      </c>
      <c r="J11" s="113">
        <v>6.0</v>
      </c>
      <c r="K11" s="114">
        <v>19.0</v>
      </c>
      <c r="L11" s="115">
        <v>6.0</v>
      </c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2"/>
    </row>
    <row r="12" ht="12.75" customHeight="1">
      <c r="A12" s="106">
        <v>11.0</v>
      </c>
      <c r="B12" s="2">
        <v>1307.0</v>
      </c>
      <c r="C12" s="2">
        <v>2077.0</v>
      </c>
      <c r="D12" s="107">
        <v>47.0</v>
      </c>
      <c r="E12" s="108">
        <v>519.0</v>
      </c>
      <c r="F12" s="109">
        <v>314.0</v>
      </c>
      <c r="G12" s="110">
        <v>78.0</v>
      </c>
      <c r="H12" s="111">
        <v>230.0</v>
      </c>
      <c r="I12" s="112">
        <v>467.0</v>
      </c>
      <c r="J12" s="113">
        <v>2.0</v>
      </c>
      <c r="K12" s="114">
        <v>7.0</v>
      </c>
      <c r="L12" s="115">
        <v>6.0</v>
      </c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2"/>
    </row>
    <row r="13" ht="12.75" customHeight="1">
      <c r="A13" s="106">
        <v>12.0</v>
      </c>
      <c r="B13" s="2">
        <v>1318.0</v>
      </c>
      <c r="C13" s="2">
        <v>1853.0</v>
      </c>
      <c r="D13" s="107">
        <v>86.0</v>
      </c>
      <c r="E13" s="108">
        <v>462.0</v>
      </c>
      <c r="F13" s="109">
        <v>308.0</v>
      </c>
      <c r="G13" s="110">
        <v>90.0</v>
      </c>
      <c r="H13" s="111">
        <v>147.0</v>
      </c>
      <c r="I13" s="112">
        <v>217.0</v>
      </c>
      <c r="J13" s="113">
        <v>2.0</v>
      </c>
      <c r="K13" s="114">
        <v>18.0</v>
      </c>
      <c r="L13" s="115">
        <v>7.0</v>
      </c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2"/>
    </row>
    <row r="14" ht="12.75" customHeight="1">
      <c r="A14" s="106">
        <v>13.0</v>
      </c>
      <c r="B14" s="2">
        <v>1327.0</v>
      </c>
      <c r="C14" s="2">
        <v>2298.0</v>
      </c>
      <c r="D14" s="107">
        <v>96.0</v>
      </c>
      <c r="E14" s="108">
        <v>583.0</v>
      </c>
      <c r="F14" s="109">
        <v>372.0</v>
      </c>
      <c r="G14" s="110">
        <v>97.0</v>
      </c>
      <c r="H14" s="111">
        <v>165.0</v>
      </c>
      <c r="I14" s="112">
        <v>356.0</v>
      </c>
      <c r="J14" s="113">
        <v>8.0</v>
      </c>
      <c r="K14" s="114">
        <v>27.0</v>
      </c>
      <c r="L14" s="115">
        <v>10.0</v>
      </c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2"/>
    </row>
    <row r="15" ht="12.75" customHeight="1">
      <c r="A15" s="106">
        <v>14.0</v>
      </c>
      <c r="B15" s="2">
        <v>1328.0</v>
      </c>
      <c r="C15" s="2">
        <v>2012.0</v>
      </c>
      <c r="D15" s="107">
        <v>73.0</v>
      </c>
      <c r="E15" s="108">
        <v>541.0</v>
      </c>
      <c r="F15" s="109">
        <v>246.0</v>
      </c>
      <c r="G15" s="110">
        <v>89.0</v>
      </c>
      <c r="H15" s="111">
        <v>216.0</v>
      </c>
      <c r="I15" s="112">
        <v>312.0</v>
      </c>
      <c r="J15" s="113">
        <v>5.0</v>
      </c>
      <c r="K15" s="114">
        <v>22.0</v>
      </c>
      <c r="L15" s="115">
        <v>5.0</v>
      </c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2"/>
    </row>
    <row r="16" ht="12.75" customHeight="1">
      <c r="A16" s="106">
        <v>15.0</v>
      </c>
      <c r="B16" s="2">
        <v>1330.0</v>
      </c>
      <c r="C16" s="2">
        <v>2127.0</v>
      </c>
      <c r="D16" s="107">
        <v>58.0</v>
      </c>
      <c r="E16" s="108">
        <v>399.0</v>
      </c>
      <c r="F16" s="109">
        <v>227.0</v>
      </c>
      <c r="G16" s="110">
        <v>101.0</v>
      </c>
      <c r="H16" s="111">
        <v>219.0</v>
      </c>
      <c r="I16" s="112">
        <v>562.0</v>
      </c>
      <c r="J16" s="113">
        <v>5.0</v>
      </c>
      <c r="K16" s="114">
        <v>16.0</v>
      </c>
      <c r="L16" s="115">
        <v>10.0</v>
      </c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2"/>
    </row>
    <row r="17" ht="12.75" customHeight="1">
      <c r="A17" s="106">
        <v>16.0</v>
      </c>
      <c r="B17" s="2">
        <v>1331.0</v>
      </c>
      <c r="C17" s="2">
        <v>1950.0</v>
      </c>
      <c r="D17" s="107">
        <v>99.0</v>
      </c>
      <c r="E17" s="108">
        <v>452.0</v>
      </c>
      <c r="F17" s="109">
        <v>240.0</v>
      </c>
      <c r="G17" s="110">
        <v>87.0</v>
      </c>
      <c r="H17" s="111">
        <v>175.0</v>
      </c>
      <c r="I17" s="112">
        <v>278.0</v>
      </c>
      <c r="J17" s="113">
        <v>4.0</v>
      </c>
      <c r="K17" s="114">
        <v>12.0</v>
      </c>
      <c r="L17" s="115">
        <v>8.0</v>
      </c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2"/>
    </row>
    <row r="18" ht="12.75" customHeight="1">
      <c r="A18" s="106">
        <v>17.0</v>
      </c>
      <c r="B18" s="2">
        <v>1332.0</v>
      </c>
      <c r="C18" s="2">
        <v>813.0</v>
      </c>
      <c r="D18" s="107">
        <v>23.0</v>
      </c>
      <c r="E18" s="108">
        <v>196.0</v>
      </c>
      <c r="F18" s="109">
        <v>104.0</v>
      </c>
      <c r="G18" s="110">
        <v>47.0</v>
      </c>
      <c r="H18" s="111">
        <v>71.0</v>
      </c>
      <c r="I18" s="112">
        <v>155.0</v>
      </c>
      <c r="J18" s="113">
        <v>0.0</v>
      </c>
      <c r="K18" s="114">
        <v>4.0</v>
      </c>
      <c r="L18" s="115">
        <v>7.0</v>
      </c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2"/>
    </row>
    <row r="19" ht="12.75" customHeight="1">
      <c r="A19" s="106">
        <v>18.0</v>
      </c>
      <c r="B19" s="2">
        <v>1333.0</v>
      </c>
      <c r="C19" s="2">
        <v>1396.0</v>
      </c>
      <c r="D19" s="107">
        <v>21.0</v>
      </c>
      <c r="E19" s="108">
        <v>352.0</v>
      </c>
      <c r="F19" s="109">
        <v>202.0</v>
      </c>
      <c r="G19" s="110">
        <v>39.0</v>
      </c>
      <c r="H19" s="111">
        <v>177.0</v>
      </c>
      <c r="I19" s="112">
        <v>307.0</v>
      </c>
      <c r="J19" s="113">
        <v>0.0</v>
      </c>
      <c r="K19" s="114">
        <v>8.0</v>
      </c>
      <c r="L19" s="115">
        <v>2.0</v>
      </c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2"/>
    </row>
    <row r="20" ht="12.75" customHeight="1">
      <c r="A20" s="106">
        <v>19.0</v>
      </c>
      <c r="B20" s="2">
        <v>1334.0</v>
      </c>
      <c r="C20" s="2">
        <v>1879.0</v>
      </c>
      <c r="D20" s="107">
        <v>45.0</v>
      </c>
      <c r="E20" s="108">
        <v>429.0</v>
      </c>
      <c r="F20" s="109">
        <v>308.0</v>
      </c>
      <c r="G20" s="110">
        <v>81.0</v>
      </c>
      <c r="H20" s="111">
        <v>192.0</v>
      </c>
      <c r="I20" s="112">
        <v>382.0</v>
      </c>
      <c r="J20" s="113">
        <v>6.0</v>
      </c>
      <c r="K20" s="114">
        <v>12.0</v>
      </c>
      <c r="L20" s="115">
        <v>9.0</v>
      </c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2"/>
    </row>
    <row r="21" ht="12.75" customHeight="1">
      <c r="A21" s="106">
        <v>20.0</v>
      </c>
      <c r="B21" s="2">
        <v>1335.0</v>
      </c>
      <c r="C21" s="2">
        <v>1693.0</v>
      </c>
      <c r="D21" s="107">
        <v>57.0</v>
      </c>
      <c r="E21" s="108">
        <v>383.0</v>
      </c>
      <c r="F21" s="109">
        <v>199.0</v>
      </c>
      <c r="G21" s="110">
        <v>78.0</v>
      </c>
      <c r="H21" s="111">
        <v>207.0</v>
      </c>
      <c r="I21" s="112">
        <v>379.0</v>
      </c>
      <c r="J21" s="113">
        <v>1.0</v>
      </c>
      <c r="K21" s="114">
        <v>14.0</v>
      </c>
      <c r="L21" s="115">
        <v>7.0</v>
      </c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2"/>
    </row>
    <row r="22" ht="12.75" customHeight="1">
      <c r="A22" s="106">
        <v>21.0</v>
      </c>
      <c r="B22" s="2">
        <v>1336.0</v>
      </c>
      <c r="C22" s="2">
        <v>1564.0</v>
      </c>
      <c r="D22" s="107">
        <v>60.0</v>
      </c>
      <c r="E22" s="108">
        <v>385.0</v>
      </c>
      <c r="F22" s="109">
        <v>177.0</v>
      </c>
      <c r="G22" s="110">
        <v>54.0</v>
      </c>
      <c r="H22" s="111">
        <v>167.0</v>
      </c>
      <c r="I22" s="112">
        <v>218.0</v>
      </c>
      <c r="J22" s="113">
        <v>1.0</v>
      </c>
      <c r="K22" s="114">
        <v>4.0</v>
      </c>
      <c r="L22" s="115">
        <v>6.0</v>
      </c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2"/>
    </row>
    <row r="23" ht="12.75" customHeight="1">
      <c r="A23" s="106">
        <v>22.0</v>
      </c>
      <c r="B23" s="2">
        <v>1337.0</v>
      </c>
      <c r="C23" s="2">
        <v>2116.0</v>
      </c>
      <c r="D23" s="107">
        <v>62.0</v>
      </c>
      <c r="E23" s="108">
        <v>482.0</v>
      </c>
      <c r="F23" s="109">
        <v>295.0</v>
      </c>
      <c r="G23" s="110">
        <v>96.0</v>
      </c>
      <c r="H23" s="111">
        <v>217.0</v>
      </c>
      <c r="I23" s="112">
        <v>363.0</v>
      </c>
      <c r="J23" s="113">
        <v>3.0</v>
      </c>
      <c r="K23" s="114">
        <v>19.0</v>
      </c>
      <c r="L23" s="115">
        <v>9.0</v>
      </c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2"/>
    </row>
    <row r="24" ht="12.75" customHeight="1">
      <c r="A24" s="106">
        <v>23.0</v>
      </c>
      <c r="B24" s="2">
        <v>1340.0</v>
      </c>
      <c r="C24" s="2">
        <v>2629.0</v>
      </c>
      <c r="D24" s="107">
        <v>104.0</v>
      </c>
      <c r="E24" s="108">
        <v>663.0</v>
      </c>
      <c r="F24" s="109">
        <v>328.0</v>
      </c>
      <c r="G24" s="110">
        <v>119.0</v>
      </c>
      <c r="H24" s="111">
        <v>216.0</v>
      </c>
      <c r="I24" s="112">
        <v>349.0</v>
      </c>
      <c r="J24" s="113">
        <v>4.0</v>
      </c>
      <c r="K24" s="114">
        <v>15.0</v>
      </c>
      <c r="L24" s="115">
        <v>8.0</v>
      </c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2"/>
    </row>
    <row r="25" ht="12.75" customHeight="1">
      <c r="A25" s="106">
        <v>24.0</v>
      </c>
      <c r="B25" s="2">
        <v>1341.0</v>
      </c>
      <c r="C25" s="2">
        <v>1775.0</v>
      </c>
      <c r="D25" s="107">
        <v>60.0</v>
      </c>
      <c r="E25" s="108">
        <v>422.0</v>
      </c>
      <c r="F25" s="109">
        <v>250.0</v>
      </c>
      <c r="G25" s="110">
        <v>87.0</v>
      </c>
      <c r="H25" s="111">
        <v>148.0</v>
      </c>
      <c r="I25" s="112">
        <v>335.0</v>
      </c>
      <c r="J25" s="113">
        <v>5.0</v>
      </c>
      <c r="K25" s="114">
        <v>16.0</v>
      </c>
      <c r="L25" s="115">
        <v>13.0</v>
      </c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2"/>
    </row>
    <row r="26" ht="12.75" customHeight="1">
      <c r="A26" s="106">
        <v>25.0</v>
      </c>
      <c r="B26" s="2">
        <v>1342.0</v>
      </c>
      <c r="C26" s="2">
        <v>1339.0</v>
      </c>
      <c r="D26" s="107">
        <v>47.0</v>
      </c>
      <c r="E26" s="108">
        <v>322.0</v>
      </c>
      <c r="F26" s="109">
        <v>168.0</v>
      </c>
      <c r="G26" s="110">
        <v>67.0</v>
      </c>
      <c r="H26" s="111">
        <v>123.0</v>
      </c>
      <c r="I26" s="112">
        <v>254.0</v>
      </c>
      <c r="J26" s="113">
        <v>5.0</v>
      </c>
      <c r="K26" s="114">
        <v>11.0</v>
      </c>
      <c r="L26" s="115">
        <v>5.0</v>
      </c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2"/>
    </row>
    <row r="27" ht="12.75" customHeight="1">
      <c r="A27" s="106">
        <v>26.0</v>
      </c>
      <c r="B27" s="2">
        <v>1343.0</v>
      </c>
      <c r="C27" s="2">
        <v>1079.0</v>
      </c>
      <c r="D27" s="107">
        <v>26.0</v>
      </c>
      <c r="E27" s="108">
        <v>207.0</v>
      </c>
      <c r="F27" s="109">
        <v>129.0</v>
      </c>
      <c r="G27" s="110">
        <v>54.0</v>
      </c>
      <c r="H27" s="111">
        <v>139.0</v>
      </c>
      <c r="I27" s="112">
        <v>280.0</v>
      </c>
      <c r="J27" s="113">
        <v>2.0</v>
      </c>
      <c r="K27" s="114">
        <v>11.0</v>
      </c>
      <c r="L27" s="115">
        <v>4.0</v>
      </c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2"/>
    </row>
    <row r="28" ht="12.75" customHeight="1">
      <c r="A28" s="106">
        <v>27.0</v>
      </c>
      <c r="B28" s="2">
        <v>1344.0</v>
      </c>
      <c r="C28" s="2">
        <v>820.0</v>
      </c>
      <c r="D28" s="107">
        <v>31.0</v>
      </c>
      <c r="E28" s="108">
        <v>227.0</v>
      </c>
      <c r="F28" s="109">
        <v>101.0</v>
      </c>
      <c r="G28" s="110">
        <v>29.0</v>
      </c>
      <c r="H28" s="111">
        <v>85.0</v>
      </c>
      <c r="I28" s="112">
        <v>131.0</v>
      </c>
      <c r="J28" s="113">
        <v>0.0</v>
      </c>
      <c r="K28" s="114">
        <v>5.0</v>
      </c>
      <c r="L28" s="115">
        <v>4.0</v>
      </c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2"/>
    </row>
    <row r="29" ht="12.75" customHeight="1">
      <c r="A29" s="106">
        <v>28.0</v>
      </c>
      <c r="B29" s="2">
        <v>1345.0</v>
      </c>
      <c r="C29" s="2">
        <v>807.0</v>
      </c>
      <c r="D29" s="107">
        <v>24.0</v>
      </c>
      <c r="E29" s="108">
        <v>187.0</v>
      </c>
      <c r="F29" s="109">
        <v>123.0</v>
      </c>
      <c r="G29" s="110">
        <v>33.0</v>
      </c>
      <c r="H29" s="111">
        <v>92.0</v>
      </c>
      <c r="I29" s="112">
        <v>143.0</v>
      </c>
      <c r="J29" s="113">
        <v>1.0</v>
      </c>
      <c r="K29" s="114">
        <v>7.0</v>
      </c>
      <c r="L29" s="115">
        <v>2.0</v>
      </c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2"/>
    </row>
    <row r="30" ht="12.75" customHeight="1">
      <c r="A30" s="106">
        <v>29.0</v>
      </c>
      <c r="B30" s="2">
        <v>1346.0</v>
      </c>
      <c r="C30" s="2">
        <v>1534.0</v>
      </c>
      <c r="D30" s="107">
        <v>38.0</v>
      </c>
      <c r="E30" s="108">
        <v>322.0</v>
      </c>
      <c r="F30" s="109">
        <v>183.0</v>
      </c>
      <c r="G30" s="110">
        <v>73.0</v>
      </c>
      <c r="H30" s="111">
        <v>203.0</v>
      </c>
      <c r="I30" s="112">
        <v>391.0</v>
      </c>
      <c r="J30" s="113">
        <v>8.0</v>
      </c>
      <c r="K30" s="114">
        <v>7.0</v>
      </c>
      <c r="L30" s="115">
        <v>7.0</v>
      </c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2"/>
    </row>
    <row r="31" ht="12.75" customHeight="1">
      <c r="A31" s="106">
        <v>30.0</v>
      </c>
      <c r="B31" s="2">
        <v>1348.0</v>
      </c>
      <c r="C31" s="2">
        <v>1794.0</v>
      </c>
      <c r="D31" s="107">
        <v>74.0</v>
      </c>
      <c r="E31" s="108">
        <v>430.0</v>
      </c>
      <c r="F31" s="109">
        <v>235.0</v>
      </c>
      <c r="G31" s="110">
        <v>114.0</v>
      </c>
      <c r="H31" s="111">
        <v>162.0</v>
      </c>
      <c r="I31" s="112">
        <v>296.0</v>
      </c>
      <c r="J31" s="113">
        <v>12.0</v>
      </c>
      <c r="K31" s="114">
        <v>13.0</v>
      </c>
      <c r="L31" s="115">
        <v>7.0</v>
      </c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2"/>
    </row>
    <row r="32" ht="12.75" customHeight="1">
      <c r="A32" s="106">
        <v>31.0</v>
      </c>
      <c r="B32" s="2">
        <v>1349.0</v>
      </c>
      <c r="C32" s="2">
        <v>1805.0</v>
      </c>
      <c r="D32" s="107">
        <v>68.0</v>
      </c>
      <c r="E32" s="108">
        <v>427.0</v>
      </c>
      <c r="F32" s="109">
        <v>250.0</v>
      </c>
      <c r="G32" s="110">
        <v>111.0</v>
      </c>
      <c r="H32" s="111">
        <v>161.0</v>
      </c>
      <c r="I32" s="112">
        <v>282.0</v>
      </c>
      <c r="J32" s="113">
        <v>4.0</v>
      </c>
      <c r="K32" s="114">
        <v>17.0</v>
      </c>
      <c r="L32" s="115">
        <v>8.0</v>
      </c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2"/>
    </row>
    <row r="33" ht="12.75" customHeight="1">
      <c r="A33" s="106">
        <v>32.0</v>
      </c>
      <c r="B33" s="2">
        <v>1351.0</v>
      </c>
      <c r="C33" s="2">
        <v>1523.0</v>
      </c>
      <c r="D33" s="107">
        <v>65.0</v>
      </c>
      <c r="E33" s="108">
        <v>326.0</v>
      </c>
      <c r="F33" s="109">
        <v>276.0</v>
      </c>
      <c r="G33" s="110">
        <v>65.0</v>
      </c>
      <c r="H33" s="111">
        <v>131.0</v>
      </c>
      <c r="I33" s="112">
        <v>202.0</v>
      </c>
      <c r="J33" s="113">
        <v>4.0</v>
      </c>
      <c r="K33" s="114">
        <v>6.0</v>
      </c>
      <c r="L33" s="115">
        <v>14.0</v>
      </c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2"/>
    </row>
    <row r="34" ht="12.75" customHeight="1">
      <c r="A34" s="106">
        <v>33.0</v>
      </c>
      <c r="B34" s="2">
        <v>1352.0</v>
      </c>
      <c r="C34" s="2">
        <v>1510.0</v>
      </c>
      <c r="D34" s="107">
        <v>46.0</v>
      </c>
      <c r="E34" s="108">
        <v>377.0</v>
      </c>
      <c r="F34" s="109">
        <v>206.0</v>
      </c>
      <c r="G34" s="110">
        <v>69.0</v>
      </c>
      <c r="H34" s="111">
        <v>142.0</v>
      </c>
      <c r="I34" s="112">
        <v>267.0</v>
      </c>
      <c r="J34" s="113">
        <v>1.0</v>
      </c>
      <c r="K34" s="114">
        <v>12.0</v>
      </c>
      <c r="L34" s="115">
        <v>12.0</v>
      </c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2"/>
    </row>
    <row r="35" ht="12.75" customHeight="1">
      <c r="A35" s="106">
        <v>34.0</v>
      </c>
      <c r="B35" s="2">
        <v>1353.0</v>
      </c>
      <c r="C35" s="2">
        <v>2841.0</v>
      </c>
      <c r="D35" s="107">
        <v>120.0</v>
      </c>
      <c r="E35" s="108">
        <v>705.0</v>
      </c>
      <c r="F35" s="109">
        <v>367.0</v>
      </c>
      <c r="G35" s="110">
        <v>136.0</v>
      </c>
      <c r="H35" s="111">
        <v>223.0</v>
      </c>
      <c r="I35" s="112">
        <v>408.0</v>
      </c>
      <c r="J35" s="113">
        <v>7.0</v>
      </c>
      <c r="K35" s="114">
        <v>29.0</v>
      </c>
      <c r="L35" s="115">
        <v>10.0</v>
      </c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2"/>
    </row>
    <row r="36" ht="12.75" customHeight="1">
      <c r="A36" s="106">
        <v>35.0</v>
      </c>
      <c r="B36" s="2">
        <v>1354.0</v>
      </c>
      <c r="C36" s="2">
        <v>1094.0</v>
      </c>
      <c r="D36" s="107">
        <v>41.0</v>
      </c>
      <c r="E36" s="108">
        <v>270.0</v>
      </c>
      <c r="F36" s="109">
        <v>179.0</v>
      </c>
      <c r="G36" s="110">
        <v>46.0</v>
      </c>
      <c r="H36" s="111">
        <v>106.0</v>
      </c>
      <c r="I36" s="112">
        <v>153.0</v>
      </c>
      <c r="J36" s="113">
        <v>2.0</v>
      </c>
      <c r="K36" s="114">
        <v>9.0</v>
      </c>
      <c r="L36" s="115">
        <v>6.0</v>
      </c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2"/>
    </row>
    <row r="37" ht="12.75" customHeight="1">
      <c r="A37" s="106">
        <v>36.0</v>
      </c>
      <c r="B37" s="2">
        <v>1356.0</v>
      </c>
      <c r="C37" s="2">
        <v>2213.0</v>
      </c>
      <c r="D37" s="107">
        <v>74.0</v>
      </c>
      <c r="E37" s="108">
        <v>552.0</v>
      </c>
      <c r="F37" s="109">
        <v>329.0</v>
      </c>
      <c r="G37" s="110">
        <v>114.0</v>
      </c>
      <c r="H37" s="111">
        <v>231.0</v>
      </c>
      <c r="I37" s="112">
        <v>367.0</v>
      </c>
      <c r="J37" s="113">
        <v>5.0</v>
      </c>
      <c r="K37" s="114">
        <v>22.0</v>
      </c>
      <c r="L37" s="115">
        <v>8.0</v>
      </c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2"/>
    </row>
    <row r="38" ht="12.75" customHeight="1">
      <c r="A38" s="106">
        <v>37.0</v>
      </c>
      <c r="B38" s="2">
        <v>1367.0</v>
      </c>
      <c r="C38" s="2">
        <v>2302.0</v>
      </c>
      <c r="D38" s="107">
        <v>86.0</v>
      </c>
      <c r="E38" s="108">
        <v>582.0</v>
      </c>
      <c r="F38" s="109">
        <v>298.0</v>
      </c>
      <c r="G38" s="110">
        <v>125.0</v>
      </c>
      <c r="H38" s="111">
        <v>179.0</v>
      </c>
      <c r="I38" s="112">
        <v>366.0</v>
      </c>
      <c r="J38" s="113">
        <v>5.0</v>
      </c>
      <c r="K38" s="114">
        <v>20.0</v>
      </c>
      <c r="L38" s="115">
        <v>3.0</v>
      </c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2"/>
    </row>
    <row r="39" ht="12.75" customHeight="1">
      <c r="A39" s="106">
        <v>38.0</v>
      </c>
      <c r="B39" s="2">
        <v>1368.0</v>
      </c>
      <c r="C39" s="2">
        <v>2167.0</v>
      </c>
      <c r="D39" s="107">
        <v>98.0</v>
      </c>
      <c r="E39" s="108">
        <v>532.0</v>
      </c>
      <c r="F39" s="109">
        <v>282.0</v>
      </c>
      <c r="G39" s="110">
        <v>74.0</v>
      </c>
      <c r="H39" s="111">
        <v>180.0</v>
      </c>
      <c r="I39" s="112">
        <v>343.0</v>
      </c>
      <c r="J39" s="113">
        <v>5.0</v>
      </c>
      <c r="K39" s="114">
        <v>12.0</v>
      </c>
      <c r="L39" s="115">
        <v>5.0</v>
      </c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2"/>
    </row>
    <row r="40" ht="12.75" customHeight="1">
      <c r="A40" s="106">
        <v>39.0</v>
      </c>
      <c r="B40" s="2">
        <v>1384.0</v>
      </c>
      <c r="C40" s="2">
        <v>3894.0</v>
      </c>
      <c r="D40" s="107">
        <v>76.0</v>
      </c>
      <c r="E40" s="108">
        <v>1069.0</v>
      </c>
      <c r="F40" s="109">
        <v>468.0</v>
      </c>
      <c r="G40" s="110">
        <v>173.0</v>
      </c>
      <c r="H40" s="111">
        <v>609.0</v>
      </c>
      <c r="I40" s="112">
        <v>924.0</v>
      </c>
      <c r="J40" s="113">
        <v>11.0</v>
      </c>
      <c r="K40" s="114">
        <v>41.0</v>
      </c>
      <c r="L40" s="115">
        <v>17.0</v>
      </c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2"/>
    </row>
    <row r="41" ht="12.75" customHeight="1">
      <c r="A41" s="106">
        <v>40.0</v>
      </c>
      <c r="B41" s="2">
        <v>1389.0</v>
      </c>
      <c r="C41" s="2">
        <v>1299.0</v>
      </c>
      <c r="D41" s="107">
        <v>36.0</v>
      </c>
      <c r="E41" s="108">
        <v>337.0</v>
      </c>
      <c r="F41" s="109">
        <v>156.0</v>
      </c>
      <c r="G41" s="110">
        <v>62.0</v>
      </c>
      <c r="H41" s="111">
        <v>161.0</v>
      </c>
      <c r="I41" s="112">
        <v>272.0</v>
      </c>
      <c r="J41" s="113">
        <v>2.0</v>
      </c>
      <c r="K41" s="114">
        <v>10.0</v>
      </c>
      <c r="L41" s="115">
        <v>6.0</v>
      </c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2"/>
    </row>
    <row r="42" ht="12.75" customHeight="1">
      <c r="A42" s="106">
        <v>41.0</v>
      </c>
      <c r="B42" s="2">
        <v>1390.0</v>
      </c>
      <c r="C42" s="2">
        <v>3669.0</v>
      </c>
      <c r="D42" s="107">
        <v>122.0</v>
      </c>
      <c r="E42" s="108">
        <v>987.0</v>
      </c>
      <c r="F42" s="109">
        <v>461.0</v>
      </c>
      <c r="G42" s="110">
        <v>203.0</v>
      </c>
      <c r="H42" s="111">
        <v>389.0</v>
      </c>
      <c r="I42" s="112">
        <v>666.0</v>
      </c>
      <c r="J42" s="113">
        <v>6.0</v>
      </c>
      <c r="K42" s="114">
        <v>42.0</v>
      </c>
      <c r="L42" s="115">
        <v>12.0</v>
      </c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2"/>
    </row>
    <row r="43" ht="12.75" customHeight="1">
      <c r="A43" s="106">
        <v>42.0</v>
      </c>
      <c r="B43" s="2">
        <v>1391.0</v>
      </c>
      <c r="C43" s="2">
        <v>2161.0</v>
      </c>
      <c r="D43" s="107">
        <v>62.0</v>
      </c>
      <c r="E43" s="108">
        <v>532.0</v>
      </c>
      <c r="F43" s="109">
        <v>244.0</v>
      </c>
      <c r="G43" s="110">
        <v>132.0</v>
      </c>
      <c r="H43" s="111">
        <v>257.0</v>
      </c>
      <c r="I43" s="112">
        <v>337.0</v>
      </c>
      <c r="J43" s="113">
        <v>5.0</v>
      </c>
      <c r="K43" s="114">
        <v>12.0</v>
      </c>
      <c r="L43" s="115">
        <v>10.0</v>
      </c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2"/>
    </row>
    <row r="44" ht="12.75" customHeight="1">
      <c r="A44" s="106">
        <v>43.0</v>
      </c>
      <c r="B44" s="2">
        <v>1394.0</v>
      </c>
      <c r="C44" s="2">
        <v>1498.0</v>
      </c>
      <c r="D44" s="107">
        <v>25.0</v>
      </c>
      <c r="E44" s="108">
        <v>355.0</v>
      </c>
      <c r="F44" s="109">
        <v>167.0</v>
      </c>
      <c r="G44" s="110">
        <v>87.0</v>
      </c>
      <c r="H44" s="111">
        <v>247.0</v>
      </c>
      <c r="I44" s="112">
        <v>382.0</v>
      </c>
      <c r="J44" s="113">
        <v>2.0</v>
      </c>
      <c r="K44" s="114">
        <v>7.0</v>
      </c>
      <c r="L44" s="115">
        <v>2.0</v>
      </c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2"/>
    </row>
    <row r="45" ht="12.75" customHeight="1">
      <c r="A45" s="106">
        <v>44.0</v>
      </c>
      <c r="B45" s="2">
        <v>1395.0</v>
      </c>
      <c r="C45" s="2">
        <v>1499.0</v>
      </c>
      <c r="D45" s="107">
        <v>17.0</v>
      </c>
      <c r="E45" s="108">
        <v>351.0</v>
      </c>
      <c r="F45" s="109">
        <v>159.0</v>
      </c>
      <c r="G45" s="110">
        <v>82.0</v>
      </c>
      <c r="H45" s="111">
        <v>280.0</v>
      </c>
      <c r="I45" s="112">
        <v>359.0</v>
      </c>
      <c r="J45" s="113">
        <v>1.0</v>
      </c>
      <c r="K45" s="114">
        <v>9.0</v>
      </c>
      <c r="L45" s="115">
        <v>2.0</v>
      </c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2"/>
    </row>
    <row r="46" ht="12.75" customHeight="1">
      <c r="A46" s="106">
        <v>45.0</v>
      </c>
      <c r="B46" s="2">
        <v>1396.0</v>
      </c>
      <c r="C46" s="2">
        <v>1247.0</v>
      </c>
      <c r="D46" s="107">
        <v>35.0</v>
      </c>
      <c r="E46" s="108">
        <v>331.0</v>
      </c>
      <c r="F46" s="109">
        <v>182.0</v>
      </c>
      <c r="G46" s="110">
        <v>80.0</v>
      </c>
      <c r="H46" s="111">
        <v>120.0</v>
      </c>
      <c r="I46" s="112">
        <v>242.0</v>
      </c>
      <c r="J46" s="113">
        <v>2.0</v>
      </c>
      <c r="K46" s="114">
        <v>13.0</v>
      </c>
      <c r="L46" s="115">
        <v>4.0</v>
      </c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2"/>
    </row>
    <row r="47" ht="12.75" customHeight="1">
      <c r="A47" s="106">
        <v>46.0</v>
      </c>
      <c r="B47" s="2">
        <v>1410.0</v>
      </c>
      <c r="C47" s="2">
        <v>2060.0</v>
      </c>
      <c r="D47" s="107">
        <v>35.0</v>
      </c>
      <c r="E47" s="108">
        <v>531.0</v>
      </c>
      <c r="F47" s="109">
        <v>269.0</v>
      </c>
      <c r="G47" s="110">
        <v>101.0</v>
      </c>
      <c r="H47" s="111">
        <v>230.0</v>
      </c>
      <c r="I47" s="112">
        <v>480.0</v>
      </c>
      <c r="J47" s="113">
        <v>2.0</v>
      </c>
      <c r="K47" s="114">
        <v>29.0</v>
      </c>
      <c r="L47" s="115">
        <v>10.0</v>
      </c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2"/>
    </row>
    <row r="48" ht="12.75" customHeight="1">
      <c r="A48" s="106">
        <v>47.0</v>
      </c>
      <c r="B48" s="2">
        <v>1411.0</v>
      </c>
      <c r="C48" s="2">
        <v>1496.0</v>
      </c>
      <c r="D48" s="107">
        <v>41.0</v>
      </c>
      <c r="E48" s="108">
        <v>409.0</v>
      </c>
      <c r="F48" s="109">
        <v>166.0</v>
      </c>
      <c r="G48" s="110">
        <v>66.0</v>
      </c>
      <c r="H48" s="111">
        <v>195.0</v>
      </c>
      <c r="I48" s="112">
        <v>316.0</v>
      </c>
      <c r="J48" s="113">
        <v>2.0</v>
      </c>
      <c r="K48" s="114">
        <v>10.0</v>
      </c>
      <c r="L48" s="115">
        <v>4.0</v>
      </c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2"/>
    </row>
    <row r="49" ht="12.75" customHeight="1">
      <c r="A49" s="106">
        <v>48.0</v>
      </c>
      <c r="B49" s="2">
        <v>1509.0</v>
      </c>
      <c r="C49" s="2">
        <v>1508.0</v>
      </c>
      <c r="D49" s="107">
        <v>26.0</v>
      </c>
      <c r="E49" s="108">
        <v>420.0</v>
      </c>
      <c r="F49" s="109">
        <v>152.0</v>
      </c>
      <c r="G49" s="110">
        <v>68.0</v>
      </c>
      <c r="H49" s="111">
        <v>265.0</v>
      </c>
      <c r="I49" s="112">
        <v>372.0</v>
      </c>
      <c r="J49" s="113">
        <v>0.0</v>
      </c>
      <c r="K49" s="114">
        <v>18.0</v>
      </c>
      <c r="L49" s="115">
        <v>3.0</v>
      </c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2"/>
    </row>
    <row r="50" ht="12.75" customHeight="1">
      <c r="A50" s="106">
        <v>49.0</v>
      </c>
      <c r="B50" s="2">
        <v>1510.0</v>
      </c>
      <c r="C50" s="2">
        <v>1116.0</v>
      </c>
      <c r="D50" s="107">
        <v>13.0</v>
      </c>
      <c r="E50" s="108">
        <v>198.0</v>
      </c>
      <c r="F50" s="109">
        <v>121.0</v>
      </c>
      <c r="G50" s="110">
        <v>48.0</v>
      </c>
      <c r="H50" s="111">
        <v>250.0</v>
      </c>
      <c r="I50" s="112">
        <v>319.0</v>
      </c>
      <c r="J50" s="113">
        <v>1.0</v>
      </c>
      <c r="K50" s="114">
        <v>6.0</v>
      </c>
      <c r="L50" s="115">
        <v>3.0</v>
      </c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2"/>
    </row>
    <row r="51" ht="12.75" customHeight="1">
      <c r="A51" s="106">
        <v>50.0</v>
      </c>
      <c r="B51" s="2">
        <v>1511.0</v>
      </c>
      <c r="C51" s="2">
        <v>1308.0</v>
      </c>
      <c r="D51" s="107">
        <v>43.0</v>
      </c>
      <c r="E51" s="108">
        <v>279.0</v>
      </c>
      <c r="F51" s="109">
        <v>195.0</v>
      </c>
      <c r="G51" s="110">
        <v>119.0</v>
      </c>
      <c r="H51" s="111">
        <v>137.0</v>
      </c>
      <c r="I51" s="112">
        <v>345.0</v>
      </c>
      <c r="J51" s="113">
        <v>3.0</v>
      </c>
      <c r="K51" s="114">
        <v>14.0</v>
      </c>
      <c r="L51" s="115">
        <v>3.0</v>
      </c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2"/>
    </row>
    <row r="52" ht="12.75" customHeight="1">
      <c r="A52" s="106">
        <v>51.0</v>
      </c>
      <c r="B52" s="2">
        <v>1513.0</v>
      </c>
      <c r="C52" s="2">
        <v>1918.0</v>
      </c>
      <c r="D52" s="107">
        <v>34.0</v>
      </c>
      <c r="E52" s="108">
        <v>359.0</v>
      </c>
      <c r="F52" s="109">
        <v>233.0</v>
      </c>
      <c r="G52" s="110">
        <v>112.0</v>
      </c>
      <c r="H52" s="111">
        <v>309.0</v>
      </c>
      <c r="I52" s="112">
        <v>554.0</v>
      </c>
      <c r="J52" s="113">
        <v>3.0</v>
      </c>
      <c r="K52" s="114">
        <v>19.0</v>
      </c>
      <c r="L52" s="115">
        <v>13.0</v>
      </c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2"/>
    </row>
    <row r="53" ht="12.75" customHeight="1">
      <c r="A53" s="106">
        <v>52.0</v>
      </c>
      <c r="B53" s="2">
        <v>1514.0</v>
      </c>
      <c r="C53" s="2">
        <v>1844.0</v>
      </c>
      <c r="D53" s="107">
        <v>41.0</v>
      </c>
      <c r="E53" s="108">
        <v>405.0</v>
      </c>
      <c r="F53" s="109">
        <v>226.0</v>
      </c>
      <c r="G53" s="110">
        <v>70.0</v>
      </c>
      <c r="H53" s="111">
        <v>263.0</v>
      </c>
      <c r="I53" s="112">
        <v>529.0</v>
      </c>
      <c r="J53" s="113">
        <v>1.0</v>
      </c>
      <c r="K53" s="114">
        <v>19.0</v>
      </c>
      <c r="L53" s="115">
        <v>13.0</v>
      </c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2"/>
    </row>
    <row r="54" ht="12.75" customHeight="1">
      <c r="A54" s="106">
        <v>53.0</v>
      </c>
      <c r="B54" s="2">
        <v>1517.0</v>
      </c>
      <c r="C54" s="2">
        <v>835.0</v>
      </c>
      <c r="D54" s="107">
        <v>2.0</v>
      </c>
      <c r="E54" s="108">
        <v>229.0</v>
      </c>
      <c r="F54" s="109">
        <v>74.0</v>
      </c>
      <c r="G54" s="110">
        <v>20.0</v>
      </c>
      <c r="H54" s="111">
        <v>189.0</v>
      </c>
      <c r="I54" s="112">
        <v>209.0</v>
      </c>
      <c r="J54" s="113">
        <v>0.0</v>
      </c>
      <c r="K54" s="114">
        <v>9.0</v>
      </c>
      <c r="L54" s="115">
        <v>1.0</v>
      </c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2"/>
    </row>
    <row r="55" ht="12.75" customHeight="1">
      <c r="A55" s="106">
        <v>54.0</v>
      </c>
      <c r="B55" s="2">
        <v>1518.0</v>
      </c>
      <c r="C55" s="2">
        <v>1680.0</v>
      </c>
      <c r="D55" s="107">
        <v>10.0</v>
      </c>
      <c r="E55" s="108">
        <v>420.0</v>
      </c>
      <c r="F55" s="109">
        <v>170.0</v>
      </c>
      <c r="G55" s="110">
        <v>49.0</v>
      </c>
      <c r="H55" s="111">
        <v>361.0</v>
      </c>
      <c r="I55" s="112">
        <v>434.0</v>
      </c>
      <c r="J55" s="113">
        <v>0.0</v>
      </c>
      <c r="K55" s="114">
        <v>22.0</v>
      </c>
      <c r="L55" s="115">
        <v>3.0</v>
      </c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2"/>
    </row>
    <row r="56" ht="12.75" customHeight="1">
      <c r="A56" s="106">
        <v>55.0</v>
      </c>
      <c r="B56" s="2">
        <v>1519.0</v>
      </c>
      <c r="C56" s="2">
        <v>628.0</v>
      </c>
      <c r="D56" s="107">
        <v>6.0</v>
      </c>
      <c r="E56" s="108">
        <v>109.0</v>
      </c>
      <c r="F56" s="109">
        <v>49.0</v>
      </c>
      <c r="G56" s="110">
        <v>32.0</v>
      </c>
      <c r="H56" s="111">
        <v>148.0</v>
      </c>
      <c r="I56" s="112">
        <v>206.0</v>
      </c>
      <c r="J56" s="113">
        <v>3.0</v>
      </c>
      <c r="K56" s="114">
        <v>7.0</v>
      </c>
      <c r="L56" s="115">
        <v>4.0</v>
      </c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2"/>
    </row>
    <row r="57" ht="12.75" customHeight="1">
      <c r="A57" s="106">
        <v>56.0</v>
      </c>
      <c r="B57" s="2">
        <v>1520.0</v>
      </c>
      <c r="C57" s="2">
        <v>801.0</v>
      </c>
      <c r="D57" s="107">
        <v>2.0</v>
      </c>
      <c r="E57" s="108">
        <v>276.0</v>
      </c>
      <c r="F57" s="109">
        <v>51.0</v>
      </c>
      <c r="G57" s="110">
        <v>17.0</v>
      </c>
      <c r="H57" s="111">
        <v>178.0</v>
      </c>
      <c r="I57" s="112">
        <v>174.0</v>
      </c>
      <c r="J57" s="113">
        <v>1.0</v>
      </c>
      <c r="K57" s="114">
        <v>3.0</v>
      </c>
      <c r="L57" s="115">
        <v>1.0</v>
      </c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2"/>
    </row>
    <row r="58" ht="12.75" customHeight="1">
      <c r="A58" s="106">
        <v>57.0</v>
      </c>
      <c r="B58" s="2">
        <v>1521.0</v>
      </c>
      <c r="C58" s="2">
        <v>1147.0</v>
      </c>
      <c r="D58" s="107">
        <v>4.0</v>
      </c>
      <c r="E58" s="108">
        <v>310.0</v>
      </c>
      <c r="F58" s="109">
        <v>61.0</v>
      </c>
      <c r="G58" s="110">
        <v>19.0</v>
      </c>
      <c r="H58" s="111">
        <v>310.0</v>
      </c>
      <c r="I58" s="112">
        <v>298.0</v>
      </c>
      <c r="J58" s="113">
        <v>0.0</v>
      </c>
      <c r="K58" s="114">
        <v>19.0</v>
      </c>
      <c r="L58" s="115">
        <v>0.0</v>
      </c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2"/>
    </row>
    <row r="59" ht="12.75" customHeight="1">
      <c r="A59" s="106">
        <v>58.0</v>
      </c>
      <c r="B59" s="2">
        <v>1525.0</v>
      </c>
      <c r="C59" s="2">
        <v>1710.0</v>
      </c>
      <c r="D59" s="107">
        <v>5.0</v>
      </c>
      <c r="E59" s="108">
        <v>551.0</v>
      </c>
      <c r="F59" s="109">
        <v>107.0</v>
      </c>
      <c r="G59" s="110">
        <v>31.0</v>
      </c>
      <c r="H59" s="111">
        <v>444.0</v>
      </c>
      <c r="I59" s="112">
        <v>388.0</v>
      </c>
      <c r="J59" s="113">
        <v>0.0</v>
      </c>
      <c r="K59" s="114">
        <v>3.0</v>
      </c>
      <c r="L59" s="115">
        <v>2.0</v>
      </c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2"/>
    </row>
    <row r="60" ht="12.75" customHeight="1">
      <c r="A60" s="106">
        <v>59.0</v>
      </c>
      <c r="B60" s="2">
        <v>1528.0</v>
      </c>
      <c r="C60" s="2">
        <v>2228.0</v>
      </c>
      <c r="D60" s="107">
        <v>35.0</v>
      </c>
      <c r="E60" s="108">
        <v>554.0</v>
      </c>
      <c r="F60" s="109">
        <v>245.0</v>
      </c>
      <c r="G60" s="110">
        <v>100.0</v>
      </c>
      <c r="H60" s="111">
        <v>391.0</v>
      </c>
      <c r="I60" s="112">
        <v>543.0</v>
      </c>
      <c r="J60" s="113">
        <v>2.0</v>
      </c>
      <c r="K60" s="114">
        <v>19.0</v>
      </c>
      <c r="L60" s="115">
        <v>7.0</v>
      </c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2"/>
    </row>
    <row r="61" ht="12.75" customHeight="1">
      <c r="A61" s="106">
        <v>60.0</v>
      </c>
      <c r="B61" s="2">
        <v>1550.0</v>
      </c>
      <c r="C61" s="2">
        <v>1033.0</v>
      </c>
      <c r="D61" s="107">
        <v>23.0</v>
      </c>
      <c r="E61" s="108">
        <v>213.0</v>
      </c>
      <c r="F61" s="109">
        <v>118.0</v>
      </c>
      <c r="G61" s="110">
        <v>77.0</v>
      </c>
      <c r="H61" s="111">
        <v>173.0</v>
      </c>
      <c r="I61" s="112">
        <v>265.0</v>
      </c>
      <c r="J61" s="113">
        <v>2.0</v>
      </c>
      <c r="K61" s="114">
        <v>13.0</v>
      </c>
      <c r="L61" s="115">
        <v>1.0</v>
      </c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2"/>
    </row>
    <row r="62" ht="12.75" customHeight="1">
      <c r="A62" s="106">
        <v>61.0</v>
      </c>
      <c r="B62" s="2">
        <v>1552.0</v>
      </c>
      <c r="C62" s="2">
        <v>999.0</v>
      </c>
      <c r="D62" s="107">
        <v>20.0</v>
      </c>
      <c r="E62" s="108">
        <v>248.0</v>
      </c>
      <c r="F62" s="109">
        <v>110.0</v>
      </c>
      <c r="G62" s="110">
        <v>50.0</v>
      </c>
      <c r="H62" s="111">
        <v>149.0</v>
      </c>
      <c r="I62" s="112">
        <v>244.0</v>
      </c>
      <c r="J62" s="113">
        <v>3.0</v>
      </c>
      <c r="K62" s="114">
        <v>13.0</v>
      </c>
      <c r="L62" s="115">
        <v>0.0</v>
      </c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2"/>
    </row>
    <row r="63" ht="12.75" customHeight="1">
      <c r="A63" s="106">
        <v>62.0</v>
      </c>
      <c r="B63" s="2">
        <v>1601.0</v>
      </c>
      <c r="C63" s="2">
        <v>1208.0</v>
      </c>
      <c r="D63" s="107">
        <v>41.0</v>
      </c>
      <c r="E63" s="108">
        <v>325.0</v>
      </c>
      <c r="F63" s="109">
        <v>161.0</v>
      </c>
      <c r="G63" s="110">
        <v>56.0</v>
      </c>
      <c r="H63" s="111">
        <v>133.0</v>
      </c>
      <c r="I63" s="112">
        <v>165.0</v>
      </c>
      <c r="J63" s="113">
        <v>7.0</v>
      </c>
      <c r="K63" s="114">
        <v>14.0</v>
      </c>
      <c r="L63" s="115">
        <v>4.0</v>
      </c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2"/>
    </row>
    <row r="64" ht="12.75" customHeight="1">
      <c r="A64" s="106">
        <v>63.0</v>
      </c>
      <c r="B64" s="2">
        <v>1602.0</v>
      </c>
      <c r="C64" s="2">
        <v>1249.0</v>
      </c>
      <c r="D64" s="107">
        <v>65.0</v>
      </c>
      <c r="E64" s="108">
        <v>303.0</v>
      </c>
      <c r="F64" s="109">
        <v>159.0</v>
      </c>
      <c r="G64" s="110">
        <v>62.0</v>
      </c>
      <c r="H64" s="111">
        <v>129.0</v>
      </c>
      <c r="I64" s="112">
        <v>147.0</v>
      </c>
      <c r="J64" s="113">
        <v>3.0</v>
      </c>
      <c r="K64" s="114">
        <v>12.0</v>
      </c>
      <c r="L64" s="115">
        <v>7.0</v>
      </c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2"/>
    </row>
    <row r="65" ht="12.75" customHeight="1">
      <c r="A65" s="106">
        <v>64.0</v>
      </c>
      <c r="B65" s="2">
        <v>1603.0</v>
      </c>
      <c r="C65" s="2">
        <v>1175.0</v>
      </c>
      <c r="D65" s="107">
        <v>42.0</v>
      </c>
      <c r="E65" s="108">
        <v>331.0</v>
      </c>
      <c r="F65" s="109">
        <v>169.0</v>
      </c>
      <c r="G65" s="110">
        <v>48.0</v>
      </c>
      <c r="H65" s="111">
        <v>93.0</v>
      </c>
      <c r="I65" s="112">
        <v>159.0</v>
      </c>
      <c r="J65" s="113">
        <v>2.0</v>
      </c>
      <c r="K65" s="114">
        <v>8.0</v>
      </c>
      <c r="L65" s="115">
        <v>6.0</v>
      </c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2"/>
    </row>
    <row r="66" ht="12.75" customHeight="1">
      <c r="A66" s="106">
        <v>65.0</v>
      </c>
      <c r="B66" s="2">
        <v>1604.0</v>
      </c>
      <c r="C66" s="2">
        <v>1267.0</v>
      </c>
      <c r="D66" s="107">
        <v>58.0</v>
      </c>
      <c r="E66" s="108">
        <v>308.0</v>
      </c>
      <c r="F66" s="109">
        <v>184.0</v>
      </c>
      <c r="G66" s="110">
        <v>52.0</v>
      </c>
      <c r="H66" s="111">
        <v>140.0</v>
      </c>
      <c r="I66" s="112">
        <v>220.0</v>
      </c>
      <c r="J66" s="113">
        <v>2.0</v>
      </c>
      <c r="K66" s="114">
        <v>7.0</v>
      </c>
      <c r="L66" s="115">
        <v>4.0</v>
      </c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2"/>
    </row>
    <row r="67" ht="12.75" customHeight="1">
      <c r="A67" s="106">
        <v>66.0</v>
      </c>
      <c r="B67" s="2">
        <v>1605.0</v>
      </c>
      <c r="C67" s="2">
        <v>1384.0</v>
      </c>
      <c r="D67" s="107">
        <v>59.0</v>
      </c>
      <c r="E67" s="108">
        <v>365.0</v>
      </c>
      <c r="F67" s="109">
        <v>178.0</v>
      </c>
      <c r="G67" s="110">
        <v>64.0</v>
      </c>
      <c r="H67" s="111">
        <v>143.0</v>
      </c>
      <c r="I67" s="112">
        <v>174.0</v>
      </c>
      <c r="J67" s="113">
        <v>6.0</v>
      </c>
      <c r="K67" s="114">
        <v>8.0</v>
      </c>
      <c r="L67" s="115">
        <v>3.0</v>
      </c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2"/>
    </row>
    <row r="68" ht="12.75" customHeight="1">
      <c r="A68" s="106">
        <v>67.0</v>
      </c>
      <c r="B68" s="2">
        <v>1606.0</v>
      </c>
      <c r="C68" s="2">
        <v>637.0</v>
      </c>
      <c r="D68" s="107">
        <v>9.0</v>
      </c>
      <c r="E68" s="108">
        <v>146.0</v>
      </c>
      <c r="F68" s="109">
        <v>85.0</v>
      </c>
      <c r="G68" s="110">
        <v>39.0</v>
      </c>
      <c r="H68" s="111">
        <v>84.0</v>
      </c>
      <c r="I68" s="112">
        <v>158.0</v>
      </c>
      <c r="J68" s="113">
        <v>3.0</v>
      </c>
      <c r="K68" s="114">
        <v>7.0</v>
      </c>
      <c r="L68" s="115">
        <v>6.0</v>
      </c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2"/>
    </row>
    <row r="69" ht="12.75" customHeight="1">
      <c r="A69" s="106">
        <v>68.0</v>
      </c>
      <c r="B69" s="2">
        <v>1607.0</v>
      </c>
      <c r="C69" s="2">
        <v>379.0</v>
      </c>
      <c r="D69" s="107">
        <v>14.0</v>
      </c>
      <c r="E69" s="108">
        <v>102.0</v>
      </c>
      <c r="F69" s="109">
        <v>58.0</v>
      </c>
      <c r="G69" s="110">
        <v>11.0</v>
      </c>
      <c r="H69" s="111">
        <v>48.0</v>
      </c>
      <c r="I69" s="112">
        <v>81.0</v>
      </c>
      <c r="J69" s="113">
        <v>0.0</v>
      </c>
      <c r="K69" s="114">
        <v>3.0</v>
      </c>
      <c r="L69" s="115">
        <v>3.0</v>
      </c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2"/>
    </row>
    <row r="70" ht="12.75" customHeight="1">
      <c r="A70" s="106">
        <v>69.0</v>
      </c>
      <c r="B70" s="2">
        <v>1608.0</v>
      </c>
      <c r="C70" s="2">
        <v>1847.0</v>
      </c>
      <c r="D70" s="107">
        <v>35.0</v>
      </c>
      <c r="E70" s="108">
        <v>477.0</v>
      </c>
      <c r="F70" s="109">
        <v>214.0</v>
      </c>
      <c r="G70" s="110">
        <v>84.0</v>
      </c>
      <c r="H70" s="111">
        <v>287.0</v>
      </c>
      <c r="I70" s="112">
        <v>483.0</v>
      </c>
      <c r="J70" s="113">
        <v>3.0</v>
      </c>
      <c r="K70" s="114">
        <v>16.0</v>
      </c>
      <c r="L70" s="115">
        <v>11.0</v>
      </c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2"/>
    </row>
    <row r="71" ht="12.75" customHeight="1">
      <c r="A71" s="106">
        <v>70.0</v>
      </c>
      <c r="B71" s="2">
        <v>1609.0</v>
      </c>
      <c r="C71" s="2">
        <v>2161.0</v>
      </c>
      <c r="D71" s="107">
        <v>60.0</v>
      </c>
      <c r="E71" s="108">
        <v>499.0</v>
      </c>
      <c r="F71" s="109">
        <v>342.0</v>
      </c>
      <c r="G71" s="110">
        <v>101.0</v>
      </c>
      <c r="H71" s="111">
        <v>205.0</v>
      </c>
      <c r="I71" s="112">
        <v>387.0</v>
      </c>
      <c r="J71" s="113">
        <v>6.0</v>
      </c>
      <c r="K71" s="114">
        <v>18.0</v>
      </c>
      <c r="L71" s="115">
        <v>18.0</v>
      </c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2"/>
    </row>
    <row r="72" ht="12.75" customHeight="1">
      <c r="A72" s="106">
        <v>71.0</v>
      </c>
      <c r="B72" s="2">
        <v>1611.0</v>
      </c>
      <c r="C72" s="2">
        <v>1767.0</v>
      </c>
      <c r="D72" s="107">
        <v>78.0</v>
      </c>
      <c r="E72" s="108">
        <v>471.0</v>
      </c>
      <c r="F72" s="109">
        <v>226.0</v>
      </c>
      <c r="G72" s="110">
        <v>72.0</v>
      </c>
      <c r="H72" s="111">
        <v>144.0</v>
      </c>
      <c r="I72" s="112">
        <v>215.0</v>
      </c>
      <c r="J72" s="113">
        <v>2.0</v>
      </c>
      <c r="K72" s="114">
        <v>10.0</v>
      </c>
      <c r="L72" s="115">
        <v>6.0</v>
      </c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2"/>
    </row>
    <row r="73" ht="12.75" customHeight="1">
      <c r="A73" s="106">
        <v>72.0</v>
      </c>
      <c r="B73" s="2">
        <v>1612.0</v>
      </c>
      <c r="C73" s="2">
        <v>2253.0</v>
      </c>
      <c r="D73" s="107">
        <v>33.0</v>
      </c>
      <c r="E73" s="108">
        <v>582.0</v>
      </c>
      <c r="F73" s="109">
        <v>277.0</v>
      </c>
      <c r="G73" s="110">
        <v>93.0</v>
      </c>
      <c r="H73" s="111">
        <v>313.0</v>
      </c>
      <c r="I73" s="112">
        <v>427.0</v>
      </c>
      <c r="J73" s="113">
        <v>3.0</v>
      </c>
      <c r="K73" s="114">
        <v>18.0</v>
      </c>
      <c r="L73" s="115">
        <v>9.0</v>
      </c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2"/>
    </row>
    <row r="74" ht="12.75" customHeight="1">
      <c r="A74" s="106">
        <v>73.0</v>
      </c>
      <c r="B74" s="2">
        <v>1613.0</v>
      </c>
      <c r="C74" s="2">
        <v>1144.0</v>
      </c>
      <c r="D74" s="107">
        <v>41.0</v>
      </c>
      <c r="E74" s="108">
        <v>281.0</v>
      </c>
      <c r="F74" s="109">
        <v>154.0</v>
      </c>
      <c r="G74" s="110">
        <v>53.0</v>
      </c>
      <c r="H74" s="111">
        <v>130.0</v>
      </c>
      <c r="I74" s="112">
        <v>157.0</v>
      </c>
      <c r="J74" s="113">
        <v>4.0</v>
      </c>
      <c r="K74" s="114">
        <v>7.0</v>
      </c>
      <c r="L74" s="115">
        <v>5.0</v>
      </c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2"/>
    </row>
    <row r="75" ht="12.75" customHeight="1">
      <c r="A75" s="106">
        <v>74.0</v>
      </c>
      <c r="B75" s="2">
        <v>1614.0</v>
      </c>
      <c r="C75" s="2">
        <v>1168.0</v>
      </c>
      <c r="D75" s="107">
        <v>29.0</v>
      </c>
      <c r="E75" s="108">
        <v>271.0</v>
      </c>
      <c r="F75" s="109">
        <v>159.0</v>
      </c>
      <c r="G75" s="110">
        <v>43.0</v>
      </c>
      <c r="H75" s="111">
        <v>151.0</v>
      </c>
      <c r="I75" s="112">
        <v>220.0</v>
      </c>
      <c r="J75" s="113">
        <v>2.0</v>
      </c>
      <c r="K75" s="114">
        <v>6.0</v>
      </c>
      <c r="L75" s="115">
        <v>4.0</v>
      </c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2"/>
    </row>
    <row r="76" ht="12.75" customHeight="1">
      <c r="A76" s="106">
        <v>75.0</v>
      </c>
      <c r="B76" s="2">
        <v>1615.0</v>
      </c>
      <c r="C76" s="2">
        <v>1296.0</v>
      </c>
      <c r="D76" s="107">
        <v>40.0</v>
      </c>
      <c r="E76" s="108">
        <v>298.0</v>
      </c>
      <c r="F76" s="109">
        <v>183.0</v>
      </c>
      <c r="G76" s="110">
        <v>59.0</v>
      </c>
      <c r="H76" s="111">
        <v>144.0</v>
      </c>
      <c r="I76" s="112">
        <v>217.0</v>
      </c>
      <c r="J76" s="113">
        <v>3.0</v>
      </c>
      <c r="K76" s="114">
        <v>13.0</v>
      </c>
      <c r="L76" s="115">
        <v>2.0</v>
      </c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2"/>
    </row>
    <row r="77" ht="12.75" customHeight="1">
      <c r="A77" s="106">
        <v>76.0</v>
      </c>
      <c r="B77" s="2">
        <v>1616.0</v>
      </c>
      <c r="C77" s="2">
        <v>996.0</v>
      </c>
      <c r="D77" s="107">
        <v>19.0</v>
      </c>
      <c r="E77" s="108">
        <v>226.0</v>
      </c>
      <c r="F77" s="109">
        <v>136.0</v>
      </c>
      <c r="G77" s="110">
        <v>46.0</v>
      </c>
      <c r="H77" s="111">
        <v>124.0</v>
      </c>
      <c r="I77" s="112">
        <v>186.0</v>
      </c>
      <c r="J77" s="113">
        <v>4.0</v>
      </c>
      <c r="K77" s="114">
        <v>6.0</v>
      </c>
      <c r="L77" s="115">
        <v>1.0</v>
      </c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2"/>
    </row>
    <row r="78" ht="12.75" customHeight="1">
      <c r="A78" s="106">
        <v>77.0</v>
      </c>
      <c r="B78" s="2">
        <v>1617.0</v>
      </c>
      <c r="C78" s="2">
        <v>1609.0</v>
      </c>
      <c r="D78" s="107">
        <v>64.0</v>
      </c>
      <c r="E78" s="108">
        <v>438.0</v>
      </c>
      <c r="F78" s="109">
        <v>203.0</v>
      </c>
      <c r="G78" s="110">
        <v>66.0</v>
      </c>
      <c r="H78" s="111">
        <v>161.0</v>
      </c>
      <c r="I78" s="112">
        <v>230.0</v>
      </c>
      <c r="J78" s="113">
        <v>3.0</v>
      </c>
      <c r="K78" s="114">
        <v>16.0</v>
      </c>
      <c r="L78" s="115">
        <v>5.0</v>
      </c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2"/>
    </row>
    <row r="79" ht="12.75" customHeight="1">
      <c r="A79" s="106">
        <v>78.0</v>
      </c>
      <c r="B79" s="2">
        <v>1618.0</v>
      </c>
      <c r="C79" s="2">
        <v>1713.0</v>
      </c>
      <c r="D79" s="107">
        <v>74.0</v>
      </c>
      <c r="E79" s="108">
        <v>421.0</v>
      </c>
      <c r="F79" s="109">
        <v>261.0</v>
      </c>
      <c r="G79" s="110">
        <v>66.0</v>
      </c>
      <c r="H79" s="111">
        <v>166.0</v>
      </c>
      <c r="I79" s="112">
        <v>253.0</v>
      </c>
      <c r="J79" s="113">
        <v>3.0</v>
      </c>
      <c r="K79" s="114">
        <v>8.0</v>
      </c>
      <c r="L79" s="115">
        <v>3.0</v>
      </c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2"/>
    </row>
    <row r="80" ht="12.75" customHeight="1">
      <c r="A80" s="106">
        <v>79.0</v>
      </c>
      <c r="B80" s="2">
        <v>1619.0</v>
      </c>
      <c r="C80" s="2">
        <v>2278.0</v>
      </c>
      <c r="D80" s="107">
        <v>100.0</v>
      </c>
      <c r="E80" s="108">
        <v>493.0</v>
      </c>
      <c r="F80" s="109">
        <v>298.0</v>
      </c>
      <c r="G80" s="110">
        <v>152.0</v>
      </c>
      <c r="H80" s="111">
        <v>225.0</v>
      </c>
      <c r="I80" s="112">
        <v>398.0</v>
      </c>
      <c r="J80" s="113">
        <v>7.0</v>
      </c>
      <c r="K80" s="114">
        <v>22.0</v>
      </c>
      <c r="L80" s="115">
        <v>8.0</v>
      </c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2"/>
    </row>
    <row r="81" ht="12.75" customHeight="1">
      <c r="A81" s="106">
        <v>80.0</v>
      </c>
      <c r="B81" s="2">
        <v>1621.0</v>
      </c>
      <c r="C81" s="2">
        <v>1290.0</v>
      </c>
      <c r="D81" s="107">
        <v>65.0</v>
      </c>
      <c r="E81" s="108">
        <v>288.0</v>
      </c>
      <c r="F81" s="109">
        <v>149.0</v>
      </c>
      <c r="G81" s="110">
        <v>52.0</v>
      </c>
      <c r="H81" s="111">
        <v>114.0</v>
      </c>
      <c r="I81" s="112">
        <v>185.0</v>
      </c>
      <c r="J81" s="113">
        <v>4.0</v>
      </c>
      <c r="K81" s="114">
        <v>9.0</v>
      </c>
      <c r="L81" s="115">
        <v>7.0</v>
      </c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2"/>
    </row>
    <row r="82" ht="12.75" customHeight="1">
      <c r="A82" s="106">
        <v>81.0</v>
      </c>
      <c r="B82" s="2">
        <v>1623.0</v>
      </c>
      <c r="C82" s="2">
        <v>672.0</v>
      </c>
      <c r="D82" s="107">
        <v>23.0</v>
      </c>
      <c r="E82" s="108">
        <v>151.0</v>
      </c>
      <c r="F82" s="109">
        <v>87.0</v>
      </c>
      <c r="G82" s="110">
        <v>27.0</v>
      </c>
      <c r="H82" s="111">
        <v>77.0</v>
      </c>
      <c r="I82" s="112">
        <v>97.0</v>
      </c>
      <c r="J82" s="113">
        <v>0.0</v>
      </c>
      <c r="K82" s="114">
        <v>8.0</v>
      </c>
      <c r="L82" s="115">
        <v>4.0</v>
      </c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2"/>
    </row>
    <row r="83" ht="12.75" customHeight="1">
      <c r="A83" s="106">
        <v>82.0</v>
      </c>
      <c r="B83" s="2">
        <v>1624.0</v>
      </c>
      <c r="C83" s="2">
        <v>706.0</v>
      </c>
      <c r="D83" s="107">
        <v>26.0</v>
      </c>
      <c r="E83" s="108">
        <v>177.0</v>
      </c>
      <c r="F83" s="109">
        <v>97.0</v>
      </c>
      <c r="G83" s="110">
        <v>24.0</v>
      </c>
      <c r="H83" s="111">
        <v>77.0</v>
      </c>
      <c r="I83" s="112">
        <v>144.0</v>
      </c>
      <c r="J83" s="113">
        <v>0.0</v>
      </c>
      <c r="K83" s="114">
        <v>7.0</v>
      </c>
      <c r="L83" s="115">
        <v>4.0</v>
      </c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2"/>
    </row>
    <row r="84" ht="12.75" customHeight="1">
      <c r="A84" s="106">
        <v>83.0</v>
      </c>
      <c r="B84" s="2">
        <v>1625.0</v>
      </c>
      <c r="C84" s="2">
        <v>1106.0</v>
      </c>
      <c r="D84" s="107">
        <v>31.0</v>
      </c>
      <c r="E84" s="108">
        <v>285.0</v>
      </c>
      <c r="F84" s="109">
        <v>133.0</v>
      </c>
      <c r="G84" s="110">
        <v>41.0</v>
      </c>
      <c r="H84" s="111">
        <v>122.0</v>
      </c>
      <c r="I84" s="112">
        <v>207.0</v>
      </c>
      <c r="J84" s="113">
        <v>3.0</v>
      </c>
      <c r="K84" s="114">
        <v>10.0</v>
      </c>
      <c r="L84" s="115">
        <v>3.0</v>
      </c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2"/>
    </row>
    <row r="85" ht="12.75" customHeight="1">
      <c r="A85" s="106">
        <v>84.0</v>
      </c>
      <c r="B85" s="2">
        <v>1631.0</v>
      </c>
      <c r="C85" s="2">
        <v>1612.0</v>
      </c>
      <c r="D85" s="107">
        <v>48.0</v>
      </c>
      <c r="E85" s="108">
        <v>374.0</v>
      </c>
      <c r="F85" s="109">
        <v>236.0</v>
      </c>
      <c r="G85" s="110">
        <v>61.0</v>
      </c>
      <c r="H85" s="111">
        <v>167.0</v>
      </c>
      <c r="I85" s="112">
        <v>232.0</v>
      </c>
      <c r="J85" s="113">
        <v>3.0</v>
      </c>
      <c r="K85" s="114">
        <v>18.0</v>
      </c>
      <c r="L85" s="115">
        <v>4.0</v>
      </c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2"/>
    </row>
    <row r="86" ht="12.75" customHeight="1">
      <c r="A86" s="106">
        <v>85.0</v>
      </c>
      <c r="B86" s="2">
        <v>1632.0</v>
      </c>
      <c r="C86" s="2">
        <v>975.0</v>
      </c>
      <c r="D86" s="107">
        <v>49.0</v>
      </c>
      <c r="E86" s="108">
        <v>221.0</v>
      </c>
      <c r="F86" s="109">
        <v>118.0</v>
      </c>
      <c r="G86" s="110">
        <v>31.0</v>
      </c>
      <c r="H86" s="111">
        <v>89.0</v>
      </c>
      <c r="I86" s="112">
        <v>138.0</v>
      </c>
      <c r="J86" s="113">
        <v>2.0</v>
      </c>
      <c r="K86" s="114">
        <v>7.0</v>
      </c>
      <c r="L86" s="115">
        <v>4.0</v>
      </c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2"/>
    </row>
    <row r="87" ht="12.75" customHeight="1">
      <c r="A87" s="106">
        <v>86.0</v>
      </c>
      <c r="B87" s="2">
        <v>1633.0</v>
      </c>
      <c r="C87" s="2">
        <v>1805.0</v>
      </c>
      <c r="D87" s="107">
        <v>74.0</v>
      </c>
      <c r="E87" s="108">
        <v>500.0</v>
      </c>
      <c r="F87" s="109">
        <v>252.0</v>
      </c>
      <c r="G87" s="110">
        <v>47.0</v>
      </c>
      <c r="H87" s="111">
        <v>163.0</v>
      </c>
      <c r="I87" s="112">
        <v>195.0</v>
      </c>
      <c r="J87" s="113">
        <v>4.0</v>
      </c>
      <c r="K87" s="114">
        <v>14.0</v>
      </c>
      <c r="L87" s="115">
        <v>5.0</v>
      </c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2"/>
    </row>
    <row r="88" ht="12.75" customHeight="1">
      <c r="A88" s="106">
        <v>87.0</v>
      </c>
      <c r="B88" s="2">
        <v>1634.0</v>
      </c>
      <c r="C88" s="2">
        <v>1392.0</v>
      </c>
      <c r="D88" s="107">
        <v>67.0</v>
      </c>
      <c r="E88" s="108">
        <v>385.0</v>
      </c>
      <c r="F88" s="109">
        <v>175.0</v>
      </c>
      <c r="G88" s="110">
        <v>40.0</v>
      </c>
      <c r="H88" s="111">
        <v>95.0</v>
      </c>
      <c r="I88" s="112">
        <v>107.0</v>
      </c>
      <c r="J88" s="113">
        <v>6.0</v>
      </c>
      <c r="K88" s="114">
        <v>8.0</v>
      </c>
      <c r="L88" s="115">
        <v>7.0</v>
      </c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2"/>
    </row>
    <row r="89" ht="12.75" customHeight="1">
      <c r="A89" s="106">
        <v>88.0</v>
      </c>
      <c r="B89" s="2">
        <v>1635.0</v>
      </c>
      <c r="C89" s="2">
        <v>1069.0</v>
      </c>
      <c r="D89" s="107">
        <v>50.0</v>
      </c>
      <c r="E89" s="108">
        <v>280.0</v>
      </c>
      <c r="F89" s="109">
        <v>153.0</v>
      </c>
      <c r="G89" s="110">
        <v>33.0</v>
      </c>
      <c r="H89" s="111">
        <v>67.0</v>
      </c>
      <c r="I89" s="112">
        <v>96.0</v>
      </c>
      <c r="J89" s="113">
        <v>3.0</v>
      </c>
      <c r="K89" s="114">
        <v>9.0</v>
      </c>
      <c r="L89" s="115">
        <v>3.0</v>
      </c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2"/>
    </row>
    <row r="90" ht="12.75" customHeight="1">
      <c r="A90" s="106">
        <v>89.0</v>
      </c>
      <c r="B90" s="2">
        <v>1641.0</v>
      </c>
      <c r="C90" s="2">
        <v>1198.0</v>
      </c>
      <c r="D90" s="107">
        <v>39.0</v>
      </c>
      <c r="E90" s="108">
        <v>304.0</v>
      </c>
      <c r="F90" s="109">
        <v>137.0</v>
      </c>
      <c r="G90" s="110">
        <v>40.0</v>
      </c>
      <c r="H90" s="111">
        <v>140.0</v>
      </c>
      <c r="I90" s="112">
        <v>169.0</v>
      </c>
      <c r="J90" s="113">
        <v>3.0</v>
      </c>
      <c r="K90" s="114">
        <v>6.0</v>
      </c>
      <c r="L90" s="115">
        <v>4.0</v>
      </c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2"/>
    </row>
    <row r="91" ht="12.75" customHeight="1">
      <c r="A91" s="106">
        <v>90.0</v>
      </c>
      <c r="B91" s="2">
        <v>1642.0</v>
      </c>
      <c r="C91" s="2">
        <v>900.0</v>
      </c>
      <c r="D91" s="107">
        <v>34.0</v>
      </c>
      <c r="E91" s="108">
        <v>200.0</v>
      </c>
      <c r="F91" s="109">
        <v>114.0</v>
      </c>
      <c r="G91" s="110">
        <v>45.0</v>
      </c>
      <c r="H91" s="111">
        <v>53.0</v>
      </c>
      <c r="I91" s="112">
        <v>81.0</v>
      </c>
      <c r="J91" s="113">
        <v>6.0</v>
      </c>
      <c r="K91" s="114">
        <v>8.0</v>
      </c>
      <c r="L91" s="115">
        <v>2.0</v>
      </c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2"/>
    </row>
    <row r="92" ht="12.75" customHeight="1">
      <c r="A92" s="106">
        <v>91.0</v>
      </c>
      <c r="B92" s="2">
        <v>1643.0</v>
      </c>
      <c r="C92" s="2">
        <v>732.0</v>
      </c>
      <c r="D92" s="107">
        <v>12.0</v>
      </c>
      <c r="E92" s="108">
        <v>187.0</v>
      </c>
      <c r="F92" s="109">
        <v>70.0</v>
      </c>
      <c r="G92" s="110">
        <v>38.0</v>
      </c>
      <c r="H92" s="111">
        <v>137.0</v>
      </c>
      <c r="I92" s="112">
        <v>115.0</v>
      </c>
      <c r="J92" s="113">
        <v>2.0</v>
      </c>
      <c r="K92" s="114">
        <v>5.0</v>
      </c>
      <c r="L92" s="115">
        <v>2.0</v>
      </c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2"/>
    </row>
    <row r="93" ht="12.75" customHeight="1">
      <c r="A93" s="106">
        <v>92.0</v>
      </c>
      <c r="B93" s="2">
        <v>1645.0</v>
      </c>
      <c r="C93" s="2">
        <v>573.0</v>
      </c>
      <c r="D93" s="107">
        <v>18.0</v>
      </c>
      <c r="E93" s="108">
        <v>78.0</v>
      </c>
      <c r="F93" s="109">
        <v>37.0</v>
      </c>
      <c r="G93" s="110">
        <v>25.0</v>
      </c>
      <c r="H93" s="111">
        <v>33.0</v>
      </c>
      <c r="I93" s="112">
        <v>26.0</v>
      </c>
      <c r="J93" s="113">
        <v>1.0</v>
      </c>
      <c r="K93" s="114">
        <v>3.0</v>
      </c>
      <c r="L93" s="115">
        <v>1.0</v>
      </c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2"/>
    </row>
    <row r="94" ht="12.75" customHeight="1">
      <c r="A94" s="106">
        <v>93.0</v>
      </c>
      <c r="B94" s="2">
        <v>1651.0</v>
      </c>
      <c r="C94" s="2">
        <v>716.0</v>
      </c>
      <c r="D94" s="107">
        <v>8.0</v>
      </c>
      <c r="E94" s="108">
        <v>112.0</v>
      </c>
      <c r="F94" s="109">
        <v>51.0</v>
      </c>
      <c r="G94" s="110">
        <v>42.0</v>
      </c>
      <c r="H94" s="111">
        <v>103.0</v>
      </c>
      <c r="I94" s="112">
        <v>255.0</v>
      </c>
      <c r="J94" s="113">
        <v>0.0</v>
      </c>
      <c r="K94" s="114">
        <v>4.0</v>
      </c>
      <c r="L94" s="115">
        <v>2.0</v>
      </c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2"/>
    </row>
    <row r="95" ht="12.75" customHeight="1">
      <c r="A95" s="106">
        <v>94.0</v>
      </c>
      <c r="B95" s="2">
        <v>1652.0</v>
      </c>
      <c r="C95" s="2">
        <v>2354.0</v>
      </c>
      <c r="D95" s="107">
        <v>79.0</v>
      </c>
      <c r="E95" s="108">
        <v>660.0</v>
      </c>
      <c r="F95" s="109">
        <v>351.0</v>
      </c>
      <c r="G95" s="110">
        <v>86.0</v>
      </c>
      <c r="H95" s="111">
        <v>217.0</v>
      </c>
      <c r="I95" s="112">
        <v>307.0</v>
      </c>
      <c r="J95" s="113">
        <v>6.0</v>
      </c>
      <c r="K95" s="114">
        <v>20.0</v>
      </c>
      <c r="L95" s="115">
        <v>6.0</v>
      </c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2"/>
    </row>
    <row r="96" ht="12.75" customHeight="1">
      <c r="A96" s="106">
        <v>95.0</v>
      </c>
      <c r="B96" s="2">
        <v>1653.0</v>
      </c>
      <c r="C96" s="2">
        <v>1908.0</v>
      </c>
      <c r="D96" s="107">
        <v>86.0</v>
      </c>
      <c r="E96" s="108">
        <v>452.0</v>
      </c>
      <c r="F96" s="109">
        <v>274.0</v>
      </c>
      <c r="G96" s="110">
        <v>74.0</v>
      </c>
      <c r="H96" s="111">
        <v>167.0</v>
      </c>
      <c r="I96" s="112">
        <v>170.0</v>
      </c>
      <c r="J96" s="113">
        <v>5.0</v>
      </c>
      <c r="K96" s="114">
        <v>21.0</v>
      </c>
      <c r="L96" s="115">
        <v>6.0</v>
      </c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2"/>
    </row>
    <row r="97" ht="12.75" customHeight="1">
      <c r="A97" s="106">
        <v>96.0</v>
      </c>
      <c r="B97" s="2">
        <v>1655.0</v>
      </c>
      <c r="C97" s="2">
        <v>1977.0</v>
      </c>
      <c r="D97" s="107">
        <v>105.0</v>
      </c>
      <c r="E97" s="108">
        <v>465.0</v>
      </c>
      <c r="F97" s="109">
        <v>271.0</v>
      </c>
      <c r="G97" s="110">
        <v>67.0</v>
      </c>
      <c r="H97" s="111">
        <v>119.0</v>
      </c>
      <c r="I97" s="112">
        <v>174.0</v>
      </c>
      <c r="J97" s="113">
        <v>5.0</v>
      </c>
      <c r="K97" s="114">
        <v>10.0</v>
      </c>
      <c r="L97" s="115">
        <v>1.0</v>
      </c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2"/>
    </row>
    <row r="98" ht="12.75" customHeight="1">
      <c r="A98" s="106">
        <v>97.0</v>
      </c>
      <c r="B98" s="2">
        <v>1661.0</v>
      </c>
      <c r="C98" s="2">
        <v>1798.0</v>
      </c>
      <c r="D98" s="107">
        <v>79.0</v>
      </c>
      <c r="E98" s="108">
        <v>503.0</v>
      </c>
      <c r="F98" s="109">
        <v>237.0</v>
      </c>
      <c r="G98" s="110">
        <v>77.0</v>
      </c>
      <c r="H98" s="111">
        <v>182.0</v>
      </c>
      <c r="I98" s="112">
        <v>203.0</v>
      </c>
      <c r="J98" s="113">
        <v>2.0</v>
      </c>
      <c r="K98" s="114">
        <v>22.0</v>
      </c>
      <c r="L98" s="115">
        <v>5.0</v>
      </c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2"/>
    </row>
    <row r="99" ht="12.75" customHeight="1">
      <c r="A99" s="106">
        <v>98.0</v>
      </c>
      <c r="B99" s="2">
        <v>1662.0</v>
      </c>
      <c r="C99" s="2">
        <v>1516.0</v>
      </c>
      <c r="D99" s="107">
        <v>58.0</v>
      </c>
      <c r="E99" s="108">
        <v>354.0</v>
      </c>
      <c r="F99" s="109">
        <v>194.0</v>
      </c>
      <c r="G99" s="110">
        <v>65.0</v>
      </c>
      <c r="H99" s="111">
        <v>142.0</v>
      </c>
      <c r="I99" s="112">
        <v>225.0</v>
      </c>
      <c r="J99" s="113">
        <v>4.0</v>
      </c>
      <c r="K99" s="114">
        <v>13.0</v>
      </c>
      <c r="L99" s="115">
        <v>6.0</v>
      </c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2"/>
    </row>
    <row r="100" ht="12.75" customHeight="1">
      <c r="A100" s="106">
        <v>99.0</v>
      </c>
      <c r="B100" s="2">
        <v>1664.0</v>
      </c>
      <c r="C100" s="2">
        <v>1133.0</v>
      </c>
      <c r="D100" s="107">
        <v>27.0</v>
      </c>
      <c r="E100" s="108">
        <v>269.0</v>
      </c>
      <c r="F100" s="109">
        <v>131.0</v>
      </c>
      <c r="G100" s="110">
        <v>56.0</v>
      </c>
      <c r="H100" s="111">
        <v>170.0</v>
      </c>
      <c r="I100" s="112">
        <v>259.0</v>
      </c>
      <c r="J100" s="113">
        <v>0.0</v>
      </c>
      <c r="K100" s="114">
        <v>6.0</v>
      </c>
      <c r="L100" s="115">
        <v>3.0</v>
      </c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2"/>
    </row>
    <row r="101" ht="12.75" customHeight="1">
      <c r="A101" s="117">
        <v>100.0</v>
      </c>
      <c r="B101" s="118">
        <v>1668.0</v>
      </c>
      <c r="C101" s="118">
        <v>3319.0</v>
      </c>
      <c r="D101" s="119">
        <v>88.0</v>
      </c>
      <c r="E101" s="120">
        <v>682.0</v>
      </c>
      <c r="F101" s="121">
        <v>392.0</v>
      </c>
      <c r="G101" s="122">
        <v>183.0</v>
      </c>
      <c r="H101" s="123">
        <v>472.0</v>
      </c>
      <c r="I101" s="124">
        <v>842.0</v>
      </c>
      <c r="J101" s="125">
        <v>3.0</v>
      </c>
      <c r="K101" s="126">
        <v>32.0</v>
      </c>
      <c r="L101" s="127">
        <v>14.0</v>
      </c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2"/>
    </row>
    <row r="102" ht="12.75" customHeight="1">
      <c r="A102" s="117">
        <v>101.0</v>
      </c>
      <c r="B102" s="118">
        <v>1669.0</v>
      </c>
      <c r="C102" s="118">
        <v>751.0</v>
      </c>
      <c r="D102" s="119">
        <v>21.0</v>
      </c>
      <c r="E102" s="120">
        <v>178.0</v>
      </c>
      <c r="F102" s="121">
        <v>81.0</v>
      </c>
      <c r="G102" s="122">
        <v>47.0</v>
      </c>
      <c r="H102" s="123">
        <v>102.0</v>
      </c>
      <c r="I102" s="124">
        <v>181.0</v>
      </c>
      <c r="J102" s="125">
        <v>0.0</v>
      </c>
      <c r="K102" s="126">
        <v>3.0</v>
      </c>
      <c r="L102" s="127">
        <v>2.0</v>
      </c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2"/>
    </row>
    <row r="103" ht="12.75" customHeight="1">
      <c r="A103" s="117">
        <v>102.0</v>
      </c>
      <c r="B103" s="118">
        <v>1670.0</v>
      </c>
      <c r="C103" s="118">
        <v>1698.0</v>
      </c>
      <c r="D103" s="119">
        <v>49.0</v>
      </c>
      <c r="E103" s="120">
        <v>386.0</v>
      </c>
      <c r="F103" s="121">
        <v>222.0</v>
      </c>
      <c r="G103" s="122">
        <v>89.0</v>
      </c>
      <c r="H103" s="123">
        <v>182.0</v>
      </c>
      <c r="I103" s="124">
        <v>305.0</v>
      </c>
      <c r="J103" s="125">
        <v>5.0</v>
      </c>
      <c r="K103" s="126">
        <v>17.0</v>
      </c>
      <c r="L103" s="127">
        <v>5.0</v>
      </c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2"/>
    </row>
    <row r="104" ht="12.75" customHeight="1">
      <c r="A104" s="117">
        <v>103.0</v>
      </c>
      <c r="B104" s="118">
        <v>1672.0</v>
      </c>
      <c r="C104" s="118">
        <v>1548.0</v>
      </c>
      <c r="D104" s="119">
        <v>51.0</v>
      </c>
      <c r="E104" s="120">
        <v>402.0</v>
      </c>
      <c r="F104" s="121">
        <v>167.0</v>
      </c>
      <c r="G104" s="122">
        <v>75.0</v>
      </c>
      <c r="H104" s="123">
        <v>183.0</v>
      </c>
      <c r="I104" s="124">
        <v>251.0</v>
      </c>
      <c r="J104" s="125">
        <v>2.0</v>
      </c>
      <c r="K104" s="126">
        <v>11.0</v>
      </c>
      <c r="L104" s="127">
        <v>4.0</v>
      </c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2"/>
    </row>
    <row r="105" ht="12.75" customHeight="1">
      <c r="A105" s="117">
        <v>104.0</v>
      </c>
      <c r="B105" s="118">
        <v>1674.0</v>
      </c>
      <c r="C105" s="118">
        <v>1535.0</v>
      </c>
      <c r="D105" s="119">
        <v>15.0</v>
      </c>
      <c r="E105" s="120">
        <v>401.0</v>
      </c>
      <c r="F105" s="121">
        <v>159.0</v>
      </c>
      <c r="G105" s="122">
        <v>53.0</v>
      </c>
      <c r="H105" s="123">
        <v>304.0</v>
      </c>
      <c r="I105" s="124">
        <v>417.0</v>
      </c>
      <c r="J105" s="125">
        <v>0.0</v>
      </c>
      <c r="K105" s="126">
        <v>13.0</v>
      </c>
      <c r="L105" s="127">
        <v>6.0</v>
      </c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2"/>
    </row>
    <row r="106" ht="12.75" customHeight="1">
      <c r="A106" s="117">
        <v>105.0</v>
      </c>
      <c r="B106" s="118">
        <v>1675.0</v>
      </c>
      <c r="C106" s="118">
        <v>1460.0</v>
      </c>
      <c r="D106" s="119">
        <v>31.0</v>
      </c>
      <c r="E106" s="120">
        <v>311.0</v>
      </c>
      <c r="F106" s="121">
        <v>188.0</v>
      </c>
      <c r="G106" s="122">
        <v>87.0</v>
      </c>
      <c r="H106" s="123">
        <v>161.0</v>
      </c>
      <c r="I106" s="124">
        <v>442.0</v>
      </c>
      <c r="J106" s="125">
        <v>3.0</v>
      </c>
      <c r="K106" s="126">
        <v>14.0</v>
      </c>
      <c r="L106" s="127">
        <v>5.0</v>
      </c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2"/>
    </row>
    <row r="107" ht="12.75" customHeight="1">
      <c r="A107" s="117">
        <v>106.0</v>
      </c>
      <c r="B107" s="118">
        <v>1676.0</v>
      </c>
      <c r="C107" s="118">
        <v>692.0</v>
      </c>
      <c r="D107" s="119">
        <v>9.0</v>
      </c>
      <c r="E107" s="120">
        <v>156.0</v>
      </c>
      <c r="F107" s="121">
        <v>86.0</v>
      </c>
      <c r="G107" s="122">
        <v>39.0</v>
      </c>
      <c r="H107" s="123">
        <v>98.0</v>
      </c>
      <c r="I107" s="124">
        <v>180.0</v>
      </c>
      <c r="J107" s="125">
        <v>3.0</v>
      </c>
      <c r="K107" s="126">
        <v>4.0</v>
      </c>
      <c r="L107" s="127">
        <v>4.0</v>
      </c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2"/>
    </row>
    <row r="108" ht="12.75" customHeight="1">
      <c r="A108" s="117">
        <v>107.0</v>
      </c>
      <c r="B108" s="118">
        <v>1677.0</v>
      </c>
      <c r="C108" s="118">
        <v>1238.0</v>
      </c>
      <c r="D108" s="119">
        <v>39.0</v>
      </c>
      <c r="E108" s="120">
        <v>266.0</v>
      </c>
      <c r="F108" s="121">
        <v>156.0</v>
      </c>
      <c r="G108" s="122">
        <v>71.0</v>
      </c>
      <c r="H108" s="123">
        <v>117.0</v>
      </c>
      <c r="I108" s="124">
        <v>319.0</v>
      </c>
      <c r="J108" s="125">
        <v>2.0</v>
      </c>
      <c r="K108" s="126">
        <v>11.0</v>
      </c>
      <c r="L108" s="127">
        <v>7.0</v>
      </c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2"/>
    </row>
    <row r="109" ht="12.75" customHeight="1">
      <c r="A109" s="117">
        <v>108.0</v>
      </c>
      <c r="B109" s="118">
        <v>1678.0</v>
      </c>
      <c r="C109" s="118">
        <v>1161.0</v>
      </c>
      <c r="D109" s="119">
        <v>23.0</v>
      </c>
      <c r="E109" s="120">
        <v>225.0</v>
      </c>
      <c r="F109" s="121">
        <v>132.0</v>
      </c>
      <c r="G109" s="122">
        <v>53.0</v>
      </c>
      <c r="H109" s="123">
        <v>150.0</v>
      </c>
      <c r="I109" s="124">
        <v>338.0</v>
      </c>
      <c r="J109" s="125">
        <v>3.0</v>
      </c>
      <c r="K109" s="126">
        <v>17.0</v>
      </c>
      <c r="L109" s="127">
        <v>5.0</v>
      </c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2"/>
    </row>
    <row r="110" ht="12.75" customHeight="1">
      <c r="A110" s="128">
        <v>109.0</v>
      </c>
      <c r="B110" s="129">
        <v>1679.0</v>
      </c>
      <c r="C110" s="129">
        <v>1372.0</v>
      </c>
      <c r="D110" s="130">
        <v>44.0</v>
      </c>
      <c r="E110" s="131">
        <v>270.0</v>
      </c>
      <c r="F110" s="132">
        <v>189.0</v>
      </c>
      <c r="G110" s="133">
        <v>71.0</v>
      </c>
      <c r="H110" s="134">
        <v>129.0</v>
      </c>
      <c r="I110" s="135">
        <v>363.0</v>
      </c>
      <c r="J110" s="136">
        <v>4.0</v>
      </c>
      <c r="K110" s="137">
        <v>11.0</v>
      </c>
      <c r="L110" s="138">
        <v>9.0</v>
      </c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2"/>
    </row>
    <row r="111" ht="12.75" customHeight="1">
      <c r="A111" s="128">
        <v>110.0</v>
      </c>
      <c r="B111" s="129">
        <v>1680.0</v>
      </c>
      <c r="C111" s="129">
        <v>2076.0</v>
      </c>
      <c r="D111" s="130">
        <v>68.0</v>
      </c>
      <c r="E111" s="131">
        <v>463.0</v>
      </c>
      <c r="F111" s="132">
        <v>314.0</v>
      </c>
      <c r="G111" s="133">
        <v>67.0</v>
      </c>
      <c r="H111" s="134">
        <v>197.0</v>
      </c>
      <c r="I111" s="135">
        <v>465.0</v>
      </c>
      <c r="J111" s="136">
        <v>6.0</v>
      </c>
      <c r="K111" s="137">
        <v>15.0</v>
      </c>
      <c r="L111" s="138">
        <v>8.0</v>
      </c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2"/>
    </row>
    <row r="112" ht="12.75" customHeight="1">
      <c r="A112" s="128">
        <v>111.0</v>
      </c>
      <c r="B112" s="129">
        <v>1682.0</v>
      </c>
      <c r="C112" s="129">
        <v>1581.0</v>
      </c>
      <c r="D112" s="130">
        <v>69.0</v>
      </c>
      <c r="E112" s="131">
        <v>334.0</v>
      </c>
      <c r="F112" s="132">
        <v>251.0</v>
      </c>
      <c r="G112" s="133">
        <v>72.0</v>
      </c>
      <c r="H112" s="134">
        <v>118.0</v>
      </c>
      <c r="I112" s="135">
        <v>274.0</v>
      </c>
      <c r="J112" s="136">
        <v>4.0</v>
      </c>
      <c r="K112" s="137">
        <v>19.0</v>
      </c>
      <c r="L112" s="138">
        <v>14.0</v>
      </c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2"/>
    </row>
    <row r="113" ht="12.75" customHeight="1">
      <c r="A113" s="128">
        <v>112.0</v>
      </c>
      <c r="B113" s="129">
        <v>1683.0</v>
      </c>
      <c r="C113" s="129">
        <v>1939.0</v>
      </c>
      <c r="D113" s="130">
        <v>75.0</v>
      </c>
      <c r="E113" s="131">
        <v>427.0</v>
      </c>
      <c r="F113" s="132">
        <v>255.0</v>
      </c>
      <c r="G113" s="133">
        <v>77.0</v>
      </c>
      <c r="H113" s="134">
        <v>158.0</v>
      </c>
      <c r="I113" s="135">
        <v>292.0</v>
      </c>
      <c r="J113" s="136">
        <v>2.0</v>
      </c>
      <c r="K113" s="137">
        <v>17.0</v>
      </c>
      <c r="L113" s="138">
        <v>11.0</v>
      </c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2"/>
    </row>
    <row r="114" ht="12.75" customHeight="1">
      <c r="A114" s="128">
        <v>113.0</v>
      </c>
      <c r="B114" s="129">
        <v>1684.0</v>
      </c>
      <c r="C114" s="129">
        <v>477.0</v>
      </c>
      <c r="D114" s="130">
        <v>24.0</v>
      </c>
      <c r="E114" s="131">
        <v>85.0</v>
      </c>
      <c r="F114" s="132">
        <v>61.0</v>
      </c>
      <c r="G114" s="133">
        <v>30.0</v>
      </c>
      <c r="H114" s="134">
        <v>49.0</v>
      </c>
      <c r="I114" s="135">
        <v>136.0</v>
      </c>
      <c r="J114" s="136">
        <v>1.0</v>
      </c>
      <c r="K114" s="137">
        <v>6.0</v>
      </c>
      <c r="L114" s="138">
        <v>3.0</v>
      </c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2"/>
    </row>
    <row r="115" ht="12.75" customHeight="1">
      <c r="A115" s="128">
        <v>114.0</v>
      </c>
      <c r="B115" s="129">
        <v>1686.0</v>
      </c>
      <c r="C115" s="129">
        <v>1202.0</v>
      </c>
      <c r="D115" s="130">
        <v>30.0</v>
      </c>
      <c r="E115" s="131">
        <v>213.0</v>
      </c>
      <c r="F115" s="132">
        <v>141.0</v>
      </c>
      <c r="G115" s="133">
        <v>71.0</v>
      </c>
      <c r="H115" s="134">
        <v>144.0</v>
      </c>
      <c r="I115" s="135">
        <v>334.0</v>
      </c>
      <c r="J115" s="136">
        <v>3.0</v>
      </c>
      <c r="K115" s="137">
        <v>6.0</v>
      </c>
      <c r="L115" s="138">
        <v>8.0</v>
      </c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2"/>
    </row>
    <row r="116" ht="12.75" customHeight="1">
      <c r="A116" s="128">
        <v>115.0</v>
      </c>
      <c r="B116" s="129">
        <v>1687.0</v>
      </c>
      <c r="C116" s="129">
        <v>1517.0</v>
      </c>
      <c r="D116" s="130">
        <v>53.0</v>
      </c>
      <c r="E116" s="131">
        <v>377.0</v>
      </c>
      <c r="F116" s="132">
        <v>193.0</v>
      </c>
      <c r="G116" s="133">
        <v>72.0</v>
      </c>
      <c r="H116" s="134">
        <v>132.0</v>
      </c>
      <c r="I116" s="135">
        <v>344.0</v>
      </c>
      <c r="J116" s="136">
        <v>5.0</v>
      </c>
      <c r="K116" s="137">
        <v>9.0</v>
      </c>
      <c r="L116" s="138">
        <v>15.0</v>
      </c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2"/>
    </row>
    <row r="117" ht="12.75" customHeight="1">
      <c r="A117" s="128">
        <v>116.0</v>
      </c>
      <c r="B117" s="129">
        <v>1688.0</v>
      </c>
      <c r="C117" s="129">
        <v>1293.0</v>
      </c>
      <c r="D117" s="130">
        <v>34.0</v>
      </c>
      <c r="E117" s="131">
        <v>319.0</v>
      </c>
      <c r="F117" s="132">
        <v>184.0</v>
      </c>
      <c r="G117" s="133">
        <v>52.0</v>
      </c>
      <c r="H117" s="134">
        <v>126.0</v>
      </c>
      <c r="I117" s="135">
        <v>290.0</v>
      </c>
      <c r="J117" s="136">
        <v>2.0</v>
      </c>
      <c r="K117" s="137">
        <v>18.0</v>
      </c>
      <c r="L117" s="138">
        <v>5.0</v>
      </c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2"/>
    </row>
    <row r="118" ht="12.75" customHeight="1">
      <c r="A118" s="128">
        <v>117.0</v>
      </c>
      <c r="B118" s="129">
        <v>1689.0</v>
      </c>
      <c r="C118" s="129">
        <v>1221.0</v>
      </c>
      <c r="D118" s="130">
        <v>29.0</v>
      </c>
      <c r="E118" s="131">
        <v>318.0</v>
      </c>
      <c r="F118" s="132">
        <v>167.0</v>
      </c>
      <c r="G118" s="133">
        <v>36.0</v>
      </c>
      <c r="H118" s="134">
        <v>165.0</v>
      </c>
      <c r="I118" s="135">
        <v>241.0</v>
      </c>
      <c r="J118" s="136">
        <v>1.0</v>
      </c>
      <c r="K118" s="137">
        <v>10.0</v>
      </c>
      <c r="L118" s="138">
        <v>1.0</v>
      </c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2"/>
    </row>
    <row r="119" ht="12.75" customHeight="1">
      <c r="A119" s="128">
        <v>118.0</v>
      </c>
      <c r="B119" s="129">
        <v>1692.0</v>
      </c>
      <c r="C119" s="129">
        <v>225.0</v>
      </c>
      <c r="D119" s="130">
        <v>1.0</v>
      </c>
      <c r="E119" s="131">
        <v>29.0</v>
      </c>
      <c r="F119" s="132">
        <v>21.0</v>
      </c>
      <c r="G119" s="133">
        <v>14.0</v>
      </c>
      <c r="H119" s="134">
        <v>25.0</v>
      </c>
      <c r="I119" s="135">
        <v>89.0</v>
      </c>
      <c r="J119" s="136">
        <v>1.0</v>
      </c>
      <c r="K119" s="137">
        <v>2.0</v>
      </c>
      <c r="L119" s="138">
        <v>0.0</v>
      </c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2"/>
    </row>
    <row r="120" ht="12.75" customHeight="1">
      <c r="A120" s="128">
        <v>119.0</v>
      </c>
      <c r="B120" s="129">
        <v>1693.0</v>
      </c>
      <c r="C120" s="129">
        <v>710.0</v>
      </c>
      <c r="D120" s="130">
        <v>17.0</v>
      </c>
      <c r="E120" s="131">
        <v>94.0</v>
      </c>
      <c r="F120" s="132">
        <v>91.0</v>
      </c>
      <c r="G120" s="133">
        <v>27.0</v>
      </c>
      <c r="H120" s="134">
        <v>99.0</v>
      </c>
      <c r="I120" s="135">
        <v>262.0</v>
      </c>
      <c r="J120" s="136">
        <v>2.0</v>
      </c>
      <c r="K120" s="137">
        <v>4.0</v>
      </c>
      <c r="L120" s="138">
        <v>5.0</v>
      </c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2"/>
    </row>
    <row r="121" ht="12.75" customHeight="1">
      <c r="A121" s="128">
        <v>120.0</v>
      </c>
      <c r="B121" s="129">
        <v>1695.0</v>
      </c>
      <c r="C121" s="129">
        <v>1672.0</v>
      </c>
      <c r="D121" s="130">
        <v>59.0</v>
      </c>
      <c r="E121" s="131">
        <v>393.0</v>
      </c>
      <c r="F121" s="132">
        <v>248.0</v>
      </c>
      <c r="G121" s="133">
        <v>92.0</v>
      </c>
      <c r="H121" s="134">
        <v>172.0</v>
      </c>
      <c r="I121" s="135">
        <v>234.0</v>
      </c>
      <c r="J121" s="136">
        <v>2.0</v>
      </c>
      <c r="K121" s="137">
        <v>17.0</v>
      </c>
      <c r="L121" s="138">
        <v>4.0</v>
      </c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2"/>
    </row>
    <row r="122" ht="12.75" customHeight="1">
      <c r="A122" s="128">
        <v>121.0</v>
      </c>
      <c r="B122" s="129">
        <v>1702.0</v>
      </c>
      <c r="C122" s="129">
        <v>1695.0</v>
      </c>
      <c r="D122" s="130">
        <v>43.0</v>
      </c>
      <c r="E122" s="131">
        <v>363.0</v>
      </c>
      <c r="F122" s="132">
        <v>284.0</v>
      </c>
      <c r="G122" s="133">
        <v>76.0</v>
      </c>
      <c r="H122" s="134">
        <v>150.0</v>
      </c>
      <c r="I122" s="135">
        <v>349.0</v>
      </c>
      <c r="J122" s="136">
        <v>5.0</v>
      </c>
      <c r="K122" s="137">
        <v>15.0</v>
      </c>
      <c r="L122" s="138">
        <v>3.0</v>
      </c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2"/>
    </row>
    <row r="123" ht="12.75" customHeight="1">
      <c r="A123" s="128">
        <v>122.0</v>
      </c>
      <c r="B123" s="129">
        <v>1703.0</v>
      </c>
      <c r="C123" s="129">
        <v>1985.0</v>
      </c>
      <c r="D123" s="130">
        <v>83.0</v>
      </c>
      <c r="E123" s="131">
        <v>522.0</v>
      </c>
      <c r="F123" s="132">
        <v>302.0</v>
      </c>
      <c r="G123" s="133">
        <v>94.0</v>
      </c>
      <c r="H123" s="134">
        <v>176.0</v>
      </c>
      <c r="I123" s="135">
        <v>238.0</v>
      </c>
      <c r="J123" s="136">
        <v>4.0</v>
      </c>
      <c r="K123" s="137">
        <v>12.0</v>
      </c>
      <c r="L123" s="138">
        <v>5.0</v>
      </c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2"/>
    </row>
    <row r="124" ht="12.75" customHeight="1">
      <c r="A124" s="128">
        <v>123.0</v>
      </c>
      <c r="B124" s="129">
        <v>1704.0</v>
      </c>
      <c r="C124" s="129">
        <v>1340.0</v>
      </c>
      <c r="D124" s="130">
        <v>42.0</v>
      </c>
      <c r="E124" s="131">
        <v>275.0</v>
      </c>
      <c r="F124" s="132">
        <v>208.0</v>
      </c>
      <c r="G124" s="133">
        <v>54.0</v>
      </c>
      <c r="H124" s="134">
        <v>123.0</v>
      </c>
      <c r="I124" s="135">
        <v>282.0</v>
      </c>
      <c r="J124" s="136">
        <v>1.0</v>
      </c>
      <c r="K124" s="137">
        <v>6.0</v>
      </c>
      <c r="L124" s="138">
        <v>6.0</v>
      </c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2"/>
    </row>
    <row r="125" ht="12.75" customHeight="1">
      <c r="A125" s="128">
        <v>124.0</v>
      </c>
      <c r="B125" s="129">
        <v>1711.0</v>
      </c>
      <c r="C125" s="129">
        <v>220.0</v>
      </c>
      <c r="D125" s="130">
        <v>13.0</v>
      </c>
      <c r="E125" s="131">
        <v>53.0</v>
      </c>
      <c r="F125" s="132">
        <v>45.0</v>
      </c>
      <c r="G125" s="133">
        <v>17.0</v>
      </c>
      <c r="H125" s="134">
        <v>24.0</v>
      </c>
      <c r="I125" s="135">
        <v>29.0</v>
      </c>
      <c r="J125" s="136">
        <v>0.0</v>
      </c>
      <c r="K125" s="137">
        <v>2.0</v>
      </c>
      <c r="L125" s="138">
        <v>1.0</v>
      </c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2"/>
    </row>
    <row r="126" ht="12.75" customHeight="1">
      <c r="A126" s="128">
        <v>125.0</v>
      </c>
      <c r="B126" s="129">
        <v>1712.0</v>
      </c>
      <c r="C126" s="129">
        <v>2722.0</v>
      </c>
      <c r="D126" s="130">
        <v>59.0</v>
      </c>
      <c r="E126" s="131">
        <v>717.0</v>
      </c>
      <c r="F126" s="132">
        <v>334.0</v>
      </c>
      <c r="G126" s="133">
        <v>119.0</v>
      </c>
      <c r="H126" s="134">
        <v>423.0</v>
      </c>
      <c r="I126" s="135">
        <v>594.0</v>
      </c>
      <c r="J126" s="136">
        <v>2.0</v>
      </c>
      <c r="K126" s="137">
        <v>32.0</v>
      </c>
      <c r="L126" s="138">
        <v>9.0</v>
      </c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2"/>
    </row>
    <row r="127" ht="12.75" customHeight="1">
      <c r="A127" s="128">
        <v>126.0</v>
      </c>
      <c r="B127" s="129">
        <v>1713.0</v>
      </c>
      <c r="C127" s="129">
        <v>1580.0</v>
      </c>
      <c r="D127" s="130">
        <v>28.0</v>
      </c>
      <c r="E127" s="131">
        <v>411.0</v>
      </c>
      <c r="F127" s="132">
        <v>249.0</v>
      </c>
      <c r="G127" s="133">
        <v>80.0</v>
      </c>
      <c r="H127" s="134">
        <v>235.0</v>
      </c>
      <c r="I127" s="135">
        <v>329.0</v>
      </c>
      <c r="J127" s="136">
        <v>2.0</v>
      </c>
      <c r="K127" s="137">
        <v>19.0</v>
      </c>
      <c r="L127" s="138">
        <v>7.0</v>
      </c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2"/>
    </row>
    <row r="128" ht="12.75" customHeight="1">
      <c r="A128" s="128">
        <v>127.0</v>
      </c>
      <c r="B128" s="129">
        <v>1715.0</v>
      </c>
      <c r="C128" s="129">
        <v>1028.0</v>
      </c>
      <c r="D128" s="130">
        <v>5.0</v>
      </c>
      <c r="E128" s="131">
        <v>292.0</v>
      </c>
      <c r="F128" s="132">
        <v>72.0</v>
      </c>
      <c r="G128" s="133">
        <v>28.0</v>
      </c>
      <c r="H128" s="134">
        <v>295.0</v>
      </c>
      <c r="I128" s="135">
        <v>229.0</v>
      </c>
      <c r="J128" s="136">
        <v>1.0</v>
      </c>
      <c r="K128" s="137">
        <v>12.0</v>
      </c>
      <c r="L128" s="138">
        <v>0.0</v>
      </c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2"/>
    </row>
    <row r="129" ht="12.75" customHeight="1">
      <c r="A129" s="128">
        <v>128.0</v>
      </c>
      <c r="B129" s="129">
        <v>1717.0</v>
      </c>
      <c r="C129" s="129">
        <v>1255.0</v>
      </c>
      <c r="D129" s="130">
        <v>5.0</v>
      </c>
      <c r="E129" s="131">
        <v>414.0</v>
      </c>
      <c r="F129" s="132">
        <v>97.0</v>
      </c>
      <c r="G129" s="133">
        <v>31.0</v>
      </c>
      <c r="H129" s="134">
        <v>283.0</v>
      </c>
      <c r="I129" s="135">
        <v>285.0</v>
      </c>
      <c r="J129" s="136">
        <v>0.0</v>
      </c>
      <c r="K129" s="137">
        <v>11.0</v>
      </c>
      <c r="L129" s="138">
        <v>1.0</v>
      </c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2"/>
    </row>
    <row r="130" ht="12.75" customHeight="1">
      <c r="A130" s="128">
        <v>129.0</v>
      </c>
      <c r="B130" s="129">
        <v>1718.0</v>
      </c>
      <c r="C130" s="129">
        <v>1604.0</v>
      </c>
      <c r="D130" s="130">
        <v>2.0</v>
      </c>
      <c r="E130" s="131">
        <v>542.0</v>
      </c>
      <c r="F130" s="132">
        <v>100.0</v>
      </c>
      <c r="G130" s="133">
        <v>42.0</v>
      </c>
      <c r="H130" s="134">
        <v>383.0</v>
      </c>
      <c r="I130" s="135">
        <v>357.0</v>
      </c>
      <c r="J130" s="136">
        <v>0.0</v>
      </c>
      <c r="K130" s="137">
        <v>10.0</v>
      </c>
      <c r="L130" s="138">
        <v>2.0</v>
      </c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2"/>
    </row>
    <row r="131" ht="12.75" customHeight="1">
      <c r="A131" s="128">
        <v>130.0</v>
      </c>
      <c r="B131" s="129">
        <v>1719.0</v>
      </c>
      <c r="C131" s="129">
        <v>1155.0</v>
      </c>
      <c r="D131" s="130">
        <v>3.0</v>
      </c>
      <c r="E131" s="131">
        <v>410.0</v>
      </c>
      <c r="F131" s="132">
        <v>74.0</v>
      </c>
      <c r="G131" s="133">
        <v>19.0</v>
      </c>
      <c r="H131" s="134">
        <v>244.0</v>
      </c>
      <c r="I131" s="135">
        <v>285.0</v>
      </c>
      <c r="J131" s="136">
        <v>0.0</v>
      </c>
      <c r="K131" s="137">
        <v>10.0</v>
      </c>
      <c r="L131" s="138">
        <v>1.0</v>
      </c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2"/>
    </row>
    <row r="132" ht="12.75" customHeight="1">
      <c r="A132" s="128">
        <v>131.0</v>
      </c>
      <c r="B132" s="129">
        <v>1720.0</v>
      </c>
      <c r="C132" s="129">
        <v>1032.0</v>
      </c>
      <c r="D132" s="130">
        <v>7.0</v>
      </c>
      <c r="E132" s="131">
        <v>335.0</v>
      </c>
      <c r="F132" s="132">
        <v>79.0</v>
      </c>
      <c r="G132" s="133">
        <v>21.0</v>
      </c>
      <c r="H132" s="134">
        <v>209.0</v>
      </c>
      <c r="I132" s="135">
        <v>249.0</v>
      </c>
      <c r="J132" s="136">
        <v>1.0</v>
      </c>
      <c r="K132" s="137">
        <v>12.0</v>
      </c>
      <c r="L132" s="138">
        <v>0.0</v>
      </c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2"/>
    </row>
    <row r="133" ht="12.75" customHeight="1">
      <c r="A133" s="128">
        <v>132.0</v>
      </c>
      <c r="B133" s="129">
        <v>1721.0</v>
      </c>
      <c r="C133" s="129">
        <v>1274.0</v>
      </c>
      <c r="D133" s="130">
        <v>5.0</v>
      </c>
      <c r="E133" s="131">
        <v>400.0</v>
      </c>
      <c r="F133" s="132">
        <v>64.0</v>
      </c>
      <c r="G133" s="133">
        <v>30.0</v>
      </c>
      <c r="H133" s="134">
        <v>318.0</v>
      </c>
      <c r="I133" s="135">
        <v>314.0</v>
      </c>
      <c r="J133" s="136">
        <v>0.0</v>
      </c>
      <c r="K133" s="137">
        <v>15.0</v>
      </c>
      <c r="L133" s="138">
        <v>1.0</v>
      </c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2"/>
    </row>
    <row r="134" ht="12.75" customHeight="1">
      <c r="A134" s="128">
        <v>133.0</v>
      </c>
      <c r="B134" s="129">
        <v>1722.0</v>
      </c>
      <c r="C134" s="129">
        <v>821.0</v>
      </c>
      <c r="D134" s="130">
        <v>4.0</v>
      </c>
      <c r="E134" s="131">
        <v>276.0</v>
      </c>
      <c r="F134" s="132">
        <v>44.0</v>
      </c>
      <c r="G134" s="133">
        <v>17.0</v>
      </c>
      <c r="H134" s="134">
        <v>181.0</v>
      </c>
      <c r="I134" s="135">
        <v>203.0</v>
      </c>
      <c r="J134" s="136">
        <v>0.0</v>
      </c>
      <c r="K134" s="137">
        <v>11.0</v>
      </c>
      <c r="L134" s="138">
        <v>0.0</v>
      </c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2"/>
    </row>
    <row r="135" ht="12.75" customHeight="1">
      <c r="A135" s="128">
        <v>134.0</v>
      </c>
      <c r="B135" s="129">
        <v>1727.0</v>
      </c>
      <c r="C135" s="129">
        <v>2513.0</v>
      </c>
      <c r="D135" s="130">
        <v>31.0</v>
      </c>
      <c r="E135" s="131">
        <v>660.0</v>
      </c>
      <c r="F135" s="132">
        <v>268.0</v>
      </c>
      <c r="G135" s="133">
        <v>117.0</v>
      </c>
      <c r="H135" s="134">
        <v>472.0</v>
      </c>
      <c r="I135" s="135">
        <v>584.0</v>
      </c>
      <c r="J135" s="136">
        <v>2.0</v>
      </c>
      <c r="K135" s="137">
        <v>31.0</v>
      </c>
      <c r="L135" s="138">
        <v>3.0</v>
      </c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2"/>
    </row>
    <row r="136" ht="12.75" customHeight="1">
      <c r="A136" s="128">
        <v>135.0</v>
      </c>
      <c r="B136" s="129">
        <v>1732.0</v>
      </c>
      <c r="C136" s="129">
        <v>192.0</v>
      </c>
      <c r="D136" s="130">
        <v>7.0</v>
      </c>
      <c r="E136" s="131">
        <v>35.0</v>
      </c>
      <c r="F136" s="132">
        <v>10.0</v>
      </c>
      <c r="G136" s="133">
        <v>10.0</v>
      </c>
      <c r="H136" s="134">
        <v>29.0</v>
      </c>
      <c r="I136" s="135">
        <v>11.0</v>
      </c>
      <c r="J136" s="136">
        <v>0.0</v>
      </c>
      <c r="K136" s="137">
        <v>3.0</v>
      </c>
      <c r="L136" s="138">
        <v>0.0</v>
      </c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2"/>
    </row>
    <row r="137" ht="12.75" customHeight="1">
      <c r="A137" s="128">
        <v>136.0</v>
      </c>
      <c r="B137" s="129">
        <v>1750.0</v>
      </c>
      <c r="C137" s="129">
        <v>1618.0</v>
      </c>
      <c r="D137" s="130">
        <v>38.0</v>
      </c>
      <c r="E137" s="131">
        <v>355.0</v>
      </c>
      <c r="F137" s="132">
        <v>86.0</v>
      </c>
      <c r="G137" s="133">
        <v>165.0</v>
      </c>
      <c r="H137" s="134">
        <v>351.0</v>
      </c>
      <c r="I137" s="135">
        <v>229.0</v>
      </c>
      <c r="J137" s="136">
        <v>4.0</v>
      </c>
      <c r="K137" s="137">
        <v>20.0</v>
      </c>
      <c r="L137" s="138">
        <v>1.0</v>
      </c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2"/>
    </row>
    <row r="138" ht="12.75" customHeight="1">
      <c r="A138" s="128">
        <v>137.0</v>
      </c>
      <c r="B138" s="129">
        <v>1751.0</v>
      </c>
      <c r="C138" s="129">
        <v>1440.0</v>
      </c>
      <c r="D138" s="130">
        <v>29.0</v>
      </c>
      <c r="E138" s="131">
        <v>249.0</v>
      </c>
      <c r="F138" s="132">
        <v>63.0</v>
      </c>
      <c r="G138" s="133">
        <v>152.0</v>
      </c>
      <c r="H138" s="134">
        <v>389.0</v>
      </c>
      <c r="I138" s="135">
        <v>300.0</v>
      </c>
      <c r="J138" s="136">
        <v>2.0</v>
      </c>
      <c r="K138" s="137">
        <v>15.0</v>
      </c>
      <c r="L138" s="138">
        <v>2.0</v>
      </c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2"/>
    </row>
    <row r="139" ht="12.75" customHeight="1">
      <c r="A139" s="128">
        <v>138.0</v>
      </c>
      <c r="B139" s="129">
        <v>1753.0</v>
      </c>
      <c r="C139" s="129">
        <v>247.0</v>
      </c>
      <c r="D139" s="130">
        <v>2.0</v>
      </c>
      <c r="E139" s="131">
        <v>53.0</v>
      </c>
      <c r="F139" s="132">
        <v>16.0</v>
      </c>
      <c r="G139" s="133">
        <v>26.0</v>
      </c>
      <c r="H139" s="134">
        <v>82.0</v>
      </c>
      <c r="I139" s="135">
        <v>35.0</v>
      </c>
      <c r="J139" s="136">
        <v>0.0</v>
      </c>
      <c r="K139" s="137">
        <v>2.0</v>
      </c>
      <c r="L139" s="138">
        <v>0.0</v>
      </c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2"/>
    </row>
    <row r="140" ht="12.75" customHeight="1">
      <c r="A140" s="128">
        <v>139.0</v>
      </c>
      <c r="B140" s="129">
        <v>2008.0</v>
      </c>
      <c r="C140" s="129">
        <v>1590.0</v>
      </c>
      <c r="D140" s="130">
        <v>47.0</v>
      </c>
      <c r="E140" s="131">
        <v>286.0</v>
      </c>
      <c r="F140" s="132">
        <v>204.0</v>
      </c>
      <c r="G140" s="133">
        <v>72.0</v>
      </c>
      <c r="H140" s="134">
        <v>187.0</v>
      </c>
      <c r="I140" s="135">
        <v>368.0</v>
      </c>
      <c r="J140" s="136">
        <v>7.0</v>
      </c>
      <c r="K140" s="137">
        <v>12.0</v>
      </c>
      <c r="L140" s="138">
        <v>10.0</v>
      </c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2"/>
    </row>
    <row r="141" ht="12.75" customHeight="1">
      <c r="A141" s="128">
        <v>140.0</v>
      </c>
      <c r="B141" s="129">
        <v>2037.0</v>
      </c>
      <c r="C141" s="129">
        <v>1524.0</v>
      </c>
      <c r="D141" s="130">
        <v>35.0</v>
      </c>
      <c r="E141" s="131">
        <v>370.0</v>
      </c>
      <c r="F141" s="132">
        <v>167.0</v>
      </c>
      <c r="G141" s="133">
        <v>62.0</v>
      </c>
      <c r="H141" s="134">
        <v>188.0</v>
      </c>
      <c r="I141" s="135">
        <v>344.0</v>
      </c>
      <c r="J141" s="136">
        <v>4.0</v>
      </c>
      <c r="K141" s="137">
        <v>9.0</v>
      </c>
      <c r="L141" s="138">
        <v>10.0</v>
      </c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2"/>
    </row>
    <row r="142" ht="12.75" customHeight="1">
      <c r="A142" s="128">
        <v>141.0</v>
      </c>
      <c r="B142" s="129">
        <v>2044.0</v>
      </c>
      <c r="C142" s="129">
        <v>1992.0</v>
      </c>
      <c r="D142" s="130">
        <v>43.0</v>
      </c>
      <c r="E142" s="131">
        <v>424.0</v>
      </c>
      <c r="F142" s="132">
        <v>218.0</v>
      </c>
      <c r="G142" s="133">
        <v>93.0</v>
      </c>
      <c r="H142" s="134">
        <v>207.0</v>
      </c>
      <c r="I142" s="135">
        <v>548.0</v>
      </c>
      <c r="J142" s="136">
        <v>5.0</v>
      </c>
      <c r="K142" s="137">
        <v>8.0</v>
      </c>
      <c r="L142" s="138">
        <v>18.0</v>
      </c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2"/>
    </row>
    <row r="143" ht="12.75" customHeight="1">
      <c r="A143" s="128">
        <v>142.0</v>
      </c>
      <c r="B143" s="129">
        <v>2126.0</v>
      </c>
      <c r="C143" s="129">
        <v>756.0</v>
      </c>
      <c r="D143" s="130">
        <v>41.0</v>
      </c>
      <c r="E143" s="131">
        <v>108.0</v>
      </c>
      <c r="F143" s="132">
        <v>79.0</v>
      </c>
      <c r="G143" s="133">
        <v>36.0</v>
      </c>
      <c r="H143" s="134">
        <v>66.0</v>
      </c>
      <c r="I143" s="135">
        <v>96.0</v>
      </c>
      <c r="J143" s="136">
        <v>1.0</v>
      </c>
      <c r="K143" s="137">
        <v>7.0</v>
      </c>
      <c r="L143" s="138">
        <v>1.0</v>
      </c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2"/>
    </row>
    <row r="144" ht="12.75" customHeight="1">
      <c r="A144" s="128">
        <v>143.0</v>
      </c>
      <c r="B144" s="129">
        <v>2352.0</v>
      </c>
      <c r="C144" s="129">
        <v>1132.0</v>
      </c>
      <c r="D144" s="130">
        <v>20.0</v>
      </c>
      <c r="E144" s="131">
        <v>268.0</v>
      </c>
      <c r="F144" s="132">
        <v>119.0</v>
      </c>
      <c r="G144" s="133">
        <v>43.0</v>
      </c>
      <c r="H144" s="134">
        <v>169.0</v>
      </c>
      <c r="I144" s="135">
        <v>292.0</v>
      </c>
      <c r="J144" s="136">
        <v>2.0</v>
      </c>
      <c r="K144" s="137">
        <v>5.0</v>
      </c>
      <c r="L144" s="138">
        <v>3.0</v>
      </c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2"/>
    </row>
    <row r="145" ht="12.75" customHeight="1">
      <c r="A145" s="128">
        <v>144.0</v>
      </c>
      <c r="B145" s="129">
        <v>2353.0</v>
      </c>
      <c r="C145" s="129">
        <v>1261.0</v>
      </c>
      <c r="D145" s="130">
        <v>7.0</v>
      </c>
      <c r="E145" s="131">
        <v>314.0</v>
      </c>
      <c r="F145" s="132">
        <v>112.0</v>
      </c>
      <c r="G145" s="133">
        <v>24.0</v>
      </c>
      <c r="H145" s="134">
        <v>250.0</v>
      </c>
      <c r="I145" s="135">
        <v>329.0</v>
      </c>
      <c r="J145" s="136">
        <v>4.0</v>
      </c>
      <c r="K145" s="137">
        <v>12.0</v>
      </c>
      <c r="L145" s="138">
        <v>2.0</v>
      </c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2"/>
    </row>
    <row r="146" ht="12.75" customHeight="1">
      <c r="A146" s="128">
        <v>145.0</v>
      </c>
      <c r="B146" s="129">
        <v>2354.0</v>
      </c>
      <c r="C146" s="129">
        <v>936.0</v>
      </c>
      <c r="D146" s="130">
        <v>18.0</v>
      </c>
      <c r="E146" s="131">
        <v>255.0</v>
      </c>
      <c r="F146" s="132">
        <v>99.0</v>
      </c>
      <c r="G146" s="133">
        <v>35.0</v>
      </c>
      <c r="H146" s="134">
        <v>141.0</v>
      </c>
      <c r="I146" s="135">
        <v>203.0</v>
      </c>
      <c r="J146" s="136">
        <v>1.0</v>
      </c>
      <c r="K146" s="137">
        <v>10.0</v>
      </c>
      <c r="L146" s="138">
        <v>4.0</v>
      </c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2"/>
    </row>
    <row r="147" ht="12.75" customHeight="1">
      <c r="A147" s="128">
        <v>146.0</v>
      </c>
      <c r="B147" s="129">
        <v>2360.0</v>
      </c>
      <c r="C147" s="129">
        <v>2250.0</v>
      </c>
      <c r="D147" s="130">
        <v>106.0</v>
      </c>
      <c r="E147" s="131">
        <v>673.0</v>
      </c>
      <c r="F147" s="132">
        <v>353.0</v>
      </c>
      <c r="G147" s="133">
        <v>56.0</v>
      </c>
      <c r="H147" s="134">
        <v>148.0</v>
      </c>
      <c r="I147" s="135">
        <v>264.0</v>
      </c>
      <c r="J147" s="136">
        <v>8.0</v>
      </c>
      <c r="K147" s="137">
        <v>13.0</v>
      </c>
      <c r="L147" s="138">
        <v>12.0</v>
      </c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2"/>
    </row>
    <row r="148" ht="12.75" customHeight="1">
      <c r="A148" s="128">
        <v>147.0</v>
      </c>
      <c r="B148" s="129">
        <v>2366.0</v>
      </c>
      <c r="C148" s="129">
        <v>1672.0</v>
      </c>
      <c r="D148" s="130">
        <v>71.0</v>
      </c>
      <c r="E148" s="131">
        <v>380.0</v>
      </c>
      <c r="F148" s="132">
        <v>230.0</v>
      </c>
      <c r="G148" s="133">
        <v>72.0</v>
      </c>
      <c r="H148" s="134">
        <v>130.0</v>
      </c>
      <c r="I148" s="135">
        <v>314.0</v>
      </c>
      <c r="J148" s="136">
        <v>3.0</v>
      </c>
      <c r="K148" s="137">
        <v>10.0</v>
      </c>
      <c r="L148" s="138">
        <v>10.0</v>
      </c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2"/>
    </row>
    <row r="149" ht="12.75" customHeight="1">
      <c r="A149" s="128">
        <v>148.0</v>
      </c>
      <c r="B149" s="129">
        <v>2371.0</v>
      </c>
      <c r="C149" s="129">
        <v>1395.0</v>
      </c>
      <c r="D149" s="130">
        <v>48.0</v>
      </c>
      <c r="E149" s="131">
        <v>296.0</v>
      </c>
      <c r="F149" s="132">
        <v>171.0</v>
      </c>
      <c r="G149" s="133">
        <v>54.0</v>
      </c>
      <c r="H149" s="134">
        <v>151.0</v>
      </c>
      <c r="I149" s="135">
        <v>264.0</v>
      </c>
      <c r="J149" s="136">
        <v>1.0</v>
      </c>
      <c r="K149" s="137">
        <v>10.0</v>
      </c>
      <c r="L149" s="138">
        <v>3.0</v>
      </c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2"/>
    </row>
    <row r="150" ht="12.75" customHeight="1">
      <c r="A150" s="128">
        <v>149.0</v>
      </c>
      <c r="B150" s="129">
        <v>2372.0</v>
      </c>
      <c r="C150" s="129">
        <v>1575.0</v>
      </c>
      <c r="D150" s="130">
        <v>71.0</v>
      </c>
      <c r="E150" s="131">
        <v>303.0</v>
      </c>
      <c r="F150" s="132">
        <v>238.0</v>
      </c>
      <c r="G150" s="133">
        <v>85.0</v>
      </c>
      <c r="H150" s="134">
        <v>104.0</v>
      </c>
      <c r="I150" s="135">
        <v>241.0</v>
      </c>
      <c r="J150" s="136">
        <v>9.0</v>
      </c>
      <c r="K150" s="137">
        <v>12.0</v>
      </c>
      <c r="L150" s="138">
        <v>8.0</v>
      </c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2"/>
    </row>
    <row r="151" ht="12.75" customHeight="1">
      <c r="A151" s="128">
        <v>150.0</v>
      </c>
      <c r="B151" s="129">
        <v>2373.0</v>
      </c>
      <c r="C151" s="129">
        <v>1033.0</v>
      </c>
      <c r="D151" s="130">
        <v>30.0</v>
      </c>
      <c r="E151" s="131">
        <v>237.0</v>
      </c>
      <c r="F151" s="132">
        <v>157.0</v>
      </c>
      <c r="G151" s="133">
        <v>41.0</v>
      </c>
      <c r="H151" s="134">
        <v>120.0</v>
      </c>
      <c r="I151" s="135">
        <v>201.0</v>
      </c>
      <c r="J151" s="136">
        <v>2.0</v>
      </c>
      <c r="K151" s="137">
        <v>6.0</v>
      </c>
      <c r="L151" s="138">
        <v>7.0</v>
      </c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2"/>
    </row>
    <row r="152" ht="12.75" customHeight="1">
      <c r="A152" s="128">
        <v>151.0</v>
      </c>
      <c r="B152" s="129">
        <v>2380.0</v>
      </c>
      <c r="C152" s="129">
        <v>1629.0</v>
      </c>
      <c r="D152" s="130">
        <v>64.0</v>
      </c>
      <c r="E152" s="131">
        <v>412.0</v>
      </c>
      <c r="F152" s="132">
        <v>205.0</v>
      </c>
      <c r="G152" s="133">
        <v>63.0</v>
      </c>
      <c r="H152" s="134">
        <v>122.0</v>
      </c>
      <c r="I152" s="135">
        <v>234.0</v>
      </c>
      <c r="J152" s="136">
        <v>3.0</v>
      </c>
      <c r="K152" s="137">
        <v>21.0</v>
      </c>
      <c r="L152" s="138">
        <v>7.0</v>
      </c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2"/>
    </row>
    <row r="153" ht="12.75" customHeight="1">
      <c r="A153" s="128">
        <v>152.0</v>
      </c>
      <c r="B153" s="129">
        <v>2381.0</v>
      </c>
      <c r="C153" s="129">
        <v>1826.0</v>
      </c>
      <c r="D153" s="130">
        <v>70.0</v>
      </c>
      <c r="E153" s="131">
        <v>458.0</v>
      </c>
      <c r="F153" s="132">
        <v>332.0</v>
      </c>
      <c r="G153" s="133">
        <v>60.0</v>
      </c>
      <c r="H153" s="134">
        <v>119.0</v>
      </c>
      <c r="I153" s="135">
        <v>206.0</v>
      </c>
      <c r="J153" s="136">
        <v>10.0</v>
      </c>
      <c r="K153" s="137">
        <v>12.0</v>
      </c>
      <c r="L153" s="138">
        <v>5.0</v>
      </c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2"/>
    </row>
    <row r="154" ht="12.75" customHeight="1">
      <c r="A154" s="128">
        <v>153.0</v>
      </c>
      <c r="B154" s="129">
        <v>2382.0</v>
      </c>
      <c r="C154" s="129">
        <v>2067.0</v>
      </c>
      <c r="D154" s="130">
        <v>89.0</v>
      </c>
      <c r="E154" s="131">
        <v>506.0</v>
      </c>
      <c r="F154" s="132">
        <v>327.0</v>
      </c>
      <c r="G154" s="133">
        <v>85.0</v>
      </c>
      <c r="H154" s="134">
        <v>168.0</v>
      </c>
      <c r="I154" s="135">
        <v>298.0</v>
      </c>
      <c r="J154" s="136">
        <v>2.0</v>
      </c>
      <c r="K154" s="137">
        <v>21.0</v>
      </c>
      <c r="L154" s="138">
        <v>11.0</v>
      </c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2"/>
    </row>
    <row r="155" ht="12.75" customHeight="1">
      <c r="A155" s="128">
        <v>154.0</v>
      </c>
      <c r="B155" s="129">
        <v>2383.0</v>
      </c>
      <c r="C155" s="129">
        <v>2062.0</v>
      </c>
      <c r="D155" s="130">
        <v>65.0</v>
      </c>
      <c r="E155" s="131">
        <v>508.0</v>
      </c>
      <c r="F155" s="132">
        <v>295.0</v>
      </c>
      <c r="G155" s="133">
        <v>76.0</v>
      </c>
      <c r="H155" s="134">
        <v>170.0</v>
      </c>
      <c r="I155" s="135">
        <v>318.0</v>
      </c>
      <c r="J155" s="136">
        <v>5.0</v>
      </c>
      <c r="K155" s="137">
        <v>24.0</v>
      </c>
      <c r="L155" s="138">
        <v>12.0</v>
      </c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2"/>
    </row>
    <row r="156" ht="12.75" customHeight="1">
      <c r="A156" s="128">
        <v>155.0</v>
      </c>
      <c r="B156" s="129">
        <v>2384.0</v>
      </c>
      <c r="C156" s="129">
        <v>2277.0</v>
      </c>
      <c r="D156" s="130">
        <v>71.0</v>
      </c>
      <c r="E156" s="131">
        <v>501.0</v>
      </c>
      <c r="F156" s="132">
        <v>348.0</v>
      </c>
      <c r="G156" s="133">
        <v>76.0</v>
      </c>
      <c r="H156" s="134">
        <v>199.0</v>
      </c>
      <c r="I156" s="135">
        <v>478.0</v>
      </c>
      <c r="J156" s="136">
        <v>6.0</v>
      </c>
      <c r="K156" s="137">
        <v>33.0</v>
      </c>
      <c r="L156" s="138">
        <v>16.0</v>
      </c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2"/>
    </row>
    <row r="157" ht="12.75" customHeight="1">
      <c r="A157" s="128">
        <v>156.0</v>
      </c>
      <c r="B157" s="129">
        <v>2385.0</v>
      </c>
      <c r="C157" s="129">
        <v>1375.0</v>
      </c>
      <c r="D157" s="130">
        <v>34.0</v>
      </c>
      <c r="E157" s="131">
        <v>345.0</v>
      </c>
      <c r="F157" s="132">
        <v>222.0</v>
      </c>
      <c r="G157" s="133">
        <v>47.0</v>
      </c>
      <c r="H157" s="134">
        <v>145.0</v>
      </c>
      <c r="I157" s="135">
        <v>259.0</v>
      </c>
      <c r="J157" s="136">
        <v>5.0</v>
      </c>
      <c r="K157" s="137">
        <v>17.0</v>
      </c>
      <c r="L157" s="138">
        <v>10.0</v>
      </c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2"/>
    </row>
    <row r="158" ht="12.75" customHeight="1">
      <c r="A158" s="128">
        <v>157.0</v>
      </c>
      <c r="B158" s="129">
        <v>2386.0</v>
      </c>
      <c r="C158" s="129">
        <v>1918.0</v>
      </c>
      <c r="D158" s="130">
        <v>72.0</v>
      </c>
      <c r="E158" s="131">
        <v>465.0</v>
      </c>
      <c r="F158" s="132">
        <v>288.0</v>
      </c>
      <c r="G158" s="133">
        <v>82.0</v>
      </c>
      <c r="H158" s="134">
        <v>190.0</v>
      </c>
      <c r="I158" s="135">
        <v>335.0</v>
      </c>
      <c r="J158" s="136">
        <v>2.0</v>
      </c>
      <c r="K158" s="137">
        <v>18.0</v>
      </c>
      <c r="L158" s="138">
        <v>5.0</v>
      </c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2"/>
    </row>
    <row r="159" ht="12.75" customHeight="1">
      <c r="A159" s="128">
        <v>158.0</v>
      </c>
      <c r="B159" s="129">
        <v>2387.0</v>
      </c>
      <c r="C159" s="129">
        <v>2877.0</v>
      </c>
      <c r="D159" s="130">
        <v>104.0</v>
      </c>
      <c r="E159" s="131">
        <v>709.0</v>
      </c>
      <c r="F159" s="132">
        <v>503.0</v>
      </c>
      <c r="G159" s="133">
        <v>103.0</v>
      </c>
      <c r="H159" s="134">
        <v>231.0</v>
      </c>
      <c r="I159" s="135">
        <v>444.0</v>
      </c>
      <c r="J159" s="136">
        <v>9.0</v>
      </c>
      <c r="K159" s="137">
        <v>16.0</v>
      </c>
      <c r="L159" s="138">
        <v>21.0</v>
      </c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2"/>
    </row>
    <row r="160" ht="12.75" customHeight="1">
      <c r="A160" s="128">
        <v>159.0</v>
      </c>
      <c r="B160" s="129">
        <v>2390.0</v>
      </c>
      <c r="C160" s="129">
        <v>1682.0</v>
      </c>
      <c r="D160" s="130">
        <v>64.0</v>
      </c>
      <c r="E160" s="131">
        <v>382.0</v>
      </c>
      <c r="F160" s="132">
        <v>279.0</v>
      </c>
      <c r="G160" s="133">
        <v>67.0</v>
      </c>
      <c r="H160" s="134">
        <v>160.0</v>
      </c>
      <c r="I160" s="135">
        <v>288.0</v>
      </c>
      <c r="J160" s="136">
        <v>7.0</v>
      </c>
      <c r="K160" s="137">
        <v>10.0</v>
      </c>
      <c r="L160" s="138">
        <v>7.0</v>
      </c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2"/>
    </row>
    <row r="161" ht="12.75" customHeight="1">
      <c r="A161" s="128">
        <v>160.0</v>
      </c>
      <c r="B161" s="129">
        <v>2391.0</v>
      </c>
      <c r="C161" s="129">
        <v>983.0</v>
      </c>
      <c r="D161" s="130">
        <v>15.0</v>
      </c>
      <c r="E161" s="131">
        <v>229.0</v>
      </c>
      <c r="F161" s="132">
        <v>147.0</v>
      </c>
      <c r="G161" s="133">
        <v>39.0</v>
      </c>
      <c r="H161" s="134">
        <v>98.0</v>
      </c>
      <c r="I161" s="135">
        <v>233.0</v>
      </c>
      <c r="J161" s="136">
        <v>0.0</v>
      </c>
      <c r="K161" s="137">
        <v>6.0</v>
      </c>
      <c r="L161" s="138">
        <v>4.0</v>
      </c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2"/>
    </row>
    <row r="162" ht="12.75" customHeight="1">
      <c r="A162" s="128">
        <v>161.0</v>
      </c>
      <c r="B162" s="129">
        <v>2392.0</v>
      </c>
      <c r="C162" s="129">
        <v>1313.0</v>
      </c>
      <c r="D162" s="130">
        <v>47.0</v>
      </c>
      <c r="E162" s="131">
        <v>294.0</v>
      </c>
      <c r="F162" s="132">
        <v>227.0</v>
      </c>
      <c r="G162" s="133">
        <v>49.0</v>
      </c>
      <c r="H162" s="134">
        <v>105.0</v>
      </c>
      <c r="I162" s="135">
        <v>223.0</v>
      </c>
      <c r="J162" s="136">
        <v>4.0</v>
      </c>
      <c r="K162" s="137">
        <v>14.0</v>
      </c>
      <c r="L162" s="138">
        <v>12.0</v>
      </c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2"/>
    </row>
    <row r="163" ht="12.75" customHeight="1">
      <c r="A163" s="128">
        <v>162.0</v>
      </c>
      <c r="B163" s="129">
        <v>2393.0</v>
      </c>
      <c r="C163" s="129">
        <v>1986.0</v>
      </c>
      <c r="D163" s="130">
        <v>64.0</v>
      </c>
      <c r="E163" s="131">
        <v>425.0</v>
      </c>
      <c r="F163" s="132">
        <v>363.0</v>
      </c>
      <c r="G163" s="133">
        <v>46.0</v>
      </c>
      <c r="H163" s="134">
        <v>147.0</v>
      </c>
      <c r="I163" s="135">
        <v>387.0</v>
      </c>
      <c r="J163" s="136">
        <v>2.0</v>
      </c>
      <c r="K163" s="137">
        <v>15.0</v>
      </c>
      <c r="L163" s="138">
        <v>10.0</v>
      </c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2"/>
    </row>
    <row r="164" ht="12.75" customHeight="1">
      <c r="A164" s="128">
        <v>163.0</v>
      </c>
      <c r="B164" s="129">
        <v>2394.0</v>
      </c>
      <c r="C164" s="129">
        <v>2478.0</v>
      </c>
      <c r="D164" s="130">
        <v>90.0</v>
      </c>
      <c r="E164" s="131">
        <v>633.0</v>
      </c>
      <c r="F164" s="132">
        <v>430.0</v>
      </c>
      <c r="G164" s="133">
        <v>86.0</v>
      </c>
      <c r="H164" s="134">
        <v>171.0</v>
      </c>
      <c r="I164" s="135">
        <v>359.0</v>
      </c>
      <c r="J164" s="136">
        <v>6.0</v>
      </c>
      <c r="K164" s="137">
        <v>26.0</v>
      </c>
      <c r="L164" s="138">
        <v>8.0</v>
      </c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2"/>
    </row>
    <row r="165" ht="12.75" customHeight="1">
      <c r="A165" s="128">
        <v>164.0</v>
      </c>
      <c r="B165" s="129">
        <v>2399.0</v>
      </c>
      <c r="C165" s="129">
        <v>3034.0</v>
      </c>
      <c r="D165" s="130">
        <v>91.0</v>
      </c>
      <c r="E165" s="131">
        <v>829.0</v>
      </c>
      <c r="F165" s="132">
        <v>578.0</v>
      </c>
      <c r="G165" s="133">
        <v>116.0</v>
      </c>
      <c r="H165" s="134">
        <v>291.0</v>
      </c>
      <c r="I165" s="135">
        <v>539.0</v>
      </c>
      <c r="J165" s="136">
        <v>10.0</v>
      </c>
      <c r="K165" s="137">
        <v>33.0</v>
      </c>
      <c r="L165" s="138">
        <v>23.0</v>
      </c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2"/>
    </row>
    <row r="166" ht="12.75" customHeight="1">
      <c r="A166" s="128">
        <v>165.0</v>
      </c>
      <c r="B166" s="129">
        <v>2400.0</v>
      </c>
      <c r="C166" s="129">
        <v>2976.0</v>
      </c>
      <c r="D166" s="130">
        <v>146.0</v>
      </c>
      <c r="E166" s="131">
        <v>758.0</v>
      </c>
      <c r="F166" s="132">
        <v>579.0</v>
      </c>
      <c r="G166" s="133">
        <v>82.0</v>
      </c>
      <c r="H166" s="134">
        <v>197.0</v>
      </c>
      <c r="I166" s="135">
        <v>341.0</v>
      </c>
      <c r="J166" s="136">
        <v>2.0</v>
      </c>
      <c r="K166" s="137">
        <v>21.0</v>
      </c>
      <c r="L166" s="138">
        <v>16.0</v>
      </c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2"/>
    </row>
    <row r="167" ht="12.75" customHeight="1">
      <c r="A167" s="128">
        <v>166.0</v>
      </c>
      <c r="B167" s="129">
        <v>2409.0</v>
      </c>
      <c r="C167" s="129">
        <v>2314.0</v>
      </c>
      <c r="D167" s="130">
        <v>62.0</v>
      </c>
      <c r="E167" s="131">
        <v>539.0</v>
      </c>
      <c r="F167" s="132">
        <v>433.0</v>
      </c>
      <c r="G167" s="133">
        <v>86.0</v>
      </c>
      <c r="H167" s="134">
        <v>152.0</v>
      </c>
      <c r="I167" s="135">
        <v>365.0</v>
      </c>
      <c r="J167" s="136">
        <v>10.0</v>
      </c>
      <c r="K167" s="137">
        <v>30.0</v>
      </c>
      <c r="L167" s="138">
        <v>7.0</v>
      </c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2"/>
    </row>
    <row r="168" ht="12.75" customHeight="1">
      <c r="A168" s="128">
        <v>167.0</v>
      </c>
      <c r="B168" s="129">
        <v>2417.0</v>
      </c>
      <c r="C168" s="129">
        <v>571.0</v>
      </c>
      <c r="D168" s="130">
        <v>13.0</v>
      </c>
      <c r="E168" s="131">
        <v>89.0</v>
      </c>
      <c r="F168" s="132">
        <v>20.0</v>
      </c>
      <c r="G168" s="133">
        <v>15.0</v>
      </c>
      <c r="H168" s="134">
        <v>35.0</v>
      </c>
      <c r="I168" s="135">
        <v>21.0</v>
      </c>
      <c r="J168" s="136">
        <v>0.0</v>
      </c>
      <c r="K168" s="137">
        <v>9.0</v>
      </c>
      <c r="L168" s="138">
        <v>1.0</v>
      </c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2"/>
    </row>
    <row r="169" ht="12.75" customHeight="1">
      <c r="A169" s="128">
        <v>168.0</v>
      </c>
      <c r="B169" s="129">
        <v>2430.0</v>
      </c>
      <c r="C169" s="129">
        <v>1893.0</v>
      </c>
      <c r="D169" s="130">
        <v>118.0</v>
      </c>
      <c r="E169" s="131">
        <v>337.0</v>
      </c>
      <c r="F169" s="132">
        <v>244.0</v>
      </c>
      <c r="G169" s="133">
        <v>59.0</v>
      </c>
      <c r="H169" s="134">
        <v>92.0</v>
      </c>
      <c r="I169" s="135">
        <v>195.0</v>
      </c>
      <c r="J169" s="136">
        <v>7.0</v>
      </c>
      <c r="K169" s="137">
        <v>12.0</v>
      </c>
      <c r="L169" s="138">
        <v>10.0</v>
      </c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2"/>
    </row>
    <row r="170" ht="12.75" customHeight="1">
      <c r="A170" s="128">
        <v>169.0</v>
      </c>
      <c r="B170" s="129">
        <v>2440.0</v>
      </c>
      <c r="C170" s="129">
        <v>1692.0</v>
      </c>
      <c r="D170" s="130">
        <v>6.0</v>
      </c>
      <c r="E170" s="131">
        <v>534.0</v>
      </c>
      <c r="F170" s="132">
        <v>130.0</v>
      </c>
      <c r="G170" s="133">
        <v>30.0</v>
      </c>
      <c r="H170" s="134">
        <v>341.0</v>
      </c>
      <c r="I170" s="135">
        <v>427.0</v>
      </c>
      <c r="J170" s="136">
        <v>0.0</v>
      </c>
      <c r="K170" s="137">
        <v>14.0</v>
      </c>
      <c r="L170" s="138">
        <v>2.0</v>
      </c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2"/>
    </row>
    <row r="171" ht="12.75" customHeight="1">
      <c r="A171" s="128">
        <v>170.0</v>
      </c>
      <c r="B171" s="129">
        <v>2444.0</v>
      </c>
      <c r="C171" s="129">
        <v>385.0</v>
      </c>
      <c r="D171" s="130">
        <v>22.0</v>
      </c>
      <c r="E171" s="131">
        <v>61.0</v>
      </c>
      <c r="F171" s="132">
        <v>53.0</v>
      </c>
      <c r="G171" s="133">
        <v>13.0</v>
      </c>
      <c r="H171" s="134">
        <v>43.0</v>
      </c>
      <c r="I171" s="135">
        <v>56.0</v>
      </c>
      <c r="J171" s="136">
        <v>3.0</v>
      </c>
      <c r="K171" s="137">
        <v>2.0</v>
      </c>
      <c r="L171" s="138">
        <v>1.0</v>
      </c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2"/>
    </row>
    <row r="172" ht="12.75" customHeight="1">
      <c r="A172" s="128">
        <v>171.0</v>
      </c>
      <c r="B172" s="129">
        <v>2446.0</v>
      </c>
      <c r="C172" s="129">
        <v>1965.0</v>
      </c>
      <c r="D172" s="130">
        <v>85.0</v>
      </c>
      <c r="E172" s="131">
        <v>411.0</v>
      </c>
      <c r="F172" s="132">
        <v>349.0</v>
      </c>
      <c r="G172" s="133">
        <v>67.0</v>
      </c>
      <c r="H172" s="134">
        <v>119.0</v>
      </c>
      <c r="I172" s="135">
        <v>294.0</v>
      </c>
      <c r="J172" s="136">
        <v>4.0</v>
      </c>
      <c r="K172" s="137">
        <v>22.0</v>
      </c>
      <c r="L172" s="138">
        <v>12.0</v>
      </c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2"/>
    </row>
    <row r="173" ht="12.75" customHeight="1">
      <c r="A173" s="128">
        <v>172.0</v>
      </c>
      <c r="B173" s="129">
        <v>2449.0</v>
      </c>
      <c r="C173" s="129">
        <v>2084.0</v>
      </c>
      <c r="D173" s="130">
        <v>74.0</v>
      </c>
      <c r="E173" s="131">
        <v>496.0</v>
      </c>
      <c r="F173" s="132">
        <v>369.0</v>
      </c>
      <c r="G173" s="133">
        <v>119.0</v>
      </c>
      <c r="H173" s="134">
        <v>189.0</v>
      </c>
      <c r="I173" s="135">
        <v>379.0</v>
      </c>
      <c r="J173" s="136">
        <v>5.0</v>
      </c>
      <c r="K173" s="137">
        <v>16.0</v>
      </c>
      <c r="L173" s="138">
        <v>7.0</v>
      </c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2"/>
    </row>
    <row r="174" ht="12.75" customHeight="1">
      <c r="A174" s="128">
        <v>173.0</v>
      </c>
      <c r="B174" s="129">
        <v>2456.0</v>
      </c>
      <c r="C174" s="129">
        <v>1786.0</v>
      </c>
      <c r="D174" s="130">
        <v>58.0</v>
      </c>
      <c r="E174" s="131">
        <v>430.0</v>
      </c>
      <c r="F174" s="132">
        <v>387.0</v>
      </c>
      <c r="G174" s="133">
        <v>58.0</v>
      </c>
      <c r="H174" s="134">
        <v>123.0</v>
      </c>
      <c r="I174" s="135">
        <v>299.0</v>
      </c>
      <c r="J174" s="136">
        <v>5.0</v>
      </c>
      <c r="K174" s="137">
        <v>20.0</v>
      </c>
      <c r="L174" s="138">
        <v>17.0</v>
      </c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2"/>
    </row>
    <row r="175" ht="12.75" customHeight="1">
      <c r="A175" s="128">
        <v>174.0</v>
      </c>
      <c r="B175" s="129">
        <v>2457.0</v>
      </c>
      <c r="C175" s="129">
        <v>2713.0</v>
      </c>
      <c r="D175" s="130">
        <v>72.0</v>
      </c>
      <c r="E175" s="131">
        <v>553.0</v>
      </c>
      <c r="F175" s="132">
        <v>366.0</v>
      </c>
      <c r="G175" s="133">
        <v>126.0</v>
      </c>
      <c r="H175" s="134">
        <v>306.0</v>
      </c>
      <c r="I175" s="135">
        <v>677.0</v>
      </c>
      <c r="J175" s="136">
        <v>4.0</v>
      </c>
      <c r="K175" s="137">
        <v>38.0</v>
      </c>
      <c r="L175" s="138">
        <v>22.0</v>
      </c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2"/>
    </row>
    <row r="176" ht="12.75" customHeight="1">
      <c r="A176" s="128">
        <v>175.0</v>
      </c>
      <c r="B176" s="129">
        <v>2463.0</v>
      </c>
      <c r="C176" s="129">
        <v>2650.0</v>
      </c>
      <c r="D176" s="130">
        <v>133.0</v>
      </c>
      <c r="E176" s="131">
        <v>617.0</v>
      </c>
      <c r="F176" s="132">
        <v>491.0</v>
      </c>
      <c r="G176" s="133">
        <v>82.0</v>
      </c>
      <c r="H176" s="134">
        <v>159.0</v>
      </c>
      <c r="I176" s="135">
        <v>273.0</v>
      </c>
      <c r="J176" s="136">
        <v>3.0</v>
      </c>
      <c r="K176" s="137">
        <v>19.0</v>
      </c>
      <c r="L176" s="138">
        <v>15.0</v>
      </c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2"/>
    </row>
    <row r="177" ht="12.75" customHeight="1">
      <c r="A177" s="128">
        <v>176.0</v>
      </c>
      <c r="B177" s="129">
        <v>2464.0</v>
      </c>
      <c r="C177" s="129">
        <v>2591.0</v>
      </c>
      <c r="D177" s="130">
        <v>58.0</v>
      </c>
      <c r="E177" s="131">
        <v>772.0</v>
      </c>
      <c r="F177" s="132">
        <v>409.0</v>
      </c>
      <c r="G177" s="133">
        <v>54.0</v>
      </c>
      <c r="H177" s="134">
        <v>400.0</v>
      </c>
      <c r="I177" s="135">
        <v>469.0</v>
      </c>
      <c r="J177" s="136">
        <v>5.0</v>
      </c>
      <c r="K177" s="137">
        <v>25.0</v>
      </c>
      <c r="L177" s="138">
        <v>9.0</v>
      </c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2"/>
    </row>
    <row r="178" ht="12.75" customHeight="1">
      <c r="A178" s="128">
        <v>177.0</v>
      </c>
      <c r="B178" s="129">
        <v>2465.0</v>
      </c>
      <c r="C178" s="129">
        <v>1571.0</v>
      </c>
      <c r="D178" s="130">
        <v>53.0</v>
      </c>
      <c r="E178" s="131">
        <v>263.0</v>
      </c>
      <c r="F178" s="132">
        <v>44.0</v>
      </c>
      <c r="G178" s="133">
        <v>184.0</v>
      </c>
      <c r="H178" s="134">
        <v>288.0</v>
      </c>
      <c r="I178" s="135">
        <v>325.0</v>
      </c>
      <c r="J178" s="136">
        <v>3.0</v>
      </c>
      <c r="K178" s="137">
        <v>17.0</v>
      </c>
      <c r="L178" s="138">
        <v>5.0</v>
      </c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2"/>
    </row>
    <row r="179" ht="12.75" customHeight="1">
      <c r="A179" s="128">
        <v>178.0</v>
      </c>
      <c r="B179" s="129">
        <v>2466.0</v>
      </c>
      <c r="C179" s="129">
        <v>1757.0</v>
      </c>
      <c r="D179" s="130">
        <v>21.0</v>
      </c>
      <c r="E179" s="131">
        <v>415.0</v>
      </c>
      <c r="F179" s="132">
        <v>68.0</v>
      </c>
      <c r="G179" s="133">
        <v>151.0</v>
      </c>
      <c r="H179" s="134">
        <v>476.0</v>
      </c>
      <c r="I179" s="135">
        <v>303.0</v>
      </c>
      <c r="J179" s="136">
        <v>3.0</v>
      </c>
      <c r="K179" s="137">
        <v>13.0</v>
      </c>
      <c r="L179" s="138">
        <v>3.0</v>
      </c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2"/>
    </row>
    <row r="180" ht="12.75" customHeight="1">
      <c r="A180" s="128">
        <v>179.0</v>
      </c>
      <c r="B180" s="129">
        <v>2469.0</v>
      </c>
      <c r="C180" s="129">
        <v>564.0</v>
      </c>
      <c r="D180" s="130">
        <v>28.0</v>
      </c>
      <c r="E180" s="131">
        <v>57.0</v>
      </c>
      <c r="F180" s="132">
        <v>12.0</v>
      </c>
      <c r="G180" s="133">
        <v>217.0</v>
      </c>
      <c r="H180" s="134">
        <v>57.0</v>
      </c>
      <c r="I180" s="135">
        <v>75.0</v>
      </c>
      <c r="J180" s="136">
        <v>7.0</v>
      </c>
      <c r="K180" s="137">
        <v>3.0</v>
      </c>
      <c r="L180" s="138">
        <v>1.0</v>
      </c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2"/>
    </row>
    <row r="181" ht="12.75" customHeight="1">
      <c r="A181" s="128">
        <v>180.0</v>
      </c>
      <c r="B181" s="129">
        <v>2473.0</v>
      </c>
      <c r="C181" s="129">
        <v>642.0</v>
      </c>
      <c r="D181" s="130">
        <v>18.0</v>
      </c>
      <c r="E181" s="131">
        <v>40.0</v>
      </c>
      <c r="F181" s="132">
        <v>16.0</v>
      </c>
      <c r="G181" s="133">
        <v>211.0</v>
      </c>
      <c r="H181" s="134">
        <v>93.0</v>
      </c>
      <c r="I181" s="135">
        <v>141.0</v>
      </c>
      <c r="J181" s="136">
        <v>1.0</v>
      </c>
      <c r="K181" s="137">
        <v>2.0</v>
      </c>
      <c r="L181" s="138">
        <v>6.0</v>
      </c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2"/>
    </row>
    <row r="182" ht="12.75" customHeight="1">
      <c r="A182" s="128">
        <v>181.0</v>
      </c>
      <c r="B182" s="129">
        <v>2476.0</v>
      </c>
      <c r="C182" s="129">
        <v>1714.0</v>
      </c>
      <c r="D182" s="130">
        <v>25.0</v>
      </c>
      <c r="E182" s="131">
        <v>82.0</v>
      </c>
      <c r="F182" s="132">
        <v>29.0</v>
      </c>
      <c r="G182" s="133">
        <v>517.0</v>
      </c>
      <c r="H182" s="134">
        <v>257.0</v>
      </c>
      <c r="I182" s="135">
        <v>499.0</v>
      </c>
      <c r="J182" s="136">
        <v>11.0</v>
      </c>
      <c r="K182" s="137">
        <v>10.0</v>
      </c>
      <c r="L182" s="138">
        <v>3.0</v>
      </c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2"/>
    </row>
    <row r="183" ht="12.75" customHeight="1">
      <c r="A183" s="128">
        <v>182.0</v>
      </c>
      <c r="B183" s="129">
        <v>2477.0</v>
      </c>
      <c r="C183" s="129">
        <v>1037.0</v>
      </c>
      <c r="D183" s="130">
        <v>11.0</v>
      </c>
      <c r="E183" s="131">
        <v>241.0</v>
      </c>
      <c r="F183" s="132">
        <v>26.0</v>
      </c>
      <c r="G183" s="133">
        <v>77.0</v>
      </c>
      <c r="H183" s="134">
        <v>340.0</v>
      </c>
      <c r="I183" s="135">
        <v>202.0</v>
      </c>
      <c r="J183" s="136">
        <v>0.0</v>
      </c>
      <c r="K183" s="137">
        <v>9.0</v>
      </c>
      <c r="L183" s="138">
        <v>0.0</v>
      </c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2"/>
    </row>
    <row r="184" ht="12.75" customHeight="1">
      <c r="A184" s="128">
        <v>183.0</v>
      </c>
      <c r="B184" s="129">
        <v>2479.0</v>
      </c>
      <c r="C184" s="129">
        <v>2477.0</v>
      </c>
      <c r="D184" s="130">
        <v>102.0</v>
      </c>
      <c r="E184" s="131">
        <v>589.0</v>
      </c>
      <c r="F184" s="132">
        <v>371.0</v>
      </c>
      <c r="G184" s="133">
        <v>98.0</v>
      </c>
      <c r="H184" s="134">
        <v>234.0</v>
      </c>
      <c r="I184" s="135">
        <v>347.0</v>
      </c>
      <c r="J184" s="136">
        <v>4.0</v>
      </c>
      <c r="K184" s="137">
        <v>21.0</v>
      </c>
      <c r="L184" s="138">
        <v>15.0</v>
      </c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2"/>
    </row>
    <row r="185" ht="12.75" customHeight="1">
      <c r="A185" s="128">
        <v>184.0</v>
      </c>
      <c r="B185" s="129">
        <v>2480.0</v>
      </c>
      <c r="C185" s="129">
        <v>2014.0</v>
      </c>
      <c r="D185" s="130">
        <v>55.0</v>
      </c>
      <c r="E185" s="131">
        <v>523.0</v>
      </c>
      <c r="F185" s="132">
        <v>332.0</v>
      </c>
      <c r="G185" s="133">
        <v>82.0</v>
      </c>
      <c r="H185" s="134">
        <v>221.0</v>
      </c>
      <c r="I185" s="135">
        <v>379.0</v>
      </c>
      <c r="J185" s="136">
        <v>9.0</v>
      </c>
      <c r="K185" s="137">
        <v>21.0</v>
      </c>
      <c r="L185" s="138">
        <v>14.0</v>
      </c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2"/>
    </row>
    <row r="186" ht="12.75" customHeight="1">
      <c r="A186" s="128">
        <v>185.0</v>
      </c>
      <c r="B186" s="129">
        <v>2481.0</v>
      </c>
      <c r="C186" s="129">
        <v>2411.0</v>
      </c>
      <c r="D186" s="130">
        <v>114.0</v>
      </c>
      <c r="E186" s="131">
        <v>580.0</v>
      </c>
      <c r="F186" s="132">
        <v>449.0</v>
      </c>
      <c r="G186" s="133">
        <v>64.0</v>
      </c>
      <c r="H186" s="134">
        <v>147.0</v>
      </c>
      <c r="I186" s="135">
        <v>264.0</v>
      </c>
      <c r="J186" s="136">
        <v>6.0</v>
      </c>
      <c r="K186" s="137">
        <v>26.0</v>
      </c>
      <c r="L186" s="138">
        <v>13.0</v>
      </c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2"/>
    </row>
    <row r="187" ht="12.75" customHeight="1">
      <c r="A187" s="128">
        <v>186.0</v>
      </c>
      <c r="B187" s="129">
        <v>2483.0</v>
      </c>
      <c r="C187" s="129">
        <v>2830.0</v>
      </c>
      <c r="D187" s="130">
        <v>135.0</v>
      </c>
      <c r="E187" s="131">
        <v>722.0</v>
      </c>
      <c r="F187" s="132">
        <v>566.0</v>
      </c>
      <c r="G187" s="133">
        <v>88.0</v>
      </c>
      <c r="H187" s="134">
        <v>173.0</v>
      </c>
      <c r="I187" s="135">
        <v>318.0</v>
      </c>
      <c r="J187" s="136">
        <v>10.0</v>
      </c>
      <c r="K187" s="137">
        <v>33.0</v>
      </c>
      <c r="L187" s="138">
        <v>10.0</v>
      </c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2"/>
    </row>
    <row r="188" ht="12.75" customHeight="1">
      <c r="A188" s="128">
        <v>187.0</v>
      </c>
      <c r="B188" s="129">
        <v>2484.0</v>
      </c>
      <c r="C188" s="129">
        <v>1712.0</v>
      </c>
      <c r="D188" s="130">
        <v>50.0</v>
      </c>
      <c r="E188" s="131">
        <v>472.0</v>
      </c>
      <c r="F188" s="132">
        <v>292.0</v>
      </c>
      <c r="G188" s="133">
        <v>55.0</v>
      </c>
      <c r="H188" s="134">
        <v>145.0</v>
      </c>
      <c r="I188" s="135">
        <v>325.0</v>
      </c>
      <c r="J188" s="136">
        <v>3.0</v>
      </c>
      <c r="K188" s="137">
        <v>14.0</v>
      </c>
      <c r="L188" s="138">
        <v>7.0</v>
      </c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2"/>
    </row>
    <row r="189" ht="12.75" customHeight="1">
      <c r="A189" s="128">
        <v>188.0</v>
      </c>
      <c r="B189" s="129">
        <v>2500.0</v>
      </c>
      <c r="C189" s="129">
        <v>1467.0</v>
      </c>
      <c r="D189" s="130">
        <v>3.0</v>
      </c>
      <c r="E189" s="131">
        <v>438.0</v>
      </c>
      <c r="F189" s="132">
        <v>164.0</v>
      </c>
      <c r="G189" s="133">
        <v>30.0</v>
      </c>
      <c r="H189" s="134">
        <v>276.0</v>
      </c>
      <c r="I189" s="135">
        <v>337.0</v>
      </c>
      <c r="J189" s="136">
        <v>0.0</v>
      </c>
      <c r="K189" s="137">
        <v>11.0</v>
      </c>
      <c r="L189" s="138">
        <v>1.0</v>
      </c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2"/>
    </row>
    <row r="190" ht="12.75" customHeight="1">
      <c r="A190" s="128">
        <v>189.0</v>
      </c>
      <c r="B190" s="129">
        <v>2600.0</v>
      </c>
      <c r="C190" s="129">
        <v>1573.0</v>
      </c>
      <c r="D190" s="130">
        <v>37.0</v>
      </c>
      <c r="E190" s="131">
        <v>326.0</v>
      </c>
      <c r="F190" s="132">
        <v>180.0</v>
      </c>
      <c r="G190" s="133">
        <v>104.0</v>
      </c>
      <c r="H190" s="134">
        <v>176.0</v>
      </c>
      <c r="I190" s="135">
        <v>433.0</v>
      </c>
      <c r="J190" s="136">
        <v>4.0</v>
      </c>
      <c r="K190" s="137">
        <v>16.0</v>
      </c>
      <c r="L190" s="138">
        <v>12.0</v>
      </c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2"/>
    </row>
    <row r="191" ht="12.75" customHeight="1">
      <c r="A191" s="128">
        <v>190.0</v>
      </c>
      <c r="B191" s="129">
        <v>2602.0</v>
      </c>
      <c r="C191" s="129">
        <v>194.0</v>
      </c>
      <c r="D191" s="130">
        <v>1.0</v>
      </c>
      <c r="E191" s="131">
        <v>33.0</v>
      </c>
      <c r="F191" s="132">
        <v>22.0</v>
      </c>
      <c r="G191" s="133">
        <v>21.0</v>
      </c>
      <c r="H191" s="134">
        <v>36.0</v>
      </c>
      <c r="I191" s="135">
        <v>39.0</v>
      </c>
      <c r="J191" s="136">
        <v>1.0</v>
      </c>
      <c r="K191" s="137">
        <v>3.0</v>
      </c>
      <c r="L191" s="138">
        <v>3.0</v>
      </c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2"/>
    </row>
    <row r="192" ht="12.75" customHeight="1">
      <c r="A192" s="128">
        <v>191.0</v>
      </c>
      <c r="B192" s="129">
        <v>2603.0</v>
      </c>
      <c r="C192" s="129">
        <v>1609.0</v>
      </c>
      <c r="D192" s="130">
        <v>43.0</v>
      </c>
      <c r="E192" s="131">
        <v>302.0</v>
      </c>
      <c r="F192" s="132">
        <v>210.0</v>
      </c>
      <c r="G192" s="133">
        <v>90.0</v>
      </c>
      <c r="H192" s="134">
        <v>171.0</v>
      </c>
      <c r="I192" s="135">
        <v>444.0</v>
      </c>
      <c r="J192" s="136">
        <v>1.0</v>
      </c>
      <c r="K192" s="137">
        <v>16.0</v>
      </c>
      <c r="L192" s="138">
        <v>11.0</v>
      </c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2"/>
    </row>
    <row r="193" ht="12.75" customHeight="1">
      <c r="A193" s="128">
        <v>192.0</v>
      </c>
      <c r="B193" s="129">
        <v>2604.0</v>
      </c>
      <c r="C193" s="129">
        <v>1403.0</v>
      </c>
      <c r="D193" s="130">
        <v>40.0</v>
      </c>
      <c r="E193" s="131">
        <v>315.0</v>
      </c>
      <c r="F193" s="132">
        <v>187.0</v>
      </c>
      <c r="G193" s="133">
        <v>74.0</v>
      </c>
      <c r="H193" s="134">
        <v>141.0</v>
      </c>
      <c r="I193" s="135">
        <v>281.0</v>
      </c>
      <c r="J193" s="136">
        <v>3.0</v>
      </c>
      <c r="K193" s="137">
        <v>13.0</v>
      </c>
      <c r="L193" s="138">
        <v>9.0</v>
      </c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2"/>
    </row>
    <row r="194" ht="12.75" customHeight="1">
      <c r="A194" s="128">
        <v>193.0</v>
      </c>
      <c r="B194" s="129">
        <v>2605.0</v>
      </c>
      <c r="C194" s="129">
        <v>1365.0</v>
      </c>
      <c r="D194" s="130">
        <v>58.0</v>
      </c>
      <c r="E194" s="131">
        <v>239.0</v>
      </c>
      <c r="F194" s="132">
        <v>163.0</v>
      </c>
      <c r="G194" s="133">
        <v>92.0</v>
      </c>
      <c r="H194" s="134">
        <v>168.0</v>
      </c>
      <c r="I194" s="135">
        <v>373.0</v>
      </c>
      <c r="J194" s="136">
        <v>7.0</v>
      </c>
      <c r="K194" s="137">
        <v>10.0</v>
      </c>
      <c r="L194" s="138">
        <v>5.0</v>
      </c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2"/>
    </row>
    <row r="195" ht="12.75" customHeight="1">
      <c r="A195" s="128">
        <v>194.0</v>
      </c>
      <c r="B195" s="129">
        <v>2606.0</v>
      </c>
      <c r="C195" s="129">
        <v>1397.0</v>
      </c>
      <c r="D195" s="130">
        <v>45.0</v>
      </c>
      <c r="E195" s="131">
        <v>356.0</v>
      </c>
      <c r="F195" s="132">
        <v>195.0</v>
      </c>
      <c r="G195" s="133">
        <v>34.0</v>
      </c>
      <c r="H195" s="134">
        <v>107.0</v>
      </c>
      <c r="I195" s="135">
        <v>268.0</v>
      </c>
      <c r="J195" s="136">
        <v>3.0</v>
      </c>
      <c r="K195" s="137">
        <v>10.0</v>
      </c>
      <c r="L195" s="138">
        <v>4.0</v>
      </c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2"/>
    </row>
    <row r="196" ht="12.75" customHeight="1">
      <c r="A196" s="128">
        <v>195.0</v>
      </c>
      <c r="B196" s="129">
        <v>2607.0</v>
      </c>
      <c r="C196" s="129">
        <v>1675.0</v>
      </c>
      <c r="D196" s="130">
        <v>55.0</v>
      </c>
      <c r="E196" s="131">
        <v>514.0</v>
      </c>
      <c r="F196" s="132">
        <v>291.0</v>
      </c>
      <c r="G196" s="133">
        <v>53.0</v>
      </c>
      <c r="H196" s="134">
        <v>145.0</v>
      </c>
      <c r="I196" s="135">
        <v>241.0</v>
      </c>
      <c r="J196" s="136">
        <v>4.0</v>
      </c>
      <c r="K196" s="137">
        <v>15.0</v>
      </c>
      <c r="L196" s="138">
        <v>9.0</v>
      </c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2"/>
    </row>
    <row r="197" ht="12.75" customHeight="1">
      <c r="A197" s="128">
        <v>196.0</v>
      </c>
      <c r="B197" s="129">
        <v>2611.0</v>
      </c>
      <c r="C197" s="129">
        <v>2024.0</v>
      </c>
      <c r="D197" s="130">
        <v>53.0</v>
      </c>
      <c r="E197" s="131">
        <v>495.0</v>
      </c>
      <c r="F197" s="132">
        <v>248.0</v>
      </c>
      <c r="G197" s="133">
        <v>129.0</v>
      </c>
      <c r="H197" s="134">
        <v>228.0</v>
      </c>
      <c r="I197" s="135">
        <v>384.0</v>
      </c>
      <c r="J197" s="136">
        <v>3.0</v>
      </c>
      <c r="K197" s="137">
        <v>31.0</v>
      </c>
      <c r="L197" s="138">
        <v>10.0</v>
      </c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2"/>
    </row>
    <row r="198" ht="12.75" customHeight="1">
      <c r="A198" s="128">
        <v>197.0</v>
      </c>
      <c r="B198" s="129">
        <v>2613.0</v>
      </c>
      <c r="C198" s="129">
        <v>1690.0</v>
      </c>
      <c r="D198" s="130">
        <v>58.0</v>
      </c>
      <c r="E198" s="131">
        <v>365.0</v>
      </c>
      <c r="F198" s="132">
        <v>194.0</v>
      </c>
      <c r="G198" s="133">
        <v>91.0</v>
      </c>
      <c r="H198" s="134">
        <v>186.0</v>
      </c>
      <c r="I198" s="135">
        <v>347.0</v>
      </c>
      <c r="J198" s="136">
        <v>3.0</v>
      </c>
      <c r="K198" s="137">
        <v>18.0</v>
      </c>
      <c r="L198" s="138">
        <v>5.0</v>
      </c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2"/>
    </row>
    <row r="199" ht="12.75" customHeight="1">
      <c r="A199" s="128">
        <v>198.0</v>
      </c>
      <c r="B199" s="129">
        <v>2614.0</v>
      </c>
      <c r="C199" s="129">
        <v>1337.0</v>
      </c>
      <c r="D199" s="130">
        <v>49.0</v>
      </c>
      <c r="E199" s="131">
        <v>264.0</v>
      </c>
      <c r="F199" s="132">
        <v>162.0</v>
      </c>
      <c r="G199" s="133">
        <v>93.0</v>
      </c>
      <c r="H199" s="134">
        <v>130.0</v>
      </c>
      <c r="I199" s="135">
        <v>318.0</v>
      </c>
      <c r="J199" s="136">
        <v>1.0</v>
      </c>
      <c r="K199" s="137">
        <v>14.0</v>
      </c>
      <c r="L199" s="138">
        <v>9.0</v>
      </c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2"/>
    </row>
    <row r="200" ht="12.75" customHeight="1">
      <c r="A200" s="128">
        <v>199.0</v>
      </c>
      <c r="B200" s="129">
        <v>2615.0</v>
      </c>
      <c r="C200" s="129">
        <v>1459.0</v>
      </c>
      <c r="D200" s="130">
        <v>33.0</v>
      </c>
      <c r="E200" s="131">
        <v>314.0</v>
      </c>
      <c r="F200" s="132">
        <v>143.0</v>
      </c>
      <c r="G200" s="133">
        <v>87.0</v>
      </c>
      <c r="H200" s="134">
        <v>212.0</v>
      </c>
      <c r="I200" s="135">
        <v>387.0</v>
      </c>
      <c r="J200" s="136">
        <v>2.0</v>
      </c>
      <c r="K200" s="137">
        <v>19.0</v>
      </c>
      <c r="L200" s="138">
        <v>5.0</v>
      </c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2"/>
    </row>
    <row r="201" ht="12.75" customHeight="1">
      <c r="A201" s="128">
        <v>200.0</v>
      </c>
      <c r="B201" s="129">
        <v>2616.0</v>
      </c>
      <c r="C201" s="129">
        <v>891.0</v>
      </c>
      <c r="D201" s="130">
        <v>38.0</v>
      </c>
      <c r="E201" s="131">
        <v>225.0</v>
      </c>
      <c r="F201" s="132">
        <v>177.0</v>
      </c>
      <c r="G201" s="133">
        <v>33.0</v>
      </c>
      <c r="H201" s="134">
        <v>67.0</v>
      </c>
      <c r="I201" s="135">
        <v>127.0</v>
      </c>
      <c r="J201" s="136">
        <v>6.0</v>
      </c>
      <c r="K201" s="137">
        <v>15.0</v>
      </c>
      <c r="L201" s="138">
        <v>4.0</v>
      </c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2"/>
    </row>
    <row r="202" ht="12.75" customHeight="1">
      <c r="A202" s="128">
        <v>201.0</v>
      </c>
      <c r="B202" s="129">
        <v>2617.0</v>
      </c>
      <c r="C202" s="129">
        <v>1100.0</v>
      </c>
      <c r="D202" s="130">
        <v>37.0</v>
      </c>
      <c r="E202" s="131">
        <v>247.0</v>
      </c>
      <c r="F202" s="132">
        <v>193.0</v>
      </c>
      <c r="G202" s="133">
        <v>38.0</v>
      </c>
      <c r="H202" s="134">
        <v>92.0</v>
      </c>
      <c r="I202" s="135">
        <v>194.0</v>
      </c>
      <c r="J202" s="136">
        <v>5.0</v>
      </c>
      <c r="K202" s="137">
        <v>9.0</v>
      </c>
      <c r="L202" s="138">
        <v>2.0</v>
      </c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2"/>
    </row>
    <row r="203" ht="12.75" customHeight="1">
      <c r="A203" s="128">
        <v>202.0</v>
      </c>
      <c r="B203" s="129">
        <v>2621.0</v>
      </c>
      <c r="C203" s="129">
        <v>1869.0</v>
      </c>
      <c r="D203" s="130">
        <v>62.0</v>
      </c>
      <c r="E203" s="131">
        <v>346.0</v>
      </c>
      <c r="F203" s="132">
        <v>254.0</v>
      </c>
      <c r="G203" s="133">
        <v>135.0</v>
      </c>
      <c r="H203" s="134">
        <v>199.0</v>
      </c>
      <c r="I203" s="135">
        <v>397.0</v>
      </c>
      <c r="J203" s="136">
        <v>8.0</v>
      </c>
      <c r="K203" s="137">
        <v>21.0</v>
      </c>
      <c r="L203" s="138">
        <v>7.0</v>
      </c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2"/>
    </row>
    <row r="204" ht="12.75" customHeight="1">
      <c r="A204" s="128">
        <v>203.0</v>
      </c>
      <c r="B204" s="129">
        <v>2622.0</v>
      </c>
      <c r="C204" s="129">
        <v>1213.0</v>
      </c>
      <c r="D204" s="130">
        <v>25.0</v>
      </c>
      <c r="E204" s="131">
        <v>263.0</v>
      </c>
      <c r="F204" s="132">
        <v>147.0</v>
      </c>
      <c r="G204" s="133">
        <v>70.0</v>
      </c>
      <c r="H204" s="134">
        <v>126.0</v>
      </c>
      <c r="I204" s="135">
        <v>325.0</v>
      </c>
      <c r="J204" s="136">
        <v>7.0</v>
      </c>
      <c r="K204" s="137">
        <v>13.0</v>
      </c>
      <c r="L204" s="138">
        <v>6.0</v>
      </c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2"/>
    </row>
    <row r="205" ht="12.75" customHeight="1">
      <c r="A205" s="128">
        <v>204.0</v>
      </c>
      <c r="B205" s="129">
        <v>2624.0</v>
      </c>
      <c r="C205" s="129">
        <v>1049.0</v>
      </c>
      <c r="D205" s="130">
        <v>15.0</v>
      </c>
      <c r="E205" s="131">
        <v>213.0</v>
      </c>
      <c r="F205" s="132">
        <v>113.0</v>
      </c>
      <c r="G205" s="133">
        <v>55.0</v>
      </c>
      <c r="H205" s="134">
        <v>123.0</v>
      </c>
      <c r="I205" s="135">
        <v>380.0</v>
      </c>
      <c r="J205" s="136">
        <v>4.0</v>
      </c>
      <c r="K205" s="137">
        <v>7.0</v>
      </c>
      <c r="L205" s="138">
        <v>2.0</v>
      </c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2"/>
    </row>
    <row r="206" ht="12.75" customHeight="1">
      <c r="A206" s="128">
        <v>205.0</v>
      </c>
      <c r="B206" s="129">
        <v>2633.0</v>
      </c>
      <c r="C206" s="129">
        <v>1172.0</v>
      </c>
      <c r="D206" s="130">
        <v>19.0</v>
      </c>
      <c r="E206" s="131">
        <v>171.0</v>
      </c>
      <c r="F206" s="132">
        <v>101.0</v>
      </c>
      <c r="G206" s="133">
        <v>95.0</v>
      </c>
      <c r="H206" s="134">
        <v>157.0</v>
      </c>
      <c r="I206" s="135">
        <v>454.0</v>
      </c>
      <c r="J206" s="136">
        <v>4.0</v>
      </c>
      <c r="K206" s="137">
        <v>15.0</v>
      </c>
      <c r="L206" s="138">
        <v>4.0</v>
      </c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2"/>
    </row>
    <row r="207" ht="12.75" customHeight="1">
      <c r="A207" s="128">
        <v>206.0</v>
      </c>
      <c r="B207" s="129">
        <v>2634.0</v>
      </c>
      <c r="C207" s="129">
        <v>1035.0</v>
      </c>
      <c r="D207" s="130">
        <v>25.0</v>
      </c>
      <c r="E207" s="131">
        <v>233.0</v>
      </c>
      <c r="F207" s="132">
        <v>148.0</v>
      </c>
      <c r="G207" s="133">
        <v>63.0</v>
      </c>
      <c r="H207" s="134">
        <v>149.0</v>
      </c>
      <c r="I207" s="135">
        <v>214.0</v>
      </c>
      <c r="J207" s="136">
        <v>3.0</v>
      </c>
      <c r="K207" s="137">
        <v>16.0</v>
      </c>
      <c r="L207" s="138">
        <v>5.0</v>
      </c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2"/>
    </row>
    <row r="208" ht="12.75" customHeight="1">
      <c r="A208" s="128">
        <v>207.0</v>
      </c>
      <c r="B208" s="129">
        <v>2635.0</v>
      </c>
      <c r="C208" s="129">
        <v>1701.0</v>
      </c>
      <c r="D208" s="130">
        <v>16.0</v>
      </c>
      <c r="E208" s="131">
        <v>381.0</v>
      </c>
      <c r="F208" s="132">
        <v>226.0</v>
      </c>
      <c r="G208" s="133">
        <v>74.0</v>
      </c>
      <c r="H208" s="134">
        <v>252.0</v>
      </c>
      <c r="I208" s="135">
        <v>431.0</v>
      </c>
      <c r="J208" s="136">
        <v>4.0</v>
      </c>
      <c r="K208" s="137">
        <v>15.0</v>
      </c>
      <c r="L208" s="138">
        <v>3.0</v>
      </c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2"/>
    </row>
    <row r="209" ht="12.75" customHeight="1">
      <c r="A209" s="128">
        <v>208.0</v>
      </c>
      <c r="B209" s="129">
        <v>2643.0</v>
      </c>
      <c r="C209" s="129">
        <v>1888.0</v>
      </c>
      <c r="D209" s="130">
        <v>20.0</v>
      </c>
      <c r="E209" s="131">
        <v>374.0</v>
      </c>
      <c r="F209" s="132">
        <v>240.0</v>
      </c>
      <c r="G209" s="133">
        <v>59.0</v>
      </c>
      <c r="H209" s="134">
        <v>280.0</v>
      </c>
      <c r="I209" s="135">
        <v>618.0</v>
      </c>
      <c r="J209" s="136">
        <v>3.0</v>
      </c>
      <c r="K209" s="137">
        <v>18.0</v>
      </c>
      <c r="L209" s="138">
        <v>8.0</v>
      </c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2"/>
    </row>
    <row r="210" ht="12.75" customHeight="1">
      <c r="A210" s="128">
        <v>209.0</v>
      </c>
      <c r="B210" s="129">
        <v>2644.0</v>
      </c>
      <c r="C210" s="129">
        <v>1422.0</v>
      </c>
      <c r="D210" s="130">
        <v>27.0</v>
      </c>
      <c r="E210" s="131">
        <v>200.0</v>
      </c>
      <c r="F210" s="132">
        <v>156.0</v>
      </c>
      <c r="G210" s="133">
        <v>99.0</v>
      </c>
      <c r="H210" s="134">
        <v>197.0</v>
      </c>
      <c r="I210" s="135">
        <v>530.0</v>
      </c>
      <c r="J210" s="136">
        <v>3.0</v>
      </c>
      <c r="K210" s="137">
        <v>10.0</v>
      </c>
      <c r="L210" s="138">
        <v>5.0</v>
      </c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2"/>
    </row>
    <row r="211" ht="12.75" customHeight="1">
      <c r="A211" s="128">
        <v>210.0</v>
      </c>
      <c r="B211" s="129">
        <v>2645.0</v>
      </c>
      <c r="C211" s="129">
        <v>152.0</v>
      </c>
      <c r="D211" s="130">
        <v>6.0</v>
      </c>
      <c r="E211" s="131">
        <v>15.0</v>
      </c>
      <c r="F211" s="132">
        <v>8.0</v>
      </c>
      <c r="G211" s="133">
        <v>9.0</v>
      </c>
      <c r="H211" s="134">
        <v>12.0</v>
      </c>
      <c r="I211" s="135">
        <v>64.0</v>
      </c>
      <c r="J211" s="136">
        <v>0.0</v>
      </c>
      <c r="K211" s="137">
        <v>2.0</v>
      </c>
      <c r="L211" s="138">
        <v>4.0</v>
      </c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2"/>
    </row>
    <row r="212" ht="12.75" customHeight="1">
      <c r="A212" s="128">
        <v>211.0</v>
      </c>
      <c r="B212" s="129">
        <v>2650.0</v>
      </c>
      <c r="C212" s="129">
        <v>1350.0</v>
      </c>
      <c r="D212" s="130">
        <v>8.0</v>
      </c>
      <c r="E212" s="131">
        <v>275.0</v>
      </c>
      <c r="F212" s="132">
        <v>146.0</v>
      </c>
      <c r="G212" s="133">
        <v>74.0</v>
      </c>
      <c r="H212" s="134">
        <v>167.0</v>
      </c>
      <c r="I212" s="135">
        <v>444.0</v>
      </c>
      <c r="J212" s="136">
        <v>2.0</v>
      </c>
      <c r="K212" s="137">
        <v>8.0</v>
      </c>
      <c r="L212" s="138">
        <v>10.0</v>
      </c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2"/>
    </row>
    <row r="213" ht="12.75" customHeight="1">
      <c r="A213" s="128">
        <v>212.0</v>
      </c>
      <c r="B213" s="129">
        <v>2651.0</v>
      </c>
      <c r="C213" s="129">
        <v>898.0</v>
      </c>
      <c r="D213" s="130">
        <v>11.0</v>
      </c>
      <c r="E213" s="131">
        <v>185.0</v>
      </c>
      <c r="F213" s="132">
        <v>92.0</v>
      </c>
      <c r="G213" s="133">
        <v>40.0</v>
      </c>
      <c r="H213" s="134">
        <v>158.0</v>
      </c>
      <c r="I213" s="135">
        <v>269.0</v>
      </c>
      <c r="J213" s="136">
        <v>0.0</v>
      </c>
      <c r="K213" s="137">
        <v>11.0</v>
      </c>
      <c r="L213" s="138">
        <v>3.0</v>
      </c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2"/>
    </row>
    <row r="214" ht="12.75" customHeight="1">
      <c r="A214" s="128">
        <v>213.0</v>
      </c>
      <c r="B214" s="129">
        <v>2652.0</v>
      </c>
      <c r="C214" s="129">
        <v>2307.0</v>
      </c>
      <c r="D214" s="130">
        <v>76.0</v>
      </c>
      <c r="E214" s="131">
        <v>540.0</v>
      </c>
      <c r="F214" s="132">
        <v>298.0</v>
      </c>
      <c r="G214" s="133">
        <v>134.0</v>
      </c>
      <c r="H214" s="134">
        <v>259.0</v>
      </c>
      <c r="I214" s="135">
        <v>465.0</v>
      </c>
      <c r="J214" s="136">
        <v>5.0</v>
      </c>
      <c r="K214" s="137">
        <v>24.0</v>
      </c>
      <c r="L214" s="138">
        <v>14.0</v>
      </c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2"/>
    </row>
    <row r="215" ht="12.75" customHeight="1">
      <c r="A215" s="128">
        <v>214.0</v>
      </c>
      <c r="B215" s="129">
        <v>2653.0</v>
      </c>
      <c r="C215" s="129">
        <v>1749.0</v>
      </c>
      <c r="D215" s="130">
        <v>18.0</v>
      </c>
      <c r="E215" s="131">
        <v>295.0</v>
      </c>
      <c r="F215" s="132">
        <v>170.0</v>
      </c>
      <c r="G215" s="133">
        <v>88.0</v>
      </c>
      <c r="H215" s="134">
        <v>280.0</v>
      </c>
      <c r="I215" s="135">
        <v>621.0</v>
      </c>
      <c r="J215" s="136">
        <v>3.0</v>
      </c>
      <c r="K215" s="137">
        <v>14.0</v>
      </c>
      <c r="L215" s="138">
        <v>6.0</v>
      </c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2"/>
    </row>
    <row r="216" ht="12.75" customHeight="1">
      <c r="A216" s="128">
        <v>215.0</v>
      </c>
      <c r="B216" s="129">
        <v>2654.0</v>
      </c>
      <c r="C216" s="129">
        <v>1000.0</v>
      </c>
      <c r="D216" s="130">
        <v>10.0</v>
      </c>
      <c r="E216" s="131">
        <v>217.0</v>
      </c>
      <c r="F216" s="132">
        <v>124.0</v>
      </c>
      <c r="G216" s="133">
        <v>35.0</v>
      </c>
      <c r="H216" s="134">
        <v>150.0</v>
      </c>
      <c r="I216" s="135">
        <v>277.0</v>
      </c>
      <c r="J216" s="136">
        <v>3.0</v>
      </c>
      <c r="K216" s="137">
        <v>12.0</v>
      </c>
      <c r="L216" s="138">
        <v>3.0</v>
      </c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2"/>
    </row>
    <row r="217" ht="12.75" customHeight="1">
      <c r="A217" s="128">
        <v>216.0</v>
      </c>
      <c r="B217" s="129">
        <v>2655.0</v>
      </c>
      <c r="C217" s="129">
        <v>1259.0</v>
      </c>
      <c r="D217" s="130">
        <v>21.0</v>
      </c>
      <c r="E217" s="131">
        <v>221.0</v>
      </c>
      <c r="F217" s="132">
        <v>142.0</v>
      </c>
      <c r="G217" s="133">
        <v>95.0</v>
      </c>
      <c r="H217" s="134">
        <v>161.0</v>
      </c>
      <c r="I217" s="135">
        <v>418.0</v>
      </c>
      <c r="J217" s="136">
        <v>3.0</v>
      </c>
      <c r="K217" s="137">
        <v>15.0</v>
      </c>
      <c r="L217" s="138">
        <v>2.0</v>
      </c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2"/>
    </row>
    <row r="218" ht="12.75" customHeight="1">
      <c r="A218" s="128">
        <v>217.0</v>
      </c>
      <c r="B218" s="129">
        <v>2660.0</v>
      </c>
      <c r="C218" s="129">
        <v>1064.0</v>
      </c>
      <c r="D218" s="130">
        <v>18.0</v>
      </c>
      <c r="E218" s="131">
        <v>162.0</v>
      </c>
      <c r="F218" s="132">
        <v>133.0</v>
      </c>
      <c r="G218" s="133">
        <v>67.0</v>
      </c>
      <c r="H218" s="134">
        <v>128.0</v>
      </c>
      <c r="I218" s="135">
        <v>309.0</v>
      </c>
      <c r="J218" s="136">
        <v>2.0</v>
      </c>
      <c r="K218" s="137">
        <v>8.0</v>
      </c>
      <c r="L218" s="138">
        <v>7.0</v>
      </c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2"/>
    </row>
    <row r="219" ht="12.75" customHeight="1">
      <c r="A219" s="128">
        <v>218.0</v>
      </c>
      <c r="B219" s="129">
        <v>2661.0</v>
      </c>
      <c r="C219" s="129">
        <v>2175.0</v>
      </c>
      <c r="D219" s="130">
        <v>61.0</v>
      </c>
      <c r="E219" s="131">
        <v>412.0</v>
      </c>
      <c r="F219" s="132">
        <v>270.0</v>
      </c>
      <c r="G219" s="133">
        <v>133.0</v>
      </c>
      <c r="H219" s="134">
        <v>248.0</v>
      </c>
      <c r="I219" s="135">
        <v>527.0</v>
      </c>
      <c r="J219" s="136">
        <v>7.0</v>
      </c>
      <c r="K219" s="137">
        <v>24.0</v>
      </c>
      <c r="L219" s="138">
        <v>16.0</v>
      </c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2"/>
    </row>
    <row r="220" ht="12.75" customHeight="1">
      <c r="A220" s="128">
        <v>219.0</v>
      </c>
      <c r="B220" s="129">
        <v>2662.0</v>
      </c>
      <c r="C220" s="129">
        <v>372.0</v>
      </c>
      <c r="D220" s="130">
        <v>8.0</v>
      </c>
      <c r="E220" s="131">
        <v>66.0</v>
      </c>
      <c r="F220" s="132">
        <v>45.0</v>
      </c>
      <c r="G220" s="133">
        <v>27.0</v>
      </c>
      <c r="H220" s="134">
        <v>42.0</v>
      </c>
      <c r="I220" s="135">
        <v>84.0</v>
      </c>
      <c r="J220" s="136">
        <v>2.0</v>
      </c>
      <c r="K220" s="137">
        <v>7.0</v>
      </c>
      <c r="L220" s="138">
        <v>1.0</v>
      </c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2"/>
    </row>
    <row r="221" ht="12.75" customHeight="1">
      <c r="A221" s="128">
        <v>220.0</v>
      </c>
      <c r="B221" s="129">
        <v>2663.0</v>
      </c>
      <c r="C221" s="129">
        <v>1161.0</v>
      </c>
      <c r="D221" s="130">
        <v>13.0</v>
      </c>
      <c r="E221" s="131">
        <v>144.0</v>
      </c>
      <c r="F221" s="132">
        <v>121.0</v>
      </c>
      <c r="G221" s="133">
        <v>96.0</v>
      </c>
      <c r="H221" s="134">
        <v>148.0</v>
      </c>
      <c r="I221" s="135">
        <v>440.0</v>
      </c>
      <c r="J221" s="136">
        <v>4.0</v>
      </c>
      <c r="K221" s="137">
        <v>13.0</v>
      </c>
      <c r="L221" s="138">
        <v>3.0</v>
      </c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2"/>
    </row>
    <row r="222" ht="12.75" customHeight="1">
      <c r="A222" s="128">
        <v>221.0</v>
      </c>
      <c r="B222" s="129">
        <v>2665.0</v>
      </c>
      <c r="C222" s="129">
        <v>213.0</v>
      </c>
      <c r="D222" s="130">
        <v>4.0</v>
      </c>
      <c r="E222" s="131">
        <v>26.0</v>
      </c>
      <c r="F222" s="132">
        <v>21.0</v>
      </c>
      <c r="G222" s="133">
        <v>26.0</v>
      </c>
      <c r="H222" s="134">
        <v>31.0</v>
      </c>
      <c r="I222" s="135">
        <v>81.0</v>
      </c>
      <c r="J222" s="136">
        <v>0.0</v>
      </c>
      <c r="K222" s="137">
        <v>0.0</v>
      </c>
      <c r="L222" s="138">
        <v>1.0</v>
      </c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2"/>
    </row>
    <row r="223" ht="12.75" customHeight="1">
      <c r="A223" s="128">
        <v>222.0</v>
      </c>
      <c r="B223" s="129">
        <v>2666.0</v>
      </c>
      <c r="C223" s="129">
        <v>3603.0</v>
      </c>
      <c r="D223" s="130">
        <v>86.0</v>
      </c>
      <c r="E223" s="131">
        <v>952.0</v>
      </c>
      <c r="F223" s="132">
        <v>631.0</v>
      </c>
      <c r="G223" s="133">
        <v>135.0</v>
      </c>
      <c r="H223" s="134">
        <v>435.0</v>
      </c>
      <c r="I223" s="135">
        <v>665.0</v>
      </c>
      <c r="J223" s="136">
        <v>11.0</v>
      </c>
      <c r="K223" s="137">
        <v>32.0</v>
      </c>
      <c r="L223" s="138">
        <v>14.0</v>
      </c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2"/>
    </row>
    <row r="224" ht="12.75" customHeight="1">
      <c r="A224" s="128">
        <v>223.0</v>
      </c>
      <c r="B224" s="129">
        <v>2671.0</v>
      </c>
      <c r="C224" s="129">
        <v>2259.0</v>
      </c>
      <c r="D224" s="130">
        <v>50.0</v>
      </c>
      <c r="E224" s="131">
        <v>372.0</v>
      </c>
      <c r="F224" s="132">
        <v>248.0</v>
      </c>
      <c r="G224" s="133">
        <v>171.0</v>
      </c>
      <c r="H224" s="134">
        <v>305.0</v>
      </c>
      <c r="I224" s="135">
        <v>721.0</v>
      </c>
      <c r="J224" s="136">
        <v>7.0</v>
      </c>
      <c r="K224" s="137">
        <v>18.0</v>
      </c>
      <c r="L224" s="138">
        <v>8.0</v>
      </c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2"/>
    </row>
    <row r="225" ht="12.75" customHeight="1">
      <c r="A225" s="128">
        <v>224.0</v>
      </c>
      <c r="B225" s="129">
        <v>2672.0</v>
      </c>
      <c r="C225" s="129">
        <v>2165.0</v>
      </c>
      <c r="D225" s="130">
        <v>86.0</v>
      </c>
      <c r="E225" s="131">
        <v>388.0</v>
      </c>
      <c r="F225" s="132">
        <v>264.0</v>
      </c>
      <c r="G225" s="133">
        <v>136.0</v>
      </c>
      <c r="H225" s="134">
        <v>253.0</v>
      </c>
      <c r="I225" s="135">
        <v>546.0</v>
      </c>
      <c r="J225" s="136">
        <v>9.0</v>
      </c>
      <c r="K225" s="137">
        <v>29.0</v>
      </c>
      <c r="L225" s="138">
        <v>6.0</v>
      </c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2"/>
    </row>
    <row r="226" ht="12.75" customHeight="1">
      <c r="A226" s="128">
        <v>225.0</v>
      </c>
      <c r="B226" s="129">
        <v>2673.0</v>
      </c>
      <c r="C226" s="129">
        <v>177.0</v>
      </c>
      <c r="D226" s="130">
        <v>1.0</v>
      </c>
      <c r="E226" s="131">
        <v>27.0</v>
      </c>
      <c r="F226" s="132">
        <v>17.0</v>
      </c>
      <c r="G226" s="133">
        <v>10.0</v>
      </c>
      <c r="H226" s="134">
        <v>29.0</v>
      </c>
      <c r="I226" s="135">
        <v>77.0</v>
      </c>
      <c r="J226" s="136">
        <v>1.0</v>
      </c>
      <c r="K226" s="137">
        <v>0.0</v>
      </c>
      <c r="L226" s="138">
        <v>2.0</v>
      </c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2"/>
    </row>
    <row r="227" ht="12.75" customHeight="1">
      <c r="A227" s="128">
        <v>226.0</v>
      </c>
      <c r="B227" s="129">
        <v>2674.0</v>
      </c>
      <c r="C227" s="129">
        <v>2079.0</v>
      </c>
      <c r="D227" s="130">
        <v>95.0</v>
      </c>
      <c r="E227" s="131">
        <v>408.0</v>
      </c>
      <c r="F227" s="132">
        <v>298.0</v>
      </c>
      <c r="G227" s="133">
        <v>102.0</v>
      </c>
      <c r="H227" s="134">
        <v>165.0</v>
      </c>
      <c r="I227" s="135">
        <v>357.0</v>
      </c>
      <c r="J227" s="136">
        <v>8.0</v>
      </c>
      <c r="K227" s="137">
        <v>17.0</v>
      </c>
      <c r="L227" s="138">
        <v>8.0</v>
      </c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2"/>
    </row>
    <row r="228" ht="12.75" customHeight="1">
      <c r="A228" s="128">
        <v>227.0</v>
      </c>
      <c r="B228" s="129">
        <v>2682.0</v>
      </c>
      <c r="C228" s="129">
        <v>1349.0</v>
      </c>
      <c r="D228" s="130">
        <v>29.0</v>
      </c>
      <c r="E228" s="131">
        <v>217.0</v>
      </c>
      <c r="F228" s="132">
        <v>181.0</v>
      </c>
      <c r="G228" s="133">
        <v>62.0</v>
      </c>
      <c r="H228" s="134">
        <v>174.0</v>
      </c>
      <c r="I228" s="135">
        <v>432.0</v>
      </c>
      <c r="J228" s="136">
        <v>1.0</v>
      </c>
      <c r="K228" s="137">
        <v>11.0</v>
      </c>
      <c r="L228" s="138">
        <v>7.0</v>
      </c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2"/>
    </row>
    <row r="229" ht="12.75" customHeight="1">
      <c r="A229" s="128">
        <v>228.0</v>
      </c>
      <c r="B229" s="129">
        <v>2692.0</v>
      </c>
      <c r="C229" s="129">
        <v>1471.0</v>
      </c>
      <c r="D229" s="130">
        <v>23.0</v>
      </c>
      <c r="E229" s="131">
        <v>263.0</v>
      </c>
      <c r="F229" s="132">
        <v>220.0</v>
      </c>
      <c r="G229" s="133">
        <v>68.0</v>
      </c>
      <c r="H229" s="134">
        <v>153.0</v>
      </c>
      <c r="I229" s="135">
        <v>454.0</v>
      </c>
      <c r="J229" s="136">
        <v>1.0</v>
      </c>
      <c r="K229" s="137">
        <v>13.0</v>
      </c>
      <c r="L229" s="138">
        <v>11.0</v>
      </c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2"/>
    </row>
    <row r="230" ht="12.75" customHeight="1">
      <c r="A230" s="128">
        <v>229.0</v>
      </c>
      <c r="B230" s="129">
        <v>2693.0</v>
      </c>
      <c r="C230" s="129">
        <v>121.0</v>
      </c>
      <c r="D230" s="130">
        <v>1.0</v>
      </c>
      <c r="E230" s="131">
        <v>24.0</v>
      </c>
      <c r="F230" s="132">
        <v>19.0</v>
      </c>
      <c r="G230" s="133">
        <v>11.0</v>
      </c>
      <c r="H230" s="134">
        <v>5.0</v>
      </c>
      <c r="I230" s="135">
        <v>38.0</v>
      </c>
      <c r="J230" s="136">
        <v>0.0</v>
      </c>
      <c r="K230" s="137">
        <v>1.0</v>
      </c>
      <c r="L230" s="138">
        <v>1.0</v>
      </c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2"/>
    </row>
    <row r="231" ht="12.75" customHeight="1">
      <c r="A231" s="128">
        <v>230.0</v>
      </c>
      <c r="B231" s="129">
        <v>2695.0</v>
      </c>
      <c r="C231" s="129">
        <v>1327.0</v>
      </c>
      <c r="D231" s="130">
        <v>19.0</v>
      </c>
      <c r="E231" s="131">
        <v>244.0</v>
      </c>
      <c r="F231" s="132">
        <v>134.0</v>
      </c>
      <c r="G231" s="133">
        <v>79.0</v>
      </c>
      <c r="H231" s="134">
        <v>184.0</v>
      </c>
      <c r="I231" s="135">
        <v>385.0</v>
      </c>
      <c r="J231" s="136">
        <v>2.0</v>
      </c>
      <c r="K231" s="137">
        <v>12.0</v>
      </c>
      <c r="L231" s="138">
        <v>7.0</v>
      </c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2"/>
    </row>
    <row r="232" ht="12.75" customHeight="1">
      <c r="A232" s="128">
        <v>231.0</v>
      </c>
      <c r="B232" s="129">
        <v>2700.0</v>
      </c>
      <c r="C232" s="129">
        <v>1107.0</v>
      </c>
      <c r="D232" s="130">
        <v>33.0</v>
      </c>
      <c r="E232" s="131">
        <v>282.0</v>
      </c>
      <c r="F232" s="132">
        <v>169.0</v>
      </c>
      <c r="G232" s="133">
        <v>35.0</v>
      </c>
      <c r="H232" s="134">
        <v>125.0</v>
      </c>
      <c r="I232" s="135">
        <v>238.0</v>
      </c>
      <c r="J232" s="136">
        <v>1.0</v>
      </c>
      <c r="K232" s="137">
        <v>9.0</v>
      </c>
      <c r="L232" s="138">
        <v>8.0</v>
      </c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2"/>
    </row>
    <row r="233" ht="12.75" customHeight="1">
      <c r="A233" s="128">
        <v>232.0</v>
      </c>
      <c r="B233" s="129">
        <v>2701.0</v>
      </c>
      <c r="C233" s="129">
        <v>1655.0</v>
      </c>
      <c r="D233" s="130">
        <v>37.0</v>
      </c>
      <c r="E233" s="131">
        <v>324.0</v>
      </c>
      <c r="F233" s="132">
        <v>198.0</v>
      </c>
      <c r="G233" s="133">
        <v>75.0</v>
      </c>
      <c r="H233" s="134">
        <v>194.0</v>
      </c>
      <c r="I233" s="135">
        <v>466.0</v>
      </c>
      <c r="J233" s="136">
        <v>2.0</v>
      </c>
      <c r="K233" s="137">
        <v>17.0</v>
      </c>
      <c r="L233" s="138">
        <v>11.0</v>
      </c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2"/>
    </row>
    <row r="234" ht="12.75" customHeight="1">
      <c r="A234" s="128">
        <v>233.0</v>
      </c>
      <c r="B234" s="129">
        <v>2702.0</v>
      </c>
      <c r="C234" s="129">
        <v>1066.0</v>
      </c>
      <c r="D234" s="130">
        <v>24.0</v>
      </c>
      <c r="E234" s="131">
        <v>241.0</v>
      </c>
      <c r="F234" s="132">
        <v>141.0</v>
      </c>
      <c r="G234" s="133">
        <v>47.0</v>
      </c>
      <c r="H234" s="134">
        <v>111.0</v>
      </c>
      <c r="I234" s="135">
        <v>226.0</v>
      </c>
      <c r="J234" s="136">
        <v>3.0</v>
      </c>
      <c r="K234" s="137">
        <v>8.0</v>
      </c>
      <c r="L234" s="138">
        <v>3.0</v>
      </c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2"/>
    </row>
    <row r="235" ht="12.75" customHeight="1">
      <c r="A235" s="128">
        <v>234.0</v>
      </c>
      <c r="B235" s="129">
        <v>2705.0</v>
      </c>
      <c r="C235" s="129">
        <v>1305.0</v>
      </c>
      <c r="D235" s="130">
        <v>38.0</v>
      </c>
      <c r="E235" s="131">
        <v>272.0</v>
      </c>
      <c r="F235" s="132">
        <v>146.0</v>
      </c>
      <c r="G235" s="133">
        <v>69.0</v>
      </c>
      <c r="H235" s="134">
        <v>140.0</v>
      </c>
      <c r="I235" s="135">
        <v>278.0</v>
      </c>
      <c r="J235" s="136">
        <v>4.0</v>
      </c>
      <c r="K235" s="137">
        <v>9.0</v>
      </c>
      <c r="L235" s="138">
        <v>8.0</v>
      </c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2"/>
    </row>
    <row r="236" ht="12.75" customHeight="1">
      <c r="A236" s="128">
        <v>235.0</v>
      </c>
      <c r="B236" s="129">
        <v>2709.0</v>
      </c>
      <c r="C236" s="129">
        <v>899.0</v>
      </c>
      <c r="D236" s="130">
        <v>13.0</v>
      </c>
      <c r="E236" s="131">
        <v>243.0</v>
      </c>
      <c r="F236" s="132">
        <v>85.0</v>
      </c>
      <c r="G236" s="133">
        <v>40.0</v>
      </c>
      <c r="H236" s="134">
        <v>101.0</v>
      </c>
      <c r="I236" s="135">
        <v>207.0</v>
      </c>
      <c r="J236" s="136">
        <v>4.0</v>
      </c>
      <c r="K236" s="137">
        <v>11.0</v>
      </c>
      <c r="L236" s="138">
        <v>2.0</v>
      </c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2"/>
    </row>
    <row r="237" ht="12.75" customHeight="1">
      <c r="A237" s="128">
        <v>236.0</v>
      </c>
      <c r="B237" s="129">
        <v>2710.0</v>
      </c>
      <c r="C237" s="129">
        <v>1082.0</v>
      </c>
      <c r="D237" s="130">
        <v>39.0</v>
      </c>
      <c r="E237" s="131">
        <v>239.0</v>
      </c>
      <c r="F237" s="132">
        <v>159.0</v>
      </c>
      <c r="G237" s="133">
        <v>52.0</v>
      </c>
      <c r="H237" s="134">
        <v>94.0</v>
      </c>
      <c r="I237" s="135">
        <v>232.0</v>
      </c>
      <c r="J237" s="136">
        <v>4.0</v>
      </c>
      <c r="K237" s="137">
        <v>7.0</v>
      </c>
      <c r="L237" s="138">
        <v>7.0</v>
      </c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2"/>
    </row>
    <row r="238" ht="12.75" customHeight="1">
      <c r="A238" s="128">
        <v>237.0</v>
      </c>
      <c r="B238" s="129">
        <v>2711.0</v>
      </c>
      <c r="C238" s="129">
        <v>1526.0</v>
      </c>
      <c r="D238" s="130">
        <v>31.0</v>
      </c>
      <c r="E238" s="131">
        <v>323.0</v>
      </c>
      <c r="F238" s="132">
        <v>162.0</v>
      </c>
      <c r="G238" s="133">
        <v>79.0</v>
      </c>
      <c r="H238" s="134">
        <v>189.0</v>
      </c>
      <c r="I238" s="135">
        <v>388.0</v>
      </c>
      <c r="J238" s="136">
        <v>5.0</v>
      </c>
      <c r="K238" s="137">
        <v>15.0</v>
      </c>
      <c r="L238" s="138">
        <v>11.0</v>
      </c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2"/>
    </row>
    <row r="239" ht="12.75" customHeight="1">
      <c r="A239" s="128">
        <v>238.0</v>
      </c>
      <c r="B239" s="129">
        <v>2713.0</v>
      </c>
      <c r="C239" s="129">
        <v>1043.0</v>
      </c>
      <c r="D239" s="130">
        <v>54.0</v>
      </c>
      <c r="E239" s="131">
        <v>249.0</v>
      </c>
      <c r="F239" s="132">
        <v>178.0</v>
      </c>
      <c r="G239" s="133">
        <v>26.0</v>
      </c>
      <c r="H239" s="134">
        <v>69.0</v>
      </c>
      <c r="I239" s="135">
        <v>154.0</v>
      </c>
      <c r="J239" s="136">
        <v>2.0</v>
      </c>
      <c r="K239" s="137">
        <v>9.0</v>
      </c>
      <c r="L239" s="138">
        <v>8.0</v>
      </c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2"/>
    </row>
    <row r="240" ht="12.75" customHeight="1">
      <c r="A240" s="128">
        <v>239.0</v>
      </c>
      <c r="B240" s="129">
        <v>2714.0</v>
      </c>
      <c r="C240" s="129">
        <v>1157.0</v>
      </c>
      <c r="D240" s="130">
        <v>52.0</v>
      </c>
      <c r="E240" s="131">
        <v>268.0</v>
      </c>
      <c r="F240" s="132">
        <v>201.0</v>
      </c>
      <c r="G240" s="133">
        <v>37.0</v>
      </c>
      <c r="H240" s="134">
        <v>57.0</v>
      </c>
      <c r="I240" s="135">
        <v>141.0</v>
      </c>
      <c r="J240" s="136">
        <v>1.0</v>
      </c>
      <c r="K240" s="137">
        <v>8.0</v>
      </c>
      <c r="L240" s="138">
        <v>8.0</v>
      </c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2"/>
    </row>
    <row r="241" ht="12.75" customHeight="1">
      <c r="A241" s="139">
        <v>240.0</v>
      </c>
      <c r="B241" s="140">
        <v>2716.0</v>
      </c>
      <c r="C241" s="140">
        <v>2161.0</v>
      </c>
      <c r="D241" s="141">
        <v>108.0</v>
      </c>
      <c r="E241" s="142">
        <v>456.0</v>
      </c>
      <c r="F241" s="143">
        <v>403.0</v>
      </c>
      <c r="G241" s="144">
        <v>49.0</v>
      </c>
      <c r="H241" s="145">
        <v>136.0</v>
      </c>
      <c r="I241" s="146">
        <v>256.0</v>
      </c>
      <c r="J241" s="147">
        <v>4.0</v>
      </c>
      <c r="K241" s="148">
        <v>18.0</v>
      </c>
      <c r="L241" s="138">
        <v>19.0</v>
      </c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2"/>
    </row>
    <row r="242" ht="12.75" customHeight="1">
      <c r="A242" s="139">
        <v>241.0</v>
      </c>
      <c r="B242" s="140">
        <v>2717.0</v>
      </c>
      <c r="C242" s="140">
        <v>1561.0</v>
      </c>
      <c r="D242" s="141">
        <v>68.0</v>
      </c>
      <c r="E242" s="142">
        <v>374.0</v>
      </c>
      <c r="F242" s="143">
        <v>282.0</v>
      </c>
      <c r="G242" s="144">
        <v>32.0</v>
      </c>
      <c r="H242" s="145">
        <v>89.0</v>
      </c>
      <c r="I242" s="146">
        <v>202.0</v>
      </c>
      <c r="J242" s="147">
        <v>2.0</v>
      </c>
      <c r="K242" s="148">
        <v>9.0</v>
      </c>
      <c r="L242" s="138">
        <v>11.0</v>
      </c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2"/>
    </row>
    <row r="243" ht="12.75" customHeight="1">
      <c r="A243" s="139">
        <v>242.0</v>
      </c>
      <c r="B243" s="140">
        <v>2722.0</v>
      </c>
      <c r="C243" s="140">
        <v>622.0</v>
      </c>
      <c r="D243" s="141">
        <v>38.0</v>
      </c>
      <c r="E243" s="142">
        <v>102.0</v>
      </c>
      <c r="F243" s="143">
        <v>56.0</v>
      </c>
      <c r="G243" s="144">
        <v>17.0</v>
      </c>
      <c r="H243" s="145">
        <v>44.0</v>
      </c>
      <c r="I243" s="146">
        <v>22.0</v>
      </c>
      <c r="J243" s="147">
        <v>1.0</v>
      </c>
      <c r="K243" s="148">
        <v>6.0</v>
      </c>
      <c r="L243" s="138">
        <v>3.0</v>
      </c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2"/>
    </row>
    <row r="244" ht="12.75" customHeight="1">
      <c r="A244" s="139">
        <v>243.0</v>
      </c>
      <c r="B244" s="140">
        <v>2724.0</v>
      </c>
      <c r="C244" s="140">
        <v>2420.0</v>
      </c>
      <c r="D244" s="141">
        <v>124.0</v>
      </c>
      <c r="E244" s="142">
        <v>486.0</v>
      </c>
      <c r="F244" s="143">
        <v>280.0</v>
      </c>
      <c r="G244" s="144">
        <v>65.0</v>
      </c>
      <c r="H244" s="145">
        <v>193.0</v>
      </c>
      <c r="I244" s="146">
        <v>153.0</v>
      </c>
      <c r="J244" s="147">
        <v>5.0</v>
      </c>
      <c r="K244" s="148">
        <v>20.0</v>
      </c>
      <c r="L244" s="138">
        <v>6.0</v>
      </c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2"/>
    </row>
    <row r="245" ht="12.75" customHeight="1">
      <c r="A245" s="139">
        <v>244.0</v>
      </c>
      <c r="B245" s="140">
        <v>2725.0</v>
      </c>
      <c r="C245" s="140">
        <v>691.0</v>
      </c>
      <c r="D245" s="141">
        <v>40.0</v>
      </c>
      <c r="E245" s="142">
        <v>22.0</v>
      </c>
      <c r="F245" s="143">
        <v>7.0</v>
      </c>
      <c r="G245" s="144">
        <v>286.0</v>
      </c>
      <c r="H245" s="145">
        <v>116.0</v>
      </c>
      <c r="I245" s="146">
        <v>63.0</v>
      </c>
      <c r="J245" s="147">
        <v>5.0</v>
      </c>
      <c r="K245" s="148">
        <v>3.0</v>
      </c>
      <c r="L245" s="138">
        <v>0.0</v>
      </c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2"/>
    </row>
    <row r="246" ht="12.75" customHeight="1">
      <c r="A246" s="139">
        <v>245.0</v>
      </c>
      <c r="B246" s="140">
        <v>2726.0</v>
      </c>
      <c r="C246" s="140">
        <v>698.0</v>
      </c>
      <c r="D246" s="141">
        <v>14.0</v>
      </c>
      <c r="E246" s="142">
        <v>42.0</v>
      </c>
      <c r="F246" s="143">
        <v>26.0</v>
      </c>
      <c r="G246" s="144">
        <v>188.0</v>
      </c>
      <c r="H246" s="145">
        <v>87.0</v>
      </c>
      <c r="I246" s="146">
        <v>186.0</v>
      </c>
      <c r="J246" s="147">
        <v>3.0</v>
      </c>
      <c r="K246" s="148">
        <v>7.0</v>
      </c>
      <c r="L246" s="138">
        <v>1.0</v>
      </c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2"/>
    </row>
    <row r="247" ht="12.75" customHeight="1">
      <c r="A247" s="139">
        <v>246.0</v>
      </c>
      <c r="B247" s="140">
        <v>2727.0</v>
      </c>
      <c r="C247" s="140">
        <v>1450.0</v>
      </c>
      <c r="D247" s="141">
        <v>38.0</v>
      </c>
      <c r="E247" s="142">
        <v>113.0</v>
      </c>
      <c r="F247" s="143">
        <v>37.0</v>
      </c>
      <c r="G247" s="144">
        <v>364.0</v>
      </c>
      <c r="H247" s="145">
        <v>239.0</v>
      </c>
      <c r="I247" s="146">
        <v>335.0</v>
      </c>
      <c r="J247" s="147">
        <v>14.0</v>
      </c>
      <c r="K247" s="148">
        <v>11.0</v>
      </c>
      <c r="L247" s="138">
        <v>2.0</v>
      </c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2"/>
    </row>
    <row r="248" ht="12.75" customHeight="1">
      <c r="A248" s="139">
        <v>247.0</v>
      </c>
      <c r="B248" s="140">
        <v>2729.0</v>
      </c>
      <c r="C248" s="140">
        <v>911.0</v>
      </c>
      <c r="D248" s="141">
        <v>37.0</v>
      </c>
      <c r="E248" s="142">
        <v>226.0</v>
      </c>
      <c r="F248" s="143">
        <v>163.0</v>
      </c>
      <c r="G248" s="144">
        <v>30.0</v>
      </c>
      <c r="H248" s="145">
        <v>52.0</v>
      </c>
      <c r="I248" s="146">
        <v>89.0</v>
      </c>
      <c r="J248" s="147">
        <v>0.0</v>
      </c>
      <c r="K248" s="148">
        <v>9.0</v>
      </c>
      <c r="L248" s="138">
        <v>4.0</v>
      </c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2"/>
    </row>
    <row r="249" ht="12.75" customHeight="1">
      <c r="A249" s="139">
        <v>248.0</v>
      </c>
      <c r="B249" s="140">
        <v>2730.0</v>
      </c>
      <c r="C249" s="140">
        <v>2374.0</v>
      </c>
      <c r="D249" s="141">
        <v>136.0</v>
      </c>
      <c r="E249" s="142">
        <v>525.0</v>
      </c>
      <c r="F249" s="143">
        <v>426.0</v>
      </c>
      <c r="G249" s="144">
        <v>68.0</v>
      </c>
      <c r="H249" s="145">
        <v>135.0</v>
      </c>
      <c r="I249" s="146">
        <v>279.0</v>
      </c>
      <c r="J249" s="147">
        <v>6.0</v>
      </c>
      <c r="K249" s="148">
        <v>24.0</v>
      </c>
      <c r="L249" s="138">
        <v>13.0</v>
      </c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2"/>
    </row>
    <row r="250" ht="12.75" customHeight="1">
      <c r="A250" s="139">
        <v>249.0</v>
      </c>
      <c r="B250" s="140">
        <v>2731.0</v>
      </c>
      <c r="C250" s="140">
        <v>2384.0</v>
      </c>
      <c r="D250" s="141">
        <v>79.0</v>
      </c>
      <c r="E250" s="142">
        <v>550.0</v>
      </c>
      <c r="F250" s="143">
        <v>87.0</v>
      </c>
      <c r="G250" s="144">
        <v>202.0</v>
      </c>
      <c r="H250" s="145">
        <v>502.0</v>
      </c>
      <c r="I250" s="146">
        <v>390.0</v>
      </c>
      <c r="J250" s="147">
        <v>3.0</v>
      </c>
      <c r="K250" s="148">
        <v>25.0</v>
      </c>
      <c r="L250" s="138">
        <v>2.0</v>
      </c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2"/>
    </row>
    <row r="251" ht="12.75" customHeight="1">
      <c r="A251" s="139">
        <v>250.0</v>
      </c>
      <c r="B251" s="140">
        <v>2732.0</v>
      </c>
      <c r="C251" s="140">
        <v>1567.0</v>
      </c>
      <c r="D251" s="141">
        <v>77.0</v>
      </c>
      <c r="E251" s="142">
        <v>347.0</v>
      </c>
      <c r="F251" s="143">
        <v>56.0</v>
      </c>
      <c r="G251" s="144">
        <v>156.0</v>
      </c>
      <c r="H251" s="145">
        <v>302.0</v>
      </c>
      <c r="I251" s="146">
        <v>228.0</v>
      </c>
      <c r="J251" s="147">
        <v>7.0</v>
      </c>
      <c r="K251" s="148">
        <v>12.0</v>
      </c>
      <c r="L251" s="138">
        <v>2.0</v>
      </c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2"/>
    </row>
    <row r="252" ht="12.75" customHeight="1">
      <c r="A252" s="139">
        <v>251.0</v>
      </c>
      <c r="B252" s="140">
        <v>2733.0</v>
      </c>
      <c r="C252" s="140">
        <v>1281.0</v>
      </c>
      <c r="D252" s="141">
        <v>51.0</v>
      </c>
      <c r="E252" s="142">
        <v>241.0</v>
      </c>
      <c r="F252" s="143">
        <v>188.0</v>
      </c>
      <c r="G252" s="144">
        <v>40.0</v>
      </c>
      <c r="H252" s="145">
        <v>81.0</v>
      </c>
      <c r="I252" s="146">
        <v>161.0</v>
      </c>
      <c r="J252" s="147">
        <v>1.0</v>
      </c>
      <c r="K252" s="148">
        <v>11.0</v>
      </c>
      <c r="L252" s="138">
        <v>3.0</v>
      </c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2"/>
    </row>
    <row r="253" ht="12.75" customHeight="1">
      <c r="A253" s="139">
        <v>252.0</v>
      </c>
      <c r="B253" s="140">
        <v>2734.0</v>
      </c>
      <c r="C253" s="140">
        <v>1424.0</v>
      </c>
      <c r="D253" s="141">
        <v>77.0</v>
      </c>
      <c r="E253" s="142">
        <v>339.0</v>
      </c>
      <c r="F253" s="143">
        <v>202.0</v>
      </c>
      <c r="G253" s="144">
        <v>46.0</v>
      </c>
      <c r="H253" s="145">
        <v>76.0</v>
      </c>
      <c r="I253" s="146">
        <v>210.0</v>
      </c>
      <c r="J253" s="147">
        <v>9.0</v>
      </c>
      <c r="K253" s="148">
        <v>23.0</v>
      </c>
      <c r="L253" s="138">
        <v>6.0</v>
      </c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2"/>
    </row>
    <row r="254" ht="12.75" customHeight="1">
      <c r="A254" s="139">
        <v>253.0</v>
      </c>
      <c r="B254" s="140">
        <v>2735.0</v>
      </c>
      <c r="C254" s="140">
        <v>1591.0</v>
      </c>
      <c r="D254" s="141">
        <v>108.0</v>
      </c>
      <c r="E254" s="142">
        <v>304.0</v>
      </c>
      <c r="F254" s="143">
        <v>181.0</v>
      </c>
      <c r="G254" s="144">
        <v>52.0</v>
      </c>
      <c r="H254" s="145">
        <v>70.0</v>
      </c>
      <c r="I254" s="146">
        <v>131.0</v>
      </c>
      <c r="J254" s="147">
        <v>5.0</v>
      </c>
      <c r="K254" s="148">
        <v>17.0</v>
      </c>
      <c r="L254" s="138">
        <v>6.0</v>
      </c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2"/>
    </row>
    <row r="255" ht="12.75" customHeight="1">
      <c r="A255" s="139">
        <v>254.0</v>
      </c>
      <c r="B255" s="140">
        <v>2736.0</v>
      </c>
      <c r="C255" s="140">
        <v>750.0</v>
      </c>
      <c r="D255" s="141">
        <v>26.0</v>
      </c>
      <c r="E255" s="142">
        <v>160.0</v>
      </c>
      <c r="F255" s="143">
        <v>130.0</v>
      </c>
      <c r="G255" s="144">
        <v>13.0</v>
      </c>
      <c r="H255" s="145">
        <v>58.0</v>
      </c>
      <c r="I255" s="146">
        <v>146.0</v>
      </c>
      <c r="J255" s="147">
        <v>2.0</v>
      </c>
      <c r="K255" s="148">
        <v>10.0</v>
      </c>
      <c r="L255" s="138">
        <v>4.0</v>
      </c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2"/>
    </row>
    <row r="256" ht="12.75" customHeight="1">
      <c r="A256" s="139">
        <v>255.0</v>
      </c>
      <c r="B256" s="140">
        <v>2737.0</v>
      </c>
      <c r="C256" s="140">
        <v>1442.0</v>
      </c>
      <c r="D256" s="141">
        <v>91.0</v>
      </c>
      <c r="E256" s="142">
        <v>358.0</v>
      </c>
      <c r="F256" s="143">
        <v>296.0</v>
      </c>
      <c r="G256" s="144">
        <v>43.0</v>
      </c>
      <c r="H256" s="145">
        <v>79.0</v>
      </c>
      <c r="I256" s="146">
        <v>96.0</v>
      </c>
      <c r="J256" s="147">
        <v>3.0</v>
      </c>
      <c r="K256" s="148">
        <v>19.0</v>
      </c>
      <c r="L256" s="138">
        <v>8.0</v>
      </c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2"/>
    </row>
    <row r="257" ht="12.75" customHeight="1">
      <c r="A257" s="139">
        <v>256.0</v>
      </c>
      <c r="B257" s="140">
        <v>2738.0</v>
      </c>
      <c r="C257" s="140">
        <v>1311.0</v>
      </c>
      <c r="D257" s="141">
        <v>32.0</v>
      </c>
      <c r="E257" s="142">
        <v>354.0</v>
      </c>
      <c r="F257" s="143">
        <v>208.0</v>
      </c>
      <c r="G257" s="144">
        <v>41.0</v>
      </c>
      <c r="H257" s="145">
        <v>112.0</v>
      </c>
      <c r="I257" s="146">
        <v>196.0</v>
      </c>
      <c r="J257" s="147">
        <v>3.0</v>
      </c>
      <c r="K257" s="148">
        <v>5.0</v>
      </c>
      <c r="L257" s="138">
        <v>7.0</v>
      </c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2"/>
    </row>
    <row r="258" ht="12.75" customHeight="1">
      <c r="A258" s="139">
        <v>257.0</v>
      </c>
      <c r="B258" s="140">
        <v>2740.0</v>
      </c>
      <c r="C258" s="140">
        <v>2324.0</v>
      </c>
      <c r="D258" s="141">
        <v>124.0</v>
      </c>
      <c r="E258" s="142">
        <v>389.0</v>
      </c>
      <c r="F258" s="143">
        <v>199.0</v>
      </c>
      <c r="G258" s="144">
        <v>82.0</v>
      </c>
      <c r="H258" s="145">
        <v>127.0</v>
      </c>
      <c r="I258" s="146">
        <v>140.0</v>
      </c>
      <c r="J258" s="147">
        <v>4.0</v>
      </c>
      <c r="K258" s="148">
        <v>16.0</v>
      </c>
      <c r="L258" s="138">
        <v>9.0</v>
      </c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2"/>
    </row>
    <row r="259" ht="12.75" customHeight="1">
      <c r="A259" s="139">
        <v>258.0</v>
      </c>
      <c r="B259" s="140">
        <v>2742.0</v>
      </c>
      <c r="C259" s="140">
        <v>1024.0</v>
      </c>
      <c r="D259" s="141">
        <v>73.0</v>
      </c>
      <c r="E259" s="142">
        <v>248.0</v>
      </c>
      <c r="F259" s="143">
        <v>147.0</v>
      </c>
      <c r="G259" s="144">
        <v>40.0</v>
      </c>
      <c r="H259" s="145">
        <v>55.0</v>
      </c>
      <c r="I259" s="146">
        <v>133.0</v>
      </c>
      <c r="J259" s="147">
        <v>3.0</v>
      </c>
      <c r="K259" s="148">
        <v>11.0</v>
      </c>
      <c r="L259" s="138">
        <v>2.0</v>
      </c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2"/>
    </row>
    <row r="260" ht="12.75" customHeight="1">
      <c r="A260" s="139">
        <v>259.0</v>
      </c>
      <c r="B260" s="140">
        <v>2743.0</v>
      </c>
      <c r="C260" s="140">
        <v>1645.0</v>
      </c>
      <c r="D260" s="141">
        <v>116.0</v>
      </c>
      <c r="E260" s="142">
        <v>362.0</v>
      </c>
      <c r="F260" s="143">
        <v>259.0</v>
      </c>
      <c r="G260" s="144">
        <v>78.0</v>
      </c>
      <c r="H260" s="145">
        <v>129.0</v>
      </c>
      <c r="I260" s="146">
        <v>225.0</v>
      </c>
      <c r="J260" s="147">
        <v>5.0</v>
      </c>
      <c r="K260" s="148">
        <v>14.0</v>
      </c>
      <c r="L260" s="138">
        <v>6.0</v>
      </c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2"/>
    </row>
    <row r="261" ht="12.75" customHeight="1">
      <c r="A261" s="139">
        <v>260.0</v>
      </c>
      <c r="B261" s="140">
        <v>2746.0</v>
      </c>
      <c r="C261" s="140">
        <v>1187.0</v>
      </c>
      <c r="D261" s="141">
        <v>83.0</v>
      </c>
      <c r="E261" s="142">
        <v>212.0</v>
      </c>
      <c r="F261" s="143">
        <v>158.0</v>
      </c>
      <c r="G261" s="144">
        <v>58.0</v>
      </c>
      <c r="H261" s="145">
        <v>85.0</v>
      </c>
      <c r="I261" s="146">
        <v>151.0</v>
      </c>
      <c r="J261" s="147">
        <v>6.0</v>
      </c>
      <c r="K261" s="148">
        <v>13.0</v>
      </c>
      <c r="L261" s="138">
        <v>5.0</v>
      </c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2"/>
    </row>
    <row r="262" ht="12.75" customHeight="1">
      <c r="A262" s="139">
        <v>261.0</v>
      </c>
      <c r="B262" s="140">
        <v>2751.0</v>
      </c>
      <c r="C262" s="140">
        <v>1092.0</v>
      </c>
      <c r="D262" s="141">
        <v>84.0</v>
      </c>
      <c r="E262" s="142">
        <v>237.0</v>
      </c>
      <c r="F262" s="143">
        <v>119.0</v>
      </c>
      <c r="G262" s="144">
        <v>23.0</v>
      </c>
      <c r="H262" s="145">
        <v>58.0</v>
      </c>
      <c r="I262" s="146">
        <v>80.0</v>
      </c>
      <c r="J262" s="147">
        <v>2.0</v>
      </c>
      <c r="K262" s="148">
        <v>5.0</v>
      </c>
      <c r="L262" s="138">
        <v>4.0</v>
      </c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2"/>
    </row>
    <row r="263" ht="12.75" customHeight="1">
      <c r="A263" s="139">
        <v>262.0</v>
      </c>
      <c r="B263" s="140">
        <v>2752.0</v>
      </c>
      <c r="C263" s="140">
        <v>2476.0</v>
      </c>
      <c r="D263" s="141">
        <v>215.0</v>
      </c>
      <c r="E263" s="142">
        <v>506.0</v>
      </c>
      <c r="F263" s="143">
        <v>314.0</v>
      </c>
      <c r="G263" s="144">
        <v>66.0</v>
      </c>
      <c r="H263" s="145">
        <v>105.0</v>
      </c>
      <c r="I263" s="146">
        <v>140.0</v>
      </c>
      <c r="J263" s="147">
        <v>9.0</v>
      </c>
      <c r="K263" s="148">
        <v>23.0</v>
      </c>
      <c r="L263" s="138">
        <v>3.0</v>
      </c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2"/>
    </row>
    <row r="264" ht="12.75" customHeight="1">
      <c r="A264" s="139">
        <v>263.0</v>
      </c>
      <c r="B264" s="140">
        <v>2770.0</v>
      </c>
      <c r="C264" s="140">
        <v>111.0</v>
      </c>
      <c r="D264" s="141">
        <v>52.0</v>
      </c>
      <c r="E264" s="149" t="s">
        <v>45</v>
      </c>
      <c r="F264" s="150" t="s">
        <v>45</v>
      </c>
      <c r="G264" s="144">
        <v>18.0</v>
      </c>
      <c r="H264" s="151" t="s">
        <v>45</v>
      </c>
      <c r="I264" s="152" t="s">
        <v>45</v>
      </c>
      <c r="J264" s="147">
        <v>5.0</v>
      </c>
      <c r="K264" s="153" t="e">
        <v>#VALUE!</v>
      </c>
      <c r="L264" s="154" t="e">
        <v>#VALUE!</v>
      </c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2"/>
    </row>
    <row r="265" ht="12.75" customHeight="1">
      <c r="A265" s="139">
        <v>264.0</v>
      </c>
      <c r="B265" s="140">
        <v>2775.0</v>
      </c>
      <c r="C265" s="140">
        <v>2668.0</v>
      </c>
      <c r="D265" s="141">
        <v>21.0</v>
      </c>
      <c r="E265" s="142">
        <v>762.0</v>
      </c>
      <c r="F265" s="143">
        <v>81.0</v>
      </c>
      <c r="G265" s="144">
        <v>139.0</v>
      </c>
      <c r="H265" s="145">
        <v>844.0</v>
      </c>
      <c r="I265" s="146">
        <v>576.0</v>
      </c>
      <c r="J265" s="147">
        <v>0.0</v>
      </c>
      <c r="K265" s="148">
        <v>31.0</v>
      </c>
      <c r="L265" s="138">
        <v>4.0</v>
      </c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2"/>
    </row>
    <row r="266" ht="12.75" customHeight="1">
      <c r="A266" s="139">
        <v>265.0</v>
      </c>
      <c r="B266" s="140">
        <v>2776.0</v>
      </c>
      <c r="C266" s="140">
        <v>2618.0</v>
      </c>
      <c r="D266" s="141">
        <v>37.0</v>
      </c>
      <c r="E266" s="142">
        <v>624.0</v>
      </c>
      <c r="F266" s="143">
        <v>74.0</v>
      </c>
      <c r="G266" s="144">
        <v>229.0</v>
      </c>
      <c r="H266" s="145">
        <v>797.0</v>
      </c>
      <c r="I266" s="146">
        <v>484.0</v>
      </c>
      <c r="J266" s="147">
        <v>6.0</v>
      </c>
      <c r="K266" s="148">
        <v>41.0</v>
      </c>
      <c r="L266" s="138">
        <v>7.0</v>
      </c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2"/>
    </row>
    <row r="267" ht="12.75" customHeight="1">
      <c r="A267" s="139">
        <v>266.0</v>
      </c>
      <c r="B267" s="140">
        <v>3036.0</v>
      </c>
      <c r="C267" s="140">
        <v>842.0</v>
      </c>
      <c r="D267" s="141">
        <v>6.0</v>
      </c>
      <c r="E267" s="142">
        <v>251.0</v>
      </c>
      <c r="F267" s="143">
        <v>71.0</v>
      </c>
      <c r="G267" s="144">
        <v>28.0</v>
      </c>
      <c r="H267" s="145">
        <v>144.0</v>
      </c>
      <c r="I267" s="146">
        <v>203.0</v>
      </c>
      <c r="J267" s="147">
        <v>0.0</v>
      </c>
      <c r="K267" s="148">
        <v>5.0</v>
      </c>
      <c r="L267" s="138">
        <v>0.0</v>
      </c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2"/>
    </row>
    <row r="268" ht="12.75" customHeight="1">
      <c r="A268" s="139">
        <v>267.0</v>
      </c>
      <c r="B268" s="140">
        <v>3037.0</v>
      </c>
      <c r="C268" s="140">
        <v>699.0</v>
      </c>
      <c r="D268" s="141">
        <v>7.0</v>
      </c>
      <c r="E268" s="142">
        <v>186.0</v>
      </c>
      <c r="F268" s="143">
        <v>70.0</v>
      </c>
      <c r="G268" s="144">
        <v>37.0</v>
      </c>
      <c r="H268" s="145">
        <v>146.0</v>
      </c>
      <c r="I268" s="146">
        <v>145.0</v>
      </c>
      <c r="J268" s="147">
        <v>0.0</v>
      </c>
      <c r="K268" s="148">
        <v>4.0</v>
      </c>
      <c r="L268" s="138">
        <v>0.0</v>
      </c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2"/>
    </row>
    <row r="269" ht="12.75" customHeight="1">
      <c r="A269" s="139">
        <v>268.0</v>
      </c>
      <c r="B269" s="140">
        <v>3040.0</v>
      </c>
      <c r="C269" s="140">
        <v>1079.0</v>
      </c>
      <c r="D269" s="141">
        <v>8.0</v>
      </c>
      <c r="E269" s="142">
        <v>307.0</v>
      </c>
      <c r="F269" s="143">
        <v>82.0</v>
      </c>
      <c r="G269" s="144">
        <v>38.0</v>
      </c>
      <c r="H269" s="145">
        <v>247.0</v>
      </c>
      <c r="I269" s="146">
        <v>250.0</v>
      </c>
      <c r="J269" s="147">
        <v>0.0</v>
      </c>
      <c r="K269" s="148">
        <v>9.0</v>
      </c>
      <c r="L269" s="138">
        <v>1.0</v>
      </c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2"/>
    </row>
    <row r="270" ht="12.75" customHeight="1">
      <c r="A270" s="139">
        <v>269.0</v>
      </c>
      <c r="B270" s="140">
        <v>3217.0</v>
      </c>
      <c r="C270" s="140">
        <v>1922.0</v>
      </c>
      <c r="D270" s="141">
        <v>62.0</v>
      </c>
      <c r="E270" s="142">
        <v>437.0</v>
      </c>
      <c r="F270" s="143">
        <v>318.0</v>
      </c>
      <c r="G270" s="144">
        <v>107.0</v>
      </c>
      <c r="H270" s="145">
        <v>187.0</v>
      </c>
      <c r="I270" s="146">
        <v>431.0</v>
      </c>
      <c r="J270" s="147">
        <v>3.0</v>
      </c>
      <c r="K270" s="148">
        <v>12.0</v>
      </c>
      <c r="L270" s="138">
        <v>7.0</v>
      </c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2"/>
    </row>
    <row r="271" ht="12.75" customHeight="1">
      <c r="A271" s="139">
        <v>270.0</v>
      </c>
      <c r="B271" s="140">
        <v>3361.0</v>
      </c>
      <c r="C271" s="140">
        <v>1596.0</v>
      </c>
      <c r="D271" s="141">
        <v>39.0</v>
      </c>
      <c r="E271" s="142">
        <v>430.0</v>
      </c>
      <c r="F271" s="143">
        <v>202.0</v>
      </c>
      <c r="G271" s="144">
        <v>81.0</v>
      </c>
      <c r="H271" s="145">
        <v>171.0</v>
      </c>
      <c r="I271" s="146">
        <v>301.0</v>
      </c>
      <c r="J271" s="147">
        <v>2.0</v>
      </c>
      <c r="K271" s="148">
        <v>22.0</v>
      </c>
      <c r="L271" s="138">
        <v>3.0</v>
      </c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2"/>
    </row>
    <row r="272" ht="12.75" customHeight="1">
      <c r="A272" s="139">
        <v>271.0</v>
      </c>
      <c r="B272" s="140">
        <v>3363.0</v>
      </c>
      <c r="C272" s="140">
        <v>1844.0</v>
      </c>
      <c r="D272" s="141">
        <v>29.0</v>
      </c>
      <c r="E272" s="142">
        <v>419.0</v>
      </c>
      <c r="F272" s="143">
        <v>208.0</v>
      </c>
      <c r="G272" s="144">
        <v>66.0</v>
      </c>
      <c r="H272" s="145">
        <v>306.0</v>
      </c>
      <c r="I272" s="146">
        <v>462.0</v>
      </c>
      <c r="J272" s="147">
        <v>3.0</v>
      </c>
      <c r="K272" s="148">
        <v>17.0</v>
      </c>
      <c r="L272" s="138">
        <v>5.0</v>
      </c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2"/>
    </row>
    <row r="273" ht="12.75" customHeight="1">
      <c r="A273" s="139">
        <v>272.0</v>
      </c>
      <c r="B273" s="140">
        <v>3364.0</v>
      </c>
      <c r="C273" s="140">
        <v>1897.0</v>
      </c>
      <c r="D273" s="141">
        <v>21.0</v>
      </c>
      <c r="E273" s="142">
        <v>362.0</v>
      </c>
      <c r="F273" s="143">
        <v>248.0</v>
      </c>
      <c r="G273" s="144">
        <v>64.0</v>
      </c>
      <c r="H273" s="145">
        <v>369.0</v>
      </c>
      <c r="I273" s="146">
        <v>509.0</v>
      </c>
      <c r="J273" s="147">
        <v>2.0</v>
      </c>
      <c r="K273" s="148">
        <v>21.0</v>
      </c>
      <c r="L273" s="138">
        <v>14.0</v>
      </c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2"/>
    </row>
    <row r="274" ht="12.75" customHeight="1">
      <c r="A274" s="139">
        <v>273.0</v>
      </c>
      <c r="B274" s="140">
        <v>3365.0</v>
      </c>
      <c r="C274" s="140">
        <v>977.0</v>
      </c>
      <c r="D274" s="141">
        <v>25.0</v>
      </c>
      <c r="E274" s="142">
        <v>257.0</v>
      </c>
      <c r="F274" s="143">
        <v>130.0</v>
      </c>
      <c r="G274" s="144">
        <v>39.0</v>
      </c>
      <c r="H274" s="145">
        <v>142.0</v>
      </c>
      <c r="I274" s="146">
        <v>196.0</v>
      </c>
      <c r="J274" s="147">
        <v>0.0</v>
      </c>
      <c r="K274" s="148">
        <v>5.0</v>
      </c>
      <c r="L274" s="138">
        <v>6.0</v>
      </c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2"/>
    </row>
    <row r="275" ht="12.75" customHeight="1">
      <c r="A275" s="139">
        <v>274.0</v>
      </c>
      <c r="B275" s="140">
        <v>3366.0</v>
      </c>
      <c r="C275" s="140">
        <v>995.0</v>
      </c>
      <c r="D275" s="141">
        <v>13.0</v>
      </c>
      <c r="E275" s="142">
        <v>237.0</v>
      </c>
      <c r="F275" s="143">
        <v>126.0</v>
      </c>
      <c r="G275" s="144">
        <v>27.0</v>
      </c>
      <c r="H275" s="145">
        <v>182.0</v>
      </c>
      <c r="I275" s="146">
        <v>247.0</v>
      </c>
      <c r="J275" s="147">
        <v>1.0</v>
      </c>
      <c r="K275" s="148">
        <v>11.0</v>
      </c>
      <c r="L275" s="138">
        <v>3.0</v>
      </c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2"/>
    </row>
    <row r="276" ht="12.75" customHeight="1">
      <c r="A276" s="139">
        <v>275.0</v>
      </c>
      <c r="B276" s="140">
        <v>3370.0</v>
      </c>
      <c r="C276" s="140">
        <v>1145.0</v>
      </c>
      <c r="D276" s="141">
        <v>22.0</v>
      </c>
      <c r="E276" s="142">
        <v>302.0</v>
      </c>
      <c r="F276" s="143">
        <v>166.0</v>
      </c>
      <c r="G276" s="144">
        <v>48.0</v>
      </c>
      <c r="H276" s="145">
        <v>141.0</v>
      </c>
      <c r="I276" s="146">
        <v>244.0</v>
      </c>
      <c r="J276" s="147">
        <v>1.0</v>
      </c>
      <c r="K276" s="148">
        <v>8.0</v>
      </c>
      <c r="L276" s="138">
        <v>6.0</v>
      </c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2"/>
    </row>
    <row r="277" ht="12.75" customHeight="1">
      <c r="A277" s="139">
        <v>276.0</v>
      </c>
      <c r="B277" s="140">
        <v>3371.0</v>
      </c>
      <c r="C277" s="140">
        <v>858.0</v>
      </c>
      <c r="D277" s="141">
        <v>25.0</v>
      </c>
      <c r="E277" s="142">
        <v>219.0</v>
      </c>
      <c r="F277" s="143">
        <v>168.0</v>
      </c>
      <c r="G277" s="144">
        <v>35.0</v>
      </c>
      <c r="H277" s="145">
        <v>74.0</v>
      </c>
      <c r="I277" s="146">
        <v>166.0</v>
      </c>
      <c r="J277" s="147">
        <v>0.0</v>
      </c>
      <c r="K277" s="148">
        <v>13.0</v>
      </c>
      <c r="L277" s="138">
        <v>5.0</v>
      </c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2"/>
    </row>
    <row r="278" ht="12.75" customHeight="1">
      <c r="A278" s="139">
        <v>277.0</v>
      </c>
      <c r="B278" s="140">
        <v>3372.0</v>
      </c>
      <c r="C278" s="140">
        <v>1313.0</v>
      </c>
      <c r="D278" s="141">
        <v>28.0</v>
      </c>
      <c r="E278" s="142">
        <v>312.0</v>
      </c>
      <c r="F278" s="143">
        <v>217.0</v>
      </c>
      <c r="G278" s="144">
        <v>48.0</v>
      </c>
      <c r="H278" s="145">
        <v>154.0</v>
      </c>
      <c r="I278" s="146">
        <v>308.0</v>
      </c>
      <c r="J278" s="147">
        <v>3.0</v>
      </c>
      <c r="K278" s="148">
        <v>14.0</v>
      </c>
      <c r="L278" s="138">
        <v>10.0</v>
      </c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2"/>
    </row>
    <row r="279" ht="12.75" customHeight="1">
      <c r="A279" s="139">
        <v>278.0</v>
      </c>
      <c r="B279" s="140">
        <v>3373.0</v>
      </c>
      <c r="C279" s="140">
        <v>1643.0</v>
      </c>
      <c r="D279" s="141">
        <v>34.0</v>
      </c>
      <c r="E279" s="142">
        <v>376.0</v>
      </c>
      <c r="F279" s="143">
        <v>266.0</v>
      </c>
      <c r="G279" s="144">
        <v>41.0</v>
      </c>
      <c r="H279" s="145">
        <v>192.0</v>
      </c>
      <c r="I279" s="146">
        <v>466.0</v>
      </c>
      <c r="J279" s="147">
        <v>3.0</v>
      </c>
      <c r="K279" s="148">
        <v>17.0</v>
      </c>
      <c r="L279" s="138">
        <v>8.0</v>
      </c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2"/>
    </row>
    <row r="280" ht="12.75" customHeight="1">
      <c r="A280" s="139">
        <v>279.0</v>
      </c>
      <c r="B280" s="140">
        <v>3374.0</v>
      </c>
      <c r="C280" s="140">
        <v>1112.0</v>
      </c>
      <c r="D280" s="141">
        <v>27.0</v>
      </c>
      <c r="E280" s="142">
        <v>285.0</v>
      </c>
      <c r="F280" s="143">
        <v>147.0</v>
      </c>
      <c r="G280" s="144">
        <v>50.0</v>
      </c>
      <c r="H280" s="145">
        <v>135.0</v>
      </c>
      <c r="I280" s="146">
        <v>259.0</v>
      </c>
      <c r="J280" s="147">
        <v>1.0</v>
      </c>
      <c r="K280" s="148">
        <v>10.0</v>
      </c>
      <c r="L280" s="138">
        <v>5.0</v>
      </c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2"/>
    </row>
    <row r="281" ht="12.75" customHeight="1">
      <c r="A281" s="139">
        <v>280.0</v>
      </c>
      <c r="B281" s="140">
        <v>3375.0</v>
      </c>
      <c r="C281" s="140">
        <v>1736.0</v>
      </c>
      <c r="D281" s="141">
        <v>36.0</v>
      </c>
      <c r="E281" s="142">
        <v>401.0</v>
      </c>
      <c r="F281" s="143">
        <v>244.0</v>
      </c>
      <c r="G281" s="144">
        <v>66.0</v>
      </c>
      <c r="H281" s="145">
        <v>230.0</v>
      </c>
      <c r="I281" s="146">
        <v>466.0</v>
      </c>
      <c r="J281" s="147">
        <v>2.0</v>
      </c>
      <c r="K281" s="148">
        <v>12.0</v>
      </c>
      <c r="L281" s="138">
        <v>8.0</v>
      </c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2"/>
    </row>
    <row r="282" ht="12.75" customHeight="1">
      <c r="A282" s="139">
        <v>281.0</v>
      </c>
      <c r="B282" s="140">
        <v>3380.0</v>
      </c>
      <c r="C282" s="140">
        <v>723.0</v>
      </c>
      <c r="D282" s="141">
        <v>21.0</v>
      </c>
      <c r="E282" s="142">
        <v>144.0</v>
      </c>
      <c r="F282" s="143">
        <v>151.0</v>
      </c>
      <c r="G282" s="144">
        <v>40.0</v>
      </c>
      <c r="H282" s="145">
        <v>44.0</v>
      </c>
      <c r="I282" s="146">
        <v>176.0</v>
      </c>
      <c r="J282" s="147">
        <v>2.0</v>
      </c>
      <c r="K282" s="148">
        <v>2.0</v>
      </c>
      <c r="L282" s="138">
        <v>3.0</v>
      </c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2"/>
    </row>
    <row r="283" ht="12.75" customHeight="1">
      <c r="A283" s="139">
        <v>282.0</v>
      </c>
      <c r="B283" s="140">
        <v>3381.0</v>
      </c>
      <c r="C283" s="140">
        <v>1733.0</v>
      </c>
      <c r="D283" s="141">
        <v>30.0</v>
      </c>
      <c r="E283" s="142">
        <v>371.0</v>
      </c>
      <c r="F283" s="143">
        <v>276.0</v>
      </c>
      <c r="G283" s="144">
        <v>64.0</v>
      </c>
      <c r="H283" s="145">
        <v>159.0</v>
      </c>
      <c r="I283" s="146">
        <v>540.0</v>
      </c>
      <c r="J283" s="147">
        <v>5.0</v>
      </c>
      <c r="K283" s="148">
        <v>10.0</v>
      </c>
      <c r="L283" s="138">
        <v>12.0</v>
      </c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2"/>
    </row>
    <row r="284" ht="12.75" customHeight="1">
      <c r="A284" s="139">
        <v>283.0</v>
      </c>
      <c r="B284" s="140">
        <v>3382.0</v>
      </c>
      <c r="C284" s="140">
        <v>1427.0</v>
      </c>
      <c r="D284" s="141">
        <v>30.0</v>
      </c>
      <c r="E284" s="142">
        <v>348.0</v>
      </c>
      <c r="F284" s="143">
        <v>203.0</v>
      </c>
      <c r="G284" s="144">
        <v>56.0</v>
      </c>
      <c r="H284" s="145">
        <v>160.0</v>
      </c>
      <c r="I284" s="146">
        <v>351.0</v>
      </c>
      <c r="J284" s="147">
        <v>1.0</v>
      </c>
      <c r="K284" s="148">
        <v>19.0</v>
      </c>
      <c r="L284" s="138">
        <v>5.0</v>
      </c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2"/>
    </row>
    <row r="285" ht="12.75" customHeight="1">
      <c r="A285" s="139">
        <v>284.0</v>
      </c>
      <c r="B285" s="140">
        <v>3383.0</v>
      </c>
      <c r="C285" s="140">
        <v>1160.0</v>
      </c>
      <c r="D285" s="141">
        <v>5.0</v>
      </c>
      <c r="E285" s="142">
        <v>312.0</v>
      </c>
      <c r="F285" s="143">
        <v>78.0</v>
      </c>
      <c r="G285" s="144">
        <v>45.0</v>
      </c>
      <c r="H285" s="145">
        <v>276.0</v>
      </c>
      <c r="I285" s="146">
        <v>315.0</v>
      </c>
      <c r="J285" s="147">
        <v>2.0</v>
      </c>
      <c r="K285" s="148">
        <v>5.0</v>
      </c>
      <c r="L285" s="138">
        <v>1.0</v>
      </c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2"/>
    </row>
    <row r="286" ht="12.75" customHeight="1">
      <c r="A286" s="139">
        <v>285.0</v>
      </c>
      <c r="B286" s="140">
        <v>3385.0</v>
      </c>
      <c r="C286" s="140">
        <v>1931.0</v>
      </c>
      <c r="D286" s="141">
        <v>42.0</v>
      </c>
      <c r="E286" s="142">
        <v>499.0</v>
      </c>
      <c r="F286" s="143">
        <v>260.0</v>
      </c>
      <c r="G286" s="144">
        <v>61.0</v>
      </c>
      <c r="H286" s="145">
        <v>275.0</v>
      </c>
      <c r="I286" s="146">
        <v>465.0</v>
      </c>
      <c r="J286" s="147">
        <v>1.0</v>
      </c>
      <c r="K286" s="148">
        <v>26.0</v>
      </c>
      <c r="L286" s="138">
        <v>15.0</v>
      </c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2"/>
    </row>
    <row r="287" ht="12.75" customHeight="1">
      <c r="A287" s="139">
        <v>286.0</v>
      </c>
      <c r="B287" s="140">
        <v>3386.0</v>
      </c>
      <c r="C287" s="140">
        <v>936.0</v>
      </c>
      <c r="D287" s="141">
        <v>13.0</v>
      </c>
      <c r="E287" s="142">
        <v>194.0</v>
      </c>
      <c r="F287" s="143">
        <v>149.0</v>
      </c>
      <c r="G287" s="144">
        <v>13.0</v>
      </c>
      <c r="H287" s="145">
        <v>132.0</v>
      </c>
      <c r="I287" s="146">
        <v>264.0</v>
      </c>
      <c r="J287" s="147">
        <v>3.0</v>
      </c>
      <c r="K287" s="148">
        <v>14.0</v>
      </c>
      <c r="L287" s="138">
        <v>5.0</v>
      </c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2"/>
    </row>
    <row r="288" ht="12.75" customHeight="1">
      <c r="A288" s="139">
        <v>287.0</v>
      </c>
      <c r="B288" s="140">
        <v>3391.0</v>
      </c>
      <c r="C288" s="140">
        <v>859.0</v>
      </c>
      <c r="D288" s="141">
        <v>22.0</v>
      </c>
      <c r="E288" s="142">
        <v>237.0</v>
      </c>
      <c r="F288" s="143">
        <v>93.0</v>
      </c>
      <c r="G288" s="144">
        <v>25.0</v>
      </c>
      <c r="H288" s="145">
        <v>104.0</v>
      </c>
      <c r="I288" s="146">
        <v>222.0</v>
      </c>
      <c r="J288" s="147">
        <v>2.0</v>
      </c>
      <c r="K288" s="148">
        <v>5.0</v>
      </c>
      <c r="L288" s="138">
        <v>2.0</v>
      </c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2"/>
    </row>
    <row r="289" ht="12.75" customHeight="1">
      <c r="A289" s="139">
        <v>288.0</v>
      </c>
      <c r="B289" s="140">
        <v>3392.0</v>
      </c>
      <c r="C289" s="140">
        <v>982.0</v>
      </c>
      <c r="D289" s="141">
        <v>18.0</v>
      </c>
      <c r="E289" s="142">
        <v>274.0</v>
      </c>
      <c r="F289" s="143">
        <v>129.0</v>
      </c>
      <c r="G289" s="144">
        <v>47.0</v>
      </c>
      <c r="H289" s="145">
        <v>109.0</v>
      </c>
      <c r="I289" s="146">
        <v>227.0</v>
      </c>
      <c r="J289" s="147">
        <v>2.0</v>
      </c>
      <c r="K289" s="148">
        <v>11.0</v>
      </c>
      <c r="L289" s="138">
        <v>2.0</v>
      </c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2"/>
    </row>
    <row r="290" ht="12.75" customHeight="1">
      <c r="A290" s="139">
        <v>289.0</v>
      </c>
      <c r="B290" s="140">
        <v>3393.0</v>
      </c>
      <c r="C290" s="140">
        <v>743.0</v>
      </c>
      <c r="D290" s="141">
        <v>12.0</v>
      </c>
      <c r="E290" s="142">
        <v>180.0</v>
      </c>
      <c r="F290" s="143">
        <v>116.0</v>
      </c>
      <c r="G290" s="144">
        <v>27.0</v>
      </c>
      <c r="H290" s="145">
        <v>88.0</v>
      </c>
      <c r="I290" s="146">
        <v>168.0</v>
      </c>
      <c r="J290" s="147">
        <v>1.0</v>
      </c>
      <c r="K290" s="148">
        <v>4.0</v>
      </c>
      <c r="L290" s="138">
        <v>4.0</v>
      </c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2"/>
    </row>
    <row r="291" ht="12.75" customHeight="1">
      <c r="A291" s="139">
        <v>290.0</v>
      </c>
      <c r="B291" s="140">
        <v>3395.0</v>
      </c>
      <c r="C291" s="140">
        <v>1138.0</v>
      </c>
      <c r="D291" s="141">
        <v>11.0</v>
      </c>
      <c r="E291" s="142">
        <v>299.0</v>
      </c>
      <c r="F291" s="143">
        <v>120.0</v>
      </c>
      <c r="G291" s="144">
        <v>46.0</v>
      </c>
      <c r="H291" s="145">
        <v>173.0</v>
      </c>
      <c r="I291" s="146">
        <v>265.0</v>
      </c>
      <c r="J291" s="147">
        <v>3.0</v>
      </c>
      <c r="K291" s="148">
        <v>5.0</v>
      </c>
      <c r="L291" s="138">
        <v>0.0</v>
      </c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2"/>
    </row>
    <row r="292" ht="12.75" customHeight="1">
      <c r="A292" s="139">
        <v>291.0</v>
      </c>
      <c r="B292" s="140">
        <v>3413.0</v>
      </c>
      <c r="C292" s="140">
        <v>932.0</v>
      </c>
      <c r="D292" s="141">
        <v>9.0</v>
      </c>
      <c r="E292" s="142">
        <v>258.0</v>
      </c>
      <c r="F292" s="143">
        <v>79.0</v>
      </c>
      <c r="G292" s="144">
        <v>45.0</v>
      </c>
      <c r="H292" s="145">
        <v>218.0</v>
      </c>
      <c r="I292" s="146">
        <v>225.0</v>
      </c>
      <c r="J292" s="147">
        <v>1.0</v>
      </c>
      <c r="K292" s="148">
        <v>4.0</v>
      </c>
      <c r="L292" s="138">
        <v>0.0</v>
      </c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2"/>
    </row>
    <row r="293" ht="12.75" customHeight="1">
      <c r="A293" s="139">
        <v>292.0</v>
      </c>
      <c r="B293" s="140">
        <v>3414.0</v>
      </c>
      <c r="C293" s="140">
        <v>940.0</v>
      </c>
      <c r="D293" s="141">
        <v>13.0</v>
      </c>
      <c r="E293" s="142">
        <v>224.0</v>
      </c>
      <c r="F293" s="143">
        <v>156.0</v>
      </c>
      <c r="G293" s="144">
        <v>30.0</v>
      </c>
      <c r="H293" s="145">
        <v>161.0</v>
      </c>
      <c r="I293" s="146">
        <v>269.0</v>
      </c>
      <c r="J293" s="147">
        <v>1.0</v>
      </c>
      <c r="K293" s="148">
        <v>9.0</v>
      </c>
      <c r="L293" s="138">
        <v>1.0</v>
      </c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2"/>
    </row>
    <row r="294" ht="12.75" customHeight="1">
      <c r="A294" s="139">
        <v>293.0</v>
      </c>
      <c r="B294" s="140">
        <v>3416.0</v>
      </c>
      <c r="C294" s="140">
        <v>1609.0</v>
      </c>
      <c r="D294" s="141">
        <v>51.0</v>
      </c>
      <c r="E294" s="142">
        <v>411.0</v>
      </c>
      <c r="F294" s="143">
        <v>225.0</v>
      </c>
      <c r="G294" s="144">
        <v>78.0</v>
      </c>
      <c r="H294" s="145">
        <v>190.0</v>
      </c>
      <c r="I294" s="146">
        <v>319.0</v>
      </c>
      <c r="J294" s="147">
        <v>2.0</v>
      </c>
      <c r="K294" s="148">
        <v>15.0</v>
      </c>
      <c r="L294" s="138">
        <v>4.0</v>
      </c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2"/>
    </row>
    <row r="295" ht="12.75" customHeight="1">
      <c r="A295" s="139">
        <v>294.0</v>
      </c>
      <c r="B295" s="140">
        <v>3417.0</v>
      </c>
      <c r="C295" s="140">
        <v>2313.0</v>
      </c>
      <c r="D295" s="141">
        <v>99.0</v>
      </c>
      <c r="E295" s="142">
        <v>612.0</v>
      </c>
      <c r="F295" s="143">
        <v>351.0</v>
      </c>
      <c r="G295" s="144">
        <v>142.0</v>
      </c>
      <c r="H295" s="145">
        <v>222.0</v>
      </c>
      <c r="I295" s="146">
        <v>376.0</v>
      </c>
      <c r="J295" s="147">
        <v>6.0</v>
      </c>
      <c r="K295" s="148">
        <v>33.0</v>
      </c>
      <c r="L295" s="138">
        <v>13.0</v>
      </c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2"/>
    </row>
    <row r="296" ht="12.75" customHeight="1">
      <c r="A296" s="139">
        <v>295.0</v>
      </c>
      <c r="B296" s="140">
        <v>3418.0</v>
      </c>
      <c r="C296" s="140">
        <v>804.0</v>
      </c>
      <c r="D296" s="141">
        <v>33.0</v>
      </c>
      <c r="E296" s="142">
        <v>184.0</v>
      </c>
      <c r="F296" s="143">
        <v>97.0</v>
      </c>
      <c r="G296" s="144">
        <v>45.0</v>
      </c>
      <c r="H296" s="145">
        <v>111.0</v>
      </c>
      <c r="I296" s="146">
        <v>203.0</v>
      </c>
      <c r="J296" s="147">
        <v>2.0</v>
      </c>
      <c r="K296" s="148">
        <v>5.0</v>
      </c>
      <c r="L296" s="138">
        <v>2.0</v>
      </c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2"/>
    </row>
    <row r="297" ht="12.75" customHeight="1">
      <c r="A297" s="139">
        <v>296.0</v>
      </c>
      <c r="B297" s="140">
        <v>3430.0</v>
      </c>
      <c r="C297" s="140">
        <v>1331.0</v>
      </c>
      <c r="D297" s="141">
        <v>42.0</v>
      </c>
      <c r="E297" s="142">
        <v>354.0</v>
      </c>
      <c r="F297" s="143">
        <v>178.0</v>
      </c>
      <c r="G297" s="144">
        <v>63.0</v>
      </c>
      <c r="H297" s="145">
        <v>144.0</v>
      </c>
      <c r="I297" s="146">
        <v>247.0</v>
      </c>
      <c r="J297" s="147">
        <v>5.0</v>
      </c>
      <c r="K297" s="148">
        <v>7.0</v>
      </c>
      <c r="L297" s="138">
        <v>4.0</v>
      </c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2"/>
    </row>
    <row r="298" ht="12.75" customHeight="1">
      <c r="A298" s="139">
        <v>297.0</v>
      </c>
      <c r="B298" s="140">
        <v>3431.0</v>
      </c>
      <c r="C298" s="140">
        <v>1372.0</v>
      </c>
      <c r="D298" s="141">
        <v>44.0</v>
      </c>
      <c r="E298" s="142">
        <v>313.0</v>
      </c>
      <c r="F298" s="143">
        <v>164.0</v>
      </c>
      <c r="G298" s="144">
        <v>83.0</v>
      </c>
      <c r="H298" s="145">
        <v>143.0</v>
      </c>
      <c r="I298" s="146">
        <v>300.0</v>
      </c>
      <c r="J298" s="147">
        <v>3.0</v>
      </c>
      <c r="K298" s="148">
        <v>5.0</v>
      </c>
      <c r="L298" s="138">
        <v>5.0</v>
      </c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2"/>
    </row>
    <row r="299" ht="12.75" customHeight="1">
      <c r="A299" s="139">
        <v>298.0</v>
      </c>
      <c r="B299" s="140">
        <v>3435.0</v>
      </c>
      <c r="C299" s="140">
        <v>1808.0</v>
      </c>
      <c r="D299" s="141">
        <v>69.0</v>
      </c>
      <c r="E299" s="142">
        <v>422.0</v>
      </c>
      <c r="F299" s="143">
        <v>267.0</v>
      </c>
      <c r="G299" s="144">
        <v>92.0</v>
      </c>
      <c r="H299" s="145">
        <v>155.0</v>
      </c>
      <c r="I299" s="146">
        <v>359.0</v>
      </c>
      <c r="J299" s="147">
        <v>4.0</v>
      </c>
      <c r="K299" s="148">
        <v>17.0</v>
      </c>
      <c r="L299" s="138">
        <v>7.0</v>
      </c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2"/>
    </row>
    <row r="300" ht="12.75" customHeight="1">
      <c r="A300" s="139">
        <v>299.0</v>
      </c>
      <c r="B300" s="140">
        <v>3464.0</v>
      </c>
      <c r="C300" s="140">
        <v>1289.0</v>
      </c>
      <c r="D300" s="141">
        <v>30.0</v>
      </c>
      <c r="E300" s="142">
        <v>314.0</v>
      </c>
      <c r="F300" s="143">
        <v>139.0</v>
      </c>
      <c r="G300" s="144">
        <v>42.0</v>
      </c>
      <c r="H300" s="145">
        <v>206.0</v>
      </c>
      <c r="I300" s="146">
        <v>357.0</v>
      </c>
      <c r="J300" s="147">
        <v>2.0</v>
      </c>
      <c r="K300" s="148">
        <v>6.0</v>
      </c>
      <c r="L300" s="138">
        <v>1.0</v>
      </c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2"/>
    </row>
    <row r="301" ht="12.75" customHeight="1">
      <c r="A301" s="139">
        <v>300.0</v>
      </c>
      <c r="B301" s="140">
        <v>3465.0</v>
      </c>
      <c r="C301" s="140">
        <v>1098.0</v>
      </c>
      <c r="D301" s="141">
        <v>15.0</v>
      </c>
      <c r="E301" s="142">
        <v>286.0</v>
      </c>
      <c r="F301" s="143">
        <v>144.0</v>
      </c>
      <c r="G301" s="144">
        <v>45.0</v>
      </c>
      <c r="H301" s="145">
        <v>180.0</v>
      </c>
      <c r="I301" s="146">
        <v>243.0</v>
      </c>
      <c r="J301" s="147">
        <v>2.0</v>
      </c>
      <c r="K301" s="148">
        <v>9.0</v>
      </c>
      <c r="L301" s="138">
        <v>3.0</v>
      </c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2"/>
    </row>
    <row r="302" ht="12.75" customHeight="1">
      <c r="A302" s="139">
        <v>301.0</v>
      </c>
      <c r="B302" s="140">
        <v>3532.0</v>
      </c>
      <c r="C302" s="140">
        <v>345.0</v>
      </c>
      <c r="D302" s="141">
        <v>7.0</v>
      </c>
      <c r="E302" s="142">
        <v>35.0</v>
      </c>
      <c r="F302" s="143">
        <v>22.0</v>
      </c>
      <c r="G302" s="144">
        <v>12.0</v>
      </c>
      <c r="H302" s="145">
        <v>47.0</v>
      </c>
      <c r="I302" s="146">
        <v>164.0</v>
      </c>
      <c r="J302" s="147">
        <v>0.0</v>
      </c>
      <c r="K302" s="148">
        <v>6.0</v>
      </c>
      <c r="L302" s="138">
        <v>0.0</v>
      </c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2"/>
    </row>
    <row r="303" ht="12.75" customHeight="1">
      <c r="A303" s="139">
        <v>302.0</v>
      </c>
      <c r="B303" s="140">
        <v>3540.0</v>
      </c>
      <c r="C303" s="140">
        <v>580.0</v>
      </c>
      <c r="D303" s="141">
        <v>2.0</v>
      </c>
      <c r="E303" s="142">
        <v>119.0</v>
      </c>
      <c r="F303" s="143">
        <v>31.0</v>
      </c>
      <c r="G303" s="144">
        <v>24.0</v>
      </c>
      <c r="H303" s="145">
        <v>126.0</v>
      </c>
      <c r="I303" s="146">
        <v>159.0</v>
      </c>
      <c r="J303" s="147">
        <v>2.0</v>
      </c>
      <c r="K303" s="148">
        <v>5.0</v>
      </c>
      <c r="L303" s="138">
        <v>4.0</v>
      </c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2"/>
    </row>
    <row r="304" ht="12.75" customHeight="1">
      <c r="A304" s="139">
        <v>303.0</v>
      </c>
      <c r="B304" s="140">
        <v>3544.0</v>
      </c>
      <c r="C304" s="140">
        <v>1407.0</v>
      </c>
      <c r="D304" s="141">
        <v>24.0</v>
      </c>
      <c r="E304" s="142">
        <v>276.0</v>
      </c>
      <c r="F304" s="143">
        <v>213.0</v>
      </c>
      <c r="G304" s="144">
        <v>57.0</v>
      </c>
      <c r="H304" s="145">
        <v>192.0</v>
      </c>
      <c r="I304" s="146">
        <v>425.0</v>
      </c>
      <c r="J304" s="147">
        <v>2.0</v>
      </c>
      <c r="K304" s="148">
        <v>15.0</v>
      </c>
      <c r="L304" s="138">
        <v>5.0</v>
      </c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2"/>
    </row>
    <row r="305" ht="12.75" customHeight="1">
      <c r="A305" s="139">
        <v>304.0</v>
      </c>
      <c r="B305" s="140">
        <v>3546.0</v>
      </c>
      <c r="C305" s="140">
        <v>3279.0</v>
      </c>
      <c r="D305" s="141">
        <v>97.0</v>
      </c>
      <c r="E305" s="142">
        <v>756.0</v>
      </c>
      <c r="F305" s="143">
        <v>411.0</v>
      </c>
      <c r="G305" s="144">
        <v>144.0</v>
      </c>
      <c r="H305" s="145">
        <v>397.0</v>
      </c>
      <c r="I305" s="146">
        <v>701.0</v>
      </c>
      <c r="J305" s="147">
        <v>11.0</v>
      </c>
      <c r="K305" s="148">
        <v>36.0</v>
      </c>
      <c r="L305" s="138">
        <v>18.0</v>
      </c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2"/>
    </row>
    <row r="306" ht="12.75" customHeight="1">
      <c r="A306" s="139">
        <v>305.0</v>
      </c>
      <c r="B306" s="140">
        <v>3547.0</v>
      </c>
      <c r="C306" s="140">
        <v>2228.0</v>
      </c>
      <c r="D306" s="141">
        <v>58.0</v>
      </c>
      <c r="E306" s="142">
        <v>476.0</v>
      </c>
      <c r="F306" s="143">
        <v>265.0</v>
      </c>
      <c r="G306" s="144">
        <v>96.0</v>
      </c>
      <c r="H306" s="145">
        <v>281.0</v>
      </c>
      <c r="I306" s="146">
        <v>634.0</v>
      </c>
      <c r="J306" s="147">
        <v>2.0</v>
      </c>
      <c r="K306" s="148">
        <v>20.0</v>
      </c>
      <c r="L306" s="138">
        <v>9.0</v>
      </c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2"/>
    </row>
    <row r="307" ht="12.75" customHeight="1">
      <c r="A307" s="139">
        <v>306.0</v>
      </c>
      <c r="B307" s="140">
        <v>3557.0</v>
      </c>
      <c r="C307" s="140">
        <v>2182.0</v>
      </c>
      <c r="D307" s="141">
        <v>47.0</v>
      </c>
      <c r="E307" s="142">
        <v>506.0</v>
      </c>
      <c r="F307" s="143">
        <v>347.0</v>
      </c>
      <c r="G307" s="144">
        <v>105.0</v>
      </c>
      <c r="H307" s="145">
        <v>240.0</v>
      </c>
      <c r="I307" s="146">
        <v>525.0</v>
      </c>
      <c r="J307" s="147">
        <v>3.0</v>
      </c>
      <c r="K307" s="148">
        <v>19.0</v>
      </c>
      <c r="L307" s="138">
        <v>11.0</v>
      </c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2"/>
    </row>
    <row r="308" ht="12.75" customHeight="1">
      <c r="A308" s="139">
        <v>307.0</v>
      </c>
      <c r="B308" s="140">
        <v>3564.0</v>
      </c>
      <c r="C308" s="140">
        <v>360.0</v>
      </c>
      <c r="D308" s="141">
        <v>5.0</v>
      </c>
      <c r="E308" s="142">
        <v>56.0</v>
      </c>
      <c r="F308" s="143">
        <v>26.0</v>
      </c>
      <c r="G308" s="144">
        <v>13.0</v>
      </c>
      <c r="H308" s="145">
        <v>73.0</v>
      </c>
      <c r="I308" s="146">
        <v>140.0</v>
      </c>
      <c r="J308" s="147">
        <v>1.0</v>
      </c>
      <c r="K308" s="148">
        <v>6.0</v>
      </c>
      <c r="L308" s="138">
        <v>2.0</v>
      </c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2"/>
    </row>
    <row r="309" ht="12.75" customHeight="1">
      <c r="A309" s="139">
        <v>308.0</v>
      </c>
      <c r="B309" s="140">
        <v>3565.0</v>
      </c>
      <c r="C309" s="140">
        <v>1340.0</v>
      </c>
      <c r="D309" s="141">
        <v>27.0</v>
      </c>
      <c r="E309" s="142">
        <v>308.0</v>
      </c>
      <c r="F309" s="143">
        <v>194.0</v>
      </c>
      <c r="G309" s="144">
        <v>46.0</v>
      </c>
      <c r="H309" s="145">
        <v>164.0</v>
      </c>
      <c r="I309" s="146">
        <v>322.0</v>
      </c>
      <c r="J309" s="147">
        <v>8.0</v>
      </c>
      <c r="K309" s="148">
        <v>22.0</v>
      </c>
      <c r="L309" s="138">
        <v>2.0</v>
      </c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2"/>
    </row>
    <row r="310" ht="12.75" customHeight="1">
      <c r="A310" s="139">
        <v>309.0</v>
      </c>
      <c r="B310" s="140">
        <v>3576.0</v>
      </c>
      <c r="C310" s="140">
        <v>855.0</v>
      </c>
      <c r="D310" s="141">
        <v>7.0</v>
      </c>
      <c r="E310" s="142">
        <v>165.0</v>
      </c>
      <c r="F310" s="143">
        <v>138.0</v>
      </c>
      <c r="G310" s="144">
        <v>25.0</v>
      </c>
      <c r="H310" s="145">
        <v>113.0</v>
      </c>
      <c r="I310" s="146">
        <v>280.0</v>
      </c>
      <c r="J310" s="147">
        <v>2.0</v>
      </c>
      <c r="K310" s="148">
        <v>9.0</v>
      </c>
      <c r="L310" s="138">
        <v>7.0</v>
      </c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2"/>
    </row>
    <row r="311" ht="12.75" customHeight="1">
      <c r="A311" s="139">
        <v>310.0</v>
      </c>
      <c r="B311" s="140">
        <v>3587.0</v>
      </c>
      <c r="C311" s="140">
        <v>1199.0</v>
      </c>
      <c r="D311" s="141">
        <v>26.0</v>
      </c>
      <c r="E311" s="142">
        <v>301.0</v>
      </c>
      <c r="F311" s="143">
        <v>135.0</v>
      </c>
      <c r="G311" s="144">
        <v>51.0</v>
      </c>
      <c r="H311" s="145">
        <v>179.0</v>
      </c>
      <c r="I311" s="146">
        <v>306.0</v>
      </c>
      <c r="J311" s="147">
        <v>3.0</v>
      </c>
      <c r="K311" s="148">
        <v>10.0</v>
      </c>
      <c r="L311" s="138">
        <v>6.0</v>
      </c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2"/>
    </row>
    <row r="312" ht="12.75" customHeight="1">
      <c r="A312" s="139">
        <v>311.0</v>
      </c>
      <c r="B312" s="140">
        <v>3588.0</v>
      </c>
      <c r="C312" s="140">
        <v>1319.0</v>
      </c>
      <c r="D312" s="141">
        <v>26.0</v>
      </c>
      <c r="E312" s="142">
        <v>286.0</v>
      </c>
      <c r="F312" s="143">
        <v>195.0</v>
      </c>
      <c r="G312" s="144">
        <v>71.0</v>
      </c>
      <c r="H312" s="145">
        <v>149.0</v>
      </c>
      <c r="I312" s="146">
        <v>343.0</v>
      </c>
      <c r="J312" s="147">
        <v>8.0</v>
      </c>
      <c r="K312" s="148">
        <v>20.0</v>
      </c>
      <c r="L312" s="138">
        <v>6.0</v>
      </c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2"/>
    </row>
    <row r="313" ht="12.75" customHeight="1">
      <c r="A313" s="139">
        <v>312.0</v>
      </c>
      <c r="B313" s="140">
        <v>3602.0</v>
      </c>
      <c r="C313" s="140">
        <v>2350.0</v>
      </c>
      <c r="D313" s="141">
        <v>70.0</v>
      </c>
      <c r="E313" s="142">
        <v>509.0</v>
      </c>
      <c r="F313" s="143">
        <v>341.0</v>
      </c>
      <c r="G313" s="144">
        <v>109.0</v>
      </c>
      <c r="H313" s="145">
        <v>290.0</v>
      </c>
      <c r="I313" s="146">
        <v>527.0</v>
      </c>
      <c r="J313" s="147">
        <v>5.0</v>
      </c>
      <c r="K313" s="148">
        <v>32.0</v>
      </c>
      <c r="L313" s="138">
        <v>14.0</v>
      </c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2"/>
    </row>
    <row r="314" ht="12.75" customHeight="1">
      <c r="A314" s="139">
        <v>313.0</v>
      </c>
      <c r="B314" s="140">
        <v>3604.0</v>
      </c>
      <c r="C314" s="140">
        <v>2741.0</v>
      </c>
      <c r="D314" s="141">
        <v>98.0</v>
      </c>
      <c r="E314" s="142">
        <v>659.0</v>
      </c>
      <c r="F314" s="143">
        <v>401.0</v>
      </c>
      <c r="G314" s="144">
        <v>137.0</v>
      </c>
      <c r="H314" s="145">
        <v>218.0</v>
      </c>
      <c r="I314" s="146">
        <v>449.0</v>
      </c>
      <c r="J314" s="147">
        <v>11.0</v>
      </c>
      <c r="K314" s="148">
        <v>27.0</v>
      </c>
      <c r="L314" s="138">
        <v>8.0</v>
      </c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2"/>
    </row>
    <row r="315" ht="12.75" customHeight="1">
      <c r="A315" s="139">
        <v>314.0</v>
      </c>
      <c r="B315" s="140">
        <v>3605.0</v>
      </c>
      <c r="C315" s="140">
        <v>572.0</v>
      </c>
      <c r="D315" s="141">
        <v>34.0</v>
      </c>
      <c r="E315" s="142">
        <v>63.0</v>
      </c>
      <c r="F315" s="143">
        <v>4.0</v>
      </c>
      <c r="G315" s="144">
        <v>184.0</v>
      </c>
      <c r="H315" s="145">
        <v>70.0</v>
      </c>
      <c r="I315" s="146">
        <v>68.0</v>
      </c>
      <c r="J315" s="147">
        <v>2.0</v>
      </c>
      <c r="K315" s="148">
        <v>3.0</v>
      </c>
      <c r="L315" s="138">
        <v>0.0</v>
      </c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2"/>
    </row>
    <row r="316" ht="12.75" customHeight="1">
      <c r="A316" s="139">
        <v>315.0</v>
      </c>
      <c r="B316" s="140">
        <v>3606.0</v>
      </c>
      <c r="C316" s="140">
        <v>1411.0</v>
      </c>
      <c r="D316" s="141">
        <v>40.0</v>
      </c>
      <c r="E316" s="142">
        <v>278.0</v>
      </c>
      <c r="F316" s="143">
        <v>186.0</v>
      </c>
      <c r="G316" s="144">
        <v>82.0</v>
      </c>
      <c r="H316" s="145">
        <v>124.0</v>
      </c>
      <c r="I316" s="146">
        <v>305.0</v>
      </c>
      <c r="J316" s="147">
        <v>3.0</v>
      </c>
      <c r="K316" s="148">
        <v>14.0</v>
      </c>
      <c r="L316" s="138">
        <v>8.0</v>
      </c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2"/>
    </row>
    <row r="317" ht="12.75" customHeight="1">
      <c r="A317" s="139">
        <v>316.0</v>
      </c>
      <c r="B317" s="140">
        <v>3607.0</v>
      </c>
      <c r="C317" s="140">
        <v>1940.0</v>
      </c>
      <c r="D317" s="141">
        <v>71.0</v>
      </c>
      <c r="E317" s="142">
        <v>499.0</v>
      </c>
      <c r="F317" s="143">
        <v>238.0</v>
      </c>
      <c r="G317" s="144">
        <v>74.0</v>
      </c>
      <c r="H317" s="145">
        <v>152.0</v>
      </c>
      <c r="I317" s="146">
        <v>271.0</v>
      </c>
      <c r="J317" s="147">
        <v>10.0</v>
      </c>
      <c r="K317" s="148">
        <v>24.0</v>
      </c>
      <c r="L317" s="138">
        <v>10.0</v>
      </c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2"/>
    </row>
    <row r="318" ht="12.75" customHeight="1">
      <c r="A318" s="139">
        <v>317.0</v>
      </c>
      <c r="B318" s="140">
        <v>3608.0</v>
      </c>
      <c r="C318" s="140">
        <v>1763.0</v>
      </c>
      <c r="D318" s="141">
        <v>21.0</v>
      </c>
      <c r="E318" s="142">
        <v>255.0</v>
      </c>
      <c r="F318" s="143">
        <v>194.0</v>
      </c>
      <c r="G318" s="144">
        <v>96.0</v>
      </c>
      <c r="H318" s="145">
        <v>238.0</v>
      </c>
      <c r="I318" s="146">
        <v>664.0</v>
      </c>
      <c r="J318" s="147">
        <v>4.0</v>
      </c>
      <c r="K318" s="148">
        <v>19.0</v>
      </c>
      <c r="L318" s="138">
        <v>12.0</v>
      </c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2"/>
    </row>
    <row r="319" ht="12.75" customHeight="1">
      <c r="A319" s="139">
        <v>318.0</v>
      </c>
      <c r="B319" s="140">
        <v>3609.0</v>
      </c>
      <c r="C319" s="140">
        <v>1611.0</v>
      </c>
      <c r="D319" s="141">
        <v>39.0</v>
      </c>
      <c r="E319" s="142">
        <v>223.0</v>
      </c>
      <c r="F319" s="143">
        <v>186.0</v>
      </c>
      <c r="G319" s="144">
        <v>92.0</v>
      </c>
      <c r="H319" s="145">
        <v>208.0</v>
      </c>
      <c r="I319" s="146">
        <v>561.0</v>
      </c>
      <c r="J319" s="147">
        <v>6.0</v>
      </c>
      <c r="K319" s="148">
        <v>12.0</v>
      </c>
      <c r="L319" s="138">
        <v>13.0</v>
      </c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2"/>
    </row>
    <row r="320" ht="12.75" customHeight="1">
      <c r="A320" s="139">
        <v>319.0</v>
      </c>
      <c r="B320" s="140">
        <v>3610.0</v>
      </c>
      <c r="C320" s="140">
        <v>1503.0</v>
      </c>
      <c r="D320" s="141">
        <v>33.0</v>
      </c>
      <c r="E320" s="142">
        <v>398.0</v>
      </c>
      <c r="F320" s="143">
        <v>164.0</v>
      </c>
      <c r="G320" s="144">
        <v>74.0</v>
      </c>
      <c r="H320" s="145">
        <v>179.0</v>
      </c>
      <c r="I320" s="146">
        <v>366.0</v>
      </c>
      <c r="J320" s="147">
        <v>2.0</v>
      </c>
      <c r="K320" s="148">
        <v>12.0</v>
      </c>
      <c r="L320" s="138">
        <v>2.0</v>
      </c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2"/>
    </row>
    <row r="321" ht="12.75" customHeight="1">
      <c r="A321" s="139">
        <v>320.0</v>
      </c>
      <c r="B321" s="140">
        <v>3613.0</v>
      </c>
      <c r="C321" s="140">
        <v>1445.0</v>
      </c>
      <c r="D321" s="141">
        <v>58.0</v>
      </c>
      <c r="E321" s="142">
        <v>384.0</v>
      </c>
      <c r="F321" s="143">
        <v>199.0</v>
      </c>
      <c r="G321" s="144">
        <v>58.0</v>
      </c>
      <c r="H321" s="145">
        <v>122.0</v>
      </c>
      <c r="I321" s="146">
        <v>226.0</v>
      </c>
      <c r="J321" s="147">
        <v>4.0</v>
      </c>
      <c r="K321" s="148">
        <v>12.0</v>
      </c>
      <c r="L321" s="138">
        <v>4.0</v>
      </c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2"/>
    </row>
    <row r="322" ht="12.75" customHeight="1">
      <c r="A322" s="139">
        <v>321.0</v>
      </c>
      <c r="B322" s="140">
        <v>3702.0</v>
      </c>
      <c r="C322" s="140">
        <v>1973.0</v>
      </c>
      <c r="D322" s="141">
        <v>94.0</v>
      </c>
      <c r="E322" s="142">
        <v>504.0</v>
      </c>
      <c r="F322" s="143">
        <v>241.0</v>
      </c>
      <c r="G322" s="144">
        <v>78.0</v>
      </c>
      <c r="H322" s="145">
        <v>177.0</v>
      </c>
      <c r="I322" s="146">
        <v>311.0</v>
      </c>
      <c r="J322" s="147">
        <v>9.0</v>
      </c>
      <c r="K322" s="148">
        <v>22.0</v>
      </c>
      <c r="L322" s="138">
        <v>5.0</v>
      </c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2"/>
    </row>
    <row r="323" ht="12.75" customHeight="1">
      <c r="A323" s="139">
        <v>322.0</v>
      </c>
      <c r="B323" s="140">
        <v>3704.0</v>
      </c>
      <c r="C323" s="140">
        <v>1001.0</v>
      </c>
      <c r="D323" s="141">
        <v>44.0</v>
      </c>
      <c r="E323" s="142">
        <v>221.0</v>
      </c>
      <c r="F323" s="143">
        <v>131.0</v>
      </c>
      <c r="G323" s="144">
        <v>55.0</v>
      </c>
      <c r="H323" s="145">
        <v>83.0</v>
      </c>
      <c r="I323" s="146">
        <v>153.0</v>
      </c>
      <c r="J323" s="147">
        <v>5.0</v>
      </c>
      <c r="K323" s="148">
        <v>13.0</v>
      </c>
      <c r="L323" s="138">
        <v>5.0</v>
      </c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2"/>
    </row>
    <row r="324" ht="12.75" customHeight="1">
      <c r="A324" s="139">
        <v>323.0</v>
      </c>
      <c r="B324" s="140">
        <v>3705.0</v>
      </c>
      <c r="C324" s="140">
        <v>1241.0</v>
      </c>
      <c r="D324" s="141">
        <v>27.0</v>
      </c>
      <c r="E324" s="142">
        <v>248.0</v>
      </c>
      <c r="F324" s="143">
        <v>167.0</v>
      </c>
      <c r="G324" s="144">
        <v>51.0</v>
      </c>
      <c r="H324" s="145">
        <v>154.0</v>
      </c>
      <c r="I324" s="146">
        <v>358.0</v>
      </c>
      <c r="J324" s="147">
        <v>2.0</v>
      </c>
      <c r="K324" s="148">
        <v>7.0</v>
      </c>
      <c r="L324" s="138">
        <v>6.0</v>
      </c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2"/>
    </row>
    <row r="325" ht="12.75" customHeight="1">
      <c r="A325" s="139">
        <v>324.0</v>
      </c>
      <c r="B325" s="140">
        <v>3706.0</v>
      </c>
      <c r="C325" s="140">
        <v>3708.0</v>
      </c>
      <c r="D325" s="141">
        <v>115.0</v>
      </c>
      <c r="E325" s="142">
        <v>897.0</v>
      </c>
      <c r="F325" s="143">
        <v>563.0</v>
      </c>
      <c r="G325" s="144">
        <v>183.0</v>
      </c>
      <c r="H325" s="145">
        <v>452.0</v>
      </c>
      <c r="I325" s="146">
        <v>796.0</v>
      </c>
      <c r="J325" s="147">
        <v>6.0</v>
      </c>
      <c r="K325" s="148">
        <v>44.0</v>
      </c>
      <c r="L325" s="138">
        <v>17.0</v>
      </c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2"/>
    </row>
    <row r="326" ht="12.75" customHeight="1">
      <c r="A326" s="139">
        <v>325.0</v>
      </c>
      <c r="B326" s="140">
        <v>3707.0</v>
      </c>
      <c r="C326" s="140">
        <v>1794.0</v>
      </c>
      <c r="D326" s="141">
        <v>52.0</v>
      </c>
      <c r="E326" s="142">
        <v>428.0</v>
      </c>
      <c r="F326" s="143">
        <v>252.0</v>
      </c>
      <c r="G326" s="144">
        <v>96.0</v>
      </c>
      <c r="H326" s="145">
        <v>222.0</v>
      </c>
      <c r="I326" s="146">
        <v>390.0</v>
      </c>
      <c r="J326" s="147">
        <v>3.0</v>
      </c>
      <c r="K326" s="148">
        <v>19.0</v>
      </c>
      <c r="L326" s="138">
        <v>6.0</v>
      </c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2"/>
    </row>
    <row r="327" ht="12.75" customHeight="1">
      <c r="A327" s="139">
        <v>326.0</v>
      </c>
      <c r="B327" s="140">
        <v>3708.0</v>
      </c>
      <c r="C327" s="140">
        <v>1226.0</v>
      </c>
      <c r="D327" s="141">
        <v>30.0</v>
      </c>
      <c r="E327" s="142">
        <v>271.0</v>
      </c>
      <c r="F327" s="143">
        <v>131.0</v>
      </c>
      <c r="G327" s="144">
        <v>54.0</v>
      </c>
      <c r="H327" s="145">
        <v>150.0</v>
      </c>
      <c r="I327" s="146">
        <v>342.0</v>
      </c>
      <c r="J327" s="147">
        <v>2.0</v>
      </c>
      <c r="K327" s="148">
        <v>8.0</v>
      </c>
      <c r="L327" s="138">
        <v>1.0</v>
      </c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2"/>
    </row>
    <row r="328" ht="12.75" customHeight="1">
      <c r="A328" s="139">
        <v>327.0</v>
      </c>
      <c r="B328" s="140">
        <v>3709.0</v>
      </c>
      <c r="C328" s="140">
        <v>2552.0</v>
      </c>
      <c r="D328" s="141">
        <v>69.0</v>
      </c>
      <c r="E328" s="142">
        <v>649.0</v>
      </c>
      <c r="F328" s="143">
        <v>350.0</v>
      </c>
      <c r="G328" s="144">
        <v>110.0</v>
      </c>
      <c r="H328" s="145">
        <v>255.0</v>
      </c>
      <c r="I328" s="146">
        <v>549.0</v>
      </c>
      <c r="J328" s="147">
        <v>9.0</v>
      </c>
      <c r="K328" s="148">
        <v>37.0</v>
      </c>
      <c r="L328" s="138">
        <v>11.0</v>
      </c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2"/>
    </row>
    <row r="329" ht="12.75" customHeight="1">
      <c r="A329" s="139">
        <v>328.0</v>
      </c>
      <c r="B329" s="140">
        <v>3710.0</v>
      </c>
      <c r="C329" s="140">
        <v>306.0</v>
      </c>
      <c r="D329" s="141">
        <v>16.0</v>
      </c>
      <c r="E329" s="142">
        <v>41.0</v>
      </c>
      <c r="F329" s="143">
        <v>41.0</v>
      </c>
      <c r="G329" s="144">
        <v>13.0</v>
      </c>
      <c r="H329" s="145">
        <v>38.0</v>
      </c>
      <c r="I329" s="146">
        <v>85.0</v>
      </c>
      <c r="J329" s="147">
        <v>1.0</v>
      </c>
      <c r="K329" s="148">
        <v>4.0</v>
      </c>
      <c r="L329" s="138">
        <v>1.0</v>
      </c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2"/>
    </row>
    <row r="330" ht="12.75" customHeight="1">
      <c r="A330" s="139">
        <v>329.0</v>
      </c>
      <c r="B330" s="140">
        <v>3711.0</v>
      </c>
      <c r="C330" s="140">
        <v>297.0</v>
      </c>
      <c r="D330" s="141">
        <v>6.0</v>
      </c>
      <c r="E330" s="142">
        <v>37.0</v>
      </c>
      <c r="F330" s="143">
        <v>43.0</v>
      </c>
      <c r="G330" s="144">
        <v>14.0</v>
      </c>
      <c r="H330" s="145">
        <v>39.0</v>
      </c>
      <c r="I330" s="146">
        <v>101.0</v>
      </c>
      <c r="J330" s="147">
        <v>1.0</v>
      </c>
      <c r="K330" s="148">
        <v>0.0</v>
      </c>
      <c r="L330" s="138">
        <v>4.0</v>
      </c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2"/>
    </row>
    <row r="331" ht="12.75" customHeight="1">
      <c r="A331" s="139">
        <v>330.0</v>
      </c>
      <c r="B331" s="140">
        <v>3715.0</v>
      </c>
      <c r="C331" s="140">
        <v>235.0</v>
      </c>
      <c r="D331" s="141">
        <v>1.0</v>
      </c>
      <c r="E331" s="142">
        <v>38.0</v>
      </c>
      <c r="F331" s="143">
        <v>24.0</v>
      </c>
      <c r="G331" s="144">
        <v>19.0</v>
      </c>
      <c r="H331" s="145">
        <v>16.0</v>
      </c>
      <c r="I331" s="146">
        <v>93.0</v>
      </c>
      <c r="J331" s="147">
        <v>1.0</v>
      </c>
      <c r="K331" s="148">
        <v>1.0</v>
      </c>
      <c r="L331" s="138">
        <v>1.0</v>
      </c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2"/>
    </row>
    <row r="332" ht="12.75" customHeight="1">
      <c r="A332" s="139">
        <v>331.0</v>
      </c>
      <c r="B332" s="140">
        <v>3716.0</v>
      </c>
      <c r="C332" s="140">
        <v>755.0</v>
      </c>
      <c r="D332" s="141">
        <v>11.0</v>
      </c>
      <c r="E332" s="142">
        <v>171.0</v>
      </c>
      <c r="F332" s="143">
        <v>93.0</v>
      </c>
      <c r="G332" s="144">
        <v>36.0</v>
      </c>
      <c r="H332" s="145">
        <v>119.0</v>
      </c>
      <c r="I332" s="146">
        <v>234.0</v>
      </c>
      <c r="J332" s="147">
        <v>1.0</v>
      </c>
      <c r="K332" s="148">
        <v>4.0</v>
      </c>
      <c r="L332" s="138">
        <v>2.0</v>
      </c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2"/>
    </row>
    <row r="333" ht="12.75" customHeight="1">
      <c r="A333" s="139">
        <v>332.0</v>
      </c>
      <c r="B333" s="140">
        <v>3717.0</v>
      </c>
      <c r="C333" s="140">
        <v>647.0</v>
      </c>
      <c r="D333" s="141">
        <v>10.0</v>
      </c>
      <c r="E333" s="142">
        <v>87.0</v>
      </c>
      <c r="F333" s="143">
        <v>67.0</v>
      </c>
      <c r="G333" s="144">
        <v>25.0</v>
      </c>
      <c r="H333" s="145">
        <v>71.0</v>
      </c>
      <c r="I333" s="146">
        <v>276.0</v>
      </c>
      <c r="J333" s="147">
        <v>2.0</v>
      </c>
      <c r="K333" s="148">
        <v>1.0</v>
      </c>
      <c r="L333" s="138">
        <v>0.0</v>
      </c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2"/>
    </row>
    <row r="334" ht="12.75" customHeight="1">
      <c r="A334" s="139">
        <v>333.0</v>
      </c>
      <c r="B334" s="140">
        <v>3718.0</v>
      </c>
      <c r="C334" s="140">
        <v>1123.0</v>
      </c>
      <c r="D334" s="141">
        <v>19.0</v>
      </c>
      <c r="E334" s="142">
        <v>133.0</v>
      </c>
      <c r="F334" s="143">
        <v>99.0</v>
      </c>
      <c r="G334" s="144">
        <v>76.0</v>
      </c>
      <c r="H334" s="145">
        <v>142.0</v>
      </c>
      <c r="I334" s="146">
        <v>454.0</v>
      </c>
      <c r="J334" s="147">
        <v>2.0</v>
      </c>
      <c r="K334" s="148">
        <v>11.0</v>
      </c>
      <c r="L334" s="138">
        <v>9.0</v>
      </c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2"/>
    </row>
    <row r="335" ht="12.75" customHeight="1">
      <c r="A335" s="139">
        <v>334.0</v>
      </c>
      <c r="B335" s="140">
        <v>3719.0</v>
      </c>
      <c r="C335" s="140">
        <v>1742.0</v>
      </c>
      <c r="D335" s="141">
        <v>35.0</v>
      </c>
      <c r="E335" s="142">
        <v>444.0</v>
      </c>
      <c r="F335" s="143">
        <v>253.0</v>
      </c>
      <c r="G335" s="144">
        <v>93.0</v>
      </c>
      <c r="H335" s="145">
        <v>204.0</v>
      </c>
      <c r="I335" s="146">
        <v>358.0</v>
      </c>
      <c r="J335" s="147">
        <v>6.0</v>
      </c>
      <c r="K335" s="148">
        <v>22.0</v>
      </c>
      <c r="L335" s="138">
        <v>12.0</v>
      </c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2"/>
    </row>
    <row r="336" ht="12.75" customHeight="1">
      <c r="A336" s="139">
        <v>335.0</v>
      </c>
      <c r="B336" s="140">
        <v>3720.0</v>
      </c>
      <c r="C336" s="140">
        <v>897.0</v>
      </c>
      <c r="D336" s="141">
        <v>35.0</v>
      </c>
      <c r="E336" s="142">
        <v>242.0</v>
      </c>
      <c r="F336" s="143">
        <v>99.0</v>
      </c>
      <c r="G336" s="144">
        <v>47.0</v>
      </c>
      <c r="H336" s="145">
        <v>106.0</v>
      </c>
      <c r="I336" s="146">
        <v>141.0</v>
      </c>
      <c r="J336" s="147">
        <v>2.0</v>
      </c>
      <c r="K336" s="148">
        <v>13.0</v>
      </c>
      <c r="L336" s="138">
        <v>0.0</v>
      </c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2"/>
    </row>
    <row r="337" ht="12.75" customHeight="1">
      <c r="A337" s="139">
        <v>336.0</v>
      </c>
      <c r="B337" s="140">
        <v>3721.0</v>
      </c>
      <c r="C337" s="140">
        <v>1209.0</v>
      </c>
      <c r="D337" s="141">
        <v>35.0</v>
      </c>
      <c r="E337" s="142">
        <v>255.0</v>
      </c>
      <c r="F337" s="143">
        <v>159.0</v>
      </c>
      <c r="G337" s="144">
        <v>70.0</v>
      </c>
      <c r="H337" s="145">
        <v>140.0</v>
      </c>
      <c r="I337" s="146">
        <v>282.0</v>
      </c>
      <c r="J337" s="147">
        <v>1.0</v>
      </c>
      <c r="K337" s="148">
        <v>16.0</v>
      </c>
      <c r="L337" s="138">
        <v>8.0</v>
      </c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2"/>
    </row>
    <row r="338" ht="12.75" customHeight="1">
      <c r="A338" s="139">
        <v>337.0</v>
      </c>
      <c r="B338" s="140">
        <v>3722.0</v>
      </c>
      <c r="C338" s="140">
        <v>914.0</v>
      </c>
      <c r="D338" s="141">
        <v>59.0</v>
      </c>
      <c r="E338" s="142">
        <v>217.0</v>
      </c>
      <c r="F338" s="143">
        <v>120.0</v>
      </c>
      <c r="G338" s="144">
        <v>33.0</v>
      </c>
      <c r="H338" s="145">
        <v>71.0</v>
      </c>
      <c r="I338" s="146">
        <v>170.0</v>
      </c>
      <c r="J338" s="147">
        <v>8.0</v>
      </c>
      <c r="K338" s="148">
        <v>7.0</v>
      </c>
      <c r="L338" s="138">
        <v>1.0</v>
      </c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2"/>
    </row>
    <row r="339" ht="12.75" customHeight="1">
      <c r="A339" s="139">
        <v>338.0</v>
      </c>
      <c r="B339" s="140">
        <v>3723.0</v>
      </c>
      <c r="C339" s="140">
        <v>1321.0</v>
      </c>
      <c r="D339" s="141">
        <v>23.0</v>
      </c>
      <c r="E339" s="142">
        <v>319.0</v>
      </c>
      <c r="F339" s="143">
        <v>182.0</v>
      </c>
      <c r="G339" s="144">
        <v>61.0</v>
      </c>
      <c r="H339" s="145">
        <v>168.0</v>
      </c>
      <c r="I339" s="146">
        <v>361.0</v>
      </c>
      <c r="J339" s="147">
        <v>2.0</v>
      </c>
      <c r="K339" s="148">
        <v>10.0</v>
      </c>
      <c r="L339" s="138">
        <v>7.0</v>
      </c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2"/>
    </row>
    <row r="340" ht="12.75" customHeight="1">
      <c r="A340" s="139">
        <v>339.0</v>
      </c>
      <c r="B340" s="140">
        <v>3724.0</v>
      </c>
      <c r="C340" s="140">
        <v>1378.0</v>
      </c>
      <c r="D340" s="141">
        <v>62.0</v>
      </c>
      <c r="E340" s="142">
        <v>327.0</v>
      </c>
      <c r="F340" s="143">
        <v>162.0</v>
      </c>
      <c r="G340" s="144">
        <v>50.0</v>
      </c>
      <c r="H340" s="145">
        <v>134.0</v>
      </c>
      <c r="I340" s="146">
        <v>222.0</v>
      </c>
      <c r="J340" s="147">
        <v>4.0</v>
      </c>
      <c r="K340" s="148">
        <v>6.0</v>
      </c>
      <c r="L340" s="138">
        <v>6.0</v>
      </c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2"/>
    </row>
    <row r="341" ht="12.75" customHeight="1">
      <c r="A341" s="139">
        <v>340.0</v>
      </c>
      <c r="B341" s="140">
        <v>3726.0</v>
      </c>
      <c r="C341" s="140">
        <v>1883.0</v>
      </c>
      <c r="D341" s="141">
        <v>57.0</v>
      </c>
      <c r="E341" s="142">
        <v>495.0</v>
      </c>
      <c r="F341" s="143">
        <v>265.0</v>
      </c>
      <c r="G341" s="144">
        <v>86.0</v>
      </c>
      <c r="H341" s="145">
        <v>185.0</v>
      </c>
      <c r="I341" s="146">
        <v>341.0</v>
      </c>
      <c r="J341" s="147">
        <v>8.0</v>
      </c>
      <c r="K341" s="148">
        <v>19.0</v>
      </c>
      <c r="L341" s="138">
        <v>7.0</v>
      </c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2"/>
    </row>
    <row r="342" ht="12.75" customHeight="1">
      <c r="A342" s="139">
        <v>341.0</v>
      </c>
      <c r="B342" s="140">
        <v>3727.0</v>
      </c>
      <c r="C342" s="140">
        <v>1455.0</v>
      </c>
      <c r="D342" s="141">
        <v>12.0</v>
      </c>
      <c r="E342" s="142">
        <v>423.0</v>
      </c>
      <c r="F342" s="143">
        <v>125.0</v>
      </c>
      <c r="G342" s="144">
        <v>45.0</v>
      </c>
      <c r="H342" s="145">
        <v>313.0</v>
      </c>
      <c r="I342" s="146">
        <v>372.0</v>
      </c>
      <c r="J342" s="147">
        <v>0.0</v>
      </c>
      <c r="K342" s="148">
        <v>8.0</v>
      </c>
      <c r="L342" s="138">
        <v>3.0</v>
      </c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2"/>
    </row>
    <row r="343" ht="12.75" customHeight="1">
      <c r="A343" s="139">
        <v>342.0</v>
      </c>
      <c r="B343" s="140">
        <v>3728.0</v>
      </c>
      <c r="C343" s="140">
        <v>1424.0</v>
      </c>
      <c r="D343" s="141">
        <v>11.0</v>
      </c>
      <c r="E343" s="142">
        <v>459.0</v>
      </c>
      <c r="F343" s="143">
        <v>146.0</v>
      </c>
      <c r="G343" s="144">
        <v>37.0</v>
      </c>
      <c r="H343" s="145">
        <v>288.0</v>
      </c>
      <c r="I343" s="146">
        <v>326.0</v>
      </c>
      <c r="J343" s="147">
        <v>0.0</v>
      </c>
      <c r="K343" s="148">
        <v>9.0</v>
      </c>
      <c r="L343" s="138">
        <v>2.0</v>
      </c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2"/>
    </row>
    <row r="344" ht="12.75" customHeight="1">
      <c r="A344" s="139">
        <v>343.0</v>
      </c>
      <c r="B344" s="140">
        <v>3729.0</v>
      </c>
      <c r="C344" s="140">
        <v>1274.0</v>
      </c>
      <c r="D344" s="141">
        <v>32.0</v>
      </c>
      <c r="E344" s="142">
        <v>308.0</v>
      </c>
      <c r="F344" s="143">
        <v>165.0</v>
      </c>
      <c r="G344" s="144">
        <v>62.0</v>
      </c>
      <c r="H344" s="145">
        <v>146.0</v>
      </c>
      <c r="I344" s="146">
        <v>284.0</v>
      </c>
      <c r="J344" s="147">
        <v>2.0</v>
      </c>
      <c r="K344" s="148">
        <v>19.0</v>
      </c>
      <c r="L344" s="138">
        <v>4.0</v>
      </c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2"/>
    </row>
    <row r="345" ht="12.75" customHeight="1">
      <c r="A345" s="139">
        <v>344.0</v>
      </c>
      <c r="B345" s="140">
        <v>3730.0</v>
      </c>
      <c r="C345" s="140">
        <v>1988.0</v>
      </c>
      <c r="D345" s="141">
        <v>53.0</v>
      </c>
      <c r="E345" s="142">
        <v>473.0</v>
      </c>
      <c r="F345" s="143">
        <v>275.0</v>
      </c>
      <c r="G345" s="144">
        <v>102.0</v>
      </c>
      <c r="H345" s="145">
        <v>203.0</v>
      </c>
      <c r="I345" s="146">
        <v>376.0</v>
      </c>
      <c r="J345" s="147">
        <v>5.0</v>
      </c>
      <c r="K345" s="148">
        <v>20.0</v>
      </c>
      <c r="L345" s="138">
        <v>11.0</v>
      </c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2"/>
    </row>
    <row r="346" ht="12.75" customHeight="1">
      <c r="A346" s="139">
        <v>345.0</v>
      </c>
      <c r="B346" s="140">
        <v>3732.0</v>
      </c>
      <c r="C346" s="140">
        <v>876.0</v>
      </c>
      <c r="D346" s="141">
        <v>51.0</v>
      </c>
      <c r="E346" s="142">
        <v>194.0</v>
      </c>
      <c r="F346" s="143">
        <v>119.0</v>
      </c>
      <c r="G346" s="144">
        <v>36.0</v>
      </c>
      <c r="H346" s="145">
        <v>57.0</v>
      </c>
      <c r="I346" s="146">
        <v>126.0</v>
      </c>
      <c r="J346" s="147">
        <v>4.0</v>
      </c>
      <c r="K346" s="148">
        <v>9.0</v>
      </c>
      <c r="L346" s="138">
        <v>6.0</v>
      </c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2"/>
    </row>
    <row r="347" ht="12.75" customHeight="1">
      <c r="A347" s="139">
        <v>346.0</v>
      </c>
      <c r="B347" s="140">
        <v>3733.0</v>
      </c>
      <c r="C347" s="140">
        <v>1339.0</v>
      </c>
      <c r="D347" s="141">
        <v>46.0</v>
      </c>
      <c r="E347" s="142">
        <v>333.0</v>
      </c>
      <c r="F347" s="143">
        <v>156.0</v>
      </c>
      <c r="G347" s="144">
        <v>50.0</v>
      </c>
      <c r="H347" s="145">
        <v>148.0</v>
      </c>
      <c r="I347" s="146">
        <v>234.0</v>
      </c>
      <c r="J347" s="147">
        <v>2.0</v>
      </c>
      <c r="K347" s="148">
        <v>11.0</v>
      </c>
      <c r="L347" s="138">
        <v>5.0</v>
      </c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2"/>
    </row>
    <row r="348" ht="12.75" customHeight="1">
      <c r="A348" s="139">
        <v>347.0</v>
      </c>
      <c r="B348" s="140">
        <v>3734.0</v>
      </c>
      <c r="C348" s="140">
        <v>1680.0</v>
      </c>
      <c r="D348" s="141">
        <v>43.0</v>
      </c>
      <c r="E348" s="142">
        <v>339.0</v>
      </c>
      <c r="F348" s="143">
        <v>234.0</v>
      </c>
      <c r="G348" s="144">
        <v>123.0</v>
      </c>
      <c r="H348" s="145">
        <v>189.0</v>
      </c>
      <c r="I348" s="146">
        <v>424.0</v>
      </c>
      <c r="J348" s="147">
        <v>6.0</v>
      </c>
      <c r="K348" s="148">
        <v>16.0</v>
      </c>
      <c r="L348" s="138">
        <v>5.0</v>
      </c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2"/>
    </row>
    <row r="349" ht="12.75" customHeight="1">
      <c r="A349" s="139">
        <v>348.0</v>
      </c>
      <c r="B349" s="140">
        <v>3739.0</v>
      </c>
      <c r="C349" s="140">
        <v>1078.0</v>
      </c>
      <c r="D349" s="141">
        <v>12.0</v>
      </c>
      <c r="E349" s="142">
        <v>306.0</v>
      </c>
      <c r="F349" s="143">
        <v>160.0</v>
      </c>
      <c r="G349" s="144">
        <v>48.0</v>
      </c>
      <c r="H349" s="145">
        <v>149.0</v>
      </c>
      <c r="I349" s="146">
        <v>245.0</v>
      </c>
      <c r="J349" s="147">
        <v>1.0</v>
      </c>
      <c r="K349" s="148">
        <v>11.0</v>
      </c>
      <c r="L349" s="138">
        <v>8.0</v>
      </c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2"/>
    </row>
    <row r="350" ht="12.75" customHeight="1">
      <c r="A350" s="139">
        <v>349.0</v>
      </c>
      <c r="B350" s="140">
        <v>3740.0</v>
      </c>
      <c r="C350" s="140">
        <v>4157.0</v>
      </c>
      <c r="D350" s="141">
        <v>76.0</v>
      </c>
      <c r="E350" s="142">
        <v>1015.0</v>
      </c>
      <c r="F350" s="143">
        <v>666.0</v>
      </c>
      <c r="G350" s="144">
        <v>168.0</v>
      </c>
      <c r="H350" s="145">
        <v>561.0</v>
      </c>
      <c r="I350" s="146">
        <v>1127.0</v>
      </c>
      <c r="J350" s="147">
        <v>9.0</v>
      </c>
      <c r="K350" s="148">
        <v>37.0</v>
      </c>
      <c r="L350" s="138">
        <v>22.0</v>
      </c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2"/>
    </row>
    <row r="351" ht="12.75" customHeight="1">
      <c r="A351" s="139">
        <v>350.0</v>
      </c>
      <c r="B351" s="140">
        <v>3741.0</v>
      </c>
      <c r="C351" s="140">
        <v>589.0</v>
      </c>
      <c r="D351" s="141">
        <v>11.0</v>
      </c>
      <c r="E351" s="142">
        <v>89.0</v>
      </c>
      <c r="F351" s="143">
        <v>57.0</v>
      </c>
      <c r="G351" s="144">
        <v>38.0</v>
      </c>
      <c r="H351" s="145">
        <v>86.0</v>
      </c>
      <c r="I351" s="146">
        <v>155.0</v>
      </c>
      <c r="J351" s="147">
        <v>2.0</v>
      </c>
      <c r="K351" s="148">
        <v>9.0</v>
      </c>
      <c r="L351" s="138">
        <v>5.0</v>
      </c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2"/>
    </row>
    <row r="352" ht="12.75" customHeight="1">
      <c r="A352" s="139">
        <v>351.0</v>
      </c>
      <c r="B352" s="140">
        <v>3742.0</v>
      </c>
      <c r="C352" s="140">
        <v>1729.0</v>
      </c>
      <c r="D352" s="141">
        <v>92.0</v>
      </c>
      <c r="E352" s="142">
        <v>386.0</v>
      </c>
      <c r="F352" s="143">
        <v>194.0</v>
      </c>
      <c r="G352" s="144">
        <v>69.0</v>
      </c>
      <c r="H352" s="145">
        <v>126.0</v>
      </c>
      <c r="I352" s="146">
        <v>188.0</v>
      </c>
      <c r="J352" s="147">
        <v>4.0</v>
      </c>
      <c r="K352" s="148">
        <v>13.0</v>
      </c>
      <c r="L352" s="138">
        <v>7.0</v>
      </c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2"/>
    </row>
    <row r="353" ht="12.75" customHeight="1">
      <c r="A353" s="139">
        <v>352.0</v>
      </c>
      <c r="B353" s="140">
        <v>3743.0</v>
      </c>
      <c r="C353" s="140">
        <v>1478.0</v>
      </c>
      <c r="D353" s="141">
        <v>63.0</v>
      </c>
      <c r="E353" s="142">
        <v>359.0</v>
      </c>
      <c r="F353" s="143">
        <v>176.0</v>
      </c>
      <c r="G353" s="144">
        <v>62.0</v>
      </c>
      <c r="H353" s="145">
        <v>176.0</v>
      </c>
      <c r="I353" s="146">
        <v>262.0</v>
      </c>
      <c r="J353" s="147">
        <v>5.0</v>
      </c>
      <c r="K353" s="148">
        <v>21.0</v>
      </c>
      <c r="L353" s="138">
        <v>4.0</v>
      </c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2"/>
    </row>
    <row r="354" ht="12.75" customHeight="1">
      <c r="A354" s="139">
        <v>353.0</v>
      </c>
      <c r="B354" s="140">
        <v>3746.0</v>
      </c>
      <c r="C354" s="140">
        <v>1749.0</v>
      </c>
      <c r="D354" s="141">
        <v>30.0</v>
      </c>
      <c r="E354" s="142">
        <v>402.0</v>
      </c>
      <c r="F354" s="143">
        <v>255.0</v>
      </c>
      <c r="G354" s="144">
        <v>64.0</v>
      </c>
      <c r="H354" s="145">
        <v>234.0</v>
      </c>
      <c r="I354" s="146">
        <v>435.0</v>
      </c>
      <c r="J354" s="147">
        <v>5.0</v>
      </c>
      <c r="K354" s="148">
        <v>10.0</v>
      </c>
      <c r="L354" s="138">
        <v>9.0</v>
      </c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2"/>
    </row>
    <row r="355" ht="12.75" customHeight="1">
      <c r="A355" s="139">
        <v>354.0</v>
      </c>
      <c r="B355" s="140">
        <v>3747.0</v>
      </c>
      <c r="C355" s="140">
        <v>1044.0</v>
      </c>
      <c r="D355" s="141">
        <v>26.0</v>
      </c>
      <c r="E355" s="142">
        <v>290.0</v>
      </c>
      <c r="F355" s="143">
        <v>148.0</v>
      </c>
      <c r="G355" s="144">
        <v>47.0</v>
      </c>
      <c r="H355" s="145">
        <v>111.0</v>
      </c>
      <c r="I355" s="146">
        <v>228.0</v>
      </c>
      <c r="J355" s="147">
        <v>4.0</v>
      </c>
      <c r="K355" s="148">
        <v>9.0</v>
      </c>
      <c r="L355" s="138">
        <v>2.0</v>
      </c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2"/>
    </row>
    <row r="356" ht="12.75" customHeight="1">
      <c r="A356" s="139">
        <v>355.0</v>
      </c>
      <c r="B356" s="140">
        <v>3748.0</v>
      </c>
      <c r="C356" s="140">
        <v>1374.0</v>
      </c>
      <c r="D356" s="141">
        <v>22.0</v>
      </c>
      <c r="E356" s="142">
        <v>329.0</v>
      </c>
      <c r="F356" s="143">
        <v>182.0</v>
      </c>
      <c r="G356" s="144">
        <v>53.0</v>
      </c>
      <c r="H356" s="145">
        <v>199.0</v>
      </c>
      <c r="I356" s="146">
        <v>330.0</v>
      </c>
      <c r="J356" s="147">
        <v>1.0</v>
      </c>
      <c r="K356" s="148">
        <v>12.0</v>
      </c>
      <c r="L356" s="138">
        <v>4.0</v>
      </c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2"/>
    </row>
    <row r="357" ht="12.75" customHeight="1">
      <c r="A357" s="139">
        <v>356.0</v>
      </c>
      <c r="B357" s="140">
        <v>3749.0</v>
      </c>
      <c r="C357" s="140">
        <v>1822.0</v>
      </c>
      <c r="D357" s="141">
        <v>80.0</v>
      </c>
      <c r="E357" s="142">
        <v>439.0</v>
      </c>
      <c r="F357" s="143">
        <v>215.0</v>
      </c>
      <c r="G357" s="144">
        <v>108.0</v>
      </c>
      <c r="H357" s="145">
        <v>187.0</v>
      </c>
      <c r="I357" s="146">
        <v>295.0</v>
      </c>
      <c r="J357" s="147">
        <v>7.0</v>
      </c>
      <c r="K357" s="148">
        <v>21.0</v>
      </c>
      <c r="L357" s="138">
        <v>6.0</v>
      </c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2"/>
    </row>
    <row r="358" ht="12.75" customHeight="1">
      <c r="A358" s="139">
        <v>357.0</v>
      </c>
      <c r="B358" s="140">
        <v>3751.0</v>
      </c>
      <c r="C358" s="140">
        <v>1140.0</v>
      </c>
      <c r="D358" s="141">
        <v>80.0</v>
      </c>
      <c r="E358" s="142">
        <v>289.0</v>
      </c>
      <c r="F358" s="143">
        <v>169.0</v>
      </c>
      <c r="G358" s="144">
        <v>36.0</v>
      </c>
      <c r="H358" s="145">
        <v>53.0</v>
      </c>
      <c r="I358" s="146">
        <v>112.0</v>
      </c>
      <c r="J358" s="147">
        <v>1.0</v>
      </c>
      <c r="K358" s="148">
        <v>7.0</v>
      </c>
      <c r="L358" s="138">
        <v>5.0</v>
      </c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2"/>
    </row>
    <row r="359" ht="12.75" customHeight="1">
      <c r="A359" s="139">
        <v>358.0</v>
      </c>
      <c r="B359" s="140">
        <v>3752.0</v>
      </c>
      <c r="C359" s="140">
        <v>1416.0</v>
      </c>
      <c r="D359" s="141">
        <v>101.0</v>
      </c>
      <c r="E359" s="142">
        <v>329.0</v>
      </c>
      <c r="F359" s="143">
        <v>197.0</v>
      </c>
      <c r="G359" s="144">
        <v>51.0</v>
      </c>
      <c r="H359" s="145">
        <v>67.0</v>
      </c>
      <c r="I359" s="146">
        <v>110.0</v>
      </c>
      <c r="J359" s="147">
        <v>7.0</v>
      </c>
      <c r="K359" s="148">
        <v>18.0</v>
      </c>
      <c r="L359" s="138">
        <v>1.0</v>
      </c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2"/>
    </row>
    <row r="360" ht="12.75" customHeight="1">
      <c r="A360" s="139">
        <v>359.0</v>
      </c>
      <c r="B360" s="140">
        <v>3753.0</v>
      </c>
      <c r="C360" s="140">
        <v>248.0</v>
      </c>
      <c r="D360" s="141">
        <v>17.0</v>
      </c>
      <c r="E360" s="142">
        <v>60.0</v>
      </c>
      <c r="F360" s="143">
        <v>34.0</v>
      </c>
      <c r="G360" s="144">
        <v>18.0</v>
      </c>
      <c r="H360" s="145">
        <v>14.0</v>
      </c>
      <c r="I360" s="146">
        <v>23.0</v>
      </c>
      <c r="J360" s="147">
        <v>0.0</v>
      </c>
      <c r="K360" s="148">
        <v>1.0</v>
      </c>
      <c r="L360" s="138">
        <v>4.0</v>
      </c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2"/>
    </row>
    <row r="361" ht="12.75" customHeight="1">
      <c r="A361" s="139">
        <v>360.0</v>
      </c>
      <c r="B361" s="140">
        <v>3754.0</v>
      </c>
      <c r="C361" s="140">
        <v>2255.0</v>
      </c>
      <c r="D361" s="141">
        <v>64.0</v>
      </c>
      <c r="E361" s="142">
        <v>634.0</v>
      </c>
      <c r="F361" s="143">
        <v>371.0</v>
      </c>
      <c r="G361" s="144">
        <v>92.0</v>
      </c>
      <c r="H361" s="145">
        <v>162.0</v>
      </c>
      <c r="I361" s="146">
        <v>309.0</v>
      </c>
      <c r="J361" s="147">
        <v>2.0</v>
      </c>
      <c r="K361" s="148">
        <v>19.0</v>
      </c>
      <c r="L361" s="138">
        <v>6.0</v>
      </c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2"/>
    </row>
    <row r="362" ht="12.75" customHeight="1">
      <c r="A362" s="139">
        <v>361.0</v>
      </c>
      <c r="B362" s="140">
        <v>3755.0</v>
      </c>
      <c r="C362" s="140">
        <v>973.0</v>
      </c>
      <c r="D362" s="141">
        <v>28.0</v>
      </c>
      <c r="E362" s="142">
        <v>272.0</v>
      </c>
      <c r="F362" s="143">
        <v>150.0</v>
      </c>
      <c r="G362" s="144">
        <v>31.0</v>
      </c>
      <c r="H362" s="145">
        <v>120.0</v>
      </c>
      <c r="I362" s="146">
        <v>172.0</v>
      </c>
      <c r="J362" s="147">
        <v>0.0</v>
      </c>
      <c r="K362" s="148">
        <v>10.0</v>
      </c>
      <c r="L362" s="138">
        <v>1.0</v>
      </c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2"/>
    </row>
    <row r="363" ht="12.75" customHeight="1">
      <c r="A363" s="139">
        <v>362.0</v>
      </c>
      <c r="B363" s="140">
        <v>3756.0</v>
      </c>
      <c r="C363" s="140">
        <v>689.0</v>
      </c>
      <c r="D363" s="141">
        <v>4.0</v>
      </c>
      <c r="E363" s="142">
        <v>98.0</v>
      </c>
      <c r="F363" s="143">
        <v>81.0</v>
      </c>
      <c r="G363" s="144">
        <v>41.0</v>
      </c>
      <c r="H363" s="145">
        <v>82.0</v>
      </c>
      <c r="I363" s="146">
        <v>265.0</v>
      </c>
      <c r="J363" s="147">
        <v>0.0</v>
      </c>
      <c r="K363" s="148">
        <v>7.0</v>
      </c>
      <c r="L363" s="138">
        <v>2.0</v>
      </c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2"/>
    </row>
    <row r="364" ht="12.75" customHeight="1">
      <c r="A364" s="139">
        <v>363.0</v>
      </c>
      <c r="B364" s="140">
        <v>3757.0</v>
      </c>
      <c r="C364" s="140">
        <v>1078.0</v>
      </c>
      <c r="D364" s="141">
        <v>19.0</v>
      </c>
      <c r="E364" s="142">
        <v>181.0</v>
      </c>
      <c r="F364" s="143">
        <v>131.0</v>
      </c>
      <c r="G364" s="144">
        <v>38.0</v>
      </c>
      <c r="H364" s="145">
        <v>168.0</v>
      </c>
      <c r="I364" s="146">
        <v>378.0</v>
      </c>
      <c r="J364" s="147">
        <v>2.0</v>
      </c>
      <c r="K364" s="148">
        <v>14.0</v>
      </c>
      <c r="L364" s="138">
        <v>2.0</v>
      </c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2"/>
    </row>
    <row r="365" ht="12.75" customHeight="1">
      <c r="A365" s="139">
        <v>364.0</v>
      </c>
      <c r="B365" s="140">
        <v>3758.0</v>
      </c>
      <c r="C365" s="140">
        <v>1248.0</v>
      </c>
      <c r="D365" s="141">
        <v>12.0</v>
      </c>
      <c r="E365" s="142">
        <v>178.0</v>
      </c>
      <c r="F365" s="143">
        <v>149.0</v>
      </c>
      <c r="G365" s="144">
        <v>69.0</v>
      </c>
      <c r="H365" s="145">
        <v>163.0</v>
      </c>
      <c r="I365" s="146">
        <v>469.0</v>
      </c>
      <c r="J365" s="147">
        <v>6.0</v>
      </c>
      <c r="K365" s="148">
        <v>14.0</v>
      </c>
      <c r="L365" s="138">
        <v>5.0</v>
      </c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2"/>
    </row>
    <row r="366" ht="12.75" customHeight="1">
      <c r="A366" s="139">
        <v>365.0</v>
      </c>
      <c r="B366" s="140">
        <v>3759.0</v>
      </c>
      <c r="C366" s="140">
        <v>1616.0</v>
      </c>
      <c r="D366" s="141">
        <v>32.0</v>
      </c>
      <c r="E366" s="142">
        <v>355.0</v>
      </c>
      <c r="F366" s="143">
        <v>211.0</v>
      </c>
      <c r="G366" s="144">
        <v>83.0</v>
      </c>
      <c r="H366" s="145">
        <v>215.0</v>
      </c>
      <c r="I366" s="146">
        <v>405.0</v>
      </c>
      <c r="J366" s="147">
        <v>4.0</v>
      </c>
      <c r="K366" s="148">
        <v>19.0</v>
      </c>
      <c r="L366" s="138">
        <v>13.0</v>
      </c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2"/>
    </row>
    <row r="367" ht="12.75" customHeight="1">
      <c r="A367" s="139">
        <v>366.0</v>
      </c>
      <c r="B367" s="140">
        <v>3760.0</v>
      </c>
      <c r="C367" s="140">
        <v>2004.0</v>
      </c>
      <c r="D367" s="141">
        <v>90.0</v>
      </c>
      <c r="E367" s="142">
        <v>506.0</v>
      </c>
      <c r="F367" s="143">
        <v>301.0</v>
      </c>
      <c r="G367" s="144">
        <v>92.0</v>
      </c>
      <c r="H367" s="145">
        <v>183.0</v>
      </c>
      <c r="I367" s="146">
        <v>311.0</v>
      </c>
      <c r="J367" s="147">
        <v>5.0</v>
      </c>
      <c r="K367" s="148">
        <v>14.0</v>
      </c>
      <c r="L367" s="138">
        <v>15.0</v>
      </c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2"/>
    </row>
    <row r="368" ht="12.75" customHeight="1">
      <c r="A368" s="139">
        <v>367.0</v>
      </c>
      <c r="B368" s="140">
        <v>3761.0</v>
      </c>
      <c r="C368" s="140">
        <v>1239.0</v>
      </c>
      <c r="D368" s="141">
        <v>36.0</v>
      </c>
      <c r="E368" s="142">
        <v>368.0</v>
      </c>
      <c r="F368" s="143">
        <v>186.0</v>
      </c>
      <c r="G368" s="144">
        <v>41.0</v>
      </c>
      <c r="H368" s="145">
        <v>123.0</v>
      </c>
      <c r="I368" s="146">
        <v>163.0</v>
      </c>
      <c r="J368" s="147">
        <v>1.0</v>
      </c>
      <c r="K368" s="148">
        <v>10.0</v>
      </c>
      <c r="L368" s="138">
        <v>4.0</v>
      </c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2"/>
    </row>
    <row r="369" ht="12.75" customHeight="1">
      <c r="A369" s="139">
        <v>368.0</v>
      </c>
      <c r="B369" s="140">
        <v>3762.0</v>
      </c>
      <c r="C369" s="140">
        <v>1317.0</v>
      </c>
      <c r="D369" s="141">
        <v>45.0</v>
      </c>
      <c r="E369" s="142">
        <v>321.0</v>
      </c>
      <c r="F369" s="143">
        <v>163.0</v>
      </c>
      <c r="G369" s="144">
        <v>51.0</v>
      </c>
      <c r="H369" s="145">
        <v>113.0</v>
      </c>
      <c r="I369" s="146">
        <v>214.0</v>
      </c>
      <c r="J369" s="147">
        <v>3.0</v>
      </c>
      <c r="K369" s="148">
        <v>17.0</v>
      </c>
      <c r="L369" s="138">
        <v>8.0</v>
      </c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2"/>
    </row>
    <row r="370" ht="12.75" customHeight="1">
      <c r="A370" s="139">
        <v>369.0</v>
      </c>
      <c r="B370" s="140">
        <v>3764.0</v>
      </c>
      <c r="C370" s="140">
        <v>1762.0</v>
      </c>
      <c r="D370" s="141">
        <v>70.0</v>
      </c>
      <c r="E370" s="142">
        <v>499.0</v>
      </c>
      <c r="F370" s="143">
        <v>278.0</v>
      </c>
      <c r="G370" s="144">
        <v>65.0</v>
      </c>
      <c r="H370" s="145">
        <v>145.0</v>
      </c>
      <c r="I370" s="146">
        <v>238.0</v>
      </c>
      <c r="J370" s="147">
        <v>5.0</v>
      </c>
      <c r="K370" s="148">
        <v>18.0</v>
      </c>
      <c r="L370" s="138">
        <v>9.0</v>
      </c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2"/>
    </row>
    <row r="371" ht="12.75" customHeight="1">
      <c r="A371" s="139">
        <v>370.0</v>
      </c>
      <c r="B371" s="140">
        <v>3765.0</v>
      </c>
      <c r="C371" s="140">
        <v>1946.0</v>
      </c>
      <c r="D371" s="141">
        <v>82.0</v>
      </c>
      <c r="E371" s="142">
        <v>469.0</v>
      </c>
      <c r="F371" s="143">
        <v>260.0</v>
      </c>
      <c r="G371" s="144">
        <v>78.0</v>
      </c>
      <c r="H371" s="145">
        <v>139.0</v>
      </c>
      <c r="I371" s="146">
        <v>292.0</v>
      </c>
      <c r="J371" s="147">
        <v>4.0</v>
      </c>
      <c r="K371" s="148">
        <v>17.0</v>
      </c>
      <c r="L371" s="138">
        <v>10.0</v>
      </c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2"/>
    </row>
    <row r="372" ht="12.75" customHeight="1">
      <c r="A372" s="139">
        <v>371.0</v>
      </c>
      <c r="B372" s="140">
        <v>3766.0</v>
      </c>
      <c r="C372" s="140">
        <v>851.0</v>
      </c>
      <c r="D372" s="141">
        <v>16.0</v>
      </c>
      <c r="E372" s="142">
        <v>191.0</v>
      </c>
      <c r="F372" s="143">
        <v>103.0</v>
      </c>
      <c r="G372" s="144">
        <v>31.0</v>
      </c>
      <c r="H372" s="145">
        <v>109.0</v>
      </c>
      <c r="I372" s="146">
        <v>240.0</v>
      </c>
      <c r="J372" s="147">
        <v>1.0</v>
      </c>
      <c r="K372" s="148">
        <v>4.0</v>
      </c>
      <c r="L372" s="138">
        <v>2.0</v>
      </c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2"/>
    </row>
    <row r="373" ht="12.75" customHeight="1">
      <c r="A373" s="139">
        <v>372.0</v>
      </c>
      <c r="B373" s="140">
        <v>3768.0</v>
      </c>
      <c r="C373" s="140">
        <v>1231.0</v>
      </c>
      <c r="D373" s="141">
        <v>54.0</v>
      </c>
      <c r="E373" s="142">
        <v>296.0</v>
      </c>
      <c r="F373" s="143">
        <v>156.0</v>
      </c>
      <c r="G373" s="144">
        <v>48.0</v>
      </c>
      <c r="H373" s="145">
        <v>138.0</v>
      </c>
      <c r="I373" s="146">
        <v>255.0</v>
      </c>
      <c r="J373" s="147">
        <v>3.0</v>
      </c>
      <c r="K373" s="148">
        <v>5.0</v>
      </c>
      <c r="L373" s="138">
        <v>10.0</v>
      </c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2"/>
    </row>
    <row r="374" ht="12.75" customHeight="1">
      <c r="A374" s="139">
        <v>373.0</v>
      </c>
      <c r="B374" s="140">
        <v>3769.0</v>
      </c>
      <c r="C374" s="140">
        <v>1146.0</v>
      </c>
      <c r="D374" s="141">
        <v>29.0</v>
      </c>
      <c r="E374" s="142">
        <v>289.0</v>
      </c>
      <c r="F374" s="143">
        <v>158.0</v>
      </c>
      <c r="G374" s="144">
        <v>49.0</v>
      </c>
      <c r="H374" s="145">
        <v>145.0</v>
      </c>
      <c r="I374" s="146">
        <v>237.0</v>
      </c>
      <c r="J374" s="147">
        <v>2.0</v>
      </c>
      <c r="K374" s="148">
        <v>11.0</v>
      </c>
      <c r="L374" s="138">
        <v>3.0</v>
      </c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2"/>
    </row>
    <row r="375" ht="12.75" customHeight="1">
      <c r="A375" s="139">
        <v>374.0</v>
      </c>
      <c r="B375" s="140">
        <v>3770.0</v>
      </c>
      <c r="C375" s="140">
        <v>1538.0</v>
      </c>
      <c r="D375" s="141">
        <v>54.0</v>
      </c>
      <c r="E375" s="142">
        <v>396.0</v>
      </c>
      <c r="F375" s="143">
        <v>215.0</v>
      </c>
      <c r="G375" s="144">
        <v>64.0</v>
      </c>
      <c r="H375" s="145">
        <v>108.0</v>
      </c>
      <c r="I375" s="146">
        <v>223.0</v>
      </c>
      <c r="J375" s="147">
        <v>4.0</v>
      </c>
      <c r="K375" s="148">
        <v>13.0</v>
      </c>
      <c r="L375" s="138">
        <v>6.0</v>
      </c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2"/>
    </row>
    <row r="376" ht="12.75" customHeight="1">
      <c r="A376" s="139">
        <v>375.0</v>
      </c>
      <c r="B376" s="140">
        <v>3771.0</v>
      </c>
      <c r="C376" s="140">
        <v>1055.0</v>
      </c>
      <c r="D376" s="141">
        <v>44.0</v>
      </c>
      <c r="E376" s="142">
        <v>235.0</v>
      </c>
      <c r="F376" s="143">
        <v>156.0</v>
      </c>
      <c r="G376" s="144">
        <v>37.0</v>
      </c>
      <c r="H376" s="145">
        <v>95.0</v>
      </c>
      <c r="I376" s="146">
        <v>206.0</v>
      </c>
      <c r="J376" s="147">
        <v>1.0</v>
      </c>
      <c r="K376" s="148">
        <v>7.0</v>
      </c>
      <c r="L376" s="138">
        <v>7.0</v>
      </c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2"/>
    </row>
    <row r="377" ht="12.75" customHeight="1">
      <c r="A377" s="139">
        <v>376.0</v>
      </c>
      <c r="B377" s="140">
        <v>3772.0</v>
      </c>
      <c r="C377" s="140">
        <v>1549.0</v>
      </c>
      <c r="D377" s="141">
        <v>67.0</v>
      </c>
      <c r="E377" s="142">
        <v>378.0</v>
      </c>
      <c r="F377" s="143">
        <v>219.0</v>
      </c>
      <c r="G377" s="144">
        <v>62.0</v>
      </c>
      <c r="H377" s="145">
        <v>129.0</v>
      </c>
      <c r="I377" s="146">
        <v>256.0</v>
      </c>
      <c r="J377" s="147">
        <v>7.0</v>
      </c>
      <c r="K377" s="148">
        <v>11.0</v>
      </c>
      <c r="L377" s="138">
        <v>6.0</v>
      </c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2"/>
    </row>
    <row r="378" ht="12.75" customHeight="1">
      <c r="A378" s="139">
        <v>377.0</v>
      </c>
      <c r="B378" s="140">
        <v>3773.0</v>
      </c>
      <c r="C378" s="140">
        <v>1395.0</v>
      </c>
      <c r="D378" s="141">
        <v>60.0</v>
      </c>
      <c r="E378" s="142">
        <v>363.0</v>
      </c>
      <c r="F378" s="143">
        <v>154.0</v>
      </c>
      <c r="G378" s="144">
        <v>49.0</v>
      </c>
      <c r="H378" s="145">
        <v>118.0</v>
      </c>
      <c r="I378" s="146">
        <v>186.0</v>
      </c>
      <c r="J378" s="147">
        <v>4.0</v>
      </c>
      <c r="K378" s="148">
        <v>8.0</v>
      </c>
      <c r="L378" s="138">
        <v>4.0</v>
      </c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2"/>
    </row>
    <row r="379" ht="12.75" customHeight="1">
      <c r="A379" s="139">
        <v>378.0</v>
      </c>
      <c r="B379" s="140">
        <v>3774.0</v>
      </c>
      <c r="C379" s="140">
        <v>1204.0</v>
      </c>
      <c r="D379" s="141">
        <v>45.0</v>
      </c>
      <c r="E379" s="142">
        <v>237.0</v>
      </c>
      <c r="F379" s="143">
        <v>141.0</v>
      </c>
      <c r="G379" s="144">
        <v>64.0</v>
      </c>
      <c r="H379" s="145">
        <v>100.0</v>
      </c>
      <c r="I379" s="146">
        <v>198.0</v>
      </c>
      <c r="J379" s="147">
        <v>6.0</v>
      </c>
      <c r="K379" s="148">
        <v>14.0</v>
      </c>
      <c r="L379" s="138">
        <v>2.0</v>
      </c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2"/>
    </row>
    <row r="380" ht="12.75" customHeight="1">
      <c r="A380" s="139">
        <v>379.0</v>
      </c>
      <c r="B380" s="140">
        <v>3775.0</v>
      </c>
      <c r="C380" s="140">
        <v>924.0</v>
      </c>
      <c r="D380" s="141">
        <v>40.0</v>
      </c>
      <c r="E380" s="142">
        <v>208.0</v>
      </c>
      <c r="F380" s="143">
        <v>115.0</v>
      </c>
      <c r="G380" s="144">
        <v>50.0</v>
      </c>
      <c r="H380" s="145">
        <v>117.0</v>
      </c>
      <c r="I380" s="146">
        <v>148.0</v>
      </c>
      <c r="J380" s="147">
        <v>1.0</v>
      </c>
      <c r="K380" s="148">
        <v>11.0</v>
      </c>
      <c r="L380" s="138">
        <v>2.0</v>
      </c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2"/>
    </row>
    <row r="381" ht="12.75" customHeight="1">
      <c r="A381" s="139">
        <v>380.0</v>
      </c>
      <c r="B381" s="140">
        <v>3780.0</v>
      </c>
      <c r="C381" s="140">
        <v>1708.0</v>
      </c>
      <c r="D381" s="141">
        <v>50.0</v>
      </c>
      <c r="E381" s="142">
        <v>382.0</v>
      </c>
      <c r="F381" s="143">
        <v>209.0</v>
      </c>
      <c r="G381" s="144">
        <v>98.0</v>
      </c>
      <c r="H381" s="145">
        <v>195.0</v>
      </c>
      <c r="I381" s="146">
        <v>435.0</v>
      </c>
      <c r="J381" s="147">
        <v>4.0</v>
      </c>
      <c r="K381" s="148">
        <v>24.0</v>
      </c>
      <c r="L381" s="138">
        <v>7.0</v>
      </c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2"/>
    </row>
    <row r="382" ht="12.75" customHeight="1">
      <c r="A382" s="139">
        <v>381.0</v>
      </c>
      <c r="B382" s="140">
        <v>3782.0</v>
      </c>
      <c r="C382" s="140">
        <v>644.0</v>
      </c>
      <c r="D382" s="141">
        <v>35.0</v>
      </c>
      <c r="E382" s="142">
        <v>116.0</v>
      </c>
      <c r="F382" s="143">
        <v>107.0</v>
      </c>
      <c r="G382" s="144">
        <v>25.0</v>
      </c>
      <c r="H382" s="145">
        <v>69.0</v>
      </c>
      <c r="I382" s="146">
        <v>128.0</v>
      </c>
      <c r="J382" s="147">
        <v>1.0</v>
      </c>
      <c r="K382" s="148">
        <v>6.0</v>
      </c>
      <c r="L382" s="138">
        <v>8.0</v>
      </c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2"/>
    </row>
    <row r="383" ht="12.75" customHeight="1">
      <c r="A383" s="139">
        <v>382.0</v>
      </c>
      <c r="B383" s="140">
        <v>3783.0</v>
      </c>
      <c r="C383" s="140">
        <v>1555.0</v>
      </c>
      <c r="D383" s="141">
        <v>65.0</v>
      </c>
      <c r="E383" s="142">
        <v>349.0</v>
      </c>
      <c r="F383" s="143">
        <v>206.0</v>
      </c>
      <c r="G383" s="144">
        <v>56.0</v>
      </c>
      <c r="H383" s="145">
        <v>112.0</v>
      </c>
      <c r="I383" s="146">
        <v>199.0</v>
      </c>
      <c r="J383" s="147">
        <v>8.0</v>
      </c>
      <c r="K383" s="148">
        <v>12.0</v>
      </c>
      <c r="L383" s="138">
        <v>8.0</v>
      </c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2"/>
    </row>
    <row r="384" ht="12.75" customHeight="1">
      <c r="A384" s="139">
        <v>383.0</v>
      </c>
      <c r="B384" s="140">
        <v>3784.0</v>
      </c>
      <c r="C384" s="140">
        <v>1282.0</v>
      </c>
      <c r="D384" s="141">
        <v>72.0</v>
      </c>
      <c r="E384" s="142">
        <v>284.0</v>
      </c>
      <c r="F384" s="143">
        <v>150.0</v>
      </c>
      <c r="G384" s="144">
        <v>53.0</v>
      </c>
      <c r="H384" s="145">
        <v>75.0</v>
      </c>
      <c r="I384" s="146">
        <v>170.0</v>
      </c>
      <c r="J384" s="147">
        <v>5.0</v>
      </c>
      <c r="K384" s="148">
        <v>11.0</v>
      </c>
      <c r="L384" s="138">
        <v>7.0</v>
      </c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2"/>
    </row>
    <row r="385" ht="12.75" customHeight="1">
      <c r="A385" s="139">
        <v>384.0</v>
      </c>
      <c r="B385" s="140">
        <v>3785.0</v>
      </c>
      <c r="C385" s="140">
        <v>1091.0</v>
      </c>
      <c r="D385" s="141">
        <v>51.0</v>
      </c>
      <c r="E385" s="142">
        <v>267.0</v>
      </c>
      <c r="F385" s="143">
        <v>171.0</v>
      </c>
      <c r="G385" s="144">
        <v>52.0</v>
      </c>
      <c r="H385" s="145">
        <v>73.0</v>
      </c>
      <c r="I385" s="146">
        <v>115.0</v>
      </c>
      <c r="J385" s="147">
        <v>3.0</v>
      </c>
      <c r="K385" s="148">
        <v>13.0</v>
      </c>
      <c r="L385" s="138">
        <v>7.0</v>
      </c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2"/>
    </row>
    <row r="386" ht="12.75" customHeight="1">
      <c r="A386" s="139">
        <v>385.0</v>
      </c>
      <c r="B386" s="140">
        <v>3786.0</v>
      </c>
      <c r="C386" s="140">
        <v>2013.0</v>
      </c>
      <c r="D386" s="141">
        <v>106.0</v>
      </c>
      <c r="E386" s="142">
        <v>436.0</v>
      </c>
      <c r="F386" s="143">
        <v>251.0</v>
      </c>
      <c r="G386" s="144">
        <v>152.0</v>
      </c>
      <c r="H386" s="145">
        <v>187.0</v>
      </c>
      <c r="I386" s="146">
        <v>381.0</v>
      </c>
      <c r="J386" s="147">
        <v>5.0</v>
      </c>
      <c r="K386" s="148">
        <v>24.0</v>
      </c>
      <c r="L386" s="138">
        <v>8.0</v>
      </c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2"/>
    </row>
    <row r="387" ht="12.75" customHeight="1">
      <c r="A387" s="139">
        <v>386.0</v>
      </c>
      <c r="B387" s="140">
        <v>3787.0</v>
      </c>
      <c r="C387" s="140">
        <v>1592.0</v>
      </c>
      <c r="D387" s="141">
        <v>55.0</v>
      </c>
      <c r="E387" s="142">
        <v>392.0</v>
      </c>
      <c r="F387" s="143">
        <v>207.0</v>
      </c>
      <c r="G387" s="144">
        <v>77.0</v>
      </c>
      <c r="H387" s="145">
        <v>173.0</v>
      </c>
      <c r="I387" s="146">
        <v>327.0</v>
      </c>
      <c r="J387" s="147">
        <v>6.0</v>
      </c>
      <c r="K387" s="148">
        <v>24.0</v>
      </c>
      <c r="L387" s="138">
        <v>6.0</v>
      </c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2"/>
    </row>
    <row r="388" ht="12.75" customHeight="1">
      <c r="A388" s="139">
        <v>387.0</v>
      </c>
      <c r="B388" s="140">
        <v>3788.0</v>
      </c>
      <c r="C388" s="140">
        <v>1378.0</v>
      </c>
      <c r="D388" s="141">
        <v>8.0</v>
      </c>
      <c r="E388" s="142">
        <v>407.0</v>
      </c>
      <c r="F388" s="143">
        <v>101.0</v>
      </c>
      <c r="G388" s="144">
        <v>43.0</v>
      </c>
      <c r="H388" s="145">
        <v>326.0</v>
      </c>
      <c r="I388" s="146">
        <v>341.0</v>
      </c>
      <c r="J388" s="147">
        <v>0.0</v>
      </c>
      <c r="K388" s="148">
        <v>8.0</v>
      </c>
      <c r="L388" s="138">
        <v>3.0</v>
      </c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2"/>
    </row>
    <row r="389" ht="12.75" customHeight="1">
      <c r="A389" s="139">
        <v>388.0</v>
      </c>
      <c r="B389" s="140">
        <v>3789.0</v>
      </c>
      <c r="C389" s="140">
        <v>1141.0</v>
      </c>
      <c r="D389" s="141">
        <v>7.0</v>
      </c>
      <c r="E389" s="142">
        <v>353.0</v>
      </c>
      <c r="F389" s="143">
        <v>119.0</v>
      </c>
      <c r="G389" s="144">
        <v>32.0</v>
      </c>
      <c r="H389" s="145">
        <v>246.0</v>
      </c>
      <c r="I389" s="146">
        <v>250.0</v>
      </c>
      <c r="J389" s="147">
        <v>0.0</v>
      </c>
      <c r="K389" s="148">
        <v>8.0</v>
      </c>
      <c r="L389" s="138">
        <v>1.0</v>
      </c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2"/>
    </row>
    <row r="390" ht="12.75" customHeight="1">
      <c r="A390" s="139">
        <v>389.0</v>
      </c>
      <c r="B390" s="140">
        <v>3790.0</v>
      </c>
      <c r="C390" s="140">
        <v>1096.0</v>
      </c>
      <c r="D390" s="141">
        <v>9.0</v>
      </c>
      <c r="E390" s="142">
        <v>358.0</v>
      </c>
      <c r="F390" s="143">
        <v>122.0</v>
      </c>
      <c r="G390" s="144">
        <v>29.0</v>
      </c>
      <c r="H390" s="145">
        <v>236.0</v>
      </c>
      <c r="I390" s="146">
        <v>229.0</v>
      </c>
      <c r="J390" s="147">
        <v>0.0</v>
      </c>
      <c r="K390" s="148">
        <v>6.0</v>
      </c>
      <c r="L390" s="138">
        <v>2.0</v>
      </c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2"/>
    </row>
    <row r="391" ht="12.75" customHeight="1">
      <c r="A391" s="139">
        <v>390.0</v>
      </c>
      <c r="B391" s="140">
        <v>3791.0</v>
      </c>
      <c r="C391" s="140">
        <v>1279.0</v>
      </c>
      <c r="D391" s="141">
        <v>75.0</v>
      </c>
      <c r="E391" s="142">
        <v>270.0</v>
      </c>
      <c r="F391" s="143">
        <v>222.0</v>
      </c>
      <c r="G391" s="144">
        <v>70.0</v>
      </c>
      <c r="H391" s="145">
        <v>73.0</v>
      </c>
      <c r="I391" s="146">
        <v>152.0</v>
      </c>
      <c r="J391" s="147">
        <v>1.0</v>
      </c>
      <c r="K391" s="148">
        <v>8.0</v>
      </c>
      <c r="L391" s="138">
        <v>7.0</v>
      </c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2"/>
    </row>
    <row r="392" ht="12.75" customHeight="1">
      <c r="A392" s="139">
        <v>391.0</v>
      </c>
      <c r="B392" s="140">
        <v>3792.0</v>
      </c>
      <c r="C392" s="140">
        <v>988.0</v>
      </c>
      <c r="D392" s="141">
        <v>33.0</v>
      </c>
      <c r="E392" s="142">
        <v>297.0</v>
      </c>
      <c r="F392" s="143">
        <v>130.0</v>
      </c>
      <c r="G392" s="144">
        <v>26.0</v>
      </c>
      <c r="H392" s="145">
        <v>109.0</v>
      </c>
      <c r="I392" s="146">
        <v>116.0</v>
      </c>
      <c r="J392" s="147">
        <v>0.0</v>
      </c>
      <c r="K392" s="148">
        <v>5.0</v>
      </c>
      <c r="L392" s="138">
        <v>1.0</v>
      </c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2"/>
    </row>
    <row r="393" ht="12.75" customHeight="1">
      <c r="A393" s="139">
        <v>392.0</v>
      </c>
      <c r="B393" s="140">
        <v>3794.0</v>
      </c>
      <c r="C393" s="140">
        <v>1197.0</v>
      </c>
      <c r="D393" s="141">
        <v>58.0</v>
      </c>
      <c r="E393" s="142">
        <v>271.0</v>
      </c>
      <c r="F393" s="143">
        <v>196.0</v>
      </c>
      <c r="G393" s="144">
        <v>35.0</v>
      </c>
      <c r="H393" s="145">
        <v>105.0</v>
      </c>
      <c r="I393" s="146">
        <v>117.0</v>
      </c>
      <c r="J393" s="147">
        <v>0.0</v>
      </c>
      <c r="K393" s="148">
        <v>6.0</v>
      </c>
      <c r="L393" s="138">
        <v>4.0</v>
      </c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2"/>
    </row>
    <row r="394" ht="12.75" customHeight="1">
      <c r="A394" s="139">
        <v>393.0</v>
      </c>
      <c r="B394" s="140">
        <v>3795.0</v>
      </c>
      <c r="C394" s="140">
        <v>1086.0</v>
      </c>
      <c r="D394" s="141">
        <v>42.0</v>
      </c>
      <c r="E394" s="142">
        <v>239.0</v>
      </c>
      <c r="F394" s="143">
        <v>166.0</v>
      </c>
      <c r="G394" s="144">
        <v>37.0</v>
      </c>
      <c r="H394" s="145">
        <v>66.0</v>
      </c>
      <c r="I394" s="146">
        <v>122.0</v>
      </c>
      <c r="J394" s="147">
        <v>3.0</v>
      </c>
      <c r="K394" s="148">
        <v>10.0</v>
      </c>
      <c r="L394" s="138">
        <v>4.0</v>
      </c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2"/>
    </row>
    <row r="395" ht="12.75" customHeight="1">
      <c r="A395" s="139">
        <v>394.0</v>
      </c>
      <c r="B395" s="140">
        <v>3796.0</v>
      </c>
      <c r="C395" s="140">
        <v>254.0</v>
      </c>
      <c r="D395" s="141">
        <v>5.0</v>
      </c>
      <c r="E395" s="142">
        <v>80.0</v>
      </c>
      <c r="F395" s="143">
        <v>19.0</v>
      </c>
      <c r="G395" s="144">
        <v>8.0</v>
      </c>
      <c r="H395" s="145">
        <v>21.0</v>
      </c>
      <c r="I395" s="146">
        <v>20.0</v>
      </c>
      <c r="J395" s="147">
        <v>0.0</v>
      </c>
      <c r="K395" s="148">
        <v>2.0</v>
      </c>
      <c r="L395" s="138">
        <v>1.0</v>
      </c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2"/>
    </row>
    <row r="396" ht="12.75" customHeight="1">
      <c r="A396" s="139">
        <v>395.0</v>
      </c>
      <c r="B396" s="140">
        <v>3800.0</v>
      </c>
      <c r="C396" s="140">
        <v>984.0</v>
      </c>
      <c r="D396" s="141">
        <v>24.0</v>
      </c>
      <c r="E396" s="142">
        <v>259.0</v>
      </c>
      <c r="F396" s="143">
        <v>129.0</v>
      </c>
      <c r="G396" s="144">
        <v>40.0</v>
      </c>
      <c r="H396" s="145">
        <v>124.0</v>
      </c>
      <c r="I396" s="146">
        <v>253.0</v>
      </c>
      <c r="J396" s="147">
        <v>2.0</v>
      </c>
      <c r="K396" s="148">
        <v>9.0</v>
      </c>
      <c r="L396" s="138">
        <v>1.0</v>
      </c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2"/>
    </row>
    <row r="397" ht="12.75" customHeight="1">
      <c r="A397" s="139">
        <v>396.0</v>
      </c>
      <c r="B397" s="140">
        <v>3801.0</v>
      </c>
      <c r="C397" s="140">
        <v>790.0</v>
      </c>
      <c r="D397" s="141">
        <v>52.0</v>
      </c>
      <c r="E397" s="142">
        <v>198.0</v>
      </c>
      <c r="F397" s="143">
        <v>111.0</v>
      </c>
      <c r="G397" s="144">
        <v>28.0</v>
      </c>
      <c r="H397" s="145">
        <v>44.0</v>
      </c>
      <c r="I397" s="146">
        <v>64.0</v>
      </c>
      <c r="J397" s="147">
        <v>2.0</v>
      </c>
      <c r="K397" s="148">
        <v>4.0</v>
      </c>
      <c r="L397" s="138">
        <v>1.0</v>
      </c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2"/>
    </row>
    <row r="398" ht="12.75" customHeight="1">
      <c r="A398" s="139">
        <v>397.0</v>
      </c>
      <c r="B398" s="140">
        <v>3802.0</v>
      </c>
      <c r="C398" s="140">
        <v>1219.0</v>
      </c>
      <c r="D398" s="141">
        <v>63.0</v>
      </c>
      <c r="E398" s="142">
        <v>286.0</v>
      </c>
      <c r="F398" s="143">
        <v>171.0</v>
      </c>
      <c r="G398" s="144">
        <v>46.0</v>
      </c>
      <c r="H398" s="145">
        <v>85.0</v>
      </c>
      <c r="I398" s="146">
        <v>121.0</v>
      </c>
      <c r="J398" s="147">
        <v>2.0</v>
      </c>
      <c r="K398" s="148">
        <v>10.0</v>
      </c>
      <c r="L398" s="138">
        <v>5.0</v>
      </c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2"/>
    </row>
    <row r="399" ht="12.75" customHeight="1">
      <c r="A399" s="139">
        <v>398.0</v>
      </c>
      <c r="B399" s="140">
        <v>3804.0</v>
      </c>
      <c r="C399" s="140">
        <v>1532.0</v>
      </c>
      <c r="D399" s="141">
        <v>71.0</v>
      </c>
      <c r="E399" s="142">
        <v>369.0</v>
      </c>
      <c r="F399" s="143">
        <v>217.0</v>
      </c>
      <c r="G399" s="144">
        <v>66.0</v>
      </c>
      <c r="H399" s="145">
        <v>83.0</v>
      </c>
      <c r="I399" s="146">
        <v>211.0</v>
      </c>
      <c r="J399" s="147">
        <v>7.0</v>
      </c>
      <c r="K399" s="148">
        <v>17.0</v>
      </c>
      <c r="L399" s="138">
        <v>4.0</v>
      </c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2"/>
    </row>
    <row r="400" ht="12.75" customHeight="1">
      <c r="A400" s="139">
        <v>399.0</v>
      </c>
      <c r="B400" s="140">
        <v>3805.0</v>
      </c>
      <c r="C400" s="140">
        <v>116.0</v>
      </c>
      <c r="D400" s="141">
        <v>9.0</v>
      </c>
      <c r="E400" s="142">
        <v>34.0</v>
      </c>
      <c r="F400" s="143">
        <v>16.0</v>
      </c>
      <c r="G400" s="144">
        <v>4.0</v>
      </c>
      <c r="H400" s="145">
        <v>5.0</v>
      </c>
      <c r="I400" s="146">
        <v>11.0</v>
      </c>
      <c r="J400" s="147">
        <v>0.0</v>
      </c>
      <c r="K400" s="148">
        <v>1.0</v>
      </c>
      <c r="L400" s="138">
        <v>1.0</v>
      </c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2"/>
    </row>
    <row r="401" ht="12.75" customHeight="1">
      <c r="A401" s="139">
        <v>400.0</v>
      </c>
      <c r="B401" s="140">
        <v>3806.0</v>
      </c>
      <c r="C401" s="140">
        <v>693.0</v>
      </c>
      <c r="D401" s="141">
        <v>21.0</v>
      </c>
      <c r="E401" s="142">
        <v>175.0</v>
      </c>
      <c r="F401" s="143">
        <v>83.0</v>
      </c>
      <c r="G401" s="144">
        <v>31.0</v>
      </c>
      <c r="H401" s="145">
        <v>62.0</v>
      </c>
      <c r="I401" s="146">
        <v>163.0</v>
      </c>
      <c r="J401" s="147">
        <v>2.0</v>
      </c>
      <c r="K401" s="148">
        <v>11.0</v>
      </c>
      <c r="L401" s="138">
        <v>2.0</v>
      </c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2"/>
    </row>
    <row r="402" ht="12.75" customHeight="1">
      <c r="A402" s="139">
        <v>401.0</v>
      </c>
      <c r="B402" s="140">
        <v>3807.0</v>
      </c>
      <c r="C402" s="140">
        <v>1458.0</v>
      </c>
      <c r="D402" s="141">
        <v>31.0</v>
      </c>
      <c r="E402" s="142">
        <v>367.0</v>
      </c>
      <c r="F402" s="143">
        <v>213.0</v>
      </c>
      <c r="G402" s="144">
        <v>45.0</v>
      </c>
      <c r="H402" s="145">
        <v>184.0</v>
      </c>
      <c r="I402" s="146">
        <v>358.0</v>
      </c>
      <c r="J402" s="147">
        <v>1.0</v>
      </c>
      <c r="K402" s="148">
        <v>13.0</v>
      </c>
      <c r="L402" s="138">
        <v>8.0</v>
      </c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2"/>
    </row>
    <row r="403" ht="12.75" customHeight="1">
      <c r="A403" s="139">
        <v>402.0</v>
      </c>
      <c r="B403" s="140">
        <v>3808.0</v>
      </c>
      <c r="C403" s="140">
        <v>1055.0</v>
      </c>
      <c r="D403" s="141">
        <v>21.0</v>
      </c>
      <c r="E403" s="142">
        <v>270.0</v>
      </c>
      <c r="F403" s="143">
        <v>132.0</v>
      </c>
      <c r="G403" s="144">
        <v>45.0</v>
      </c>
      <c r="H403" s="145">
        <v>142.0</v>
      </c>
      <c r="I403" s="146">
        <v>277.0</v>
      </c>
      <c r="J403" s="147">
        <v>1.0</v>
      </c>
      <c r="K403" s="148">
        <v>8.0</v>
      </c>
      <c r="L403" s="138">
        <v>5.0</v>
      </c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2"/>
    </row>
    <row r="404" ht="12.75" customHeight="1">
      <c r="A404" s="139">
        <v>403.0</v>
      </c>
      <c r="B404" s="140">
        <v>3809.0</v>
      </c>
      <c r="C404" s="140">
        <v>1110.0</v>
      </c>
      <c r="D404" s="141">
        <v>34.0</v>
      </c>
      <c r="E404" s="142">
        <v>292.0</v>
      </c>
      <c r="F404" s="143">
        <v>190.0</v>
      </c>
      <c r="G404" s="144">
        <v>44.0</v>
      </c>
      <c r="H404" s="145">
        <v>125.0</v>
      </c>
      <c r="I404" s="146">
        <v>233.0</v>
      </c>
      <c r="J404" s="147">
        <v>4.0</v>
      </c>
      <c r="K404" s="148">
        <v>7.0</v>
      </c>
      <c r="L404" s="138">
        <v>8.0</v>
      </c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2"/>
    </row>
    <row r="405" ht="12.75" customHeight="1">
      <c r="A405" s="139">
        <v>404.0</v>
      </c>
      <c r="B405" s="140">
        <v>3811.0</v>
      </c>
      <c r="C405" s="140">
        <v>1675.0</v>
      </c>
      <c r="D405" s="141">
        <v>91.0</v>
      </c>
      <c r="E405" s="142">
        <v>368.0</v>
      </c>
      <c r="F405" s="143">
        <v>268.0</v>
      </c>
      <c r="G405" s="144">
        <v>52.0</v>
      </c>
      <c r="H405" s="145">
        <v>98.0</v>
      </c>
      <c r="I405" s="146">
        <v>155.0</v>
      </c>
      <c r="J405" s="147">
        <v>4.0</v>
      </c>
      <c r="K405" s="148">
        <v>7.0</v>
      </c>
      <c r="L405" s="138">
        <v>5.0</v>
      </c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2"/>
    </row>
    <row r="406" ht="12.75" customHeight="1">
      <c r="A406" s="139">
        <v>405.0</v>
      </c>
      <c r="B406" s="140">
        <v>3812.0</v>
      </c>
      <c r="C406" s="140">
        <v>297.0</v>
      </c>
      <c r="D406" s="141">
        <v>8.0</v>
      </c>
      <c r="E406" s="142">
        <v>85.0</v>
      </c>
      <c r="F406" s="143">
        <v>48.0</v>
      </c>
      <c r="G406" s="144">
        <v>10.0</v>
      </c>
      <c r="H406" s="145">
        <v>23.0</v>
      </c>
      <c r="I406" s="146">
        <v>38.0</v>
      </c>
      <c r="J406" s="147">
        <v>0.0</v>
      </c>
      <c r="K406" s="148">
        <v>0.0</v>
      </c>
      <c r="L406" s="138">
        <v>1.0</v>
      </c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2"/>
    </row>
    <row r="407" ht="12.75" customHeight="1">
      <c r="A407" s="139">
        <v>406.0</v>
      </c>
      <c r="B407" s="140">
        <v>3813.0</v>
      </c>
      <c r="C407" s="140">
        <v>1435.0</v>
      </c>
      <c r="D407" s="141">
        <v>65.0</v>
      </c>
      <c r="E407" s="142">
        <v>319.0</v>
      </c>
      <c r="F407" s="143">
        <v>243.0</v>
      </c>
      <c r="G407" s="144">
        <v>38.0</v>
      </c>
      <c r="H407" s="145">
        <v>83.0</v>
      </c>
      <c r="I407" s="146">
        <v>190.0</v>
      </c>
      <c r="J407" s="147">
        <v>3.0</v>
      </c>
      <c r="K407" s="148">
        <v>13.0</v>
      </c>
      <c r="L407" s="138">
        <v>5.0</v>
      </c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2"/>
    </row>
    <row r="408" ht="12.75" customHeight="1">
      <c r="A408" s="139">
        <v>407.0</v>
      </c>
      <c r="B408" s="140">
        <v>3814.0</v>
      </c>
      <c r="C408" s="140">
        <v>999.0</v>
      </c>
      <c r="D408" s="141">
        <v>43.0</v>
      </c>
      <c r="E408" s="142">
        <v>276.0</v>
      </c>
      <c r="F408" s="143">
        <v>126.0</v>
      </c>
      <c r="G408" s="144">
        <v>30.0</v>
      </c>
      <c r="H408" s="145">
        <v>108.0</v>
      </c>
      <c r="I408" s="146">
        <v>131.0</v>
      </c>
      <c r="J408" s="147">
        <v>5.0</v>
      </c>
      <c r="K408" s="148">
        <v>11.0</v>
      </c>
      <c r="L408" s="138">
        <v>10.0</v>
      </c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2"/>
    </row>
    <row r="409" ht="12.75" customHeight="1">
      <c r="A409" s="139">
        <v>408.0</v>
      </c>
      <c r="B409" s="140">
        <v>3815.0</v>
      </c>
      <c r="C409" s="140">
        <v>1331.0</v>
      </c>
      <c r="D409" s="141">
        <v>55.0</v>
      </c>
      <c r="E409" s="142">
        <v>277.0</v>
      </c>
      <c r="F409" s="143">
        <v>128.0</v>
      </c>
      <c r="G409" s="144">
        <v>44.0</v>
      </c>
      <c r="H409" s="145">
        <v>96.0</v>
      </c>
      <c r="I409" s="146">
        <v>139.0</v>
      </c>
      <c r="J409" s="147">
        <v>5.0</v>
      </c>
      <c r="K409" s="148">
        <v>10.0</v>
      </c>
      <c r="L409" s="138">
        <v>3.0</v>
      </c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2"/>
    </row>
    <row r="410" ht="12.75" customHeight="1">
      <c r="A410" s="139">
        <v>409.0</v>
      </c>
      <c r="B410" s="140">
        <v>3824.0</v>
      </c>
      <c r="C410" s="140">
        <v>415.0</v>
      </c>
      <c r="D410" s="141">
        <v>26.0</v>
      </c>
      <c r="E410" s="142">
        <v>89.0</v>
      </c>
      <c r="F410" s="143">
        <v>58.0</v>
      </c>
      <c r="G410" s="144">
        <v>21.0</v>
      </c>
      <c r="H410" s="145">
        <v>29.0</v>
      </c>
      <c r="I410" s="146">
        <v>67.0</v>
      </c>
      <c r="J410" s="147">
        <v>0.0</v>
      </c>
      <c r="K410" s="148">
        <v>3.0</v>
      </c>
      <c r="L410" s="138">
        <v>3.0</v>
      </c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2"/>
    </row>
    <row r="411" ht="12.75" customHeight="1">
      <c r="A411" s="139">
        <v>410.0</v>
      </c>
      <c r="B411" s="140">
        <v>3826.0</v>
      </c>
      <c r="C411" s="140">
        <v>479.0</v>
      </c>
      <c r="D411" s="141">
        <v>21.0</v>
      </c>
      <c r="E411" s="142">
        <v>115.0</v>
      </c>
      <c r="F411" s="143">
        <v>67.0</v>
      </c>
      <c r="G411" s="144">
        <v>29.0</v>
      </c>
      <c r="H411" s="145">
        <v>43.0</v>
      </c>
      <c r="I411" s="146">
        <v>95.0</v>
      </c>
      <c r="J411" s="147">
        <v>1.0</v>
      </c>
      <c r="K411" s="148">
        <v>3.0</v>
      </c>
      <c r="L411" s="138">
        <v>0.0</v>
      </c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2"/>
    </row>
    <row r="412" ht="12.75" customHeight="1">
      <c r="A412" s="139">
        <v>411.0</v>
      </c>
      <c r="B412" s="140">
        <v>3833.0</v>
      </c>
      <c r="C412" s="140">
        <v>620.0</v>
      </c>
      <c r="D412" s="141">
        <v>27.0</v>
      </c>
      <c r="E412" s="142">
        <v>133.0</v>
      </c>
      <c r="F412" s="143">
        <v>51.0</v>
      </c>
      <c r="G412" s="144">
        <v>30.0</v>
      </c>
      <c r="H412" s="145">
        <v>67.0</v>
      </c>
      <c r="I412" s="146">
        <v>146.0</v>
      </c>
      <c r="J412" s="147">
        <v>3.0</v>
      </c>
      <c r="K412" s="148">
        <v>7.0</v>
      </c>
      <c r="L412" s="138">
        <v>3.0</v>
      </c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2"/>
    </row>
    <row r="413" ht="12.75" customHeight="1">
      <c r="A413" s="139">
        <v>412.0</v>
      </c>
      <c r="B413" s="140">
        <v>3834.0</v>
      </c>
      <c r="C413" s="140">
        <v>1511.0</v>
      </c>
      <c r="D413" s="141">
        <v>102.0</v>
      </c>
      <c r="E413" s="142">
        <v>312.0</v>
      </c>
      <c r="F413" s="143">
        <v>187.0</v>
      </c>
      <c r="G413" s="144">
        <v>63.0</v>
      </c>
      <c r="H413" s="145">
        <v>89.0</v>
      </c>
      <c r="I413" s="146">
        <v>130.0</v>
      </c>
      <c r="J413" s="147">
        <v>2.0</v>
      </c>
      <c r="K413" s="148">
        <v>19.0</v>
      </c>
      <c r="L413" s="138">
        <v>5.0</v>
      </c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2"/>
    </row>
    <row r="414" ht="12.75" customHeight="1">
      <c r="A414" s="139">
        <v>413.0</v>
      </c>
      <c r="B414" s="140">
        <v>3841.0</v>
      </c>
      <c r="C414" s="140">
        <v>2257.0</v>
      </c>
      <c r="D414" s="141">
        <v>117.0</v>
      </c>
      <c r="E414" s="142">
        <v>436.0</v>
      </c>
      <c r="F414" s="143">
        <v>306.0</v>
      </c>
      <c r="G414" s="144">
        <v>61.0</v>
      </c>
      <c r="H414" s="145">
        <v>110.0</v>
      </c>
      <c r="I414" s="146">
        <v>143.0</v>
      </c>
      <c r="J414" s="147">
        <v>10.0</v>
      </c>
      <c r="K414" s="148">
        <v>19.0</v>
      </c>
      <c r="L414" s="138">
        <v>7.0</v>
      </c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2"/>
    </row>
    <row r="415" ht="12.75" customHeight="1">
      <c r="A415" s="139">
        <v>414.0</v>
      </c>
      <c r="B415" s="140">
        <v>3842.0</v>
      </c>
      <c r="C415" s="140">
        <v>1392.0</v>
      </c>
      <c r="D415" s="141">
        <v>67.0</v>
      </c>
      <c r="E415" s="142">
        <v>341.0</v>
      </c>
      <c r="F415" s="143">
        <v>191.0</v>
      </c>
      <c r="G415" s="144">
        <v>40.0</v>
      </c>
      <c r="H415" s="145">
        <v>123.0</v>
      </c>
      <c r="I415" s="146">
        <v>148.0</v>
      </c>
      <c r="J415" s="147">
        <v>3.0</v>
      </c>
      <c r="K415" s="148">
        <v>11.0</v>
      </c>
      <c r="L415" s="138">
        <v>4.0</v>
      </c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2"/>
    </row>
    <row r="416" ht="12.75" customHeight="1">
      <c r="A416" s="139">
        <v>415.0</v>
      </c>
      <c r="B416" s="140">
        <v>3843.0</v>
      </c>
      <c r="C416" s="140">
        <v>1724.0</v>
      </c>
      <c r="D416" s="141">
        <v>101.0</v>
      </c>
      <c r="E416" s="142">
        <v>436.0</v>
      </c>
      <c r="F416" s="143">
        <v>250.0</v>
      </c>
      <c r="G416" s="144">
        <v>85.0</v>
      </c>
      <c r="H416" s="145">
        <v>127.0</v>
      </c>
      <c r="I416" s="146">
        <v>164.0</v>
      </c>
      <c r="J416" s="147">
        <v>7.0</v>
      </c>
      <c r="K416" s="148">
        <v>17.0</v>
      </c>
      <c r="L416" s="138">
        <v>9.0</v>
      </c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2"/>
    </row>
    <row r="417" ht="12.75" customHeight="1">
      <c r="A417" s="139">
        <v>416.0</v>
      </c>
      <c r="B417" s="140">
        <v>3844.0</v>
      </c>
      <c r="C417" s="140">
        <v>1099.0</v>
      </c>
      <c r="D417" s="141">
        <v>61.0</v>
      </c>
      <c r="E417" s="142">
        <v>252.0</v>
      </c>
      <c r="F417" s="143">
        <v>135.0</v>
      </c>
      <c r="G417" s="144">
        <v>61.0</v>
      </c>
      <c r="H417" s="145">
        <v>86.0</v>
      </c>
      <c r="I417" s="146">
        <v>147.0</v>
      </c>
      <c r="J417" s="147">
        <v>6.0</v>
      </c>
      <c r="K417" s="148">
        <v>11.0</v>
      </c>
      <c r="L417" s="138">
        <v>3.0</v>
      </c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2"/>
    </row>
    <row r="418" ht="12.75" customHeight="1">
      <c r="A418" s="139">
        <v>417.0</v>
      </c>
      <c r="B418" s="140">
        <v>3845.0</v>
      </c>
      <c r="C418" s="140">
        <v>177.0</v>
      </c>
      <c r="D418" s="141">
        <v>4.0</v>
      </c>
      <c r="E418" s="142">
        <v>40.0</v>
      </c>
      <c r="F418" s="143">
        <v>12.0</v>
      </c>
      <c r="G418" s="144">
        <v>7.0</v>
      </c>
      <c r="H418" s="145">
        <v>26.0</v>
      </c>
      <c r="I418" s="146">
        <v>57.0</v>
      </c>
      <c r="J418" s="147">
        <v>0.0</v>
      </c>
      <c r="K418" s="148">
        <v>3.0</v>
      </c>
      <c r="L418" s="138">
        <v>1.0</v>
      </c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2"/>
    </row>
    <row r="419" ht="12.75" customHeight="1">
      <c r="A419" s="139">
        <v>418.0</v>
      </c>
      <c r="B419" s="140">
        <v>3852.0</v>
      </c>
      <c r="C419" s="140">
        <v>247.0</v>
      </c>
      <c r="D419" s="141">
        <v>7.0</v>
      </c>
      <c r="E419" s="142">
        <v>41.0</v>
      </c>
      <c r="F419" s="143">
        <v>24.0</v>
      </c>
      <c r="G419" s="144">
        <v>17.0</v>
      </c>
      <c r="H419" s="145">
        <v>25.0</v>
      </c>
      <c r="I419" s="146">
        <v>56.0</v>
      </c>
      <c r="J419" s="147">
        <v>1.0</v>
      </c>
      <c r="K419" s="148">
        <v>3.0</v>
      </c>
      <c r="L419" s="138">
        <v>0.0</v>
      </c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2"/>
    </row>
    <row r="420" ht="12.75" customHeight="1">
      <c r="A420" s="139">
        <v>419.0</v>
      </c>
      <c r="B420" s="140">
        <v>3854.0</v>
      </c>
      <c r="C420" s="140">
        <v>1109.0</v>
      </c>
      <c r="D420" s="141">
        <v>54.0</v>
      </c>
      <c r="E420" s="142">
        <v>326.0</v>
      </c>
      <c r="F420" s="143">
        <v>115.0</v>
      </c>
      <c r="G420" s="144">
        <v>43.0</v>
      </c>
      <c r="H420" s="145">
        <v>80.0</v>
      </c>
      <c r="I420" s="146">
        <v>149.0</v>
      </c>
      <c r="J420" s="147">
        <v>6.0</v>
      </c>
      <c r="K420" s="148">
        <v>8.0</v>
      </c>
      <c r="L420" s="138">
        <v>5.0</v>
      </c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2"/>
    </row>
    <row r="421" ht="12.75" customHeight="1">
      <c r="A421" s="139">
        <v>420.0</v>
      </c>
      <c r="B421" s="140">
        <v>3855.0</v>
      </c>
      <c r="C421" s="140">
        <v>1770.0</v>
      </c>
      <c r="D421" s="141">
        <v>122.0</v>
      </c>
      <c r="E421" s="142">
        <v>469.0</v>
      </c>
      <c r="F421" s="143">
        <v>256.0</v>
      </c>
      <c r="G421" s="144">
        <v>58.0</v>
      </c>
      <c r="H421" s="145">
        <v>110.0</v>
      </c>
      <c r="I421" s="146">
        <v>167.0</v>
      </c>
      <c r="J421" s="147">
        <v>8.0</v>
      </c>
      <c r="K421" s="148">
        <v>18.0</v>
      </c>
      <c r="L421" s="138">
        <v>7.0</v>
      </c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2"/>
    </row>
    <row r="422" ht="12.75" customHeight="1">
      <c r="A422" s="139">
        <v>421.0</v>
      </c>
      <c r="B422" s="140">
        <v>3863.0</v>
      </c>
      <c r="C422" s="140">
        <v>1099.0</v>
      </c>
      <c r="D422" s="141">
        <v>44.0</v>
      </c>
      <c r="E422" s="142">
        <v>280.0</v>
      </c>
      <c r="F422" s="143">
        <v>131.0</v>
      </c>
      <c r="G422" s="144">
        <v>60.0</v>
      </c>
      <c r="H422" s="145">
        <v>109.0</v>
      </c>
      <c r="I422" s="146">
        <v>169.0</v>
      </c>
      <c r="J422" s="147">
        <v>2.0</v>
      </c>
      <c r="K422" s="148">
        <v>13.0</v>
      </c>
      <c r="L422" s="138">
        <v>7.0</v>
      </c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2"/>
    </row>
    <row r="423" ht="12.75" customHeight="1">
      <c r="A423" s="139">
        <v>422.0</v>
      </c>
      <c r="B423" s="140">
        <v>3864.0</v>
      </c>
      <c r="C423" s="140">
        <v>1770.0</v>
      </c>
      <c r="D423" s="141">
        <v>73.0</v>
      </c>
      <c r="E423" s="142">
        <v>445.0</v>
      </c>
      <c r="F423" s="143">
        <v>224.0</v>
      </c>
      <c r="G423" s="144">
        <v>85.0</v>
      </c>
      <c r="H423" s="145">
        <v>170.0</v>
      </c>
      <c r="I423" s="146">
        <v>281.0</v>
      </c>
      <c r="J423" s="147">
        <v>6.0</v>
      </c>
      <c r="K423" s="148">
        <v>16.0</v>
      </c>
      <c r="L423" s="138">
        <v>14.0</v>
      </c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2"/>
    </row>
    <row r="424" ht="12.75" customHeight="1">
      <c r="A424" s="139">
        <v>423.0</v>
      </c>
      <c r="B424" s="140">
        <v>3866.0</v>
      </c>
      <c r="C424" s="140">
        <v>416.0</v>
      </c>
      <c r="D424" s="141">
        <v>10.0</v>
      </c>
      <c r="E424" s="142">
        <v>95.0</v>
      </c>
      <c r="F424" s="143">
        <v>56.0</v>
      </c>
      <c r="G424" s="144">
        <v>11.0</v>
      </c>
      <c r="H424" s="145">
        <v>65.0</v>
      </c>
      <c r="I424" s="146">
        <v>103.0</v>
      </c>
      <c r="J424" s="147">
        <v>0.0</v>
      </c>
      <c r="K424" s="148">
        <v>1.0</v>
      </c>
      <c r="L424" s="138">
        <v>0.0</v>
      </c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2"/>
    </row>
    <row r="425" ht="12.75" customHeight="1">
      <c r="A425" s="139">
        <v>424.0</v>
      </c>
      <c r="B425" s="140">
        <v>4017.0</v>
      </c>
      <c r="C425" s="140">
        <v>1449.0</v>
      </c>
      <c r="D425" s="141">
        <v>75.0</v>
      </c>
      <c r="E425" s="142">
        <v>460.0</v>
      </c>
      <c r="F425" s="143">
        <v>246.0</v>
      </c>
      <c r="G425" s="144">
        <v>16.0</v>
      </c>
      <c r="H425" s="145">
        <v>33.0</v>
      </c>
      <c r="I425" s="146">
        <v>44.0</v>
      </c>
      <c r="J425" s="147">
        <v>6.0</v>
      </c>
      <c r="K425" s="148">
        <v>9.0</v>
      </c>
      <c r="L425" s="138">
        <v>5.0</v>
      </c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2"/>
    </row>
    <row r="426" ht="12.75" customHeight="1">
      <c r="A426" s="139">
        <v>425.0</v>
      </c>
      <c r="B426" s="140">
        <v>4028.0</v>
      </c>
      <c r="C426" s="140">
        <v>1288.0</v>
      </c>
      <c r="D426" s="141">
        <v>83.0</v>
      </c>
      <c r="E426" s="142">
        <v>341.0</v>
      </c>
      <c r="F426" s="143">
        <v>201.0</v>
      </c>
      <c r="G426" s="144">
        <v>18.0</v>
      </c>
      <c r="H426" s="145">
        <v>12.0</v>
      </c>
      <c r="I426" s="146">
        <v>18.0</v>
      </c>
      <c r="J426" s="147">
        <v>3.0</v>
      </c>
      <c r="K426" s="148">
        <v>8.0</v>
      </c>
      <c r="L426" s="138">
        <v>4.0</v>
      </c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2"/>
    </row>
    <row r="427" ht="12.75" customHeight="1">
      <c r="A427" s="139">
        <v>426.0</v>
      </c>
      <c r="B427" s="140">
        <v>4066.0</v>
      </c>
      <c r="C427" s="140">
        <v>127.0</v>
      </c>
      <c r="D427" s="141">
        <v>8.0</v>
      </c>
      <c r="E427" s="142">
        <v>24.0</v>
      </c>
      <c r="F427" s="143">
        <v>22.0</v>
      </c>
      <c r="G427" s="144">
        <v>2.0</v>
      </c>
      <c r="H427" s="145">
        <v>1.0</v>
      </c>
      <c r="I427" s="146">
        <v>11.0</v>
      </c>
      <c r="J427" s="147">
        <v>1.0</v>
      </c>
      <c r="K427" s="148">
        <v>0.0</v>
      </c>
      <c r="L427" s="138">
        <v>0.0</v>
      </c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2"/>
    </row>
    <row r="428" ht="12.75" customHeight="1">
      <c r="A428" s="139">
        <v>427.0</v>
      </c>
      <c r="B428" s="140">
        <v>4069.0</v>
      </c>
      <c r="C428" s="140">
        <v>158.0</v>
      </c>
      <c r="D428" s="141">
        <v>7.0</v>
      </c>
      <c r="E428" s="142">
        <v>24.0</v>
      </c>
      <c r="F428" s="143">
        <v>13.0</v>
      </c>
      <c r="G428" s="144">
        <v>4.0</v>
      </c>
      <c r="H428" s="145">
        <v>15.0</v>
      </c>
      <c r="I428" s="146">
        <v>6.0</v>
      </c>
      <c r="J428" s="147">
        <v>1.0</v>
      </c>
      <c r="K428" s="148">
        <v>0.0</v>
      </c>
      <c r="L428" s="138">
        <v>0.0</v>
      </c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2"/>
    </row>
    <row r="429" ht="12.75" customHeight="1">
      <c r="A429" s="139">
        <v>428.0</v>
      </c>
      <c r="B429" s="140">
        <v>4304.0</v>
      </c>
      <c r="C429" s="140">
        <v>1545.0</v>
      </c>
      <c r="D429" s="141">
        <v>82.0</v>
      </c>
      <c r="E429" s="142">
        <v>462.0</v>
      </c>
      <c r="F429" s="143">
        <v>244.0</v>
      </c>
      <c r="G429" s="144">
        <v>50.0</v>
      </c>
      <c r="H429" s="145">
        <v>101.0</v>
      </c>
      <c r="I429" s="146">
        <v>116.0</v>
      </c>
      <c r="J429" s="147">
        <v>5.0</v>
      </c>
      <c r="K429" s="148">
        <v>12.0</v>
      </c>
      <c r="L429" s="138">
        <v>5.0</v>
      </c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2"/>
    </row>
    <row r="430" ht="12.75" customHeight="1">
      <c r="A430" s="139">
        <v>429.0</v>
      </c>
      <c r="B430" s="140">
        <v>4305.0</v>
      </c>
      <c r="C430" s="140">
        <v>1859.0</v>
      </c>
      <c r="D430" s="141">
        <v>145.0</v>
      </c>
      <c r="E430" s="142">
        <v>495.0</v>
      </c>
      <c r="F430" s="143">
        <v>310.0</v>
      </c>
      <c r="G430" s="144">
        <v>55.0</v>
      </c>
      <c r="H430" s="145">
        <v>98.0</v>
      </c>
      <c r="I430" s="146">
        <v>119.0</v>
      </c>
      <c r="J430" s="147">
        <v>6.0</v>
      </c>
      <c r="K430" s="148">
        <v>18.0</v>
      </c>
      <c r="L430" s="138">
        <v>13.0</v>
      </c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2"/>
    </row>
    <row r="431" ht="12.75" customHeight="1">
      <c r="A431" s="139">
        <v>430.0</v>
      </c>
      <c r="B431" s="140">
        <v>4306.0</v>
      </c>
      <c r="C431" s="140">
        <v>1898.0</v>
      </c>
      <c r="D431" s="141">
        <v>104.0</v>
      </c>
      <c r="E431" s="142">
        <v>558.0</v>
      </c>
      <c r="F431" s="143">
        <v>326.0</v>
      </c>
      <c r="G431" s="144">
        <v>46.0</v>
      </c>
      <c r="H431" s="145">
        <v>113.0</v>
      </c>
      <c r="I431" s="146">
        <v>133.0</v>
      </c>
      <c r="J431" s="147">
        <v>8.0</v>
      </c>
      <c r="K431" s="148">
        <v>15.0</v>
      </c>
      <c r="L431" s="138">
        <v>7.0</v>
      </c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2"/>
    </row>
    <row r="432" ht="12.75" customHeight="1">
      <c r="A432" s="139">
        <v>431.0</v>
      </c>
      <c r="B432" s="140">
        <v>4307.0</v>
      </c>
      <c r="C432" s="140">
        <v>1725.0</v>
      </c>
      <c r="D432" s="141">
        <v>105.0</v>
      </c>
      <c r="E432" s="142">
        <v>415.0</v>
      </c>
      <c r="F432" s="143">
        <v>305.0</v>
      </c>
      <c r="G432" s="144">
        <v>46.0</v>
      </c>
      <c r="H432" s="145">
        <v>72.0</v>
      </c>
      <c r="I432" s="146">
        <v>141.0</v>
      </c>
      <c r="J432" s="147">
        <v>5.0</v>
      </c>
      <c r="K432" s="148">
        <v>11.0</v>
      </c>
      <c r="L432" s="138">
        <v>3.0</v>
      </c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2"/>
    </row>
    <row r="433" ht="12.75" customHeight="1">
      <c r="A433" s="139">
        <v>432.0</v>
      </c>
      <c r="B433" s="140">
        <v>4309.0</v>
      </c>
      <c r="C433" s="140">
        <v>1156.0</v>
      </c>
      <c r="D433" s="141">
        <v>78.0</v>
      </c>
      <c r="E433" s="142">
        <v>311.0</v>
      </c>
      <c r="F433" s="143">
        <v>191.0</v>
      </c>
      <c r="G433" s="144">
        <v>24.0</v>
      </c>
      <c r="H433" s="145">
        <v>41.0</v>
      </c>
      <c r="I433" s="146">
        <v>44.0</v>
      </c>
      <c r="J433" s="147">
        <v>4.0</v>
      </c>
      <c r="K433" s="148">
        <v>8.0</v>
      </c>
      <c r="L433" s="138">
        <v>7.0</v>
      </c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2"/>
    </row>
    <row r="434" ht="12.75" customHeight="1">
      <c r="A434" s="139">
        <v>433.0</v>
      </c>
      <c r="B434" s="140">
        <v>4310.0</v>
      </c>
      <c r="C434" s="140">
        <v>1152.0</v>
      </c>
      <c r="D434" s="141">
        <v>50.0</v>
      </c>
      <c r="E434" s="142">
        <v>369.0</v>
      </c>
      <c r="F434" s="143">
        <v>195.0</v>
      </c>
      <c r="G434" s="144">
        <v>16.0</v>
      </c>
      <c r="H434" s="145">
        <v>17.0</v>
      </c>
      <c r="I434" s="146">
        <v>20.0</v>
      </c>
      <c r="J434" s="147">
        <v>1.0</v>
      </c>
      <c r="K434" s="148">
        <v>7.0</v>
      </c>
      <c r="L434" s="138">
        <v>3.0</v>
      </c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2"/>
    </row>
    <row r="435" ht="12.75" customHeight="1">
      <c r="A435" s="139">
        <v>434.0</v>
      </c>
      <c r="B435" s="140">
        <v>4381.0</v>
      </c>
      <c r="C435" s="140">
        <v>980.0</v>
      </c>
      <c r="D435" s="141">
        <v>62.0</v>
      </c>
      <c r="E435" s="142">
        <v>185.0</v>
      </c>
      <c r="F435" s="143">
        <v>90.0</v>
      </c>
      <c r="G435" s="144">
        <v>29.0</v>
      </c>
      <c r="H435" s="145">
        <v>58.0</v>
      </c>
      <c r="I435" s="146">
        <v>60.0</v>
      </c>
      <c r="J435" s="147">
        <v>1.0</v>
      </c>
      <c r="K435" s="148">
        <v>7.0</v>
      </c>
      <c r="L435" s="138">
        <v>2.0</v>
      </c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2"/>
    </row>
    <row r="436" ht="12.75" customHeight="1">
      <c r="A436" s="139">
        <v>435.0</v>
      </c>
      <c r="B436" s="140">
        <v>4384.0</v>
      </c>
      <c r="C436" s="140">
        <v>1133.0</v>
      </c>
      <c r="D436" s="141">
        <v>97.0</v>
      </c>
      <c r="E436" s="142">
        <v>227.0</v>
      </c>
      <c r="F436" s="143">
        <v>166.0</v>
      </c>
      <c r="G436" s="144">
        <v>17.0</v>
      </c>
      <c r="H436" s="145">
        <v>64.0</v>
      </c>
      <c r="I436" s="146">
        <v>75.0</v>
      </c>
      <c r="J436" s="147">
        <v>2.0</v>
      </c>
      <c r="K436" s="148">
        <v>6.0</v>
      </c>
      <c r="L436" s="138">
        <v>4.0</v>
      </c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2"/>
    </row>
    <row r="437" ht="12.75" customHeight="1">
      <c r="A437" s="139">
        <v>436.0</v>
      </c>
      <c r="B437" s="140">
        <v>4387.0</v>
      </c>
      <c r="C437" s="140">
        <v>2013.0</v>
      </c>
      <c r="D437" s="141">
        <v>141.0</v>
      </c>
      <c r="E437" s="142">
        <v>432.0</v>
      </c>
      <c r="F437" s="143">
        <v>264.0</v>
      </c>
      <c r="G437" s="144">
        <v>59.0</v>
      </c>
      <c r="H437" s="145">
        <v>76.0</v>
      </c>
      <c r="I437" s="146">
        <v>119.0</v>
      </c>
      <c r="J437" s="147">
        <v>6.0</v>
      </c>
      <c r="K437" s="148">
        <v>13.0</v>
      </c>
      <c r="L437" s="138">
        <v>3.0</v>
      </c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2"/>
    </row>
    <row r="438" ht="12.75" customHeight="1">
      <c r="A438" s="139">
        <v>437.0</v>
      </c>
      <c r="B438" s="140">
        <v>4415.0</v>
      </c>
      <c r="C438" s="140">
        <v>788.0</v>
      </c>
      <c r="D438" s="141">
        <v>67.0</v>
      </c>
      <c r="E438" s="142">
        <v>154.0</v>
      </c>
      <c r="F438" s="143">
        <v>101.0</v>
      </c>
      <c r="G438" s="144">
        <v>17.0</v>
      </c>
      <c r="H438" s="145">
        <v>17.0</v>
      </c>
      <c r="I438" s="146">
        <v>30.0</v>
      </c>
      <c r="J438" s="147">
        <v>2.0</v>
      </c>
      <c r="K438" s="148">
        <v>3.0</v>
      </c>
      <c r="L438" s="138">
        <v>5.0</v>
      </c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2"/>
    </row>
    <row r="439" ht="12.75" customHeight="1">
      <c r="A439" s="139">
        <v>438.0</v>
      </c>
      <c r="B439" s="140">
        <v>4434.0</v>
      </c>
      <c r="C439" s="140">
        <v>253.0</v>
      </c>
      <c r="D439" s="141">
        <v>1.0</v>
      </c>
      <c r="E439" s="142">
        <v>36.0</v>
      </c>
      <c r="F439" s="143">
        <v>16.0</v>
      </c>
      <c r="G439" s="144">
        <v>11.0</v>
      </c>
      <c r="H439" s="145">
        <v>26.0</v>
      </c>
      <c r="I439" s="146">
        <v>32.0</v>
      </c>
      <c r="J439" s="147">
        <v>1.0</v>
      </c>
      <c r="K439" s="148">
        <v>0.0</v>
      </c>
      <c r="L439" s="138">
        <v>0.0</v>
      </c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2"/>
    </row>
    <row r="440" ht="12.75" customHeight="1">
      <c r="A440" s="139">
        <v>439.0</v>
      </c>
      <c r="B440" s="140">
        <v>4461.0</v>
      </c>
      <c r="C440" s="140">
        <v>1934.0</v>
      </c>
      <c r="D440" s="141">
        <v>117.0</v>
      </c>
      <c r="E440" s="142">
        <v>506.0</v>
      </c>
      <c r="F440" s="143">
        <v>287.0</v>
      </c>
      <c r="G440" s="144">
        <v>25.0</v>
      </c>
      <c r="H440" s="145">
        <v>39.0</v>
      </c>
      <c r="I440" s="146">
        <v>43.0</v>
      </c>
      <c r="J440" s="147">
        <v>1.0</v>
      </c>
      <c r="K440" s="148">
        <v>9.0</v>
      </c>
      <c r="L440" s="138">
        <v>9.0</v>
      </c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2"/>
    </row>
    <row r="441" ht="12.75" customHeight="1">
      <c r="A441" s="139">
        <v>440.0</v>
      </c>
      <c r="B441" s="140">
        <v>4463.0</v>
      </c>
      <c r="C441" s="140">
        <v>123.0</v>
      </c>
      <c r="D441" s="141">
        <v>5.0</v>
      </c>
      <c r="E441" s="142">
        <v>19.0</v>
      </c>
      <c r="F441" s="143">
        <v>15.0</v>
      </c>
      <c r="G441" s="144">
        <v>6.0</v>
      </c>
      <c r="H441" s="145">
        <v>3.0</v>
      </c>
      <c r="I441" s="146">
        <v>2.0</v>
      </c>
      <c r="J441" s="147">
        <v>1.0</v>
      </c>
      <c r="K441" s="148">
        <v>0.0</v>
      </c>
      <c r="L441" s="138">
        <v>0.0</v>
      </c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2"/>
    </row>
    <row r="442" ht="12.75" customHeight="1">
      <c r="A442" s="139">
        <v>441.0</v>
      </c>
      <c r="B442" s="140">
        <v>4467.0</v>
      </c>
      <c r="C442" s="140">
        <v>1129.0</v>
      </c>
      <c r="D442" s="141">
        <v>64.0</v>
      </c>
      <c r="E442" s="142">
        <v>218.0</v>
      </c>
      <c r="F442" s="143">
        <v>121.0</v>
      </c>
      <c r="G442" s="144">
        <v>10.0</v>
      </c>
      <c r="H442" s="145">
        <v>14.0</v>
      </c>
      <c r="I442" s="146">
        <v>6.0</v>
      </c>
      <c r="J442" s="147">
        <v>5.0</v>
      </c>
      <c r="K442" s="148">
        <v>8.0</v>
      </c>
      <c r="L442" s="138">
        <v>1.0</v>
      </c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2"/>
    </row>
    <row r="443" ht="12.75" customHeight="1">
      <c r="A443" s="139">
        <v>442.0</v>
      </c>
      <c r="B443" s="140">
        <v>4500.0</v>
      </c>
      <c r="C443" s="140">
        <v>967.0</v>
      </c>
      <c r="D443" s="141">
        <v>54.0</v>
      </c>
      <c r="E443" s="142">
        <v>243.0</v>
      </c>
      <c r="F443" s="143">
        <v>178.0</v>
      </c>
      <c r="G443" s="144">
        <v>39.0</v>
      </c>
      <c r="H443" s="145">
        <v>72.0</v>
      </c>
      <c r="I443" s="146">
        <v>116.0</v>
      </c>
      <c r="J443" s="147">
        <v>0.0</v>
      </c>
      <c r="K443" s="148">
        <v>6.0</v>
      </c>
      <c r="L443" s="138">
        <v>3.0</v>
      </c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2"/>
    </row>
    <row r="444" ht="12.75" customHeight="1">
      <c r="A444" s="139">
        <v>443.0</v>
      </c>
      <c r="B444" s="140">
        <v>4501.0</v>
      </c>
      <c r="C444" s="140">
        <v>2333.0</v>
      </c>
      <c r="D444" s="141">
        <v>89.0</v>
      </c>
      <c r="E444" s="142">
        <v>622.0</v>
      </c>
      <c r="F444" s="143">
        <v>328.0</v>
      </c>
      <c r="G444" s="144">
        <v>87.0</v>
      </c>
      <c r="H444" s="145">
        <v>228.0</v>
      </c>
      <c r="I444" s="146">
        <v>336.0</v>
      </c>
      <c r="J444" s="147">
        <v>4.0</v>
      </c>
      <c r="K444" s="148">
        <v>19.0</v>
      </c>
      <c r="L444" s="138">
        <v>10.0</v>
      </c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2"/>
    </row>
    <row r="445" ht="12.75" customHeight="1">
      <c r="A445" s="139">
        <v>444.0</v>
      </c>
      <c r="B445" s="140">
        <v>4502.0</v>
      </c>
      <c r="C445" s="140">
        <v>1211.0</v>
      </c>
      <c r="D445" s="141">
        <v>65.0</v>
      </c>
      <c r="E445" s="142">
        <v>269.0</v>
      </c>
      <c r="F445" s="143">
        <v>216.0</v>
      </c>
      <c r="G445" s="144">
        <v>39.0</v>
      </c>
      <c r="H445" s="145">
        <v>75.0</v>
      </c>
      <c r="I445" s="146">
        <v>158.0</v>
      </c>
      <c r="J445" s="147">
        <v>4.0</v>
      </c>
      <c r="K445" s="148">
        <v>12.0</v>
      </c>
      <c r="L445" s="138">
        <v>11.0</v>
      </c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2"/>
    </row>
    <row r="446" ht="12.75" customHeight="1">
      <c r="A446" s="139">
        <v>445.0</v>
      </c>
      <c r="B446" s="140">
        <v>4504.0</v>
      </c>
      <c r="C446" s="140">
        <v>2440.0</v>
      </c>
      <c r="D446" s="141">
        <v>139.0</v>
      </c>
      <c r="E446" s="142">
        <v>591.0</v>
      </c>
      <c r="F446" s="143">
        <v>425.0</v>
      </c>
      <c r="G446" s="144">
        <v>83.0</v>
      </c>
      <c r="H446" s="145">
        <v>123.0</v>
      </c>
      <c r="I446" s="146">
        <v>216.0</v>
      </c>
      <c r="J446" s="147">
        <v>5.0</v>
      </c>
      <c r="K446" s="148">
        <v>20.0</v>
      </c>
      <c r="L446" s="138">
        <v>11.0</v>
      </c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2"/>
    </row>
    <row r="447" ht="12.75" customHeight="1">
      <c r="A447" s="139">
        <v>446.0</v>
      </c>
      <c r="B447" s="140">
        <v>4505.0</v>
      </c>
      <c r="C447" s="140">
        <v>1531.0</v>
      </c>
      <c r="D447" s="141">
        <v>97.0</v>
      </c>
      <c r="E447" s="142">
        <v>394.0</v>
      </c>
      <c r="F447" s="143">
        <v>227.0</v>
      </c>
      <c r="G447" s="144">
        <v>42.0</v>
      </c>
      <c r="H447" s="145">
        <v>107.0</v>
      </c>
      <c r="I447" s="146">
        <v>177.0</v>
      </c>
      <c r="J447" s="147">
        <v>2.0</v>
      </c>
      <c r="K447" s="148">
        <v>13.0</v>
      </c>
      <c r="L447" s="138">
        <v>8.0</v>
      </c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2"/>
    </row>
    <row r="448" ht="12.75" customHeight="1">
      <c r="A448" s="139">
        <v>447.0</v>
      </c>
      <c r="B448" s="140">
        <v>4506.0</v>
      </c>
      <c r="C448" s="140">
        <v>1475.0</v>
      </c>
      <c r="D448" s="141">
        <v>82.0</v>
      </c>
      <c r="E448" s="142">
        <v>355.0</v>
      </c>
      <c r="F448" s="143">
        <v>227.0</v>
      </c>
      <c r="G448" s="144">
        <v>50.0</v>
      </c>
      <c r="H448" s="145">
        <v>108.0</v>
      </c>
      <c r="I448" s="146">
        <v>186.0</v>
      </c>
      <c r="J448" s="147">
        <v>2.0</v>
      </c>
      <c r="K448" s="148">
        <v>9.0</v>
      </c>
      <c r="L448" s="138">
        <v>10.0</v>
      </c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2"/>
    </row>
    <row r="449" ht="12.75" customHeight="1">
      <c r="A449" s="139">
        <v>448.0</v>
      </c>
      <c r="B449" s="140">
        <v>4507.0</v>
      </c>
      <c r="C449" s="140">
        <v>1912.0</v>
      </c>
      <c r="D449" s="141">
        <v>113.0</v>
      </c>
      <c r="E449" s="142">
        <v>567.0</v>
      </c>
      <c r="F449" s="143">
        <v>302.0</v>
      </c>
      <c r="G449" s="144">
        <v>41.0</v>
      </c>
      <c r="H449" s="145">
        <v>62.0</v>
      </c>
      <c r="I449" s="146">
        <v>116.0</v>
      </c>
      <c r="J449" s="147">
        <v>5.0</v>
      </c>
      <c r="K449" s="148">
        <v>17.0</v>
      </c>
      <c r="L449" s="138">
        <v>5.0</v>
      </c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2"/>
    </row>
    <row r="450" ht="12.75" customHeight="1">
      <c r="A450" s="139">
        <v>449.0</v>
      </c>
      <c r="B450" s="140">
        <v>4508.0</v>
      </c>
      <c r="C450" s="140">
        <v>1077.0</v>
      </c>
      <c r="D450" s="141">
        <v>48.0</v>
      </c>
      <c r="E450" s="142">
        <v>301.0</v>
      </c>
      <c r="F450" s="143">
        <v>147.0</v>
      </c>
      <c r="G450" s="144">
        <v>15.0</v>
      </c>
      <c r="H450" s="145">
        <v>14.0</v>
      </c>
      <c r="I450" s="146">
        <v>36.0</v>
      </c>
      <c r="J450" s="147">
        <v>5.0</v>
      </c>
      <c r="K450" s="148">
        <v>6.0</v>
      </c>
      <c r="L450" s="138">
        <v>2.0</v>
      </c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2"/>
    </row>
    <row r="451" ht="12.75" customHeight="1">
      <c r="A451" s="139">
        <v>450.0</v>
      </c>
      <c r="B451" s="140">
        <v>4510.0</v>
      </c>
      <c r="C451" s="140">
        <v>2115.0</v>
      </c>
      <c r="D451" s="141">
        <v>64.0</v>
      </c>
      <c r="E451" s="142">
        <v>199.0</v>
      </c>
      <c r="F451" s="143">
        <v>122.0</v>
      </c>
      <c r="G451" s="144">
        <v>54.0</v>
      </c>
      <c r="H451" s="145">
        <v>80.0</v>
      </c>
      <c r="I451" s="146">
        <v>49.0</v>
      </c>
      <c r="J451" s="147">
        <v>5.0</v>
      </c>
      <c r="K451" s="148">
        <v>9.0</v>
      </c>
      <c r="L451" s="138">
        <v>3.0</v>
      </c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2"/>
    </row>
    <row r="452" ht="12.75" customHeight="1">
      <c r="A452" s="139">
        <v>451.0</v>
      </c>
      <c r="B452" s="140">
        <v>4512.0</v>
      </c>
      <c r="C452" s="140">
        <v>696.0</v>
      </c>
      <c r="D452" s="141">
        <v>23.0</v>
      </c>
      <c r="E452" s="142">
        <v>180.0</v>
      </c>
      <c r="F452" s="143">
        <v>106.0</v>
      </c>
      <c r="G452" s="144">
        <v>24.0</v>
      </c>
      <c r="H452" s="145">
        <v>61.0</v>
      </c>
      <c r="I452" s="146">
        <v>121.0</v>
      </c>
      <c r="J452" s="147">
        <v>3.0</v>
      </c>
      <c r="K452" s="148">
        <v>8.0</v>
      </c>
      <c r="L452" s="138">
        <v>3.0</v>
      </c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2"/>
    </row>
    <row r="453" ht="12.75" customHeight="1">
      <c r="A453" s="139">
        <v>452.0</v>
      </c>
      <c r="B453" s="140">
        <v>4513.0</v>
      </c>
      <c r="C453" s="140">
        <v>740.0</v>
      </c>
      <c r="D453" s="141">
        <v>35.0</v>
      </c>
      <c r="E453" s="142">
        <v>136.0</v>
      </c>
      <c r="F453" s="143">
        <v>106.0</v>
      </c>
      <c r="G453" s="144">
        <v>28.0</v>
      </c>
      <c r="H453" s="145">
        <v>51.0</v>
      </c>
      <c r="I453" s="146">
        <v>126.0</v>
      </c>
      <c r="J453" s="147">
        <v>1.0</v>
      </c>
      <c r="K453" s="148">
        <v>4.0</v>
      </c>
      <c r="L453" s="138">
        <v>0.0</v>
      </c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2"/>
    </row>
    <row r="454" ht="12.75" customHeight="1">
      <c r="A454" s="139">
        <v>453.0</v>
      </c>
      <c r="B454" s="140">
        <v>4514.0</v>
      </c>
      <c r="C454" s="140">
        <v>1895.0</v>
      </c>
      <c r="D454" s="141">
        <v>161.0</v>
      </c>
      <c r="E454" s="142">
        <v>364.0</v>
      </c>
      <c r="F454" s="143">
        <v>254.0</v>
      </c>
      <c r="G454" s="144">
        <v>58.0</v>
      </c>
      <c r="H454" s="145">
        <v>75.0</v>
      </c>
      <c r="I454" s="146">
        <v>80.0</v>
      </c>
      <c r="J454" s="147">
        <v>10.0</v>
      </c>
      <c r="K454" s="148">
        <v>8.0</v>
      </c>
      <c r="L454" s="138">
        <v>8.0</v>
      </c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2"/>
    </row>
    <row r="455" ht="12.75" customHeight="1">
      <c r="A455" s="139">
        <v>454.0</v>
      </c>
      <c r="B455" s="140">
        <v>4522.0</v>
      </c>
      <c r="C455" s="140">
        <v>759.0</v>
      </c>
      <c r="D455" s="141">
        <v>39.0</v>
      </c>
      <c r="E455" s="142">
        <v>170.0</v>
      </c>
      <c r="F455" s="143">
        <v>115.0</v>
      </c>
      <c r="G455" s="144">
        <v>22.0</v>
      </c>
      <c r="H455" s="145">
        <v>43.0</v>
      </c>
      <c r="I455" s="146">
        <v>104.0</v>
      </c>
      <c r="J455" s="147">
        <v>1.0</v>
      </c>
      <c r="K455" s="148">
        <v>4.0</v>
      </c>
      <c r="L455" s="138">
        <v>3.0</v>
      </c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2"/>
    </row>
    <row r="456" ht="12.75" customHeight="1">
      <c r="A456" s="139">
        <v>455.0</v>
      </c>
      <c r="B456" s="140">
        <v>4523.0</v>
      </c>
      <c r="C456" s="140">
        <v>1209.0</v>
      </c>
      <c r="D456" s="141">
        <v>74.0</v>
      </c>
      <c r="E456" s="142">
        <v>246.0</v>
      </c>
      <c r="F456" s="143">
        <v>152.0</v>
      </c>
      <c r="G456" s="144">
        <v>32.0</v>
      </c>
      <c r="H456" s="145">
        <v>43.0</v>
      </c>
      <c r="I456" s="146">
        <v>86.0</v>
      </c>
      <c r="J456" s="147">
        <v>3.0</v>
      </c>
      <c r="K456" s="148">
        <v>8.0</v>
      </c>
      <c r="L456" s="138">
        <v>3.0</v>
      </c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2"/>
    </row>
    <row r="457" ht="12.75" customHeight="1">
      <c r="A457" s="139">
        <v>456.0</v>
      </c>
      <c r="B457" s="140">
        <v>4525.0</v>
      </c>
      <c r="C457" s="140">
        <v>1343.0</v>
      </c>
      <c r="D457" s="141">
        <v>60.0</v>
      </c>
      <c r="E457" s="142">
        <v>261.0</v>
      </c>
      <c r="F457" s="143">
        <v>196.0</v>
      </c>
      <c r="G457" s="144">
        <v>38.0</v>
      </c>
      <c r="H457" s="145">
        <v>83.0</v>
      </c>
      <c r="I457" s="146">
        <v>132.0</v>
      </c>
      <c r="J457" s="147">
        <v>3.0</v>
      </c>
      <c r="K457" s="148">
        <v>5.0</v>
      </c>
      <c r="L457" s="138">
        <v>3.0</v>
      </c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2"/>
    </row>
    <row r="458" ht="12.75" customHeight="1">
      <c r="A458" s="139">
        <v>457.0</v>
      </c>
      <c r="B458" s="140">
        <v>4526.0</v>
      </c>
      <c r="C458" s="140">
        <v>920.0</v>
      </c>
      <c r="D458" s="141">
        <v>52.0</v>
      </c>
      <c r="E458" s="142">
        <v>283.0</v>
      </c>
      <c r="F458" s="143">
        <v>182.0</v>
      </c>
      <c r="G458" s="144">
        <v>22.0</v>
      </c>
      <c r="H458" s="145">
        <v>44.0</v>
      </c>
      <c r="I458" s="146">
        <v>29.0</v>
      </c>
      <c r="J458" s="147">
        <v>0.0</v>
      </c>
      <c r="K458" s="148">
        <v>7.0</v>
      </c>
      <c r="L458" s="138">
        <v>4.0</v>
      </c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2"/>
    </row>
    <row r="459" ht="12.75" customHeight="1">
      <c r="A459" s="139">
        <v>458.0</v>
      </c>
      <c r="B459" s="140">
        <v>4527.0</v>
      </c>
      <c r="C459" s="140">
        <v>1967.0</v>
      </c>
      <c r="D459" s="141">
        <v>125.0</v>
      </c>
      <c r="E459" s="142">
        <v>549.0</v>
      </c>
      <c r="F459" s="143">
        <v>287.0</v>
      </c>
      <c r="G459" s="144">
        <v>42.0</v>
      </c>
      <c r="H459" s="145">
        <v>102.0</v>
      </c>
      <c r="I459" s="146">
        <v>83.0</v>
      </c>
      <c r="J459" s="147">
        <v>11.0</v>
      </c>
      <c r="K459" s="148">
        <v>13.0</v>
      </c>
      <c r="L459" s="138">
        <v>8.0</v>
      </c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2"/>
    </row>
    <row r="460" ht="12.75" customHeight="1">
      <c r="A460" s="139">
        <v>459.0</v>
      </c>
      <c r="B460" s="140">
        <v>4528.0</v>
      </c>
      <c r="C460" s="140">
        <v>1903.0</v>
      </c>
      <c r="D460" s="141">
        <v>136.0</v>
      </c>
      <c r="E460" s="142">
        <v>525.0</v>
      </c>
      <c r="F460" s="143">
        <v>272.0</v>
      </c>
      <c r="G460" s="144">
        <v>40.0</v>
      </c>
      <c r="H460" s="145">
        <v>92.0</v>
      </c>
      <c r="I460" s="146">
        <v>95.0</v>
      </c>
      <c r="J460" s="147">
        <v>5.0</v>
      </c>
      <c r="K460" s="148">
        <v>13.0</v>
      </c>
      <c r="L460" s="138">
        <v>8.0</v>
      </c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2"/>
    </row>
    <row r="461" ht="12.75" customHeight="1">
      <c r="A461" s="139">
        <v>460.0</v>
      </c>
      <c r="B461" s="140">
        <v>4529.0</v>
      </c>
      <c r="C461" s="140">
        <v>1560.0</v>
      </c>
      <c r="D461" s="141">
        <v>145.0</v>
      </c>
      <c r="E461" s="142">
        <v>326.0</v>
      </c>
      <c r="F461" s="143">
        <v>161.0</v>
      </c>
      <c r="G461" s="144">
        <v>48.0</v>
      </c>
      <c r="H461" s="145">
        <v>51.0</v>
      </c>
      <c r="I461" s="146">
        <v>62.0</v>
      </c>
      <c r="J461" s="147">
        <v>4.0</v>
      </c>
      <c r="K461" s="148">
        <v>6.0</v>
      </c>
      <c r="L461" s="138">
        <v>0.0</v>
      </c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2"/>
    </row>
    <row r="462" ht="12.75" customHeight="1">
      <c r="A462" s="139">
        <v>461.0</v>
      </c>
      <c r="B462" s="140">
        <v>4530.0</v>
      </c>
      <c r="C462" s="140">
        <v>1265.0</v>
      </c>
      <c r="D462" s="141">
        <v>79.0</v>
      </c>
      <c r="E462" s="142">
        <v>288.0</v>
      </c>
      <c r="F462" s="143">
        <v>200.0</v>
      </c>
      <c r="G462" s="144">
        <v>52.0</v>
      </c>
      <c r="H462" s="145">
        <v>67.0</v>
      </c>
      <c r="I462" s="146">
        <v>111.0</v>
      </c>
      <c r="J462" s="147">
        <v>5.0</v>
      </c>
      <c r="K462" s="148">
        <v>3.0</v>
      </c>
      <c r="L462" s="138">
        <v>4.0</v>
      </c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2"/>
    </row>
    <row r="463" ht="12.75" customHeight="1">
      <c r="A463" s="139">
        <v>462.0</v>
      </c>
      <c r="B463" s="140">
        <v>4531.0</v>
      </c>
      <c r="C463" s="140">
        <v>2061.0</v>
      </c>
      <c r="D463" s="141">
        <v>128.0</v>
      </c>
      <c r="E463" s="142">
        <v>394.0</v>
      </c>
      <c r="F463" s="143">
        <v>281.0</v>
      </c>
      <c r="G463" s="144">
        <v>54.0</v>
      </c>
      <c r="H463" s="145">
        <v>96.0</v>
      </c>
      <c r="I463" s="146">
        <v>150.0</v>
      </c>
      <c r="J463" s="147">
        <v>5.0</v>
      </c>
      <c r="K463" s="148">
        <v>29.0</v>
      </c>
      <c r="L463" s="138">
        <v>7.0</v>
      </c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2"/>
    </row>
    <row r="464" ht="12.75" customHeight="1">
      <c r="A464" s="139">
        <v>463.0</v>
      </c>
      <c r="B464" s="140">
        <v>4532.0</v>
      </c>
      <c r="C464" s="140">
        <v>1075.0</v>
      </c>
      <c r="D464" s="141">
        <v>73.0</v>
      </c>
      <c r="E464" s="142">
        <v>303.0</v>
      </c>
      <c r="F464" s="143">
        <v>168.0</v>
      </c>
      <c r="G464" s="144">
        <v>29.0</v>
      </c>
      <c r="H464" s="145">
        <v>63.0</v>
      </c>
      <c r="I464" s="146">
        <v>61.0</v>
      </c>
      <c r="J464" s="147">
        <v>0.0</v>
      </c>
      <c r="K464" s="148">
        <v>6.0</v>
      </c>
      <c r="L464" s="138">
        <v>3.0</v>
      </c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2"/>
    </row>
    <row r="465" ht="12.75" customHeight="1">
      <c r="A465" s="139">
        <v>464.0</v>
      </c>
      <c r="B465" s="140">
        <v>4535.0</v>
      </c>
      <c r="C465" s="140">
        <v>1643.0</v>
      </c>
      <c r="D465" s="141">
        <v>123.0</v>
      </c>
      <c r="E465" s="142">
        <v>408.0</v>
      </c>
      <c r="F465" s="143">
        <v>233.0</v>
      </c>
      <c r="G465" s="144">
        <v>54.0</v>
      </c>
      <c r="H465" s="145">
        <v>99.0</v>
      </c>
      <c r="I465" s="146">
        <v>129.0</v>
      </c>
      <c r="J465" s="147">
        <v>7.0</v>
      </c>
      <c r="K465" s="148">
        <v>14.0</v>
      </c>
      <c r="L465" s="138">
        <v>4.0</v>
      </c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2"/>
    </row>
    <row r="466" ht="12.75" customHeight="1">
      <c r="A466" s="139">
        <v>465.0</v>
      </c>
      <c r="B466" s="140">
        <v>4536.0</v>
      </c>
      <c r="C466" s="140">
        <v>1741.0</v>
      </c>
      <c r="D466" s="141">
        <v>119.0</v>
      </c>
      <c r="E466" s="142">
        <v>400.0</v>
      </c>
      <c r="F466" s="143">
        <v>283.0</v>
      </c>
      <c r="G466" s="144">
        <v>79.0</v>
      </c>
      <c r="H466" s="145">
        <v>95.0</v>
      </c>
      <c r="I466" s="146">
        <v>127.0</v>
      </c>
      <c r="J466" s="147">
        <v>5.0</v>
      </c>
      <c r="K466" s="148">
        <v>15.0</v>
      </c>
      <c r="L466" s="138">
        <v>5.0</v>
      </c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2"/>
    </row>
    <row r="467" ht="12.75" customHeight="1">
      <c r="A467" s="139">
        <v>466.0</v>
      </c>
      <c r="B467" s="140">
        <v>4540.0</v>
      </c>
      <c r="C467" s="140">
        <v>927.0</v>
      </c>
      <c r="D467" s="141">
        <v>57.0</v>
      </c>
      <c r="E467" s="142">
        <v>232.0</v>
      </c>
      <c r="F467" s="143">
        <v>115.0</v>
      </c>
      <c r="G467" s="144">
        <v>24.0</v>
      </c>
      <c r="H467" s="145">
        <v>70.0</v>
      </c>
      <c r="I467" s="146">
        <v>85.0</v>
      </c>
      <c r="J467" s="147">
        <v>3.0</v>
      </c>
      <c r="K467" s="148">
        <v>6.0</v>
      </c>
      <c r="L467" s="138">
        <v>3.0</v>
      </c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2"/>
    </row>
    <row r="468" ht="12.75" customHeight="1">
      <c r="A468" s="139">
        <v>467.0</v>
      </c>
      <c r="B468" s="140">
        <v>4541.0</v>
      </c>
      <c r="C468" s="140">
        <v>1551.0</v>
      </c>
      <c r="D468" s="141">
        <v>124.0</v>
      </c>
      <c r="E468" s="142">
        <v>367.0</v>
      </c>
      <c r="F468" s="143">
        <v>211.0</v>
      </c>
      <c r="G468" s="144">
        <v>51.0</v>
      </c>
      <c r="H468" s="145">
        <v>75.0</v>
      </c>
      <c r="I468" s="146">
        <v>122.0</v>
      </c>
      <c r="J468" s="147">
        <v>7.0</v>
      </c>
      <c r="K468" s="148">
        <v>11.0</v>
      </c>
      <c r="L468" s="138">
        <v>9.0</v>
      </c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2"/>
    </row>
    <row r="469" ht="12.75" customHeight="1">
      <c r="A469" s="139">
        <v>468.0</v>
      </c>
      <c r="B469" s="140">
        <v>4543.0</v>
      </c>
      <c r="C469" s="140">
        <v>756.0</v>
      </c>
      <c r="D469" s="141">
        <v>41.0</v>
      </c>
      <c r="E469" s="142">
        <v>132.0</v>
      </c>
      <c r="F469" s="143">
        <v>115.0</v>
      </c>
      <c r="G469" s="144">
        <v>17.0</v>
      </c>
      <c r="H469" s="145">
        <v>35.0</v>
      </c>
      <c r="I469" s="146">
        <v>51.0</v>
      </c>
      <c r="J469" s="147">
        <v>3.0</v>
      </c>
      <c r="K469" s="148">
        <v>6.0</v>
      </c>
      <c r="L469" s="138">
        <v>5.0</v>
      </c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2"/>
    </row>
    <row r="470" ht="12.75" customHeight="1">
      <c r="A470" s="139">
        <v>469.0</v>
      </c>
      <c r="B470" s="140">
        <v>4546.0</v>
      </c>
      <c r="C470" s="140">
        <v>1537.0</v>
      </c>
      <c r="D470" s="141">
        <v>103.0</v>
      </c>
      <c r="E470" s="142">
        <v>288.0</v>
      </c>
      <c r="F470" s="143">
        <v>152.0</v>
      </c>
      <c r="G470" s="144">
        <v>49.0</v>
      </c>
      <c r="H470" s="145">
        <v>67.0</v>
      </c>
      <c r="I470" s="146">
        <v>96.0</v>
      </c>
      <c r="J470" s="147">
        <v>3.0</v>
      </c>
      <c r="K470" s="148">
        <v>9.0</v>
      </c>
      <c r="L470" s="138">
        <v>2.0</v>
      </c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2"/>
    </row>
    <row r="471" ht="12.75" customHeight="1">
      <c r="A471" s="139">
        <v>470.0</v>
      </c>
      <c r="B471" s="140">
        <v>4547.0</v>
      </c>
      <c r="C471" s="140">
        <v>744.0</v>
      </c>
      <c r="D471" s="141">
        <v>52.0</v>
      </c>
      <c r="E471" s="142">
        <v>141.0</v>
      </c>
      <c r="F471" s="143">
        <v>102.0</v>
      </c>
      <c r="G471" s="144">
        <v>18.0</v>
      </c>
      <c r="H471" s="145">
        <v>36.0</v>
      </c>
      <c r="I471" s="146">
        <v>42.0</v>
      </c>
      <c r="J471" s="147">
        <v>4.0</v>
      </c>
      <c r="K471" s="148">
        <v>8.0</v>
      </c>
      <c r="L471" s="138">
        <v>4.0</v>
      </c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2"/>
    </row>
    <row r="472" ht="12.75" customHeight="1">
      <c r="A472" s="139">
        <v>471.0</v>
      </c>
      <c r="B472" s="140">
        <v>4548.0</v>
      </c>
      <c r="C472" s="140">
        <v>976.0</v>
      </c>
      <c r="D472" s="141">
        <v>68.0</v>
      </c>
      <c r="E472" s="142">
        <v>149.0</v>
      </c>
      <c r="F472" s="143">
        <v>94.0</v>
      </c>
      <c r="G472" s="144">
        <v>23.0</v>
      </c>
      <c r="H472" s="145">
        <v>34.0</v>
      </c>
      <c r="I472" s="146">
        <v>39.0</v>
      </c>
      <c r="J472" s="147">
        <v>1.0</v>
      </c>
      <c r="K472" s="148">
        <v>10.0</v>
      </c>
      <c r="L472" s="138">
        <v>5.0</v>
      </c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2"/>
    </row>
    <row r="473" ht="12.75" customHeight="1">
      <c r="A473" s="139">
        <v>472.0</v>
      </c>
      <c r="B473" s="140">
        <v>4549.0</v>
      </c>
      <c r="C473" s="140">
        <v>829.0</v>
      </c>
      <c r="D473" s="141">
        <v>60.0</v>
      </c>
      <c r="E473" s="142">
        <v>130.0</v>
      </c>
      <c r="F473" s="143">
        <v>100.0</v>
      </c>
      <c r="G473" s="144">
        <v>25.0</v>
      </c>
      <c r="H473" s="145">
        <v>44.0</v>
      </c>
      <c r="I473" s="146">
        <v>53.0</v>
      </c>
      <c r="J473" s="147">
        <v>6.0</v>
      </c>
      <c r="K473" s="148">
        <v>6.0</v>
      </c>
      <c r="L473" s="138">
        <v>2.0</v>
      </c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2"/>
    </row>
    <row r="474" ht="12.75" customHeight="1">
      <c r="A474" s="139">
        <v>473.0</v>
      </c>
      <c r="B474" s="140">
        <v>4550.0</v>
      </c>
      <c r="C474" s="140">
        <v>662.0</v>
      </c>
      <c r="D474" s="141">
        <v>43.0</v>
      </c>
      <c r="E474" s="142">
        <v>139.0</v>
      </c>
      <c r="F474" s="143">
        <v>87.0</v>
      </c>
      <c r="G474" s="144">
        <v>11.0</v>
      </c>
      <c r="H474" s="145">
        <v>31.0</v>
      </c>
      <c r="I474" s="146">
        <v>36.0</v>
      </c>
      <c r="J474" s="147">
        <v>1.0</v>
      </c>
      <c r="K474" s="148">
        <v>4.0</v>
      </c>
      <c r="L474" s="138">
        <v>5.0</v>
      </c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2"/>
    </row>
    <row r="475" ht="12.75" customHeight="1">
      <c r="A475" s="139">
        <v>474.0</v>
      </c>
      <c r="B475" s="140">
        <v>4551.0</v>
      </c>
      <c r="C475" s="140">
        <v>1013.0</v>
      </c>
      <c r="D475" s="141">
        <v>75.0</v>
      </c>
      <c r="E475" s="142">
        <v>234.0</v>
      </c>
      <c r="F475" s="143">
        <v>111.0</v>
      </c>
      <c r="G475" s="144">
        <v>24.0</v>
      </c>
      <c r="H475" s="145">
        <v>56.0</v>
      </c>
      <c r="I475" s="146">
        <v>64.0</v>
      </c>
      <c r="J475" s="147">
        <v>3.0</v>
      </c>
      <c r="K475" s="148">
        <v>9.0</v>
      </c>
      <c r="L475" s="138">
        <v>4.0</v>
      </c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2"/>
    </row>
    <row r="476" ht="12.75" customHeight="1">
      <c r="A476" s="139">
        <v>475.0</v>
      </c>
      <c r="B476" s="140">
        <v>4552.0</v>
      </c>
      <c r="C476" s="140">
        <v>1416.0</v>
      </c>
      <c r="D476" s="141">
        <v>94.0</v>
      </c>
      <c r="E476" s="142">
        <v>342.0</v>
      </c>
      <c r="F476" s="143">
        <v>167.0</v>
      </c>
      <c r="G476" s="144">
        <v>38.0</v>
      </c>
      <c r="H476" s="145">
        <v>69.0</v>
      </c>
      <c r="I476" s="146">
        <v>63.0</v>
      </c>
      <c r="J476" s="147">
        <v>3.0</v>
      </c>
      <c r="K476" s="148">
        <v>10.0</v>
      </c>
      <c r="L476" s="138">
        <v>1.0</v>
      </c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2"/>
    </row>
    <row r="477" ht="12.75" customHeight="1">
      <c r="A477" s="139">
        <v>476.0</v>
      </c>
      <c r="B477" s="140">
        <v>4553.0</v>
      </c>
      <c r="C477" s="140">
        <v>2230.0</v>
      </c>
      <c r="D477" s="141">
        <v>153.0</v>
      </c>
      <c r="E477" s="142">
        <v>478.0</v>
      </c>
      <c r="F477" s="143">
        <v>283.0</v>
      </c>
      <c r="G477" s="144">
        <v>72.0</v>
      </c>
      <c r="H477" s="145">
        <v>114.0</v>
      </c>
      <c r="I477" s="146">
        <v>141.0</v>
      </c>
      <c r="J477" s="147">
        <v>9.0</v>
      </c>
      <c r="K477" s="148">
        <v>19.0</v>
      </c>
      <c r="L477" s="138">
        <v>4.0</v>
      </c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2"/>
    </row>
    <row r="478" ht="12.75" customHeight="1">
      <c r="A478" s="139">
        <v>477.0</v>
      </c>
      <c r="B478" s="140">
        <v>4554.0</v>
      </c>
      <c r="C478" s="140">
        <v>518.0</v>
      </c>
      <c r="D478" s="141">
        <v>37.0</v>
      </c>
      <c r="E478" s="142">
        <v>111.0</v>
      </c>
      <c r="F478" s="143">
        <v>65.0</v>
      </c>
      <c r="G478" s="144">
        <v>7.0</v>
      </c>
      <c r="H478" s="145">
        <v>7.0</v>
      </c>
      <c r="I478" s="146">
        <v>12.0</v>
      </c>
      <c r="J478" s="147">
        <v>0.0</v>
      </c>
      <c r="K478" s="148">
        <v>0.0</v>
      </c>
      <c r="L478" s="138">
        <v>1.0</v>
      </c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2"/>
    </row>
    <row r="479" ht="12.75" customHeight="1">
      <c r="A479" s="139">
        <v>478.0</v>
      </c>
      <c r="B479" s="140">
        <v>4555.0</v>
      </c>
      <c r="C479" s="140">
        <v>1191.0</v>
      </c>
      <c r="D479" s="141">
        <v>74.0</v>
      </c>
      <c r="E479" s="142">
        <v>285.0</v>
      </c>
      <c r="F479" s="143">
        <v>181.0</v>
      </c>
      <c r="G479" s="144">
        <v>20.0</v>
      </c>
      <c r="H479" s="145">
        <v>58.0</v>
      </c>
      <c r="I479" s="146">
        <v>87.0</v>
      </c>
      <c r="J479" s="147">
        <v>1.0</v>
      </c>
      <c r="K479" s="148">
        <v>11.0</v>
      </c>
      <c r="L479" s="138">
        <v>6.0</v>
      </c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2"/>
    </row>
    <row r="480" ht="12.75" customHeight="1">
      <c r="A480" s="139">
        <v>479.0</v>
      </c>
      <c r="B480" s="140">
        <v>4556.0</v>
      </c>
      <c r="C480" s="140">
        <v>1283.0</v>
      </c>
      <c r="D480" s="141">
        <v>97.0</v>
      </c>
      <c r="E480" s="142">
        <v>254.0</v>
      </c>
      <c r="F480" s="143">
        <v>141.0</v>
      </c>
      <c r="G480" s="144">
        <v>41.0</v>
      </c>
      <c r="H480" s="145">
        <v>48.0</v>
      </c>
      <c r="I480" s="146">
        <v>59.0</v>
      </c>
      <c r="J480" s="147">
        <v>3.0</v>
      </c>
      <c r="K480" s="148">
        <v>5.0</v>
      </c>
      <c r="L480" s="138">
        <v>2.0</v>
      </c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2"/>
    </row>
    <row r="481" ht="12.75" customHeight="1">
      <c r="A481" s="139">
        <v>480.0</v>
      </c>
      <c r="B481" s="140">
        <v>4557.0</v>
      </c>
      <c r="C481" s="140">
        <v>1406.0</v>
      </c>
      <c r="D481" s="141">
        <v>105.0</v>
      </c>
      <c r="E481" s="142">
        <v>340.0</v>
      </c>
      <c r="F481" s="143">
        <v>206.0</v>
      </c>
      <c r="G481" s="144">
        <v>25.0</v>
      </c>
      <c r="H481" s="145">
        <v>59.0</v>
      </c>
      <c r="I481" s="146">
        <v>102.0</v>
      </c>
      <c r="J481" s="147">
        <v>3.0</v>
      </c>
      <c r="K481" s="148">
        <v>8.0</v>
      </c>
      <c r="L481" s="138">
        <v>3.0</v>
      </c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2"/>
    </row>
    <row r="482" ht="12.75" customHeight="1">
      <c r="A482" s="139">
        <v>481.0</v>
      </c>
      <c r="B482" s="140">
        <v>4559.0</v>
      </c>
      <c r="C482" s="140">
        <v>1743.0</v>
      </c>
      <c r="D482" s="141">
        <v>103.0</v>
      </c>
      <c r="E482" s="142">
        <v>298.0</v>
      </c>
      <c r="F482" s="143">
        <v>229.0</v>
      </c>
      <c r="G482" s="144">
        <v>33.0</v>
      </c>
      <c r="H482" s="145">
        <v>55.0</v>
      </c>
      <c r="I482" s="146">
        <v>63.0</v>
      </c>
      <c r="J482" s="147">
        <v>8.0</v>
      </c>
      <c r="K482" s="148">
        <v>19.0</v>
      </c>
      <c r="L482" s="138">
        <v>12.0</v>
      </c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2"/>
    </row>
    <row r="483" ht="12.75" customHeight="1">
      <c r="A483" s="139">
        <v>482.0</v>
      </c>
      <c r="B483" s="140">
        <v>4560.0</v>
      </c>
      <c r="C483" s="140">
        <v>867.0</v>
      </c>
      <c r="D483" s="141">
        <v>60.0</v>
      </c>
      <c r="E483" s="142">
        <v>183.0</v>
      </c>
      <c r="F483" s="143">
        <v>137.0</v>
      </c>
      <c r="G483" s="144">
        <v>22.0</v>
      </c>
      <c r="H483" s="145">
        <v>44.0</v>
      </c>
      <c r="I483" s="146">
        <v>70.0</v>
      </c>
      <c r="J483" s="147">
        <v>1.0</v>
      </c>
      <c r="K483" s="148">
        <v>7.0</v>
      </c>
      <c r="L483" s="138">
        <v>0.0</v>
      </c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2"/>
    </row>
    <row r="484" ht="12.75" customHeight="1">
      <c r="A484" s="139">
        <v>483.0</v>
      </c>
      <c r="B484" s="140">
        <v>4561.0</v>
      </c>
      <c r="C484" s="140">
        <v>1028.0</v>
      </c>
      <c r="D484" s="141">
        <v>77.0</v>
      </c>
      <c r="E484" s="142">
        <v>243.0</v>
      </c>
      <c r="F484" s="143">
        <v>134.0</v>
      </c>
      <c r="G484" s="144">
        <v>26.0</v>
      </c>
      <c r="H484" s="145">
        <v>47.0</v>
      </c>
      <c r="I484" s="146">
        <v>91.0</v>
      </c>
      <c r="J484" s="147">
        <v>0.0</v>
      </c>
      <c r="K484" s="148">
        <v>7.0</v>
      </c>
      <c r="L484" s="138">
        <v>2.0</v>
      </c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2"/>
    </row>
    <row r="485" ht="12.75" customHeight="1">
      <c r="A485" s="139">
        <v>484.0</v>
      </c>
      <c r="B485" s="140">
        <v>4562.0</v>
      </c>
      <c r="C485" s="140">
        <v>693.0</v>
      </c>
      <c r="D485" s="141">
        <v>41.0</v>
      </c>
      <c r="E485" s="142">
        <v>146.0</v>
      </c>
      <c r="F485" s="143">
        <v>96.0</v>
      </c>
      <c r="G485" s="144">
        <v>18.0</v>
      </c>
      <c r="H485" s="145">
        <v>35.0</v>
      </c>
      <c r="I485" s="146">
        <v>72.0</v>
      </c>
      <c r="J485" s="147">
        <v>1.0</v>
      </c>
      <c r="K485" s="148">
        <v>3.0</v>
      </c>
      <c r="L485" s="138">
        <v>0.0</v>
      </c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2"/>
    </row>
    <row r="486" ht="12.75" customHeight="1">
      <c r="A486" s="139">
        <v>485.0</v>
      </c>
      <c r="B486" s="140">
        <v>4563.0</v>
      </c>
      <c r="C486" s="140">
        <v>718.0</v>
      </c>
      <c r="D486" s="141">
        <v>45.0</v>
      </c>
      <c r="E486" s="142">
        <v>123.0</v>
      </c>
      <c r="F486" s="143">
        <v>90.0</v>
      </c>
      <c r="G486" s="144">
        <v>19.0</v>
      </c>
      <c r="H486" s="145">
        <v>45.0</v>
      </c>
      <c r="I486" s="146">
        <v>96.0</v>
      </c>
      <c r="J486" s="147">
        <v>2.0</v>
      </c>
      <c r="K486" s="148">
        <v>4.0</v>
      </c>
      <c r="L486" s="138">
        <v>2.0</v>
      </c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2"/>
    </row>
    <row r="487" ht="12.75" customHeight="1">
      <c r="A487" s="139">
        <v>486.0</v>
      </c>
      <c r="B487" s="140">
        <v>4564.0</v>
      </c>
      <c r="C487" s="140">
        <v>312.0</v>
      </c>
      <c r="D487" s="141">
        <v>20.0</v>
      </c>
      <c r="E487" s="142">
        <v>46.0</v>
      </c>
      <c r="F487" s="143">
        <v>44.0</v>
      </c>
      <c r="G487" s="144">
        <v>6.0</v>
      </c>
      <c r="H487" s="145">
        <v>8.0</v>
      </c>
      <c r="I487" s="146">
        <v>8.0</v>
      </c>
      <c r="J487" s="147">
        <v>1.0</v>
      </c>
      <c r="K487" s="148">
        <v>4.0</v>
      </c>
      <c r="L487" s="138">
        <v>0.0</v>
      </c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2"/>
    </row>
    <row r="488" ht="12.75" customHeight="1">
      <c r="A488" s="139">
        <v>487.0</v>
      </c>
      <c r="B488" s="140">
        <v>4565.0</v>
      </c>
      <c r="C488" s="140">
        <v>1885.0</v>
      </c>
      <c r="D488" s="141">
        <v>104.0</v>
      </c>
      <c r="E488" s="142">
        <v>419.0</v>
      </c>
      <c r="F488" s="143">
        <v>306.0</v>
      </c>
      <c r="G488" s="144">
        <v>48.0</v>
      </c>
      <c r="H488" s="145">
        <v>94.0</v>
      </c>
      <c r="I488" s="146">
        <v>153.0</v>
      </c>
      <c r="J488" s="147">
        <v>7.0</v>
      </c>
      <c r="K488" s="148">
        <v>19.0</v>
      </c>
      <c r="L488" s="138">
        <v>9.0</v>
      </c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2"/>
    </row>
    <row r="489" ht="12.75" customHeight="1">
      <c r="A489" s="139">
        <v>488.0</v>
      </c>
      <c r="B489" s="140">
        <v>4566.0</v>
      </c>
      <c r="C489" s="140">
        <v>1510.0</v>
      </c>
      <c r="D489" s="141">
        <v>73.0</v>
      </c>
      <c r="E489" s="142">
        <v>343.0</v>
      </c>
      <c r="F489" s="143">
        <v>259.0</v>
      </c>
      <c r="G489" s="144">
        <v>37.0</v>
      </c>
      <c r="H489" s="145">
        <v>80.0</v>
      </c>
      <c r="I489" s="146">
        <v>113.0</v>
      </c>
      <c r="J489" s="147">
        <v>3.0</v>
      </c>
      <c r="K489" s="148">
        <v>12.0</v>
      </c>
      <c r="L489" s="138">
        <v>9.0</v>
      </c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2"/>
    </row>
    <row r="490" ht="12.75" customHeight="1">
      <c r="A490" s="139">
        <v>489.0</v>
      </c>
      <c r="B490" s="140">
        <v>4567.0</v>
      </c>
      <c r="C490" s="140">
        <v>2242.0</v>
      </c>
      <c r="D490" s="141">
        <v>136.0</v>
      </c>
      <c r="E490" s="142">
        <v>484.0</v>
      </c>
      <c r="F490" s="143">
        <v>367.0</v>
      </c>
      <c r="G490" s="144">
        <v>68.0</v>
      </c>
      <c r="H490" s="145">
        <v>77.0</v>
      </c>
      <c r="I490" s="146">
        <v>132.0</v>
      </c>
      <c r="J490" s="147">
        <v>6.0</v>
      </c>
      <c r="K490" s="148">
        <v>13.0</v>
      </c>
      <c r="L490" s="138">
        <v>5.0</v>
      </c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2"/>
    </row>
    <row r="491" ht="12.75" customHeight="1">
      <c r="A491" s="139">
        <v>490.0</v>
      </c>
      <c r="B491" s="140">
        <v>4568.0</v>
      </c>
      <c r="C491" s="140">
        <v>173.0</v>
      </c>
      <c r="D491" s="141">
        <v>10.0</v>
      </c>
      <c r="E491" s="142">
        <v>54.0</v>
      </c>
      <c r="F491" s="143">
        <v>18.0</v>
      </c>
      <c r="G491" s="144">
        <v>7.0</v>
      </c>
      <c r="H491" s="145">
        <v>5.0</v>
      </c>
      <c r="I491" s="146">
        <v>8.0</v>
      </c>
      <c r="J491" s="147">
        <v>2.0</v>
      </c>
      <c r="K491" s="148">
        <v>0.0</v>
      </c>
      <c r="L491" s="138">
        <v>1.0</v>
      </c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2"/>
    </row>
    <row r="492" ht="12.75" customHeight="1">
      <c r="A492" s="139">
        <v>491.0</v>
      </c>
      <c r="B492" s="140">
        <v>4569.0</v>
      </c>
      <c r="C492" s="140">
        <v>1187.0</v>
      </c>
      <c r="D492" s="141">
        <v>89.0</v>
      </c>
      <c r="E492" s="142">
        <v>286.0</v>
      </c>
      <c r="F492" s="143">
        <v>182.0</v>
      </c>
      <c r="G492" s="144">
        <v>31.0</v>
      </c>
      <c r="H492" s="145">
        <v>56.0</v>
      </c>
      <c r="I492" s="146">
        <v>48.0</v>
      </c>
      <c r="J492" s="147">
        <v>0.0</v>
      </c>
      <c r="K492" s="148">
        <v>5.0</v>
      </c>
      <c r="L492" s="138">
        <v>3.0</v>
      </c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2"/>
    </row>
    <row r="493" ht="12.75" customHeight="1">
      <c r="A493" s="139">
        <v>492.0</v>
      </c>
      <c r="B493" s="140">
        <v>4573.0</v>
      </c>
      <c r="C493" s="140">
        <v>400.0</v>
      </c>
      <c r="D493" s="141">
        <v>29.0</v>
      </c>
      <c r="E493" s="142">
        <v>75.0</v>
      </c>
      <c r="F493" s="143">
        <v>43.0</v>
      </c>
      <c r="G493" s="144">
        <v>10.0</v>
      </c>
      <c r="H493" s="145">
        <v>20.0</v>
      </c>
      <c r="I493" s="146">
        <v>14.0</v>
      </c>
      <c r="J493" s="147">
        <v>1.0</v>
      </c>
      <c r="K493" s="148">
        <v>2.0</v>
      </c>
      <c r="L493" s="138">
        <v>1.0</v>
      </c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2"/>
    </row>
    <row r="494" ht="12.75" customHeight="1">
      <c r="A494" s="139">
        <v>493.0</v>
      </c>
      <c r="B494" s="140">
        <v>4577.0</v>
      </c>
      <c r="C494" s="140">
        <v>1983.0</v>
      </c>
      <c r="D494" s="141">
        <v>147.0</v>
      </c>
      <c r="E494" s="142">
        <v>471.0</v>
      </c>
      <c r="F494" s="143">
        <v>323.0</v>
      </c>
      <c r="G494" s="144">
        <v>52.0</v>
      </c>
      <c r="H494" s="145">
        <v>74.0</v>
      </c>
      <c r="I494" s="146">
        <v>130.0</v>
      </c>
      <c r="J494" s="147">
        <v>3.0</v>
      </c>
      <c r="K494" s="148">
        <v>14.0</v>
      </c>
      <c r="L494" s="138">
        <v>9.0</v>
      </c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2"/>
    </row>
    <row r="495" ht="12.75" customHeight="1">
      <c r="A495" s="139">
        <v>494.0</v>
      </c>
      <c r="B495" s="140">
        <v>4581.0</v>
      </c>
      <c r="C495" s="140">
        <v>2138.0</v>
      </c>
      <c r="D495" s="141">
        <v>133.0</v>
      </c>
      <c r="E495" s="142">
        <v>497.0</v>
      </c>
      <c r="F495" s="143">
        <v>297.0</v>
      </c>
      <c r="G495" s="144">
        <v>55.0</v>
      </c>
      <c r="H495" s="145">
        <v>101.0</v>
      </c>
      <c r="I495" s="146">
        <v>198.0</v>
      </c>
      <c r="J495" s="147">
        <v>5.0</v>
      </c>
      <c r="K495" s="148">
        <v>18.0</v>
      </c>
      <c r="L495" s="138">
        <v>11.0</v>
      </c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2"/>
    </row>
    <row r="496" ht="12.75" customHeight="1">
      <c r="A496" s="139">
        <v>495.0</v>
      </c>
      <c r="B496" s="140">
        <v>4582.0</v>
      </c>
      <c r="C496" s="140">
        <v>1341.0</v>
      </c>
      <c r="D496" s="141">
        <v>44.0</v>
      </c>
      <c r="E496" s="142">
        <v>380.0</v>
      </c>
      <c r="F496" s="143">
        <v>257.0</v>
      </c>
      <c r="G496" s="144">
        <v>42.0</v>
      </c>
      <c r="H496" s="145">
        <v>86.0</v>
      </c>
      <c r="I496" s="146">
        <v>156.0</v>
      </c>
      <c r="J496" s="147">
        <v>1.0</v>
      </c>
      <c r="K496" s="148">
        <v>7.0</v>
      </c>
      <c r="L496" s="138">
        <v>3.0</v>
      </c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2"/>
    </row>
    <row r="497" ht="12.75" customHeight="1">
      <c r="A497" s="139">
        <v>496.0</v>
      </c>
      <c r="B497" s="140">
        <v>4583.0</v>
      </c>
      <c r="C497" s="140">
        <v>1610.0</v>
      </c>
      <c r="D497" s="141">
        <v>75.0</v>
      </c>
      <c r="E497" s="142">
        <v>475.0</v>
      </c>
      <c r="F497" s="143">
        <v>232.0</v>
      </c>
      <c r="G497" s="144">
        <v>57.0</v>
      </c>
      <c r="H497" s="145">
        <v>74.0</v>
      </c>
      <c r="I497" s="146">
        <v>132.0</v>
      </c>
      <c r="J497" s="147">
        <v>6.0</v>
      </c>
      <c r="K497" s="148">
        <v>8.0</v>
      </c>
      <c r="L497" s="138">
        <v>2.0</v>
      </c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2"/>
    </row>
    <row r="498" ht="12.75" customHeight="1">
      <c r="A498" s="139">
        <v>497.0</v>
      </c>
      <c r="B498" s="140">
        <v>4584.0</v>
      </c>
      <c r="C498" s="140">
        <v>1514.0</v>
      </c>
      <c r="D498" s="141">
        <v>78.0</v>
      </c>
      <c r="E498" s="142">
        <v>383.0</v>
      </c>
      <c r="F498" s="143">
        <v>226.0</v>
      </c>
      <c r="G498" s="144">
        <v>49.0</v>
      </c>
      <c r="H498" s="145">
        <v>79.0</v>
      </c>
      <c r="I498" s="146">
        <v>135.0</v>
      </c>
      <c r="J498" s="147">
        <v>4.0</v>
      </c>
      <c r="K498" s="148">
        <v>22.0</v>
      </c>
      <c r="L498" s="138">
        <v>7.0</v>
      </c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2"/>
    </row>
    <row r="499" ht="12.75" customHeight="1">
      <c r="A499" s="139">
        <v>498.0</v>
      </c>
      <c r="B499" s="140">
        <v>4585.0</v>
      </c>
      <c r="C499" s="140">
        <v>1216.0</v>
      </c>
      <c r="D499" s="141">
        <v>79.0</v>
      </c>
      <c r="E499" s="142">
        <v>230.0</v>
      </c>
      <c r="F499" s="143">
        <v>197.0</v>
      </c>
      <c r="G499" s="144">
        <v>30.0</v>
      </c>
      <c r="H499" s="145">
        <v>47.0</v>
      </c>
      <c r="I499" s="146">
        <v>95.0</v>
      </c>
      <c r="J499" s="147">
        <v>2.0</v>
      </c>
      <c r="K499" s="148">
        <v>7.0</v>
      </c>
      <c r="L499" s="138">
        <v>12.0</v>
      </c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2"/>
    </row>
    <row r="500" ht="12.75" customHeight="1">
      <c r="A500" s="139">
        <v>499.0</v>
      </c>
      <c r="B500" s="140">
        <v>4586.0</v>
      </c>
      <c r="C500" s="140">
        <v>2333.0</v>
      </c>
      <c r="D500" s="141">
        <v>111.0</v>
      </c>
      <c r="E500" s="142">
        <v>608.0</v>
      </c>
      <c r="F500" s="143">
        <v>385.0</v>
      </c>
      <c r="G500" s="144">
        <v>74.0</v>
      </c>
      <c r="H500" s="145">
        <v>170.0</v>
      </c>
      <c r="I500" s="146">
        <v>259.0</v>
      </c>
      <c r="J500" s="147">
        <v>10.0</v>
      </c>
      <c r="K500" s="148">
        <v>12.0</v>
      </c>
      <c r="L500" s="138">
        <v>11.0</v>
      </c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2"/>
    </row>
    <row r="501" ht="12.75" customHeight="1">
      <c r="A501" s="139">
        <v>500.0</v>
      </c>
      <c r="B501" s="140">
        <v>4590.0</v>
      </c>
      <c r="C501" s="140">
        <v>894.0</v>
      </c>
      <c r="D501" s="141">
        <v>62.0</v>
      </c>
      <c r="E501" s="142">
        <v>192.0</v>
      </c>
      <c r="F501" s="143">
        <v>95.0</v>
      </c>
      <c r="G501" s="144">
        <v>23.0</v>
      </c>
      <c r="H501" s="145">
        <v>32.0</v>
      </c>
      <c r="I501" s="146">
        <v>26.0</v>
      </c>
      <c r="J501" s="147">
        <v>2.0</v>
      </c>
      <c r="K501" s="148">
        <v>1.0</v>
      </c>
      <c r="L501" s="138">
        <v>1.0</v>
      </c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2"/>
    </row>
    <row r="502" ht="12.75" customHeight="1">
      <c r="A502" s="139">
        <v>501.0</v>
      </c>
      <c r="B502" s="140">
        <v>4591.0</v>
      </c>
      <c r="C502" s="140">
        <v>504.0</v>
      </c>
      <c r="D502" s="141">
        <v>24.0</v>
      </c>
      <c r="E502" s="142">
        <v>112.0</v>
      </c>
      <c r="F502" s="143">
        <v>39.0</v>
      </c>
      <c r="G502" s="144">
        <v>7.0</v>
      </c>
      <c r="H502" s="145">
        <v>20.0</v>
      </c>
      <c r="I502" s="146">
        <v>5.0</v>
      </c>
      <c r="J502" s="147">
        <v>2.0</v>
      </c>
      <c r="K502" s="148">
        <v>3.0</v>
      </c>
      <c r="L502" s="138">
        <v>2.0</v>
      </c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2"/>
    </row>
    <row r="503" ht="12.75" customHeight="1">
      <c r="A503" s="139">
        <v>502.0</v>
      </c>
      <c r="B503" s="140">
        <v>4593.0</v>
      </c>
      <c r="C503" s="140">
        <v>1002.0</v>
      </c>
      <c r="D503" s="141">
        <v>74.0</v>
      </c>
      <c r="E503" s="142">
        <v>179.0</v>
      </c>
      <c r="F503" s="143">
        <v>102.0</v>
      </c>
      <c r="G503" s="144">
        <v>26.0</v>
      </c>
      <c r="H503" s="145">
        <v>32.0</v>
      </c>
      <c r="I503" s="146">
        <v>30.0</v>
      </c>
      <c r="J503" s="147">
        <v>3.0</v>
      </c>
      <c r="K503" s="148">
        <v>8.0</v>
      </c>
      <c r="L503" s="138">
        <v>0.0</v>
      </c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2"/>
    </row>
    <row r="504" ht="12.75" customHeight="1">
      <c r="A504" s="139">
        <v>503.0</v>
      </c>
      <c r="B504" s="140">
        <v>4596.0</v>
      </c>
      <c r="C504" s="140">
        <v>236.0</v>
      </c>
      <c r="D504" s="141">
        <v>14.0</v>
      </c>
      <c r="E504" s="142">
        <v>54.0</v>
      </c>
      <c r="F504" s="143">
        <v>18.0</v>
      </c>
      <c r="G504" s="144">
        <v>6.0</v>
      </c>
      <c r="H504" s="145">
        <v>4.0</v>
      </c>
      <c r="I504" s="146">
        <v>14.0</v>
      </c>
      <c r="J504" s="147">
        <v>0.0</v>
      </c>
      <c r="K504" s="148">
        <v>2.0</v>
      </c>
      <c r="L504" s="138">
        <v>1.0</v>
      </c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2"/>
    </row>
    <row r="505" ht="12.75" customHeight="1">
      <c r="A505" s="139">
        <v>504.0</v>
      </c>
      <c r="B505" s="140">
        <v>4597.0</v>
      </c>
      <c r="C505" s="140">
        <v>2061.0</v>
      </c>
      <c r="D505" s="141">
        <v>178.0</v>
      </c>
      <c r="E505" s="142">
        <v>439.0</v>
      </c>
      <c r="F505" s="143">
        <v>204.0</v>
      </c>
      <c r="G505" s="144">
        <v>41.0</v>
      </c>
      <c r="H505" s="145">
        <v>80.0</v>
      </c>
      <c r="I505" s="146">
        <v>59.0</v>
      </c>
      <c r="J505" s="147">
        <v>5.0</v>
      </c>
      <c r="K505" s="148">
        <v>5.0</v>
      </c>
      <c r="L505" s="138">
        <v>3.0</v>
      </c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2"/>
    </row>
    <row r="506" ht="12.75" customHeight="1">
      <c r="A506" s="139">
        <v>505.0</v>
      </c>
      <c r="B506" s="140">
        <v>4598.0</v>
      </c>
      <c r="C506" s="140">
        <v>1258.0</v>
      </c>
      <c r="D506" s="141">
        <v>113.0</v>
      </c>
      <c r="E506" s="142">
        <v>224.0</v>
      </c>
      <c r="F506" s="143">
        <v>162.0</v>
      </c>
      <c r="G506" s="144">
        <v>38.0</v>
      </c>
      <c r="H506" s="145">
        <v>45.0</v>
      </c>
      <c r="I506" s="146">
        <v>63.0</v>
      </c>
      <c r="J506" s="147">
        <v>3.0</v>
      </c>
      <c r="K506" s="148">
        <v>11.0</v>
      </c>
      <c r="L506" s="138">
        <v>3.0</v>
      </c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2"/>
    </row>
    <row r="507" ht="12.75" customHeight="1">
      <c r="A507" s="139">
        <v>506.0</v>
      </c>
      <c r="B507" s="140">
        <v>4599.0</v>
      </c>
      <c r="C507" s="140">
        <v>1251.0</v>
      </c>
      <c r="D507" s="141">
        <v>92.0</v>
      </c>
      <c r="E507" s="142">
        <v>289.0</v>
      </c>
      <c r="F507" s="143">
        <v>170.0</v>
      </c>
      <c r="G507" s="144">
        <v>37.0</v>
      </c>
      <c r="H507" s="145">
        <v>56.0</v>
      </c>
      <c r="I507" s="146">
        <v>33.0</v>
      </c>
      <c r="J507" s="147">
        <v>2.0</v>
      </c>
      <c r="K507" s="148">
        <v>8.0</v>
      </c>
      <c r="L507" s="138">
        <v>3.0</v>
      </c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2"/>
    </row>
    <row r="508" ht="12.75" customHeight="1">
      <c r="A508" s="139">
        <v>507.0</v>
      </c>
      <c r="B508" s="140">
        <v>4601.0</v>
      </c>
      <c r="C508" s="140">
        <v>366.0</v>
      </c>
      <c r="D508" s="141">
        <v>6.0</v>
      </c>
      <c r="E508" s="142">
        <v>35.0</v>
      </c>
      <c r="F508" s="143">
        <v>14.0</v>
      </c>
      <c r="G508" s="144">
        <v>7.0</v>
      </c>
      <c r="H508" s="145">
        <v>19.0</v>
      </c>
      <c r="I508" s="146">
        <v>12.0</v>
      </c>
      <c r="J508" s="147">
        <v>0.0</v>
      </c>
      <c r="K508" s="148">
        <v>1.0</v>
      </c>
      <c r="L508" s="138">
        <v>0.0</v>
      </c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2"/>
    </row>
    <row r="509" ht="12.75" customHeight="1">
      <c r="A509" s="139">
        <v>508.0</v>
      </c>
      <c r="B509" s="140">
        <v>4602.0</v>
      </c>
      <c r="C509" s="140">
        <v>1543.0</v>
      </c>
      <c r="D509" s="141">
        <v>97.0</v>
      </c>
      <c r="E509" s="142">
        <v>273.0</v>
      </c>
      <c r="F509" s="143">
        <v>152.0</v>
      </c>
      <c r="G509" s="144">
        <v>47.0</v>
      </c>
      <c r="H509" s="145">
        <v>72.0</v>
      </c>
      <c r="I509" s="146">
        <v>66.0</v>
      </c>
      <c r="J509" s="147">
        <v>2.0</v>
      </c>
      <c r="K509" s="148">
        <v>16.0</v>
      </c>
      <c r="L509" s="138">
        <v>1.0</v>
      </c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2"/>
    </row>
    <row r="510" ht="12.75" customHeight="1">
      <c r="A510" s="139">
        <v>509.0</v>
      </c>
      <c r="B510" s="140">
        <v>4603.0</v>
      </c>
      <c r="C510" s="140">
        <v>913.0</v>
      </c>
      <c r="D510" s="141">
        <v>28.0</v>
      </c>
      <c r="E510" s="142">
        <v>199.0</v>
      </c>
      <c r="F510" s="143">
        <v>74.0</v>
      </c>
      <c r="G510" s="144">
        <v>31.0</v>
      </c>
      <c r="H510" s="145">
        <v>65.0</v>
      </c>
      <c r="I510" s="146">
        <v>53.0</v>
      </c>
      <c r="J510" s="147">
        <v>1.0</v>
      </c>
      <c r="K510" s="148">
        <v>5.0</v>
      </c>
      <c r="L510" s="138">
        <v>2.0</v>
      </c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2"/>
    </row>
    <row r="511" ht="12.75" customHeight="1">
      <c r="A511" s="139">
        <v>510.0</v>
      </c>
      <c r="B511" s="140">
        <v>4604.0</v>
      </c>
      <c r="C511" s="140">
        <v>680.0</v>
      </c>
      <c r="D511" s="141">
        <v>19.0</v>
      </c>
      <c r="E511" s="142">
        <v>162.0</v>
      </c>
      <c r="F511" s="143">
        <v>90.0</v>
      </c>
      <c r="G511" s="144">
        <v>27.0</v>
      </c>
      <c r="H511" s="145">
        <v>34.0</v>
      </c>
      <c r="I511" s="146">
        <v>33.0</v>
      </c>
      <c r="J511" s="147">
        <v>0.0</v>
      </c>
      <c r="K511" s="148">
        <v>7.0</v>
      </c>
      <c r="L511" s="138">
        <v>2.0</v>
      </c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2"/>
    </row>
    <row r="512" ht="12.75" customHeight="1">
      <c r="A512" s="139">
        <v>511.0</v>
      </c>
      <c r="B512" s="140">
        <v>4605.0</v>
      </c>
      <c r="C512" s="140">
        <v>2652.0</v>
      </c>
      <c r="D512" s="141">
        <v>119.0</v>
      </c>
      <c r="E512" s="142">
        <v>687.0</v>
      </c>
      <c r="F512" s="143">
        <v>378.0</v>
      </c>
      <c r="G512" s="144">
        <v>111.0</v>
      </c>
      <c r="H512" s="145">
        <v>193.0</v>
      </c>
      <c r="I512" s="146">
        <v>168.0</v>
      </c>
      <c r="J512" s="147">
        <v>5.0</v>
      </c>
      <c r="K512" s="148">
        <v>20.0</v>
      </c>
      <c r="L512" s="138">
        <v>9.0</v>
      </c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2"/>
    </row>
    <row r="513" ht="12.75" customHeight="1">
      <c r="A513" s="139">
        <v>512.0</v>
      </c>
      <c r="B513" s="140">
        <v>4606.0</v>
      </c>
      <c r="C513" s="140">
        <v>147.0</v>
      </c>
      <c r="D513" s="141">
        <v>9.0</v>
      </c>
      <c r="E513" s="142">
        <v>26.0</v>
      </c>
      <c r="F513" s="143">
        <v>18.0</v>
      </c>
      <c r="G513" s="144">
        <v>5.0</v>
      </c>
      <c r="H513" s="145">
        <v>8.0</v>
      </c>
      <c r="I513" s="146">
        <v>5.0</v>
      </c>
      <c r="J513" s="147">
        <v>0.0</v>
      </c>
      <c r="K513" s="148">
        <v>1.0</v>
      </c>
      <c r="L513" s="138">
        <v>1.0</v>
      </c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2"/>
    </row>
    <row r="514" ht="12.75" customHeight="1">
      <c r="A514" s="139">
        <v>513.0</v>
      </c>
      <c r="B514" s="140">
        <v>4611.0</v>
      </c>
      <c r="C514" s="140">
        <v>1218.0</v>
      </c>
      <c r="D514" s="141">
        <v>56.0</v>
      </c>
      <c r="E514" s="142">
        <v>242.0</v>
      </c>
      <c r="F514" s="143">
        <v>119.0</v>
      </c>
      <c r="G514" s="144">
        <v>28.0</v>
      </c>
      <c r="H514" s="145">
        <v>78.0</v>
      </c>
      <c r="I514" s="146">
        <v>64.0</v>
      </c>
      <c r="J514" s="147">
        <v>3.0</v>
      </c>
      <c r="K514" s="148">
        <v>12.0</v>
      </c>
      <c r="L514" s="138">
        <v>8.0</v>
      </c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2"/>
    </row>
    <row r="515" ht="12.75" customHeight="1">
      <c r="A515" s="139">
        <v>514.0</v>
      </c>
      <c r="B515" s="140">
        <v>4612.0</v>
      </c>
      <c r="C515" s="140">
        <v>1833.0</v>
      </c>
      <c r="D515" s="141">
        <v>82.0</v>
      </c>
      <c r="E515" s="142">
        <v>412.0</v>
      </c>
      <c r="F515" s="143">
        <v>257.0</v>
      </c>
      <c r="G515" s="144">
        <v>49.0</v>
      </c>
      <c r="H515" s="145">
        <v>125.0</v>
      </c>
      <c r="I515" s="146">
        <v>189.0</v>
      </c>
      <c r="J515" s="147">
        <v>6.0</v>
      </c>
      <c r="K515" s="148">
        <v>14.0</v>
      </c>
      <c r="L515" s="138">
        <v>6.0</v>
      </c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2"/>
    </row>
    <row r="516" ht="12.75" customHeight="1">
      <c r="A516" s="139">
        <v>515.0</v>
      </c>
      <c r="B516" s="140">
        <v>4614.0</v>
      </c>
      <c r="C516" s="140">
        <v>204.0</v>
      </c>
      <c r="D516" s="141">
        <v>7.0</v>
      </c>
      <c r="E516" s="142">
        <v>52.0</v>
      </c>
      <c r="F516" s="143">
        <v>23.0</v>
      </c>
      <c r="G516" s="144">
        <v>4.0</v>
      </c>
      <c r="H516" s="145">
        <v>16.0</v>
      </c>
      <c r="I516" s="146">
        <v>15.0</v>
      </c>
      <c r="J516" s="147">
        <v>0.0</v>
      </c>
      <c r="K516" s="148">
        <v>3.0</v>
      </c>
      <c r="L516" s="138">
        <v>0.0</v>
      </c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2"/>
    </row>
    <row r="517" ht="12.75" customHeight="1">
      <c r="A517" s="139">
        <v>516.0</v>
      </c>
      <c r="B517" s="140">
        <v>4616.0</v>
      </c>
      <c r="C517" s="140">
        <v>2080.0</v>
      </c>
      <c r="D517" s="141">
        <v>140.0</v>
      </c>
      <c r="E517" s="142">
        <v>511.0</v>
      </c>
      <c r="F517" s="143">
        <v>259.0</v>
      </c>
      <c r="G517" s="144">
        <v>35.0</v>
      </c>
      <c r="H517" s="145">
        <v>30.0</v>
      </c>
      <c r="I517" s="146">
        <v>37.0</v>
      </c>
      <c r="J517" s="147">
        <v>7.0</v>
      </c>
      <c r="K517" s="148">
        <v>8.0</v>
      </c>
      <c r="L517" s="138">
        <v>8.0</v>
      </c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2"/>
    </row>
    <row r="518" ht="12.75" customHeight="1">
      <c r="A518" s="139">
        <v>517.0</v>
      </c>
      <c r="B518" s="140">
        <v>4621.0</v>
      </c>
      <c r="C518" s="140">
        <v>1199.0</v>
      </c>
      <c r="D518" s="141">
        <v>10.0</v>
      </c>
      <c r="E518" s="142">
        <v>270.0</v>
      </c>
      <c r="F518" s="143">
        <v>196.0</v>
      </c>
      <c r="G518" s="144">
        <v>40.0</v>
      </c>
      <c r="H518" s="145">
        <v>160.0</v>
      </c>
      <c r="I518" s="146">
        <v>274.0</v>
      </c>
      <c r="J518" s="147">
        <v>1.0</v>
      </c>
      <c r="K518" s="148">
        <v>12.0</v>
      </c>
      <c r="L518" s="138">
        <v>7.0</v>
      </c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2"/>
    </row>
    <row r="519" ht="12.75" customHeight="1">
      <c r="A519" s="139">
        <v>518.0</v>
      </c>
      <c r="B519" s="140">
        <v>4623.0</v>
      </c>
      <c r="C519" s="140">
        <v>1751.0</v>
      </c>
      <c r="D519" s="141">
        <v>73.0</v>
      </c>
      <c r="E519" s="142">
        <v>381.0</v>
      </c>
      <c r="F519" s="143">
        <v>240.0</v>
      </c>
      <c r="G519" s="144">
        <v>74.0</v>
      </c>
      <c r="H519" s="145">
        <v>143.0</v>
      </c>
      <c r="I519" s="146">
        <v>236.0</v>
      </c>
      <c r="J519" s="147">
        <v>4.0</v>
      </c>
      <c r="K519" s="148">
        <v>9.0</v>
      </c>
      <c r="L519" s="138">
        <v>7.0</v>
      </c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2"/>
    </row>
    <row r="520" ht="12.75" customHeight="1">
      <c r="A520" s="139">
        <v>519.0</v>
      </c>
      <c r="B520" s="140">
        <v>4633.0</v>
      </c>
      <c r="C520" s="140">
        <v>1441.0</v>
      </c>
      <c r="D520" s="141">
        <v>80.0</v>
      </c>
      <c r="E520" s="142">
        <v>313.0</v>
      </c>
      <c r="F520" s="143">
        <v>233.0</v>
      </c>
      <c r="G520" s="144">
        <v>58.0</v>
      </c>
      <c r="H520" s="145">
        <v>112.0</v>
      </c>
      <c r="I520" s="146">
        <v>211.0</v>
      </c>
      <c r="J520" s="147">
        <v>3.0</v>
      </c>
      <c r="K520" s="148">
        <v>7.0</v>
      </c>
      <c r="L520" s="138">
        <v>8.0</v>
      </c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2"/>
    </row>
    <row r="521" ht="12.75" customHeight="1">
      <c r="A521" s="139">
        <v>520.0</v>
      </c>
      <c r="B521" s="140">
        <v>4634.0</v>
      </c>
      <c r="C521" s="140">
        <v>2190.0</v>
      </c>
      <c r="D521" s="141">
        <v>122.0</v>
      </c>
      <c r="E521" s="142">
        <v>539.0</v>
      </c>
      <c r="F521" s="143">
        <v>246.0</v>
      </c>
      <c r="G521" s="144">
        <v>72.0</v>
      </c>
      <c r="H521" s="145">
        <v>135.0</v>
      </c>
      <c r="I521" s="146">
        <v>237.0</v>
      </c>
      <c r="J521" s="147">
        <v>9.0</v>
      </c>
      <c r="K521" s="148">
        <v>17.0</v>
      </c>
      <c r="L521" s="138">
        <v>3.0</v>
      </c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2"/>
    </row>
    <row r="522" ht="12.75" customHeight="1">
      <c r="A522" s="139">
        <v>521.0</v>
      </c>
      <c r="B522" s="140">
        <v>4635.0</v>
      </c>
      <c r="C522" s="140">
        <v>1062.0</v>
      </c>
      <c r="D522" s="141">
        <v>49.0</v>
      </c>
      <c r="E522" s="142">
        <v>251.0</v>
      </c>
      <c r="F522" s="143">
        <v>128.0</v>
      </c>
      <c r="G522" s="144">
        <v>46.0</v>
      </c>
      <c r="H522" s="145">
        <v>89.0</v>
      </c>
      <c r="I522" s="146">
        <v>99.0</v>
      </c>
      <c r="J522" s="147">
        <v>5.0</v>
      </c>
      <c r="K522" s="148">
        <v>9.0</v>
      </c>
      <c r="L522" s="138">
        <v>1.0</v>
      </c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2"/>
    </row>
    <row r="523" ht="12.75" customHeight="1">
      <c r="A523" s="139">
        <v>522.0</v>
      </c>
      <c r="B523" s="140">
        <v>4641.0</v>
      </c>
      <c r="C523" s="140">
        <v>224.0</v>
      </c>
      <c r="D523" s="141">
        <v>12.0</v>
      </c>
      <c r="E523" s="142">
        <v>43.0</v>
      </c>
      <c r="F523" s="143">
        <v>26.0</v>
      </c>
      <c r="G523" s="144">
        <v>14.0</v>
      </c>
      <c r="H523" s="145">
        <v>19.0</v>
      </c>
      <c r="I523" s="146">
        <v>51.0</v>
      </c>
      <c r="J523" s="147">
        <v>0.0</v>
      </c>
      <c r="K523" s="148">
        <v>4.0</v>
      </c>
      <c r="L523" s="138">
        <v>1.0</v>
      </c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2"/>
    </row>
    <row r="524" ht="12.75" customHeight="1">
      <c r="A524" s="139">
        <v>523.0</v>
      </c>
      <c r="B524" s="140">
        <v>4642.0</v>
      </c>
      <c r="C524" s="140">
        <v>885.0</v>
      </c>
      <c r="D524" s="141">
        <v>75.0</v>
      </c>
      <c r="E524" s="142">
        <v>172.0</v>
      </c>
      <c r="F524" s="143">
        <v>134.0</v>
      </c>
      <c r="G524" s="144">
        <v>28.0</v>
      </c>
      <c r="H524" s="145">
        <v>57.0</v>
      </c>
      <c r="I524" s="146">
        <v>70.0</v>
      </c>
      <c r="J524" s="147">
        <v>1.0</v>
      </c>
      <c r="K524" s="148">
        <v>10.0</v>
      </c>
      <c r="L524" s="138">
        <v>1.0</v>
      </c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2"/>
    </row>
    <row r="525" ht="12.75" customHeight="1">
      <c r="A525" s="139">
        <v>524.0</v>
      </c>
      <c r="B525" s="140">
        <v>4643.0</v>
      </c>
      <c r="C525" s="140">
        <v>659.0</v>
      </c>
      <c r="D525" s="141">
        <v>35.0</v>
      </c>
      <c r="E525" s="142">
        <v>177.0</v>
      </c>
      <c r="F525" s="143">
        <v>138.0</v>
      </c>
      <c r="G525" s="144">
        <v>19.0</v>
      </c>
      <c r="H525" s="145">
        <v>36.0</v>
      </c>
      <c r="I525" s="146">
        <v>57.0</v>
      </c>
      <c r="J525" s="147">
        <v>2.0</v>
      </c>
      <c r="K525" s="148">
        <v>4.0</v>
      </c>
      <c r="L525" s="138">
        <v>3.0</v>
      </c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2"/>
    </row>
    <row r="526" ht="12.75" customHeight="1">
      <c r="A526" s="139">
        <v>525.0</v>
      </c>
      <c r="B526" s="140">
        <v>4650.0</v>
      </c>
      <c r="C526" s="140">
        <v>371.0</v>
      </c>
      <c r="D526" s="141">
        <v>37.0</v>
      </c>
      <c r="E526" s="142">
        <v>90.0</v>
      </c>
      <c r="F526" s="143">
        <v>60.0</v>
      </c>
      <c r="G526" s="144">
        <v>3.0</v>
      </c>
      <c r="H526" s="145">
        <v>10.0</v>
      </c>
      <c r="I526" s="146">
        <v>9.0</v>
      </c>
      <c r="J526" s="147">
        <v>0.0</v>
      </c>
      <c r="K526" s="148">
        <v>1.0</v>
      </c>
      <c r="L526" s="138">
        <v>1.0</v>
      </c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2"/>
    </row>
    <row r="527" ht="12.75" customHeight="1">
      <c r="A527" s="139">
        <v>526.0</v>
      </c>
      <c r="B527" s="140">
        <v>4652.0</v>
      </c>
      <c r="C527" s="140">
        <v>1884.0</v>
      </c>
      <c r="D527" s="141">
        <v>120.0</v>
      </c>
      <c r="E527" s="142">
        <v>362.0</v>
      </c>
      <c r="F527" s="143">
        <v>215.0</v>
      </c>
      <c r="G527" s="144">
        <v>27.0</v>
      </c>
      <c r="H527" s="145">
        <v>69.0</v>
      </c>
      <c r="I527" s="146">
        <v>65.0</v>
      </c>
      <c r="J527" s="147">
        <v>5.0</v>
      </c>
      <c r="K527" s="148">
        <v>10.0</v>
      </c>
      <c r="L527" s="138">
        <v>1.0</v>
      </c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2"/>
    </row>
    <row r="528" ht="12.75" customHeight="1">
      <c r="A528" s="139">
        <v>527.0</v>
      </c>
      <c r="B528" s="140">
        <v>5003.0</v>
      </c>
      <c r="C528" s="140">
        <v>280.0</v>
      </c>
      <c r="D528" s="141">
        <v>12.0</v>
      </c>
      <c r="E528" s="142">
        <v>59.0</v>
      </c>
      <c r="F528" s="143">
        <v>26.0</v>
      </c>
      <c r="G528" s="144">
        <v>6.0</v>
      </c>
      <c r="H528" s="145">
        <v>15.0</v>
      </c>
      <c r="I528" s="146">
        <v>21.0</v>
      </c>
      <c r="J528" s="147">
        <v>0.0</v>
      </c>
      <c r="K528" s="148">
        <v>1.0</v>
      </c>
      <c r="L528" s="138">
        <v>2.0</v>
      </c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2"/>
    </row>
    <row r="529" ht="12.75" customHeight="1">
      <c r="A529" s="139">
        <v>528.0</v>
      </c>
      <c r="B529" s="140">
        <v>5029.0</v>
      </c>
      <c r="C529" s="140">
        <v>1800.0</v>
      </c>
      <c r="D529" s="141">
        <v>100.0</v>
      </c>
      <c r="E529" s="142">
        <v>365.0</v>
      </c>
      <c r="F529" s="143">
        <v>178.0</v>
      </c>
      <c r="G529" s="144">
        <v>45.0</v>
      </c>
      <c r="H529" s="145">
        <v>109.0</v>
      </c>
      <c r="I529" s="146">
        <v>119.0</v>
      </c>
      <c r="J529" s="147">
        <v>4.0</v>
      </c>
      <c r="K529" s="148">
        <v>17.0</v>
      </c>
      <c r="L529" s="138">
        <v>6.0</v>
      </c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2"/>
    </row>
    <row r="530" ht="12.75" customHeight="1">
      <c r="A530" s="139">
        <v>529.0</v>
      </c>
      <c r="B530" s="140">
        <v>5034.0</v>
      </c>
      <c r="C530" s="140">
        <v>1674.0</v>
      </c>
      <c r="D530" s="141">
        <v>95.0</v>
      </c>
      <c r="E530" s="142">
        <v>408.0</v>
      </c>
      <c r="F530" s="143">
        <v>228.0</v>
      </c>
      <c r="G530" s="144">
        <v>57.0</v>
      </c>
      <c r="H530" s="145">
        <v>99.0</v>
      </c>
      <c r="I530" s="146">
        <v>152.0</v>
      </c>
      <c r="J530" s="147">
        <v>2.0</v>
      </c>
      <c r="K530" s="148">
        <v>8.0</v>
      </c>
      <c r="L530" s="138">
        <v>5.0</v>
      </c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2"/>
    </row>
    <row r="531" ht="12.75" customHeight="1">
      <c r="A531" s="139">
        <v>530.0</v>
      </c>
      <c r="B531" s="140">
        <v>5036.0</v>
      </c>
      <c r="C531" s="140">
        <v>1547.0</v>
      </c>
      <c r="D531" s="141">
        <v>46.0</v>
      </c>
      <c r="E531" s="142">
        <v>335.0</v>
      </c>
      <c r="F531" s="143">
        <v>168.0</v>
      </c>
      <c r="G531" s="144">
        <v>62.0</v>
      </c>
      <c r="H531" s="145">
        <v>110.0</v>
      </c>
      <c r="I531" s="146">
        <v>173.0</v>
      </c>
      <c r="J531" s="147">
        <v>3.0</v>
      </c>
      <c r="K531" s="148">
        <v>10.0</v>
      </c>
      <c r="L531" s="138">
        <v>2.0</v>
      </c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2"/>
    </row>
    <row r="532" ht="12.75" customHeight="1">
      <c r="A532" s="139">
        <v>531.0</v>
      </c>
      <c r="B532" s="140">
        <v>5047.0</v>
      </c>
      <c r="C532" s="140">
        <v>2191.0</v>
      </c>
      <c r="D532" s="141">
        <v>69.0</v>
      </c>
      <c r="E532" s="142">
        <v>486.0</v>
      </c>
      <c r="F532" s="143">
        <v>174.0</v>
      </c>
      <c r="G532" s="144">
        <v>69.0</v>
      </c>
      <c r="H532" s="145">
        <v>380.0</v>
      </c>
      <c r="I532" s="146">
        <v>228.0</v>
      </c>
      <c r="J532" s="147">
        <v>3.0</v>
      </c>
      <c r="K532" s="148">
        <v>12.0</v>
      </c>
      <c r="L532" s="138">
        <v>2.0</v>
      </c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2"/>
    </row>
    <row r="533" ht="12.75" customHeight="1">
      <c r="A533" s="139">
        <v>532.0</v>
      </c>
      <c r="B533" s="140">
        <v>5056.0</v>
      </c>
      <c r="C533" s="140">
        <v>881.0</v>
      </c>
      <c r="D533" s="141">
        <v>62.0</v>
      </c>
      <c r="E533" s="142">
        <v>192.0</v>
      </c>
      <c r="F533" s="143">
        <v>101.0</v>
      </c>
      <c r="G533" s="144">
        <v>15.0</v>
      </c>
      <c r="H533" s="145">
        <v>47.0</v>
      </c>
      <c r="I533" s="146">
        <v>51.0</v>
      </c>
      <c r="J533" s="147">
        <v>3.0</v>
      </c>
      <c r="K533" s="148">
        <v>7.0</v>
      </c>
      <c r="L533" s="138">
        <v>2.0</v>
      </c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2"/>
    </row>
    <row r="534" ht="12.75" customHeight="1">
      <c r="A534" s="139">
        <v>533.0</v>
      </c>
      <c r="B534" s="140">
        <v>5323.0</v>
      </c>
      <c r="C534" s="140">
        <v>1406.0</v>
      </c>
      <c r="D534" s="141">
        <v>81.0</v>
      </c>
      <c r="E534" s="142">
        <v>318.0</v>
      </c>
      <c r="F534" s="143">
        <v>231.0</v>
      </c>
      <c r="G534" s="144">
        <v>44.0</v>
      </c>
      <c r="H534" s="145">
        <v>68.0</v>
      </c>
      <c r="I534" s="146">
        <v>163.0</v>
      </c>
      <c r="J534" s="147">
        <v>1.0</v>
      </c>
      <c r="K534" s="148">
        <v>14.0</v>
      </c>
      <c r="L534" s="138">
        <v>4.0</v>
      </c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2"/>
    </row>
    <row r="535" ht="12.75" customHeight="1">
      <c r="A535" s="139">
        <v>534.0</v>
      </c>
      <c r="B535" s="140">
        <v>5324.0</v>
      </c>
      <c r="C535" s="140">
        <v>1183.0</v>
      </c>
      <c r="D535" s="141">
        <v>48.0</v>
      </c>
      <c r="E535" s="142">
        <v>261.0</v>
      </c>
      <c r="F535" s="143">
        <v>185.0</v>
      </c>
      <c r="G535" s="144">
        <v>74.0</v>
      </c>
      <c r="H535" s="145">
        <v>88.0</v>
      </c>
      <c r="I535" s="146">
        <v>216.0</v>
      </c>
      <c r="J535" s="147">
        <v>2.0</v>
      </c>
      <c r="K535" s="148">
        <v>7.0</v>
      </c>
      <c r="L535" s="138">
        <v>6.0</v>
      </c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2"/>
    </row>
    <row r="536" ht="12.75" customHeight="1">
      <c r="A536" s="139">
        <v>535.0</v>
      </c>
      <c r="B536" s="140">
        <v>5326.0</v>
      </c>
      <c r="C536" s="140">
        <v>1109.0</v>
      </c>
      <c r="D536" s="141">
        <v>30.0</v>
      </c>
      <c r="E536" s="142">
        <v>222.0</v>
      </c>
      <c r="F536" s="143">
        <v>151.0</v>
      </c>
      <c r="G536" s="144">
        <v>47.0</v>
      </c>
      <c r="H536" s="145">
        <v>137.0</v>
      </c>
      <c r="I536" s="146">
        <v>280.0</v>
      </c>
      <c r="J536" s="147">
        <v>2.0</v>
      </c>
      <c r="K536" s="148">
        <v>13.0</v>
      </c>
      <c r="L536" s="138">
        <v>6.0</v>
      </c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2"/>
    </row>
    <row r="537" ht="12.75" customHeight="1">
      <c r="A537" s="139">
        <v>536.0</v>
      </c>
      <c r="B537" s="140">
        <v>5330.0</v>
      </c>
      <c r="C537" s="140">
        <v>1852.0</v>
      </c>
      <c r="D537" s="141">
        <v>91.0</v>
      </c>
      <c r="E537" s="142">
        <v>394.0</v>
      </c>
      <c r="F537" s="143">
        <v>365.0</v>
      </c>
      <c r="G537" s="144">
        <v>80.0</v>
      </c>
      <c r="H537" s="145">
        <v>156.0</v>
      </c>
      <c r="I537" s="146">
        <v>325.0</v>
      </c>
      <c r="J537" s="147">
        <v>3.0</v>
      </c>
      <c r="K537" s="148">
        <v>12.0</v>
      </c>
      <c r="L537" s="138">
        <v>10.0</v>
      </c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2"/>
    </row>
    <row r="538" ht="12.75" customHeight="1">
      <c r="A538" s="139">
        <v>537.0</v>
      </c>
      <c r="B538" s="140">
        <v>5332.0</v>
      </c>
      <c r="C538" s="140">
        <v>695.0</v>
      </c>
      <c r="D538" s="141">
        <v>52.0</v>
      </c>
      <c r="E538" s="142">
        <v>148.0</v>
      </c>
      <c r="F538" s="143">
        <v>89.0</v>
      </c>
      <c r="G538" s="144">
        <v>17.0</v>
      </c>
      <c r="H538" s="145">
        <v>40.0</v>
      </c>
      <c r="I538" s="146">
        <v>64.0</v>
      </c>
      <c r="J538" s="147">
        <v>3.0</v>
      </c>
      <c r="K538" s="148">
        <v>5.0</v>
      </c>
      <c r="L538" s="138">
        <v>1.0</v>
      </c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2"/>
    </row>
    <row r="539" ht="12.75" customHeight="1">
      <c r="A539" s="139">
        <v>538.0</v>
      </c>
      <c r="B539" s="140">
        <v>5333.0</v>
      </c>
      <c r="C539" s="140">
        <v>1318.0</v>
      </c>
      <c r="D539" s="141">
        <v>79.0</v>
      </c>
      <c r="E539" s="142">
        <v>308.0</v>
      </c>
      <c r="F539" s="143">
        <v>192.0</v>
      </c>
      <c r="G539" s="144">
        <v>33.0</v>
      </c>
      <c r="H539" s="145">
        <v>82.0</v>
      </c>
      <c r="I539" s="146">
        <v>150.0</v>
      </c>
      <c r="J539" s="147">
        <v>5.0</v>
      </c>
      <c r="K539" s="148">
        <v>16.0</v>
      </c>
      <c r="L539" s="138">
        <v>1.0</v>
      </c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2"/>
    </row>
    <row r="540" ht="12.75" customHeight="1">
      <c r="A540" s="139">
        <v>539.0</v>
      </c>
      <c r="B540" s="140">
        <v>5350.0</v>
      </c>
      <c r="C540" s="140">
        <v>1399.0</v>
      </c>
      <c r="D540" s="141">
        <v>72.0</v>
      </c>
      <c r="E540" s="142">
        <v>339.0</v>
      </c>
      <c r="F540" s="143">
        <v>218.0</v>
      </c>
      <c r="G540" s="144">
        <v>65.0</v>
      </c>
      <c r="H540" s="145">
        <v>65.0</v>
      </c>
      <c r="I540" s="146">
        <v>119.0</v>
      </c>
      <c r="J540" s="147">
        <v>4.0</v>
      </c>
      <c r="K540" s="148">
        <v>7.0</v>
      </c>
      <c r="L540" s="138">
        <v>1.0</v>
      </c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2"/>
    </row>
    <row r="541" ht="12.75" customHeight="1">
      <c r="A541" s="139">
        <v>540.0</v>
      </c>
      <c r="B541" s="140">
        <v>5356.0</v>
      </c>
      <c r="C541" s="140">
        <v>735.0</v>
      </c>
      <c r="D541" s="141">
        <v>21.0</v>
      </c>
      <c r="E541" s="142">
        <v>170.0</v>
      </c>
      <c r="F541" s="143">
        <v>89.0</v>
      </c>
      <c r="G541" s="144">
        <v>28.0</v>
      </c>
      <c r="H541" s="145">
        <v>56.0</v>
      </c>
      <c r="I541" s="146">
        <v>58.0</v>
      </c>
      <c r="J541" s="147">
        <v>1.0</v>
      </c>
      <c r="K541" s="148">
        <v>1.0</v>
      </c>
      <c r="L541" s="138">
        <v>1.0</v>
      </c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2"/>
    </row>
    <row r="542" ht="12.75" customHeight="1">
      <c r="A542" s="139">
        <v>541.0</v>
      </c>
      <c r="B542" s="140">
        <v>5372.0</v>
      </c>
      <c r="C542" s="140">
        <v>1467.0</v>
      </c>
      <c r="D542" s="141">
        <v>69.0</v>
      </c>
      <c r="E542" s="142">
        <v>266.0</v>
      </c>
      <c r="F542" s="143">
        <v>179.0</v>
      </c>
      <c r="G542" s="144">
        <v>33.0</v>
      </c>
      <c r="H542" s="145">
        <v>56.0</v>
      </c>
      <c r="I542" s="146">
        <v>87.0</v>
      </c>
      <c r="J542" s="147">
        <v>4.0</v>
      </c>
      <c r="K542" s="148">
        <v>8.0</v>
      </c>
      <c r="L542" s="138">
        <v>1.0</v>
      </c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2"/>
    </row>
    <row r="543" ht="12.75" customHeight="1">
      <c r="A543" s="139">
        <v>542.0</v>
      </c>
      <c r="B543" s="140">
        <v>5384.0</v>
      </c>
      <c r="C543" s="140">
        <v>1056.0</v>
      </c>
      <c r="D543" s="141">
        <v>40.0</v>
      </c>
      <c r="E543" s="142">
        <v>225.0</v>
      </c>
      <c r="F543" s="143">
        <v>125.0</v>
      </c>
      <c r="G543" s="144">
        <v>33.0</v>
      </c>
      <c r="H543" s="145">
        <v>50.0</v>
      </c>
      <c r="I543" s="146">
        <v>95.0</v>
      </c>
      <c r="J543" s="147">
        <v>2.0</v>
      </c>
      <c r="K543" s="148">
        <v>4.0</v>
      </c>
      <c r="L543" s="138">
        <v>5.0</v>
      </c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2"/>
    </row>
    <row r="544" ht="12.75" customHeight="1">
      <c r="A544" s="139">
        <v>543.0</v>
      </c>
      <c r="B544" s="140">
        <v>5390.0</v>
      </c>
      <c r="C544" s="140">
        <v>1560.0</v>
      </c>
      <c r="D544" s="141">
        <v>56.0</v>
      </c>
      <c r="E544" s="142">
        <v>217.0</v>
      </c>
      <c r="F544" s="143">
        <v>90.0</v>
      </c>
      <c r="G544" s="144">
        <v>53.0</v>
      </c>
      <c r="H544" s="145">
        <v>108.0</v>
      </c>
      <c r="I544" s="146">
        <v>101.0</v>
      </c>
      <c r="J544" s="147">
        <v>7.0</v>
      </c>
      <c r="K544" s="148">
        <v>4.0</v>
      </c>
      <c r="L544" s="138">
        <v>1.0</v>
      </c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2"/>
    </row>
    <row r="545" ht="12.75" customHeight="1">
      <c r="A545" s="139">
        <v>544.0</v>
      </c>
      <c r="B545" s="140">
        <v>5393.0</v>
      </c>
      <c r="C545" s="140">
        <v>1028.0</v>
      </c>
      <c r="D545" s="141">
        <v>26.0</v>
      </c>
      <c r="E545" s="142">
        <v>274.0</v>
      </c>
      <c r="F545" s="143">
        <v>120.0</v>
      </c>
      <c r="G545" s="144">
        <v>30.0</v>
      </c>
      <c r="H545" s="145">
        <v>127.0</v>
      </c>
      <c r="I545" s="146">
        <v>202.0</v>
      </c>
      <c r="J545" s="147">
        <v>3.0</v>
      </c>
      <c r="K545" s="148">
        <v>17.0</v>
      </c>
      <c r="L545" s="138">
        <v>3.0</v>
      </c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2"/>
    </row>
    <row r="546" ht="12.75" customHeight="1">
      <c r="A546" s="139">
        <v>545.0</v>
      </c>
      <c r="B546" s="140">
        <v>5394.0</v>
      </c>
      <c r="C546" s="140">
        <v>1321.0</v>
      </c>
      <c r="D546" s="141">
        <v>29.0</v>
      </c>
      <c r="E546" s="142">
        <v>267.0</v>
      </c>
      <c r="F546" s="143">
        <v>126.0</v>
      </c>
      <c r="G546" s="144">
        <v>57.0</v>
      </c>
      <c r="H546" s="145">
        <v>194.0</v>
      </c>
      <c r="I546" s="146">
        <v>203.0</v>
      </c>
      <c r="J546" s="147">
        <v>3.0</v>
      </c>
      <c r="K546" s="148">
        <v>10.0</v>
      </c>
      <c r="L546" s="138">
        <v>3.0</v>
      </c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2"/>
    </row>
    <row r="547" ht="12.75" customHeight="1">
      <c r="A547" s="139">
        <v>546.0</v>
      </c>
      <c r="B547" s="140">
        <v>5395.0</v>
      </c>
      <c r="C547" s="140">
        <v>672.0</v>
      </c>
      <c r="D547" s="141">
        <v>4.0</v>
      </c>
      <c r="E547" s="142">
        <v>194.0</v>
      </c>
      <c r="F547" s="143">
        <v>44.0</v>
      </c>
      <c r="G547" s="144">
        <v>9.0</v>
      </c>
      <c r="H547" s="145">
        <v>134.0</v>
      </c>
      <c r="I547" s="146">
        <v>124.0</v>
      </c>
      <c r="J547" s="147">
        <v>0.0</v>
      </c>
      <c r="K547" s="148">
        <v>2.0</v>
      </c>
      <c r="L547" s="138">
        <v>1.0</v>
      </c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2"/>
    </row>
    <row r="548" ht="12.75" customHeight="1">
      <c r="A548" s="139">
        <v>547.0</v>
      </c>
      <c r="B548" s="140">
        <v>5396.0</v>
      </c>
      <c r="C548" s="140">
        <v>1496.0</v>
      </c>
      <c r="D548" s="141">
        <v>56.0</v>
      </c>
      <c r="E548" s="142">
        <v>413.0</v>
      </c>
      <c r="F548" s="143">
        <v>206.0</v>
      </c>
      <c r="G548" s="144">
        <v>59.0</v>
      </c>
      <c r="H548" s="145">
        <v>191.0</v>
      </c>
      <c r="I548" s="146">
        <v>243.0</v>
      </c>
      <c r="J548" s="147">
        <v>3.0</v>
      </c>
      <c r="K548" s="148">
        <v>5.0</v>
      </c>
      <c r="L548" s="138">
        <v>3.0</v>
      </c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2"/>
    </row>
    <row r="549" ht="12.75" customHeight="1">
      <c r="A549" s="139">
        <v>548.0</v>
      </c>
      <c r="B549" s="140">
        <v>5397.0</v>
      </c>
      <c r="C549" s="140">
        <v>1629.0</v>
      </c>
      <c r="D549" s="141">
        <v>23.0</v>
      </c>
      <c r="E549" s="142">
        <v>489.0</v>
      </c>
      <c r="F549" s="143">
        <v>217.0</v>
      </c>
      <c r="G549" s="144">
        <v>40.0</v>
      </c>
      <c r="H549" s="145">
        <v>271.0</v>
      </c>
      <c r="I549" s="146">
        <v>311.0</v>
      </c>
      <c r="J549" s="147">
        <v>4.0</v>
      </c>
      <c r="K549" s="148">
        <v>14.0</v>
      </c>
      <c r="L549" s="138">
        <v>3.0</v>
      </c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2"/>
    </row>
    <row r="550" ht="12.75" customHeight="1">
      <c r="A550" s="139">
        <v>549.0</v>
      </c>
      <c r="B550" s="140">
        <v>5400.0</v>
      </c>
      <c r="C550" s="140">
        <v>1105.0</v>
      </c>
      <c r="D550" s="141">
        <v>27.0</v>
      </c>
      <c r="E550" s="142">
        <v>237.0</v>
      </c>
      <c r="F550" s="143">
        <v>117.0</v>
      </c>
      <c r="G550" s="144">
        <v>32.0</v>
      </c>
      <c r="H550" s="145">
        <v>97.0</v>
      </c>
      <c r="I550" s="146">
        <v>119.0</v>
      </c>
      <c r="J550" s="147">
        <v>3.0</v>
      </c>
      <c r="K550" s="148">
        <v>6.0</v>
      </c>
      <c r="L550" s="138">
        <v>3.0</v>
      </c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2"/>
    </row>
    <row r="551" ht="12.75" customHeight="1">
      <c r="A551" s="139">
        <v>550.0</v>
      </c>
      <c r="B551" s="140">
        <v>5403.0</v>
      </c>
      <c r="C551" s="140">
        <v>817.0</v>
      </c>
      <c r="D551" s="141">
        <v>45.0</v>
      </c>
      <c r="E551" s="142">
        <v>194.0</v>
      </c>
      <c r="F551" s="143">
        <v>112.0</v>
      </c>
      <c r="G551" s="144">
        <v>24.0</v>
      </c>
      <c r="H551" s="145">
        <v>58.0</v>
      </c>
      <c r="I551" s="146">
        <v>97.0</v>
      </c>
      <c r="J551" s="147">
        <v>2.0</v>
      </c>
      <c r="K551" s="148">
        <v>16.0</v>
      </c>
      <c r="L551" s="138">
        <v>3.0</v>
      </c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2"/>
    </row>
    <row r="552" ht="12.75" customHeight="1">
      <c r="A552" s="139">
        <v>551.0</v>
      </c>
      <c r="B552" s="140">
        <v>5404.0</v>
      </c>
      <c r="C552" s="140">
        <v>1616.0</v>
      </c>
      <c r="D552" s="141">
        <v>80.0</v>
      </c>
      <c r="E552" s="142">
        <v>336.0</v>
      </c>
      <c r="F552" s="143">
        <v>254.0</v>
      </c>
      <c r="G552" s="144">
        <v>43.0</v>
      </c>
      <c r="H552" s="145">
        <v>104.0</v>
      </c>
      <c r="I552" s="146">
        <v>183.0</v>
      </c>
      <c r="J552" s="147">
        <v>0.0</v>
      </c>
      <c r="K552" s="148">
        <v>12.0</v>
      </c>
      <c r="L552" s="138">
        <v>5.0</v>
      </c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2"/>
    </row>
    <row r="553" ht="12.75" customHeight="1">
      <c r="A553" s="139">
        <v>552.0</v>
      </c>
      <c r="B553" s="140">
        <v>5405.0</v>
      </c>
      <c r="C553" s="140">
        <v>1908.0</v>
      </c>
      <c r="D553" s="141">
        <v>108.0</v>
      </c>
      <c r="E553" s="142">
        <v>366.0</v>
      </c>
      <c r="F553" s="143">
        <v>282.0</v>
      </c>
      <c r="G553" s="144">
        <v>82.0</v>
      </c>
      <c r="H553" s="145">
        <v>107.0</v>
      </c>
      <c r="I553" s="146">
        <v>194.0</v>
      </c>
      <c r="J553" s="147">
        <v>5.0</v>
      </c>
      <c r="K553" s="148">
        <v>12.0</v>
      </c>
      <c r="L553" s="138">
        <v>16.0</v>
      </c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2"/>
    </row>
    <row r="554" ht="12.75" customHeight="1">
      <c r="A554" s="139">
        <v>553.0</v>
      </c>
      <c r="B554" s="140">
        <v>5410.0</v>
      </c>
      <c r="C554" s="140">
        <v>1503.0</v>
      </c>
      <c r="D554" s="141">
        <v>83.0</v>
      </c>
      <c r="E554" s="142">
        <v>372.0</v>
      </c>
      <c r="F554" s="143">
        <v>218.0</v>
      </c>
      <c r="G554" s="144">
        <v>79.0</v>
      </c>
      <c r="H554" s="145">
        <v>109.0</v>
      </c>
      <c r="I554" s="146">
        <v>187.0</v>
      </c>
      <c r="J554" s="147">
        <v>3.0</v>
      </c>
      <c r="K554" s="148">
        <v>5.0</v>
      </c>
      <c r="L554" s="138">
        <v>8.0</v>
      </c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2"/>
    </row>
    <row r="555" ht="12.75" customHeight="1">
      <c r="A555" s="139">
        <v>554.0</v>
      </c>
      <c r="B555" s="140">
        <v>5412.0</v>
      </c>
      <c r="C555" s="140">
        <v>1539.0</v>
      </c>
      <c r="D555" s="141">
        <v>105.0</v>
      </c>
      <c r="E555" s="142">
        <v>324.0</v>
      </c>
      <c r="F555" s="143">
        <v>281.0</v>
      </c>
      <c r="G555" s="144">
        <v>63.0</v>
      </c>
      <c r="H555" s="145">
        <v>118.0</v>
      </c>
      <c r="I555" s="146">
        <v>191.0</v>
      </c>
      <c r="J555" s="147">
        <v>3.0</v>
      </c>
      <c r="K555" s="148">
        <v>8.0</v>
      </c>
      <c r="L555" s="138">
        <v>6.0</v>
      </c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2"/>
    </row>
    <row r="556" ht="12.75" customHeight="1">
      <c r="A556" s="139">
        <v>555.0</v>
      </c>
      <c r="B556" s="140">
        <v>5413.0</v>
      </c>
      <c r="C556" s="140">
        <v>1630.0</v>
      </c>
      <c r="D556" s="141">
        <v>81.0</v>
      </c>
      <c r="E556" s="142">
        <v>362.0</v>
      </c>
      <c r="F556" s="143">
        <v>295.0</v>
      </c>
      <c r="G556" s="144">
        <v>76.0</v>
      </c>
      <c r="H556" s="145">
        <v>126.0</v>
      </c>
      <c r="I556" s="146">
        <v>186.0</v>
      </c>
      <c r="J556" s="147">
        <v>3.0</v>
      </c>
      <c r="K556" s="148">
        <v>17.0</v>
      </c>
      <c r="L556" s="138">
        <v>6.0</v>
      </c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2"/>
    </row>
    <row r="557" ht="12.75" customHeight="1">
      <c r="A557" s="139">
        <v>556.0</v>
      </c>
      <c r="B557" s="140">
        <v>5417.0</v>
      </c>
      <c r="C557" s="140">
        <v>1107.0</v>
      </c>
      <c r="D557" s="141">
        <v>55.0</v>
      </c>
      <c r="E557" s="142">
        <v>256.0</v>
      </c>
      <c r="F557" s="143">
        <v>189.0</v>
      </c>
      <c r="G557" s="144">
        <v>31.0</v>
      </c>
      <c r="H557" s="145">
        <v>81.0</v>
      </c>
      <c r="I557" s="146">
        <v>119.0</v>
      </c>
      <c r="J557" s="147">
        <v>2.0</v>
      </c>
      <c r="K557" s="148">
        <v>12.0</v>
      </c>
      <c r="L557" s="138">
        <v>7.0</v>
      </c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2"/>
    </row>
    <row r="558" ht="12.75" customHeight="1">
      <c r="A558" s="139">
        <v>557.0</v>
      </c>
      <c r="B558" s="140">
        <v>5425.0</v>
      </c>
      <c r="C558" s="140">
        <v>1148.0</v>
      </c>
      <c r="D558" s="141">
        <v>43.0</v>
      </c>
      <c r="E558" s="142">
        <v>328.0</v>
      </c>
      <c r="F558" s="143">
        <v>143.0</v>
      </c>
      <c r="G558" s="144">
        <v>50.0</v>
      </c>
      <c r="H558" s="145">
        <v>80.0</v>
      </c>
      <c r="I558" s="146">
        <v>154.0</v>
      </c>
      <c r="J558" s="147">
        <v>4.0</v>
      </c>
      <c r="K558" s="148">
        <v>12.0</v>
      </c>
      <c r="L558" s="138">
        <v>2.0</v>
      </c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2"/>
    </row>
    <row r="559" ht="12.75" customHeight="1">
      <c r="A559" s="139">
        <v>558.0</v>
      </c>
      <c r="B559" s="140">
        <v>5430.0</v>
      </c>
      <c r="C559" s="140">
        <v>1507.0</v>
      </c>
      <c r="D559" s="141">
        <v>72.0</v>
      </c>
      <c r="E559" s="142">
        <v>374.0</v>
      </c>
      <c r="F559" s="143">
        <v>200.0</v>
      </c>
      <c r="G559" s="144">
        <v>75.0</v>
      </c>
      <c r="H559" s="145">
        <v>129.0</v>
      </c>
      <c r="I559" s="146">
        <v>150.0</v>
      </c>
      <c r="J559" s="147">
        <v>8.0</v>
      </c>
      <c r="K559" s="148">
        <v>13.0</v>
      </c>
      <c r="L559" s="138">
        <v>3.0</v>
      </c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2"/>
    </row>
    <row r="560" ht="12.75" customHeight="1">
      <c r="A560" s="139">
        <v>559.0</v>
      </c>
      <c r="B560" s="140">
        <v>5501.0</v>
      </c>
      <c r="C560" s="140">
        <v>500.0</v>
      </c>
      <c r="D560" s="141">
        <v>24.0</v>
      </c>
      <c r="E560" s="142">
        <v>95.0</v>
      </c>
      <c r="F560" s="143">
        <v>75.0</v>
      </c>
      <c r="G560" s="144">
        <v>18.0</v>
      </c>
      <c r="H560" s="145">
        <v>64.0</v>
      </c>
      <c r="I560" s="146">
        <v>105.0</v>
      </c>
      <c r="J560" s="147">
        <v>1.0</v>
      </c>
      <c r="K560" s="148">
        <v>4.0</v>
      </c>
      <c r="L560" s="138">
        <v>0.0</v>
      </c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2"/>
    </row>
    <row r="561" ht="12.75" customHeight="1">
      <c r="A561" s="139">
        <v>560.0</v>
      </c>
      <c r="B561" s="140">
        <v>5504.0</v>
      </c>
      <c r="C561" s="140">
        <v>1139.0</v>
      </c>
      <c r="D561" s="141">
        <v>49.0</v>
      </c>
      <c r="E561" s="142">
        <v>210.0</v>
      </c>
      <c r="F561" s="143">
        <v>215.0</v>
      </c>
      <c r="G561" s="144">
        <v>40.0</v>
      </c>
      <c r="H561" s="145">
        <v>103.0</v>
      </c>
      <c r="I561" s="146">
        <v>264.0</v>
      </c>
      <c r="J561" s="147">
        <v>3.0</v>
      </c>
      <c r="K561" s="148">
        <v>9.0</v>
      </c>
      <c r="L561" s="138">
        <v>8.0</v>
      </c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2"/>
    </row>
    <row r="562" ht="12.75" customHeight="1">
      <c r="A562" s="139">
        <v>561.0</v>
      </c>
      <c r="B562" s="140">
        <v>5505.0</v>
      </c>
      <c r="C562" s="140">
        <v>1589.0</v>
      </c>
      <c r="D562" s="141">
        <v>94.0</v>
      </c>
      <c r="E562" s="142">
        <v>301.0</v>
      </c>
      <c r="F562" s="143">
        <v>244.0</v>
      </c>
      <c r="G562" s="144">
        <v>55.0</v>
      </c>
      <c r="H562" s="145">
        <v>129.0</v>
      </c>
      <c r="I562" s="146">
        <v>253.0</v>
      </c>
      <c r="J562" s="147">
        <v>3.0</v>
      </c>
      <c r="K562" s="148">
        <v>8.0</v>
      </c>
      <c r="L562" s="138">
        <v>7.0</v>
      </c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2"/>
    </row>
    <row r="563" ht="12.75" customHeight="1">
      <c r="A563" s="139">
        <v>562.0</v>
      </c>
      <c r="B563" s="140">
        <v>5511.0</v>
      </c>
      <c r="C563" s="140">
        <v>802.0</v>
      </c>
      <c r="D563" s="141">
        <v>47.0</v>
      </c>
      <c r="E563" s="142">
        <v>170.0</v>
      </c>
      <c r="F563" s="143">
        <v>127.0</v>
      </c>
      <c r="G563" s="144">
        <v>26.0</v>
      </c>
      <c r="H563" s="145">
        <v>41.0</v>
      </c>
      <c r="I563" s="146">
        <v>124.0</v>
      </c>
      <c r="J563" s="147">
        <v>5.0</v>
      </c>
      <c r="K563" s="148">
        <v>1.0</v>
      </c>
      <c r="L563" s="138">
        <v>2.0</v>
      </c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2"/>
    </row>
    <row r="564" ht="12.75" customHeight="1">
      <c r="A564" s="139">
        <v>563.0</v>
      </c>
      <c r="B564" s="140">
        <v>5512.0</v>
      </c>
      <c r="C564" s="140">
        <v>1378.0</v>
      </c>
      <c r="D564" s="141">
        <v>68.0</v>
      </c>
      <c r="E564" s="142">
        <v>322.0</v>
      </c>
      <c r="F564" s="143">
        <v>227.0</v>
      </c>
      <c r="G564" s="144">
        <v>58.0</v>
      </c>
      <c r="H564" s="145">
        <v>75.0</v>
      </c>
      <c r="I564" s="146">
        <v>210.0</v>
      </c>
      <c r="J564" s="147">
        <v>6.0</v>
      </c>
      <c r="K564" s="148">
        <v>10.0</v>
      </c>
      <c r="L564" s="138">
        <v>7.0</v>
      </c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2"/>
    </row>
    <row r="565" ht="12.75" customHeight="1">
      <c r="A565" s="139">
        <v>564.0</v>
      </c>
      <c r="B565" s="140">
        <v>5513.0</v>
      </c>
      <c r="C565" s="140">
        <v>1798.0</v>
      </c>
      <c r="D565" s="141">
        <v>116.0</v>
      </c>
      <c r="E565" s="142">
        <v>399.0</v>
      </c>
      <c r="F565" s="143">
        <v>295.0</v>
      </c>
      <c r="G565" s="144">
        <v>65.0</v>
      </c>
      <c r="H565" s="145">
        <v>115.0</v>
      </c>
      <c r="I565" s="146">
        <v>284.0</v>
      </c>
      <c r="J565" s="147">
        <v>4.0</v>
      </c>
      <c r="K565" s="148">
        <v>18.0</v>
      </c>
      <c r="L565" s="138">
        <v>9.0</v>
      </c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2"/>
    </row>
    <row r="566" ht="12.75" customHeight="1">
      <c r="A566" s="139">
        <v>565.0</v>
      </c>
      <c r="B566" s="140">
        <v>5515.0</v>
      </c>
      <c r="C566" s="140">
        <v>866.0</v>
      </c>
      <c r="D566" s="141">
        <v>41.0</v>
      </c>
      <c r="E566" s="142">
        <v>147.0</v>
      </c>
      <c r="F566" s="143">
        <v>151.0</v>
      </c>
      <c r="G566" s="144">
        <v>39.0</v>
      </c>
      <c r="H566" s="145">
        <v>74.0</v>
      </c>
      <c r="I566" s="146">
        <v>169.0</v>
      </c>
      <c r="J566" s="147">
        <v>1.0</v>
      </c>
      <c r="K566" s="148">
        <v>6.0</v>
      </c>
      <c r="L566" s="138">
        <v>2.0</v>
      </c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2"/>
    </row>
    <row r="567" ht="12.75" customHeight="1">
      <c r="A567" s="139">
        <v>566.0</v>
      </c>
      <c r="B567" s="140">
        <v>5521.0</v>
      </c>
      <c r="C567" s="140">
        <v>713.0</v>
      </c>
      <c r="D567" s="141">
        <v>36.0</v>
      </c>
      <c r="E567" s="142">
        <v>135.0</v>
      </c>
      <c r="F567" s="143">
        <v>116.0</v>
      </c>
      <c r="G567" s="144">
        <v>32.0</v>
      </c>
      <c r="H567" s="145">
        <v>62.0</v>
      </c>
      <c r="I567" s="146">
        <v>100.0</v>
      </c>
      <c r="J567" s="147">
        <v>0.0</v>
      </c>
      <c r="K567" s="148">
        <v>6.0</v>
      </c>
      <c r="L567" s="138">
        <v>4.0</v>
      </c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2"/>
    </row>
    <row r="568" ht="12.75" customHeight="1">
      <c r="A568" s="139">
        <v>567.0</v>
      </c>
      <c r="B568" s="140">
        <v>5522.0</v>
      </c>
      <c r="C568" s="140">
        <v>1359.0</v>
      </c>
      <c r="D568" s="141">
        <v>83.0</v>
      </c>
      <c r="E568" s="142">
        <v>262.0</v>
      </c>
      <c r="F568" s="143">
        <v>227.0</v>
      </c>
      <c r="G568" s="144">
        <v>39.0</v>
      </c>
      <c r="H568" s="145">
        <v>96.0</v>
      </c>
      <c r="I568" s="146">
        <v>149.0</v>
      </c>
      <c r="J568" s="147">
        <v>4.0</v>
      </c>
      <c r="K568" s="148">
        <v>9.0</v>
      </c>
      <c r="L568" s="138">
        <v>10.0</v>
      </c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2"/>
    </row>
    <row r="569" ht="12.75" customHeight="1">
      <c r="A569" s="139">
        <v>568.0</v>
      </c>
      <c r="B569" s="140">
        <v>5523.0</v>
      </c>
      <c r="C569" s="140">
        <v>1284.0</v>
      </c>
      <c r="D569" s="141">
        <v>62.0</v>
      </c>
      <c r="E569" s="142">
        <v>263.0</v>
      </c>
      <c r="F569" s="143">
        <v>257.0</v>
      </c>
      <c r="G569" s="144">
        <v>48.0</v>
      </c>
      <c r="H569" s="145">
        <v>90.0</v>
      </c>
      <c r="I569" s="146">
        <v>275.0</v>
      </c>
      <c r="J569" s="147">
        <v>3.0</v>
      </c>
      <c r="K569" s="148">
        <v>7.0</v>
      </c>
      <c r="L569" s="138">
        <v>5.0</v>
      </c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2"/>
    </row>
    <row r="570" ht="12.75" customHeight="1">
      <c r="A570" s="139">
        <v>569.0</v>
      </c>
      <c r="B570" s="140">
        <v>5524.0</v>
      </c>
      <c r="C570" s="140">
        <v>534.0</v>
      </c>
      <c r="D570" s="141">
        <v>13.0</v>
      </c>
      <c r="E570" s="142">
        <v>124.0</v>
      </c>
      <c r="F570" s="143">
        <v>48.0</v>
      </c>
      <c r="G570" s="144">
        <v>23.0</v>
      </c>
      <c r="H570" s="145">
        <v>81.0</v>
      </c>
      <c r="I570" s="146">
        <v>143.0</v>
      </c>
      <c r="J570" s="147">
        <v>2.0</v>
      </c>
      <c r="K570" s="148">
        <v>2.0</v>
      </c>
      <c r="L570" s="138">
        <v>1.0</v>
      </c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2"/>
    </row>
    <row r="571" ht="12.75" customHeight="1">
      <c r="A571" s="139">
        <v>570.0</v>
      </c>
      <c r="B571" s="140">
        <v>5525.0</v>
      </c>
      <c r="C571" s="140">
        <v>430.0</v>
      </c>
      <c r="D571" s="141">
        <v>6.0</v>
      </c>
      <c r="E571" s="142">
        <v>66.0</v>
      </c>
      <c r="F571" s="143">
        <v>54.0</v>
      </c>
      <c r="G571" s="144">
        <v>17.0</v>
      </c>
      <c r="H571" s="145">
        <v>60.0</v>
      </c>
      <c r="I571" s="146">
        <v>129.0</v>
      </c>
      <c r="J571" s="147">
        <v>0.0</v>
      </c>
      <c r="K571" s="148">
        <v>3.0</v>
      </c>
      <c r="L571" s="138">
        <v>1.0</v>
      </c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2"/>
    </row>
    <row r="572" ht="12.75" customHeight="1">
      <c r="A572" s="139">
        <v>571.0</v>
      </c>
      <c r="B572" s="140">
        <v>5531.0</v>
      </c>
      <c r="C572" s="140">
        <v>627.0</v>
      </c>
      <c r="D572" s="141">
        <v>5.0</v>
      </c>
      <c r="E572" s="142">
        <v>107.0</v>
      </c>
      <c r="F572" s="143">
        <v>101.0</v>
      </c>
      <c r="G572" s="144">
        <v>29.0</v>
      </c>
      <c r="H572" s="145">
        <v>64.0</v>
      </c>
      <c r="I572" s="146">
        <v>170.0</v>
      </c>
      <c r="J572" s="147">
        <v>1.0</v>
      </c>
      <c r="K572" s="148">
        <v>12.0</v>
      </c>
      <c r="L572" s="138">
        <v>2.0</v>
      </c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2"/>
    </row>
    <row r="573" ht="12.75" customHeight="1">
      <c r="A573" s="139">
        <v>572.0</v>
      </c>
      <c r="B573" s="140">
        <v>5532.0</v>
      </c>
      <c r="C573" s="140">
        <v>818.0</v>
      </c>
      <c r="D573" s="141">
        <v>47.0</v>
      </c>
      <c r="E573" s="142">
        <v>192.0</v>
      </c>
      <c r="F573" s="143">
        <v>100.0</v>
      </c>
      <c r="G573" s="144">
        <v>33.0</v>
      </c>
      <c r="H573" s="145">
        <v>70.0</v>
      </c>
      <c r="I573" s="146">
        <v>110.0</v>
      </c>
      <c r="J573" s="147">
        <v>1.0</v>
      </c>
      <c r="K573" s="148">
        <v>6.0</v>
      </c>
      <c r="L573" s="138">
        <v>3.0</v>
      </c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2"/>
    </row>
    <row r="574" ht="12.75" customHeight="1">
      <c r="A574" s="139">
        <v>573.0</v>
      </c>
      <c r="B574" s="140">
        <v>5533.0</v>
      </c>
      <c r="C574" s="140">
        <v>814.0</v>
      </c>
      <c r="D574" s="141">
        <v>52.0</v>
      </c>
      <c r="E574" s="142">
        <v>276.0</v>
      </c>
      <c r="F574" s="143">
        <v>189.0</v>
      </c>
      <c r="G574" s="144">
        <v>43.0</v>
      </c>
      <c r="H574" s="145">
        <v>101.0</v>
      </c>
      <c r="I574" s="146">
        <v>117.0</v>
      </c>
      <c r="J574" s="147">
        <v>3.0</v>
      </c>
      <c r="K574" s="148">
        <v>4.0</v>
      </c>
      <c r="L574" s="138">
        <v>5.0</v>
      </c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2"/>
    </row>
    <row r="575" ht="12.75" customHeight="1">
      <c r="A575" s="139">
        <v>574.0</v>
      </c>
      <c r="B575" s="140">
        <v>5534.0</v>
      </c>
      <c r="C575" s="140">
        <v>790.0</v>
      </c>
      <c r="D575" s="141">
        <v>54.0</v>
      </c>
      <c r="E575" s="142">
        <v>186.0</v>
      </c>
      <c r="F575" s="143">
        <v>94.0</v>
      </c>
      <c r="G575" s="144">
        <v>33.0</v>
      </c>
      <c r="H575" s="145">
        <v>45.0</v>
      </c>
      <c r="I575" s="146">
        <v>106.0</v>
      </c>
      <c r="J575" s="147">
        <v>2.0</v>
      </c>
      <c r="K575" s="148">
        <v>5.0</v>
      </c>
      <c r="L575" s="138">
        <v>6.0</v>
      </c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2"/>
    </row>
    <row r="576" ht="12.75" customHeight="1">
      <c r="A576" s="139">
        <v>575.0</v>
      </c>
      <c r="B576" s="140">
        <v>5535.0</v>
      </c>
      <c r="C576" s="140">
        <v>801.0</v>
      </c>
      <c r="D576" s="141">
        <v>45.0</v>
      </c>
      <c r="E576" s="142">
        <v>176.0</v>
      </c>
      <c r="F576" s="143">
        <v>101.0</v>
      </c>
      <c r="G576" s="144">
        <v>26.0</v>
      </c>
      <c r="H576" s="145">
        <v>51.0</v>
      </c>
      <c r="I576" s="146">
        <v>92.0</v>
      </c>
      <c r="J576" s="147">
        <v>1.0</v>
      </c>
      <c r="K576" s="148">
        <v>5.0</v>
      </c>
      <c r="L576" s="138">
        <v>5.0</v>
      </c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2"/>
    </row>
    <row r="577" ht="12.75" customHeight="1">
      <c r="A577" s="139">
        <v>576.0</v>
      </c>
      <c r="B577" s="140">
        <v>5536.0</v>
      </c>
      <c r="C577" s="140">
        <v>1434.0</v>
      </c>
      <c r="D577" s="141">
        <v>49.0</v>
      </c>
      <c r="E577" s="142">
        <v>393.0</v>
      </c>
      <c r="F577" s="143">
        <v>205.0</v>
      </c>
      <c r="G577" s="144">
        <v>41.0</v>
      </c>
      <c r="H577" s="145">
        <v>118.0</v>
      </c>
      <c r="I577" s="146">
        <v>150.0</v>
      </c>
      <c r="J577" s="147">
        <v>2.0</v>
      </c>
      <c r="K577" s="148">
        <v>10.0</v>
      </c>
      <c r="L577" s="138">
        <v>9.0</v>
      </c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2"/>
    </row>
    <row r="578" ht="12.75" customHeight="1">
      <c r="A578" s="139">
        <v>577.0</v>
      </c>
      <c r="B578" s="140">
        <v>5537.0</v>
      </c>
      <c r="C578" s="140">
        <v>1447.0</v>
      </c>
      <c r="D578" s="141">
        <v>91.0</v>
      </c>
      <c r="E578" s="142">
        <v>316.0</v>
      </c>
      <c r="F578" s="143">
        <v>213.0</v>
      </c>
      <c r="G578" s="144">
        <v>51.0</v>
      </c>
      <c r="H578" s="145">
        <v>76.0</v>
      </c>
      <c r="I578" s="146">
        <v>147.0</v>
      </c>
      <c r="J578" s="147">
        <v>3.0</v>
      </c>
      <c r="K578" s="148">
        <v>9.0</v>
      </c>
      <c r="L578" s="138">
        <v>4.0</v>
      </c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2"/>
    </row>
    <row r="579" ht="12.75" customHeight="1">
      <c r="A579" s="139">
        <v>578.0</v>
      </c>
      <c r="B579" s="140">
        <v>5541.0</v>
      </c>
      <c r="C579" s="140">
        <v>194.0</v>
      </c>
      <c r="D579" s="141">
        <v>12.0</v>
      </c>
      <c r="E579" s="142">
        <v>27.0</v>
      </c>
      <c r="F579" s="143">
        <v>26.0</v>
      </c>
      <c r="G579" s="144">
        <v>8.0</v>
      </c>
      <c r="H579" s="145">
        <v>15.0</v>
      </c>
      <c r="I579" s="146">
        <v>14.0</v>
      </c>
      <c r="J579" s="147">
        <v>0.0</v>
      </c>
      <c r="K579" s="148">
        <v>4.0</v>
      </c>
      <c r="L579" s="138">
        <v>1.0</v>
      </c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  <c r="BB579" s="31"/>
      <c r="BC579" s="31"/>
      <c r="BD579" s="32"/>
    </row>
    <row r="580" ht="12.75" customHeight="1">
      <c r="A580" s="139">
        <v>579.0</v>
      </c>
      <c r="B580" s="140">
        <v>5542.0</v>
      </c>
      <c r="C580" s="140">
        <v>1042.0</v>
      </c>
      <c r="D580" s="141">
        <v>60.0</v>
      </c>
      <c r="E580" s="142">
        <v>240.0</v>
      </c>
      <c r="F580" s="143">
        <v>135.0</v>
      </c>
      <c r="G580" s="144">
        <v>34.0</v>
      </c>
      <c r="H580" s="145">
        <v>33.0</v>
      </c>
      <c r="I580" s="146">
        <v>67.0</v>
      </c>
      <c r="J580" s="147">
        <v>3.0</v>
      </c>
      <c r="K580" s="148">
        <v>7.0</v>
      </c>
      <c r="L580" s="138">
        <v>1.0</v>
      </c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  <c r="BB580" s="31"/>
      <c r="BC580" s="31"/>
      <c r="BD580" s="32"/>
    </row>
    <row r="581" ht="12.75" customHeight="1">
      <c r="A581" s="139">
        <v>580.0</v>
      </c>
      <c r="B581" s="140">
        <v>5543.0</v>
      </c>
      <c r="C581" s="140">
        <v>668.0</v>
      </c>
      <c r="D581" s="141">
        <v>67.0</v>
      </c>
      <c r="E581" s="142">
        <v>148.0</v>
      </c>
      <c r="F581" s="143">
        <v>71.0</v>
      </c>
      <c r="G581" s="144">
        <v>20.0</v>
      </c>
      <c r="H581" s="145">
        <v>25.0</v>
      </c>
      <c r="I581" s="146">
        <v>35.0</v>
      </c>
      <c r="J581" s="147">
        <v>2.0</v>
      </c>
      <c r="K581" s="148">
        <v>6.0</v>
      </c>
      <c r="L581" s="138">
        <v>3.0</v>
      </c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  <c r="BB581" s="31"/>
      <c r="BC581" s="31"/>
      <c r="BD581" s="32"/>
    </row>
    <row r="582" ht="12.75" customHeight="1">
      <c r="A582" s="139">
        <v>581.0</v>
      </c>
      <c r="B582" s="140">
        <v>5544.0</v>
      </c>
      <c r="C582" s="140">
        <v>1518.0</v>
      </c>
      <c r="D582" s="141">
        <v>85.0</v>
      </c>
      <c r="E582" s="142">
        <v>321.0</v>
      </c>
      <c r="F582" s="143">
        <v>174.0</v>
      </c>
      <c r="G582" s="144">
        <v>55.0</v>
      </c>
      <c r="H582" s="145">
        <v>109.0</v>
      </c>
      <c r="I582" s="146">
        <v>115.0</v>
      </c>
      <c r="J582" s="147">
        <v>5.0</v>
      </c>
      <c r="K582" s="148">
        <v>9.0</v>
      </c>
      <c r="L582" s="138">
        <v>4.0</v>
      </c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  <c r="BB582" s="31"/>
      <c r="BC582" s="31"/>
      <c r="BD582" s="32"/>
    </row>
    <row r="583" ht="12.75" customHeight="1">
      <c r="A583" s="139">
        <v>582.0</v>
      </c>
      <c r="B583" s="140">
        <v>5545.0</v>
      </c>
      <c r="C583" s="140">
        <v>2345.0</v>
      </c>
      <c r="D583" s="141">
        <v>106.0</v>
      </c>
      <c r="E583" s="142">
        <v>521.0</v>
      </c>
      <c r="F583" s="143">
        <v>231.0</v>
      </c>
      <c r="G583" s="144">
        <v>70.0</v>
      </c>
      <c r="H583" s="145">
        <v>251.0</v>
      </c>
      <c r="I583" s="146">
        <v>232.0</v>
      </c>
      <c r="J583" s="147">
        <v>4.0</v>
      </c>
      <c r="K583" s="148">
        <v>22.0</v>
      </c>
      <c r="L583" s="138">
        <v>2.0</v>
      </c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  <c r="BB583" s="31"/>
      <c r="BC583" s="31"/>
      <c r="BD583" s="32"/>
    </row>
    <row r="584" ht="12.75" customHeight="1">
      <c r="A584" s="139">
        <v>583.0</v>
      </c>
      <c r="B584" s="140">
        <v>5552.0</v>
      </c>
      <c r="C584" s="140">
        <v>1299.0</v>
      </c>
      <c r="D584" s="141">
        <v>34.0</v>
      </c>
      <c r="E584" s="142">
        <v>326.0</v>
      </c>
      <c r="F584" s="143">
        <v>240.0</v>
      </c>
      <c r="G584" s="144">
        <v>50.0</v>
      </c>
      <c r="H584" s="145">
        <v>131.0</v>
      </c>
      <c r="I584" s="146">
        <v>230.0</v>
      </c>
      <c r="J584" s="147">
        <v>3.0</v>
      </c>
      <c r="K584" s="148">
        <v>10.0</v>
      </c>
      <c r="L584" s="138">
        <v>9.0</v>
      </c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  <c r="BB584" s="31"/>
      <c r="BC584" s="31"/>
      <c r="BD584" s="32"/>
    </row>
    <row r="585" ht="12.75" customHeight="1">
      <c r="A585" s="139">
        <v>584.0</v>
      </c>
      <c r="B585" s="140">
        <v>5553.0</v>
      </c>
      <c r="C585" s="140">
        <v>838.0</v>
      </c>
      <c r="D585" s="141">
        <v>14.0</v>
      </c>
      <c r="E585" s="142">
        <v>231.0</v>
      </c>
      <c r="F585" s="143">
        <v>200.0</v>
      </c>
      <c r="G585" s="144">
        <v>42.0</v>
      </c>
      <c r="H585" s="145">
        <v>61.0</v>
      </c>
      <c r="I585" s="146">
        <v>159.0</v>
      </c>
      <c r="J585" s="147">
        <v>3.0</v>
      </c>
      <c r="K585" s="148">
        <v>5.0</v>
      </c>
      <c r="L585" s="138">
        <v>3.0</v>
      </c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2"/>
    </row>
    <row r="586" ht="12.75" customHeight="1">
      <c r="A586" s="139">
        <v>585.0</v>
      </c>
      <c r="B586" s="140">
        <v>5554.0</v>
      </c>
      <c r="C586" s="140">
        <v>1089.0</v>
      </c>
      <c r="D586" s="141">
        <v>34.0</v>
      </c>
      <c r="E586" s="142">
        <v>258.0</v>
      </c>
      <c r="F586" s="143">
        <v>157.0</v>
      </c>
      <c r="G586" s="144">
        <v>50.0</v>
      </c>
      <c r="H586" s="145">
        <v>117.0</v>
      </c>
      <c r="I586" s="146">
        <v>197.0</v>
      </c>
      <c r="J586" s="147">
        <v>4.0</v>
      </c>
      <c r="K586" s="148">
        <v>9.0</v>
      </c>
      <c r="L586" s="138">
        <v>6.0</v>
      </c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  <c r="BB586" s="31"/>
      <c r="BC586" s="31"/>
      <c r="BD586" s="32"/>
    </row>
    <row r="587" ht="12.75" customHeight="1">
      <c r="A587" s="139">
        <v>586.0</v>
      </c>
      <c r="B587" s="140">
        <v>5555.0</v>
      </c>
      <c r="C587" s="140">
        <v>709.0</v>
      </c>
      <c r="D587" s="141">
        <v>23.0</v>
      </c>
      <c r="E587" s="142">
        <v>165.0</v>
      </c>
      <c r="F587" s="143">
        <v>111.0</v>
      </c>
      <c r="G587" s="144">
        <v>21.0</v>
      </c>
      <c r="H587" s="145">
        <v>59.0</v>
      </c>
      <c r="I587" s="146">
        <v>148.0</v>
      </c>
      <c r="J587" s="147">
        <v>3.0</v>
      </c>
      <c r="K587" s="148">
        <v>6.0</v>
      </c>
      <c r="L587" s="138">
        <v>1.0</v>
      </c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  <c r="BB587" s="31"/>
      <c r="BC587" s="31"/>
      <c r="BD587" s="32"/>
    </row>
    <row r="588" ht="12.75" customHeight="1">
      <c r="A588" s="139">
        <v>587.0</v>
      </c>
      <c r="B588" s="140">
        <v>5560.0</v>
      </c>
      <c r="C588" s="140">
        <v>1094.0</v>
      </c>
      <c r="D588" s="141">
        <v>31.0</v>
      </c>
      <c r="E588" s="142">
        <v>291.0</v>
      </c>
      <c r="F588" s="143">
        <v>155.0</v>
      </c>
      <c r="G588" s="144">
        <v>38.0</v>
      </c>
      <c r="H588" s="145">
        <v>110.0</v>
      </c>
      <c r="I588" s="146">
        <v>195.0</v>
      </c>
      <c r="J588" s="147">
        <v>4.0</v>
      </c>
      <c r="K588" s="148">
        <v>6.0</v>
      </c>
      <c r="L588" s="138">
        <v>2.0</v>
      </c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  <c r="BB588" s="31"/>
      <c r="BC588" s="31"/>
      <c r="BD588" s="32"/>
    </row>
    <row r="589" ht="12.75" customHeight="1">
      <c r="A589" s="139">
        <v>588.0</v>
      </c>
      <c r="B589" s="140">
        <v>5562.0</v>
      </c>
      <c r="C589" s="140">
        <v>1362.0</v>
      </c>
      <c r="D589" s="141">
        <v>91.0</v>
      </c>
      <c r="E589" s="142">
        <v>263.0</v>
      </c>
      <c r="F589" s="143">
        <v>123.0</v>
      </c>
      <c r="G589" s="144">
        <v>65.0</v>
      </c>
      <c r="H589" s="145">
        <v>127.0</v>
      </c>
      <c r="I589" s="146">
        <v>105.0</v>
      </c>
      <c r="J589" s="147">
        <v>4.0</v>
      </c>
      <c r="K589" s="148">
        <v>11.0</v>
      </c>
      <c r="L589" s="138">
        <v>4.0</v>
      </c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  <c r="BB589" s="31"/>
      <c r="BC589" s="31"/>
      <c r="BD589" s="32"/>
    </row>
    <row r="590" ht="12.75" customHeight="1">
      <c r="A590" s="139">
        <v>589.0</v>
      </c>
      <c r="B590" s="140">
        <v>5564.0</v>
      </c>
      <c r="C590" s="140">
        <v>1113.0</v>
      </c>
      <c r="D590" s="141">
        <v>57.0</v>
      </c>
      <c r="E590" s="142">
        <v>286.0</v>
      </c>
      <c r="F590" s="143">
        <v>199.0</v>
      </c>
      <c r="G590" s="144">
        <v>40.0</v>
      </c>
      <c r="H590" s="145">
        <v>63.0</v>
      </c>
      <c r="I590" s="146">
        <v>135.0</v>
      </c>
      <c r="J590" s="147">
        <v>2.0</v>
      </c>
      <c r="K590" s="148">
        <v>13.0</v>
      </c>
      <c r="L590" s="138">
        <v>6.0</v>
      </c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  <c r="BB590" s="31"/>
      <c r="BC590" s="31"/>
      <c r="BD590" s="32"/>
    </row>
    <row r="591" ht="12.75" customHeight="1">
      <c r="A591" s="139">
        <v>590.0</v>
      </c>
      <c r="B591" s="140">
        <v>5565.0</v>
      </c>
      <c r="C591" s="140">
        <v>1390.0</v>
      </c>
      <c r="D591" s="141">
        <v>67.0</v>
      </c>
      <c r="E591" s="142">
        <v>330.0</v>
      </c>
      <c r="F591" s="143">
        <v>215.0</v>
      </c>
      <c r="G591" s="144">
        <v>44.0</v>
      </c>
      <c r="H591" s="145">
        <v>93.0</v>
      </c>
      <c r="I591" s="146">
        <v>156.0</v>
      </c>
      <c r="J591" s="147">
        <v>6.0</v>
      </c>
      <c r="K591" s="148">
        <v>18.0</v>
      </c>
      <c r="L591" s="138">
        <v>6.0</v>
      </c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  <c r="BB591" s="31"/>
      <c r="BC591" s="31"/>
      <c r="BD591" s="32"/>
    </row>
    <row r="592" ht="12.75" customHeight="1">
      <c r="A592" s="139">
        <v>591.0</v>
      </c>
      <c r="B592" s="140">
        <v>5566.0</v>
      </c>
      <c r="C592" s="140">
        <v>1103.0</v>
      </c>
      <c r="D592" s="141">
        <v>33.0</v>
      </c>
      <c r="E592" s="142">
        <v>280.0</v>
      </c>
      <c r="F592" s="143">
        <v>140.0</v>
      </c>
      <c r="G592" s="144">
        <v>30.0</v>
      </c>
      <c r="H592" s="145">
        <v>123.0</v>
      </c>
      <c r="I592" s="146">
        <v>183.0</v>
      </c>
      <c r="J592" s="147">
        <v>4.0</v>
      </c>
      <c r="K592" s="148">
        <v>7.0</v>
      </c>
      <c r="L592" s="138">
        <v>4.0</v>
      </c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  <c r="BB592" s="31"/>
      <c r="BC592" s="31"/>
      <c r="BD592" s="32"/>
    </row>
    <row r="593" ht="12.75" customHeight="1">
      <c r="A593" s="139">
        <v>592.0</v>
      </c>
      <c r="B593" s="140">
        <v>5567.0</v>
      </c>
      <c r="C593" s="140">
        <v>1267.0</v>
      </c>
      <c r="D593" s="141">
        <v>60.0</v>
      </c>
      <c r="E593" s="142">
        <v>294.0</v>
      </c>
      <c r="F593" s="143">
        <v>179.0</v>
      </c>
      <c r="G593" s="144">
        <v>53.0</v>
      </c>
      <c r="H593" s="145">
        <v>130.0</v>
      </c>
      <c r="I593" s="146">
        <v>172.0</v>
      </c>
      <c r="J593" s="147">
        <v>2.0</v>
      </c>
      <c r="K593" s="148">
        <v>14.0</v>
      </c>
      <c r="L593" s="138">
        <v>5.0</v>
      </c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  <c r="BB593" s="31"/>
      <c r="BC593" s="31"/>
      <c r="BD593" s="32"/>
    </row>
    <row r="594" ht="12.75" customHeight="1">
      <c r="A594" s="139">
        <v>593.0</v>
      </c>
      <c r="B594" s="140">
        <v>5568.0</v>
      </c>
      <c r="C594" s="140">
        <v>1104.0</v>
      </c>
      <c r="D594" s="141">
        <v>21.0</v>
      </c>
      <c r="E594" s="142">
        <v>315.0</v>
      </c>
      <c r="F594" s="143">
        <v>151.0</v>
      </c>
      <c r="G594" s="144">
        <v>38.0</v>
      </c>
      <c r="H594" s="145">
        <v>138.0</v>
      </c>
      <c r="I594" s="146">
        <v>214.0</v>
      </c>
      <c r="J594" s="147">
        <v>3.0</v>
      </c>
      <c r="K594" s="148">
        <v>7.0</v>
      </c>
      <c r="L594" s="138">
        <v>2.0</v>
      </c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  <c r="BB594" s="31"/>
      <c r="BC594" s="31"/>
      <c r="BD594" s="32"/>
    </row>
    <row r="595" ht="12.75" customHeight="1">
      <c r="A595" s="139">
        <v>594.0</v>
      </c>
      <c r="B595" s="140">
        <v>5569.0</v>
      </c>
      <c r="C595" s="140">
        <v>1127.0</v>
      </c>
      <c r="D595" s="141">
        <v>42.0</v>
      </c>
      <c r="E595" s="142">
        <v>261.0</v>
      </c>
      <c r="F595" s="143">
        <v>138.0</v>
      </c>
      <c r="G595" s="144">
        <v>52.0</v>
      </c>
      <c r="H595" s="145">
        <v>125.0</v>
      </c>
      <c r="I595" s="146">
        <v>179.0</v>
      </c>
      <c r="J595" s="147">
        <v>5.0</v>
      </c>
      <c r="K595" s="148">
        <v>10.0</v>
      </c>
      <c r="L595" s="138">
        <v>8.0</v>
      </c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  <c r="BB595" s="31"/>
      <c r="BC595" s="31"/>
      <c r="BD595" s="32"/>
    </row>
    <row r="596" ht="12.75" customHeight="1">
      <c r="A596" s="139">
        <v>595.0</v>
      </c>
      <c r="B596" s="140">
        <v>5570.0</v>
      </c>
      <c r="C596" s="140">
        <v>1497.0</v>
      </c>
      <c r="D596" s="141">
        <v>28.0</v>
      </c>
      <c r="E596" s="142">
        <v>385.0</v>
      </c>
      <c r="F596" s="143">
        <v>141.0</v>
      </c>
      <c r="G596" s="144">
        <v>55.0</v>
      </c>
      <c r="H596" s="145">
        <v>234.0</v>
      </c>
      <c r="I596" s="146">
        <v>225.0</v>
      </c>
      <c r="J596" s="147">
        <v>6.0</v>
      </c>
      <c r="K596" s="148">
        <v>7.0</v>
      </c>
      <c r="L596" s="138">
        <v>3.0</v>
      </c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  <c r="BB596" s="31"/>
      <c r="BC596" s="31"/>
      <c r="BD596" s="32"/>
    </row>
    <row r="597" ht="12.75" customHeight="1">
      <c r="A597" s="139">
        <v>596.0</v>
      </c>
      <c r="B597" s="140">
        <v>5571.0</v>
      </c>
      <c r="C597" s="140">
        <v>1735.0</v>
      </c>
      <c r="D597" s="141">
        <v>91.0</v>
      </c>
      <c r="E597" s="142">
        <v>355.0</v>
      </c>
      <c r="F597" s="143">
        <v>204.0</v>
      </c>
      <c r="G597" s="144">
        <v>59.0</v>
      </c>
      <c r="H597" s="145">
        <v>139.0</v>
      </c>
      <c r="I597" s="146">
        <v>169.0</v>
      </c>
      <c r="J597" s="147">
        <v>2.0</v>
      </c>
      <c r="K597" s="148">
        <v>6.0</v>
      </c>
      <c r="L597" s="138">
        <v>6.0</v>
      </c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  <c r="BB597" s="31"/>
      <c r="BC597" s="31"/>
      <c r="BD597" s="32"/>
    </row>
    <row r="598" ht="12.75" customHeight="1">
      <c r="A598" s="139">
        <v>597.0</v>
      </c>
      <c r="B598" s="140">
        <v>5572.0</v>
      </c>
      <c r="C598" s="140">
        <v>1367.0</v>
      </c>
      <c r="D598" s="141">
        <v>74.0</v>
      </c>
      <c r="E598" s="142">
        <v>294.0</v>
      </c>
      <c r="F598" s="143">
        <v>194.0</v>
      </c>
      <c r="G598" s="144">
        <v>62.0</v>
      </c>
      <c r="H598" s="145">
        <v>113.0</v>
      </c>
      <c r="I598" s="146">
        <v>204.0</v>
      </c>
      <c r="J598" s="147">
        <v>7.0</v>
      </c>
      <c r="K598" s="148">
        <v>16.0</v>
      </c>
      <c r="L598" s="138">
        <v>8.0</v>
      </c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  <c r="BB598" s="31"/>
      <c r="BC598" s="31"/>
      <c r="BD598" s="32"/>
    </row>
    <row r="599" ht="12.75" customHeight="1">
      <c r="A599" s="139">
        <v>598.0</v>
      </c>
      <c r="B599" s="140">
        <v>5573.0</v>
      </c>
      <c r="C599" s="140">
        <v>994.0</v>
      </c>
      <c r="D599" s="141">
        <v>31.0</v>
      </c>
      <c r="E599" s="142">
        <v>296.0</v>
      </c>
      <c r="F599" s="143">
        <v>138.0</v>
      </c>
      <c r="G599" s="144">
        <v>24.0</v>
      </c>
      <c r="H599" s="145">
        <v>107.0</v>
      </c>
      <c r="I599" s="146">
        <v>175.0</v>
      </c>
      <c r="J599" s="147">
        <v>5.0</v>
      </c>
      <c r="K599" s="148">
        <v>10.0</v>
      </c>
      <c r="L599" s="138">
        <v>1.0</v>
      </c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  <c r="BB599" s="31"/>
      <c r="BC599" s="31"/>
      <c r="BD599" s="32"/>
    </row>
    <row r="600" ht="12.75" customHeight="1">
      <c r="A600" s="139">
        <v>599.0</v>
      </c>
      <c r="B600" s="140">
        <v>5574.0</v>
      </c>
      <c r="C600" s="140">
        <v>476.0</v>
      </c>
      <c r="D600" s="141">
        <v>9.0</v>
      </c>
      <c r="E600" s="142">
        <v>94.0</v>
      </c>
      <c r="F600" s="143">
        <v>76.0</v>
      </c>
      <c r="G600" s="144">
        <v>23.0</v>
      </c>
      <c r="H600" s="145">
        <v>65.0</v>
      </c>
      <c r="I600" s="146">
        <v>76.0</v>
      </c>
      <c r="J600" s="147">
        <v>2.0</v>
      </c>
      <c r="K600" s="148">
        <v>3.0</v>
      </c>
      <c r="L600" s="138">
        <v>1.0</v>
      </c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  <c r="BB600" s="31"/>
      <c r="BC600" s="31"/>
      <c r="BD600" s="32"/>
    </row>
    <row r="601" ht="12.75" customHeight="1">
      <c r="A601" s="139">
        <v>600.0</v>
      </c>
      <c r="B601" s="140">
        <v>5575.0</v>
      </c>
      <c r="C601" s="140">
        <v>631.0</v>
      </c>
      <c r="D601" s="141">
        <v>12.0</v>
      </c>
      <c r="E601" s="142">
        <v>150.0</v>
      </c>
      <c r="F601" s="143">
        <v>118.0</v>
      </c>
      <c r="G601" s="144">
        <v>18.0</v>
      </c>
      <c r="H601" s="145">
        <v>54.0</v>
      </c>
      <c r="I601" s="146">
        <v>102.0</v>
      </c>
      <c r="J601" s="147">
        <v>4.0</v>
      </c>
      <c r="K601" s="148">
        <v>8.0</v>
      </c>
      <c r="L601" s="138">
        <v>6.0</v>
      </c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  <c r="BB601" s="31"/>
      <c r="BC601" s="31"/>
      <c r="BD601" s="32"/>
    </row>
    <row r="602" ht="12.75" customHeight="1">
      <c r="A602" s="139">
        <v>601.0</v>
      </c>
      <c r="B602" s="140">
        <v>5576.0</v>
      </c>
      <c r="C602" s="140">
        <v>898.0</v>
      </c>
      <c r="D602" s="141">
        <v>41.0</v>
      </c>
      <c r="E602" s="142">
        <v>203.0</v>
      </c>
      <c r="F602" s="143">
        <v>88.0</v>
      </c>
      <c r="G602" s="144">
        <v>47.0</v>
      </c>
      <c r="H602" s="145">
        <v>74.0</v>
      </c>
      <c r="I602" s="146">
        <v>131.0</v>
      </c>
      <c r="J602" s="147">
        <v>0.0</v>
      </c>
      <c r="K602" s="148">
        <v>7.0</v>
      </c>
      <c r="L602" s="138">
        <v>3.0</v>
      </c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  <c r="BB602" s="31"/>
      <c r="BC602" s="31"/>
      <c r="BD602" s="32"/>
    </row>
    <row r="603" ht="12.75" customHeight="1">
      <c r="A603" s="139">
        <v>602.0</v>
      </c>
      <c r="B603" s="140">
        <v>5577.0</v>
      </c>
      <c r="C603" s="140">
        <v>992.0</v>
      </c>
      <c r="D603" s="141">
        <v>52.0</v>
      </c>
      <c r="E603" s="142">
        <v>191.0</v>
      </c>
      <c r="F603" s="143">
        <v>140.0</v>
      </c>
      <c r="G603" s="144">
        <v>34.0</v>
      </c>
      <c r="H603" s="145">
        <v>61.0</v>
      </c>
      <c r="I603" s="146">
        <v>145.0</v>
      </c>
      <c r="J603" s="147">
        <v>2.0</v>
      </c>
      <c r="K603" s="148">
        <v>2.0</v>
      </c>
      <c r="L603" s="138">
        <v>4.0</v>
      </c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  <c r="BB603" s="31"/>
      <c r="BC603" s="31"/>
      <c r="BD603" s="32"/>
    </row>
    <row r="604" ht="12.75" customHeight="1">
      <c r="A604" s="139">
        <v>603.0</v>
      </c>
      <c r="B604" s="140">
        <v>5578.0</v>
      </c>
      <c r="C604" s="140">
        <v>945.0</v>
      </c>
      <c r="D604" s="141">
        <v>38.0</v>
      </c>
      <c r="E604" s="142">
        <v>173.0</v>
      </c>
      <c r="F604" s="143">
        <v>144.0</v>
      </c>
      <c r="G604" s="144">
        <v>32.0</v>
      </c>
      <c r="H604" s="145">
        <v>71.0</v>
      </c>
      <c r="I604" s="146">
        <v>127.0</v>
      </c>
      <c r="J604" s="147">
        <v>1.0</v>
      </c>
      <c r="K604" s="148">
        <v>10.0</v>
      </c>
      <c r="L604" s="138">
        <v>6.0</v>
      </c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  <c r="BB604" s="31"/>
      <c r="BC604" s="31"/>
      <c r="BD604" s="32"/>
    </row>
    <row r="605" ht="12.75" customHeight="1">
      <c r="A605" s="139">
        <v>604.0</v>
      </c>
      <c r="B605" s="140">
        <v>5579.0</v>
      </c>
      <c r="C605" s="140">
        <v>624.0</v>
      </c>
      <c r="D605" s="141">
        <v>31.0</v>
      </c>
      <c r="E605" s="142">
        <v>140.0</v>
      </c>
      <c r="F605" s="143">
        <v>68.0</v>
      </c>
      <c r="G605" s="144">
        <v>20.0</v>
      </c>
      <c r="H605" s="145">
        <v>38.0</v>
      </c>
      <c r="I605" s="146">
        <v>63.0</v>
      </c>
      <c r="J605" s="147">
        <v>2.0</v>
      </c>
      <c r="K605" s="148">
        <v>4.0</v>
      </c>
      <c r="L605" s="138">
        <v>2.0</v>
      </c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  <c r="BB605" s="31"/>
      <c r="BC605" s="31"/>
      <c r="BD605" s="32"/>
    </row>
    <row r="606" ht="12.75" customHeight="1">
      <c r="A606" s="139">
        <v>605.0</v>
      </c>
      <c r="B606" s="140">
        <v>5580.0</v>
      </c>
      <c r="C606" s="140">
        <v>1574.0</v>
      </c>
      <c r="D606" s="141">
        <v>64.0</v>
      </c>
      <c r="E606" s="142">
        <v>408.0</v>
      </c>
      <c r="F606" s="143">
        <v>174.0</v>
      </c>
      <c r="G606" s="144">
        <v>52.0</v>
      </c>
      <c r="H606" s="145">
        <v>112.0</v>
      </c>
      <c r="I606" s="146">
        <v>100.0</v>
      </c>
      <c r="J606" s="147">
        <v>4.0</v>
      </c>
      <c r="K606" s="148">
        <v>16.0</v>
      </c>
      <c r="L606" s="138">
        <v>4.0</v>
      </c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  <c r="BB606" s="31"/>
      <c r="BC606" s="31"/>
      <c r="BD606" s="32"/>
    </row>
    <row r="607" ht="12.75" customHeight="1">
      <c r="A607" s="139">
        <v>606.0</v>
      </c>
      <c r="B607" s="140">
        <v>5581.0</v>
      </c>
      <c r="C607" s="140">
        <v>2521.0</v>
      </c>
      <c r="D607" s="141">
        <v>114.0</v>
      </c>
      <c r="E607" s="142">
        <v>365.0</v>
      </c>
      <c r="F607" s="143">
        <v>239.0</v>
      </c>
      <c r="G607" s="144">
        <v>36.0</v>
      </c>
      <c r="H607" s="145">
        <v>69.0</v>
      </c>
      <c r="I607" s="146">
        <v>89.0</v>
      </c>
      <c r="J607" s="147">
        <v>7.0</v>
      </c>
      <c r="K607" s="148">
        <v>8.0</v>
      </c>
      <c r="L607" s="138">
        <v>2.0</v>
      </c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  <c r="BB607" s="31"/>
      <c r="BC607" s="31"/>
      <c r="BD607" s="32"/>
    </row>
    <row r="608" ht="12.75" customHeight="1">
      <c r="A608" s="139">
        <v>607.0</v>
      </c>
      <c r="B608" s="140">
        <v>5582.0</v>
      </c>
      <c r="C608" s="140">
        <v>1776.0</v>
      </c>
      <c r="D608" s="141">
        <v>77.0</v>
      </c>
      <c r="E608" s="142">
        <v>351.0</v>
      </c>
      <c r="F608" s="143">
        <v>166.0</v>
      </c>
      <c r="G608" s="144">
        <v>45.0</v>
      </c>
      <c r="H608" s="145">
        <v>120.0</v>
      </c>
      <c r="I608" s="146">
        <v>139.0</v>
      </c>
      <c r="J608" s="147">
        <v>4.0</v>
      </c>
      <c r="K608" s="148">
        <v>12.0</v>
      </c>
      <c r="L608" s="138">
        <v>2.0</v>
      </c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  <c r="BB608" s="31"/>
      <c r="BC608" s="31"/>
      <c r="BD608" s="32"/>
    </row>
    <row r="609" ht="12.75" customHeight="1">
      <c r="A609" s="139">
        <v>608.0</v>
      </c>
      <c r="B609" s="140">
        <v>5583.0</v>
      </c>
      <c r="C609" s="140">
        <v>1910.0</v>
      </c>
      <c r="D609" s="141">
        <v>66.0</v>
      </c>
      <c r="E609" s="142">
        <v>261.0</v>
      </c>
      <c r="F609" s="143">
        <v>144.0</v>
      </c>
      <c r="G609" s="144">
        <v>27.0</v>
      </c>
      <c r="H609" s="145">
        <v>82.0</v>
      </c>
      <c r="I609" s="146">
        <v>75.0</v>
      </c>
      <c r="J609" s="147">
        <v>5.0</v>
      </c>
      <c r="K609" s="148">
        <v>11.0</v>
      </c>
      <c r="L609" s="138">
        <v>2.0</v>
      </c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  <c r="BB609" s="31"/>
      <c r="BC609" s="31"/>
      <c r="BD609" s="32"/>
    </row>
    <row r="610" ht="12.75" customHeight="1">
      <c r="A610" s="139">
        <v>609.0</v>
      </c>
      <c r="B610" s="140">
        <v>5584.0</v>
      </c>
      <c r="C610" s="140">
        <v>1786.0</v>
      </c>
      <c r="D610" s="141">
        <v>59.0</v>
      </c>
      <c r="E610" s="142">
        <v>213.0</v>
      </c>
      <c r="F610" s="143">
        <v>145.0</v>
      </c>
      <c r="G610" s="144">
        <v>32.0</v>
      </c>
      <c r="H610" s="145">
        <v>59.0</v>
      </c>
      <c r="I610" s="146">
        <v>70.0</v>
      </c>
      <c r="J610" s="147">
        <v>4.0</v>
      </c>
      <c r="K610" s="148">
        <v>6.0</v>
      </c>
      <c r="L610" s="138">
        <v>4.0</v>
      </c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  <c r="BB610" s="31"/>
      <c r="BC610" s="31"/>
      <c r="BD610" s="32"/>
    </row>
    <row r="611" ht="12.75" customHeight="1">
      <c r="A611" s="139">
        <v>610.0</v>
      </c>
      <c r="B611" s="140">
        <v>5585.0</v>
      </c>
      <c r="C611" s="140">
        <v>1630.0</v>
      </c>
      <c r="D611" s="141">
        <v>78.0</v>
      </c>
      <c r="E611" s="142">
        <v>345.0</v>
      </c>
      <c r="F611" s="143">
        <v>209.0</v>
      </c>
      <c r="G611" s="144">
        <v>53.0</v>
      </c>
      <c r="H611" s="145">
        <v>93.0</v>
      </c>
      <c r="I611" s="146">
        <v>114.0</v>
      </c>
      <c r="J611" s="147">
        <v>4.0</v>
      </c>
      <c r="K611" s="148">
        <v>13.0</v>
      </c>
      <c r="L611" s="138">
        <v>7.0</v>
      </c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  <c r="BB611" s="31"/>
      <c r="BC611" s="31"/>
      <c r="BD611" s="32"/>
    </row>
    <row r="612" ht="12.75" customHeight="1">
      <c r="A612" s="139">
        <v>611.0</v>
      </c>
      <c r="B612" s="140">
        <v>5586.0</v>
      </c>
      <c r="C612" s="140">
        <v>2442.0</v>
      </c>
      <c r="D612" s="141">
        <v>83.0</v>
      </c>
      <c r="E612" s="142">
        <v>326.0</v>
      </c>
      <c r="F612" s="143">
        <v>160.0</v>
      </c>
      <c r="G612" s="144">
        <v>50.0</v>
      </c>
      <c r="H612" s="145">
        <v>93.0</v>
      </c>
      <c r="I612" s="146">
        <v>86.0</v>
      </c>
      <c r="J612" s="147">
        <v>4.0</v>
      </c>
      <c r="K612" s="148">
        <v>8.0</v>
      </c>
      <c r="L612" s="138">
        <v>4.0</v>
      </c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  <c r="BB612" s="31"/>
      <c r="BC612" s="31"/>
      <c r="BD612" s="32"/>
    </row>
    <row r="613" ht="12.75" customHeight="1">
      <c r="A613" s="139">
        <v>612.0</v>
      </c>
      <c r="B613" s="140">
        <v>5587.0</v>
      </c>
      <c r="C613" s="140">
        <v>1457.0</v>
      </c>
      <c r="D613" s="141">
        <v>28.0</v>
      </c>
      <c r="E613" s="142">
        <v>372.0</v>
      </c>
      <c r="F613" s="143">
        <v>184.0</v>
      </c>
      <c r="G613" s="144">
        <v>64.0</v>
      </c>
      <c r="H613" s="145">
        <v>207.0</v>
      </c>
      <c r="I613" s="146">
        <v>240.0</v>
      </c>
      <c r="J613" s="147">
        <v>3.0</v>
      </c>
      <c r="K613" s="148">
        <v>11.0</v>
      </c>
      <c r="L613" s="138">
        <v>4.0</v>
      </c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  <c r="BB613" s="31"/>
      <c r="BC613" s="31"/>
      <c r="BD613" s="32"/>
    </row>
    <row r="614" ht="12.75" customHeight="1">
      <c r="A614" s="139">
        <v>613.0</v>
      </c>
      <c r="B614" s="140">
        <v>5588.0</v>
      </c>
      <c r="C614" s="140">
        <v>554.0</v>
      </c>
      <c r="D614" s="141">
        <v>11.0</v>
      </c>
      <c r="E614" s="142">
        <v>110.0</v>
      </c>
      <c r="F614" s="143">
        <v>54.0</v>
      </c>
      <c r="G614" s="144">
        <v>24.0</v>
      </c>
      <c r="H614" s="145">
        <v>74.0</v>
      </c>
      <c r="I614" s="146">
        <v>88.0</v>
      </c>
      <c r="J614" s="147">
        <v>1.0</v>
      </c>
      <c r="K614" s="148">
        <v>3.0</v>
      </c>
      <c r="L614" s="138">
        <v>3.0</v>
      </c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  <c r="BB614" s="31"/>
      <c r="BC614" s="31"/>
      <c r="BD614" s="32"/>
    </row>
    <row r="615" ht="12.75" customHeight="1">
      <c r="A615" s="139">
        <v>614.0</v>
      </c>
      <c r="B615" s="140">
        <v>5589.0</v>
      </c>
      <c r="C615" s="140">
        <v>569.0</v>
      </c>
      <c r="D615" s="141">
        <v>20.0</v>
      </c>
      <c r="E615" s="142">
        <v>114.0</v>
      </c>
      <c r="F615" s="143">
        <v>50.0</v>
      </c>
      <c r="G615" s="144">
        <v>28.0</v>
      </c>
      <c r="H615" s="145">
        <v>138.0</v>
      </c>
      <c r="I615" s="146">
        <v>68.0</v>
      </c>
      <c r="J615" s="147">
        <v>1.0</v>
      </c>
      <c r="K615" s="148">
        <v>2.0</v>
      </c>
      <c r="L615" s="138">
        <v>3.0</v>
      </c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  <c r="BB615" s="31"/>
      <c r="BC615" s="31"/>
      <c r="BD615" s="32"/>
    </row>
    <row r="616" ht="12.75" customHeight="1">
      <c r="A616" s="139">
        <v>615.0</v>
      </c>
      <c r="B616" s="140">
        <v>5591.0</v>
      </c>
      <c r="C616" s="140">
        <v>868.0</v>
      </c>
      <c r="D616" s="141">
        <v>36.0</v>
      </c>
      <c r="E616" s="142">
        <v>191.0</v>
      </c>
      <c r="F616" s="143">
        <v>123.0</v>
      </c>
      <c r="G616" s="144">
        <v>35.0</v>
      </c>
      <c r="H616" s="145">
        <v>55.0</v>
      </c>
      <c r="I616" s="146">
        <v>107.0</v>
      </c>
      <c r="J616" s="147">
        <v>0.0</v>
      </c>
      <c r="K616" s="148">
        <v>5.0</v>
      </c>
      <c r="L616" s="138">
        <v>4.0</v>
      </c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  <c r="BB616" s="31"/>
      <c r="BC616" s="31"/>
      <c r="BD616" s="32"/>
    </row>
    <row r="617" ht="12.75" customHeight="1">
      <c r="A617" s="139">
        <v>616.0</v>
      </c>
      <c r="B617" s="140">
        <v>5592.0</v>
      </c>
      <c r="C617" s="140">
        <v>930.0</v>
      </c>
      <c r="D617" s="141">
        <v>37.0</v>
      </c>
      <c r="E617" s="142">
        <v>232.0</v>
      </c>
      <c r="F617" s="143">
        <v>156.0</v>
      </c>
      <c r="G617" s="144">
        <v>31.0</v>
      </c>
      <c r="H617" s="145">
        <v>60.0</v>
      </c>
      <c r="I617" s="146">
        <v>113.0</v>
      </c>
      <c r="J617" s="147">
        <v>4.0</v>
      </c>
      <c r="K617" s="148">
        <v>8.0</v>
      </c>
      <c r="L617" s="138">
        <v>1.0</v>
      </c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  <c r="BB617" s="31"/>
      <c r="BC617" s="31"/>
      <c r="BD617" s="32"/>
    </row>
    <row r="618" ht="12.75" customHeight="1">
      <c r="A618" s="139">
        <v>617.0</v>
      </c>
      <c r="B618" s="140">
        <v>5593.0</v>
      </c>
      <c r="C618" s="140">
        <v>1171.0</v>
      </c>
      <c r="D618" s="141">
        <v>47.0</v>
      </c>
      <c r="E618" s="142">
        <v>298.0</v>
      </c>
      <c r="F618" s="143">
        <v>140.0</v>
      </c>
      <c r="G618" s="144">
        <v>42.0</v>
      </c>
      <c r="H618" s="145">
        <v>100.0</v>
      </c>
      <c r="I618" s="146">
        <v>134.0</v>
      </c>
      <c r="J618" s="147">
        <v>0.0</v>
      </c>
      <c r="K618" s="148">
        <v>12.0</v>
      </c>
      <c r="L618" s="138">
        <v>6.0</v>
      </c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  <c r="BB618" s="31"/>
      <c r="BC618" s="31"/>
      <c r="BD618" s="32"/>
    </row>
    <row r="619" ht="12.75" customHeight="1">
      <c r="A619" s="139">
        <v>618.0</v>
      </c>
      <c r="B619" s="140">
        <v>5594.0</v>
      </c>
      <c r="C619" s="140">
        <v>1037.0</v>
      </c>
      <c r="D619" s="141">
        <v>35.0</v>
      </c>
      <c r="E619" s="142">
        <v>259.0</v>
      </c>
      <c r="F619" s="143">
        <v>157.0</v>
      </c>
      <c r="G619" s="144">
        <v>38.0</v>
      </c>
      <c r="H619" s="145">
        <v>106.0</v>
      </c>
      <c r="I619" s="146">
        <v>209.0</v>
      </c>
      <c r="J619" s="147">
        <v>4.0</v>
      </c>
      <c r="K619" s="148">
        <v>8.0</v>
      </c>
      <c r="L619" s="138">
        <v>8.0</v>
      </c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  <c r="BB619" s="31"/>
      <c r="BC619" s="31"/>
      <c r="BD619" s="32"/>
    </row>
    <row r="620" ht="12.75" customHeight="1">
      <c r="A620" s="139">
        <v>619.0</v>
      </c>
      <c r="B620" s="140">
        <v>5595.0</v>
      </c>
      <c r="C620" s="140">
        <v>941.0</v>
      </c>
      <c r="D620" s="141">
        <v>35.0</v>
      </c>
      <c r="E620" s="142">
        <v>222.0</v>
      </c>
      <c r="F620" s="143">
        <v>130.0</v>
      </c>
      <c r="G620" s="144">
        <v>24.0</v>
      </c>
      <c r="H620" s="145">
        <v>66.0</v>
      </c>
      <c r="I620" s="146">
        <v>106.0</v>
      </c>
      <c r="J620" s="147">
        <v>4.0</v>
      </c>
      <c r="K620" s="148">
        <v>18.0</v>
      </c>
      <c r="L620" s="138">
        <v>3.0</v>
      </c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  <c r="BB620" s="31"/>
      <c r="BC620" s="31"/>
      <c r="BD620" s="32"/>
    </row>
    <row r="621" ht="12.75" customHeight="1">
      <c r="A621" s="139">
        <v>620.0</v>
      </c>
      <c r="B621" s="140">
        <v>5596.0</v>
      </c>
      <c r="C621" s="140">
        <v>1991.0</v>
      </c>
      <c r="D621" s="141">
        <v>105.0</v>
      </c>
      <c r="E621" s="142">
        <v>389.0</v>
      </c>
      <c r="F621" s="143">
        <v>256.0</v>
      </c>
      <c r="G621" s="144">
        <v>73.0</v>
      </c>
      <c r="H621" s="145">
        <v>84.0</v>
      </c>
      <c r="I621" s="146">
        <v>134.0</v>
      </c>
      <c r="J621" s="147">
        <v>7.0</v>
      </c>
      <c r="K621" s="148">
        <v>8.0</v>
      </c>
      <c r="L621" s="138">
        <v>6.0</v>
      </c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  <c r="BB621" s="31"/>
      <c r="BC621" s="31"/>
      <c r="BD621" s="32"/>
    </row>
    <row r="622" ht="12.75" customHeight="1">
      <c r="A622" s="139">
        <v>621.0</v>
      </c>
      <c r="B622" s="140">
        <v>5597.0</v>
      </c>
      <c r="C622" s="140">
        <v>599.0</v>
      </c>
      <c r="D622" s="141">
        <v>35.0</v>
      </c>
      <c r="E622" s="142">
        <v>124.0</v>
      </c>
      <c r="F622" s="143">
        <v>94.0</v>
      </c>
      <c r="G622" s="144">
        <v>21.0</v>
      </c>
      <c r="H622" s="145">
        <v>28.0</v>
      </c>
      <c r="I622" s="146">
        <v>44.0</v>
      </c>
      <c r="J622" s="147">
        <v>4.0</v>
      </c>
      <c r="K622" s="148">
        <v>10.0</v>
      </c>
      <c r="L622" s="138">
        <v>1.0</v>
      </c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  <c r="BB622" s="31"/>
      <c r="BC622" s="31"/>
      <c r="BD622" s="32"/>
    </row>
    <row r="623" ht="12.75" customHeight="1">
      <c r="A623" s="139">
        <v>622.0</v>
      </c>
      <c r="B623" s="140">
        <v>5598.0</v>
      </c>
      <c r="C623" s="140">
        <v>1687.0</v>
      </c>
      <c r="D623" s="141">
        <v>69.0</v>
      </c>
      <c r="E623" s="142">
        <v>384.0</v>
      </c>
      <c r="F623" s="143">
        <v>248.0</v>
      </c>
      <c r="G623" s="144">
        <v>53.0</v>
      </c>
      <c r="H623" s="145">
        <v>101.0</v>
      </c>
      <c r="I623" s="146">
        <v>151.0</v>
      </c>
      <c r="J623" s="147">
        <v>5.0</v>
      </c>
      <c r="K623" s="148">
        <v>14.0</v>
      </c>
      <c r="L623" s="138">
        <v>4.0</v>
      </c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  <c r="BB623" s="31"/>
      <c r="BC623" s="31"/>
      <c r="BD623" s="32"/>
    </row>
    <row r="624" ht="12.75" customHeight="1">
      <c r="A624" s="139">
        <v>623.0</v>
      </c>
      <c r="B624" s="140">
        <v>5601.0</v>
      </c>
      <c r="C624" s="140">
        <v>1410.0</v>
      </c>
      <c r="D624" s="141">
        <v>51.0</v>
      </c>
      <c r="E624" s="142">
        <v>370.0</v>
      </c>
      <c r="F624" s="143">
        <v>225.0</v>
      </c>
      <c r="G624" s="144">
        <v>49.0</v>
      </c>
      <c r="H624" s="145">
        <v>129.0</v>
      </c>
      <c r="I624" s="146">
        <v>217.0</v>
      </c>
      <c r="J624" s="147">
        <v>3.0</v>
      </c>
      <c r="K624" s="148">
        <v>11.0</v>
      </c>
      <c r="L624" s="138">
        <v>7.0</v>
      </c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  <c r="BB624" s="31"/>
      <c r="BC624" s="31"/>
      <c r="BD624" s="32"/>
    </row>
    <row r="625" ht="12.75" customHeight="1">
      <c r="A625" s="139">
        <v>624.0</v>
      </c>
      <c r="B625" s="140">
        <v>5603.0</v>
      </c>
      <c r="C625" s="140">
        <v>1678.0</v>
      </c>
      <c r="D625" s="141">
        <v>59.0</v>
      </c>
      <c r="E625" s="142">
        <v>418.0</v>
      </c>
      <c r="F625" s="143">
        <v>192.0</v>
      </c>
      <c r="G625" s="144">
        <v>92.0</v>
      </c>
      <c r="H625" s="145">
        <v>155.0</v>
      </c>
      <c r="I625" s="146">
        <v>268.0</v>
      </c>
      <c r="J625" s="147">
        <v>4.0</v>
      </c>
      <c r="K625" s="148">
        <v>21.0</v>
      </c>
      <c r="L625" s="138">
        <v>11.0</v>
      </c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  <c r="BB625" s="31"/>
      <c r="BC625" s="31"/>
      <c r="BD625" s="32"/>
    </row>
    <row r="626" ht="12.75" customHeight="1">
      <c r="A626" s="139">
        <v>625.0</v>
      </c>
      <c r="B626" s="140">
        <v>5604.0</v>
      </c>
      <c r="C626" s="140">
        <v>1592.0</v>
      </c>
      <c r="D626" s="141">
        <v>60.0</v>
      </c>
      <c r="E626" s="142">
        <v>444.0</v>
      </c>
      <c r="F626" s="143">
        <v>235.0</v>
      </c>
      <c r="G626" s="144">
        <v>99.0</v>
      </c>
      <c r="H626" s="145">
        <v>114.0</v>
      </c>
      <c r="I626" s="146">
        <v>256.0</v>
      </c>
      <c r="J626" s="147">
        <v>6.0</v>
      </c>
      <c r="K626" s="148">
        <v>16.0</v>
      </c>
      <c r="L626" s="138">
        <v>8.0</v>
      </c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  <c r="BB626" s="31"/>
      <c r="BC626" s="31"/>
      <c r="BD626" s="32"/>
    </row>
    <row r="627" ht="12.75" customHeight="1">
      <c r="A627" s="139">
        <v>626.0</v>
      </c>
      <c r="B627" s="140">
        <v>5612.0</v>
      </c>
      <c r="C627" s="140">
        <v>885.0</v>
      </c>
      <c r="D627" s="141">
        <v>44.0</v>
      </c>
      <c r="E627" s="142">
        <v>164.0</v>
      </c>
      <c r="F627" s="143">
        <v>129.0</v>
      </c>
      <c r="G627" s="144">
        <v>30.0</v>
      </c>
      <c r="H627" s="145">
        <v>66.0</v>
      </c>
      <c r="I627" s="146">
        <v>97.0</v>
      </c>
      <c r="J627" s="147">
        <v>2.0</v>
      </c>
      <c r="K627" s="148">
        <v>8.0</v>
      </c>
      <c r="L627" s="138">
        <v>10.0</v>
      </c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  <c r="BB627" s="31"/>
      <c r="BC627" s="31"/>
      <c r="BD627" s="32"/>
    </row>
    <row r="628" ht="12.75" customHeight="1">
      <c r="A628" s="139">
        <v>627.0</v>
      </c>
      <c r="B628" s="140">
        <v>5613.0</v>
      </c>
      <c r="C628" s="140">
        <v>1070.0</v>
      </c>
      <c r="D628" s="141">
        <v>61.0</v>
      </c>
      <c r="E628" s="142">
        <v>268.0</v>
      </c>
      <c r="F628" s="143">
        <v>227.0</v>
      </c>
      <c r="G628" s="144">
        <v>34.0</v>
      </c>
      <c r="H628" s="145">
        <v>74.0</v>
      </c>
      <c r="I628" s="146">
        <v>129.0</v>
      </c>
      <c r="J628" s="147">
        <v>1.0</v>
      </c>
      <c r="K628" s="148">
        <v>13.0</v>
      </c>
      <c r="L628" s="138">
        <v>9.0</v>
      </c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  <c r="BB628" s="31"/>
      <c r="BC628" s="31"/>
      <c r="BD628" s="32"/>
    </row>
    <row r="629" ht="12.75" customHeight="1">
      <c r="A629" s="139">
        <v>628.0</v>
      </c>
      <c r="B629" s="140">
        <v>5614.0</v>
      </c>
      <c r="C629" s="140">
        <v>1265.0</v>
      </c>
      <c r="D629" s="141">
        <v>91.0</v>
      </c>
      <c r="E629" s="142">
        <v>232.0</v>
      </c>
      <c r="F629" s="143">
        <v>115.0</v>
      </c>
      <c r="G629" s="144">
        <v>28.0</v>
      </c>
      <c r="H629" s="145">
        <v>32.0</v>
      </c>
      <c r="I629" s="146">
        <v>48.0</v>
      </c>
      <c r="J629" s="147">
        <v>5.0</v>
      </c>
      <c r="K629" s="148">
        <v>12.0</v>
      </c>
      <c r="L629" s="138">
        <v>4.0</v>
      </c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  <c r="BB629" s="31"/>
      <c r="BC629" s="31"/>
      <c r="BD629" s="32"/>
    </row>
    <row r="630" ht="12.75" customHeight="1">
      <c r="A630" s="139">
        <v>629.0</v>
      </c>
      <c r="B630" s="140">
        <v>5615.0</v>
      </c>
      <c r="C630" s="140">
        <v>690.0</v>
      </c>
      <c r="D630" s="141">
        <v>11.0</v>
      </c>
      <c r="E630" s="142">
        <v>184.0</v>
      </c>
      <c r="F630" s="143">
        <v>88.0</v>
      </c>
      <c r="G630" s="144">
        <v>30.0</v>
      </c>
      <c r="H630" s="145">
        <v>80.0</v>
      </c>
      <c r="I630" s="146">
        <v>92.0</v>
      </c>
      <c r="J630" s="147">
        <v>0.0</v>
      </c>
      <c r="K630" s="148">
        <v>6.0</v>
      </c>
      <c r="L630" s="138">
        <v>2.0</v>
      </c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  <c r="BB630" s="31"/>
      <c r="BC630" s="31"/>
      <c r="BD630" s="32"/>
    </row>
    <row r="631" ht="12.75" customHeight="1">
      <c r="A631" s="139">
        <v>630.0</v>
      </c>
      <c r="B631" s="140">
        <v>5616.0</v>
      </c>
      <c r="C631" s="140">
        <v>1179.0</v>
      </c>
      <c r="D631" s="141">
        <v>48.0</v>
      </c>
      <c r="E631" s="142">
        <v>220.0</v>
      </c>
      <c r="F631" s="143">
        <v>201.0</v>
      </c>
      <c r="G631" s="144">
        <v>54.0</v>
      </c>
      <c r="H631" s="145">
        <v>83.0</v>
      </c>
      <c r="I631" s="146">
        <v>231.0</v>
      </c>
      <c r="J631" s="147">
        <v>6.0</v>
      </c>
      <c r="K631" s="148">
        <v>8.0</v>
      </c>
      <c r="L631" s="138">
        <v>6.0</v>
      </c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  <c r="BB631" s="31"/>
      <c r="BC631" s="31"/>
      <c r="BD631" s="32"/>
    </row>
    <row r="632" ht="12.75" customHeight="1">
      <c r="A632" s="139">
        <v>631.0</v>
      </c>
      <c r="B632" s="140">
        <v>5617.0</v>
      </c>
      <c r="C632" s="140">
        <v>1987.0</v>
      </c>
      <c r="D632" s="141">
        <v>157.0</v>
      </c>
      <c r="E632" s="142">
        <v>494.0</v>
      </c>
      <c r="F632" s="143">
        <v>354.0</v>
      </c>
      <c r="G632" s="144">
        <v>76.0</v>
      </c>
      <c r="H632" s="145">
        <v>116.0</v>
      </c>
      <c r="I632" s="146">
        <v>196.0</v>
      </c>
      <c r="J632" s="147">
        <v>1.0</v>
      </c>
      <c r="K632" s="148">
        <v>11.0</v>
      </c>
      <c r="L632" s="138">
        <v>4.0</v>
      </c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  <c r="BB632" s="31"/>
      <c r="BC632" s="31"/>
      <c r="BD632" s="32"/>
    </row>
    <row r="633" ht="12.75" customHeight="1">
      <c r="A633" s="139">
        <v>632.0</v>
      </c>
      <c r="B633" s="140">
        <v>5620.0</v>
      </c>
      <c r="C633" s="140">
        <v>2167.0</v>
      </c>
      <c r="D633" s="141">
        <v>124.0</v>
      </c>
      <c r="E633" s="142">
        <v>470.0</v>
      </c>
      <c r="F633" s="143">
        <v>235.0</v>
      </c>
      <c r="G633" s="144">
        <v>63.0</v>
      </c>
      <c r="H633" s="145">
        <v>138.0</v>
      </c>
      <c r="I633" s="146">
        <v>240.0</v>
      </c>
      <c r="J633" s="147">
        <v>10.0</v>
      </c>
      <c r="K633" s="148">
        <v>15.0</v>
      </c>
      <c r="L633" s="138">
        <v>3.0</v>
      </c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  <c r="BB633" s="31"/>
      <c r="BC633" s="31"/>
      <c r="BD633" s="32"/>
    </row>
    <row r="634" ht="12.75" customHeight="1">
      <c r="A634" s="139">
        <v>633.0</v>
      </c>
      <c r="B634" s="140">
        <v>5621.0</v>
      </c>
      <c r="C634" s="140">
        <v>1037.0</v>
      </c>
      <c r="D634" s="141">
        <v>69.0</v>
      </c>
      <c r="E634" s="142">
        <v>201.0</v>
      </c>
      <c r="F634" s="143">
        <v>167.0</v>
      </c>
      <c r="G634" s="144">
        <v>46.0</v>
      </c>
      <c r="H634" s="145">
        <v>58.0</v>
      </c>
      <c r="I634" s="146">
        <v>137.0</v>
      </c>
      <c r="J634" s="147">
        <v>4.0</v>
      </c>
      <c r="K634" s="148">
        <v>3.0</v>
      </c>
      <c r="L634" s="138">
        <v>8.0</v>
      </c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  <c r="BB634" s="31"/>
      <c r="BC634" s="31"/>
      <c r="BD634" s="32"/>
    </row>
    <row r="635" ht="12.75" customHeight="1">
      <c r="A635" s="139">
        <v>634.0</v>
      </c>
      <c r="B635" s="140">
        <v>5622.0</v>
      </c>
      <c r="C635" s="140">
        <v>821.0</v>
      </c>
      <c r="D635" s="141">
        <v>29.0</v>
      </c>
      <c r="E635" s="142">
        <v>186.0</v>
      </c>
      <c r="F635" s="143">
        <v>121.0</v>
      </c>
      <c r="G635" s="144">
        <v>25.0</v>
      </c>
      <c r="H635" s="145">
        <v>55.0</v>
      </c>
      <c r="I635" s="146">
        <v>60.0</v>
      </c>
      <c r="J635" s="147">
        <v>1.0</v>
      </c>
      <c r="K635" s="148">
        <v>6.0</v>
      </c>
      <c r="L635" s="138">
        <v>5.0</v>
      </c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  <c r="BB635" s="31"/>
      <c r="BC635" s="31"/>
      <c r="BD635" s="32"/>
    </row>
    <row r="636" ht="12.75" customHeight="1">
      <c r="A636" s="139">
        <v>635.0</v>
      </c>
      <c r="B636" s="140">
        <v>5623.0</v>
      </c>
      <c r="C636" s="140">
        <v>1744.0</v>
      </c>
      <c r="D636" s="141">
        <v>98.0</v>
      </c>
      <c r="E636" s="142">
        <v>346.0</v>
      </c>
      <c r="F636" s="143">
        <v>210.0</v>
      </c>
      <c r="G636" s="144">
        <v>74.0</v>
      </c>
      <c r="H636" s="145">
        <v>113.0</v>
      </c>
      <c r="I636" s="146">
        <v>180.0</v>
      </c>
      <c r="J636" s="147">
        <v>4.0</v>
      </c>
      <c r="K636" s="148">
        <v>17.0</v>
      </c>
      <c r="L636" s="138">
        <v>10.0</v>
      </c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  <c r="BB636" s="31"/>
      <c r="BC636" s="31"/>
      <c r="BD636" s="32"/>
    </row>
    <row r="637" ht="12.75" customHeight="1">
      <c r="A637" s="139">
        <v>636.0</v>
      </c>
      <c r="B637" s="140">
        <v>5624.0</v>
      </c>
      <c r="C637" s="140">
        <v>1103.0</v>
      </c>
      <c r="D637" s="141">
        <v>50.0</v>
      </c>
      <c r="E637" s="142">
        <v>260.0</v>
      </c>
      <c r="F637" s="143">
        <v>122.0</v>
      </c>
      <c r="G637" s="144">
        <v>52.0</v>
      </c>
      <c r="H637" s="145">
        <v>104.0</v>
      </c>
      <c r="I637" s="146">
        <v>179.0</v>
      </c>
      <c r="J637" s="147">
        <v>6.0</v>
      </c>
      <c r="K637" s="148">
        <v>10.0</v>
      </c>
      <c r="L637" s="138">
        <v>1.0</v>
      </c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  <c r="BB637" s="31"/>
      <c r="BC637" s="31"/>
      <c r="BD637" s="32"/>
    </row>
    <row r="638" ht="12.75" customHeight="1">
      <c r="A638" s="139">
        <v>637.0</v>
      </c>
      <c r="B638" s="140">
        <v>5625.0</v>
      </c>
      <c r="C638" s="140">
        <v>1024.0</v>
      </c>
      <c r="D638" s="141">
        <v>38.0</v>
      </c>
      <c r="E638" s="142">
        <v>234.0</v>
      </c>
      <c r="F638" s="143">
        <v>134.0</v>
      </c>
      <c r="G638" s="144">
        <v>61.0</v>
      </c>
      <c r="H638" s="145">
        <v>77.0</v>
      </c>
      <c r="I638" s="146">
        <v>146.0</v>
      </c>
      <c r="J638" s="147">
        <v>2.0</v>
      </c>
      <c r="K638" s="148">
        <v>11.0</v>
      </c>
      <c r="L638" s="138">
        <v>0.0</v>
      </c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  <c r="BB638" s="31"/>
      <c r="BC638" s="31"/>
      <c r="BD638" s="32"/>
    </row>
    <row r="639" ht="12.75" customHeight="1">
      <c r="A639" s="139">
        <v>638.0</v>
      </c>
      <c r="B639" s="140">
        <v>5631.0</v>
      </c>
      <c r="C639" s="140">
        <v>939.0</v>
      </c>
      <c r="D639" s="141">
        <v>57.0</v>
      </c>
      <c r="E639" s="142">
        <v>210.0</v>
      </c>
      <c r="F639" s="143">
        <v>106.0</v>
      </c>
      <c r="G639" s="144">
        <v>49.0</v>
      </c>
      <c r="H639" s="145">
        <v>68.0</v>
      </c>
      <c r="I639" s="146">
        <v>109.0</v>
      </c>
      <c r="J639" s="147">
        <v>6.0</v>
      </c>
      <c r="K639" s="148">
        <v>5.0</v>
      </c>
      <c r="L639" s="138">
        <v>3.0</v>
      </c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  <c r="BB639" s="31"/>
      <c r="BC639" s="31"/>
      <c r="BD639" s="32"/>
    </row>
    <row r="640" ht="12.75" customHeight="1">
      <c r="A640" s="139">
        <v>639.0</v>
      </c>
      <c r="B640" s="140">
        <v>5632.0</v>
      </c>
      <c r="C640" s="140">
        <v>1280.0</v>
      </c>
      <c r="D640" s="141">
        <v>77.0</v>
      </c>
      <c r="E640" s="142">
        <v>318.0</v>
      </c>
      <c r="F640" s="143">
        <v>145.0</v>
      </c>
      <c r="G640" s="144">
        <v>57.0</v>
      </c>
      <c r="H640" s="145">
        <v>72.0</v>
      </c>
      <c r="I640" s="146">
        <v>118.0</v>
      </c>
      <c r="J640" s="147">
        <v>3.0</v>
      </c>
      <c r="K640" s="148">
        <v>9.0</v>
      </c>
      <c r="L640" s="138">
        <v>3.0</v>
      </c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  <c r="BB640" s="31"/>
      <c r="BC640" s="31"/>
      <c r="BD640" s="32"/>
    </row>
    <row r="641" ht="12.75" customHeight="1">
      <c r="A641" s="139">
        <v>640.0</v>
      </c>
      <c r="B641" s="140">
        <v>5633.0</v>
      </c>
      <c r="C641" s="140">
        <v>1338.0</v>
      </c>
      <c r="D641" s="141">
        <v>69.0</v>
      </c>
      <c r="E641" s="142">
        <v>272.0</v>
      </c>
      <c r="F641" s="143">
        <v>120.0</v>
      </c>
      <c r="G641" s="144">
        <v>39.0</v>
      </c>
      <c r="H641" s="145">
        <v>68.0</v>
      </c>
      <c r="I641" s="146">
        <v>92.0</v>
      </c>
      <c r="J641" s="147">
        <v>2.0</v>
      </c>
      <c r="K641" s="148">
        <v>11.0</v>
      </c>
      <c r="L641" s="138">
        <v>2.0</v>
      </c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2"/>
    </row>
    <row r="642" ht="12.75" customHeight="1">
      <c r="A642" s="139">
        <v>641.0</v>
      </c>
      <c r="B642" s="140">
        <v>5634.0</v>
      </c>
      <c r="C642" s="140">
        <v>687.0</v>
      </c>
      <c r="D642" s="141">
        <v>41.0</v>
      </c>
      <c r="E642" s="142">
        <v>160.0</v>
      </c>
      <c r="F642" s="143">
        <v>82.0</v>
      </c>
      <c r="G642" s="144">
        <v>33.0</v>
      </c>
      <c r="H642" s="145">
        <v>58.0</v>
      </c>
      <c r="I642" s="146">
        <v>86.0</v>
      </c>
      <c r="J642" s="147">
        <v>2.0</v>
      </c>
      <c r="K642" s="148">
        <v>5.0</v>
      </c>
      <c r="L642" s="138">
        <v>2.0</v>
      </c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  <c r="BB642" s="31"/>
      <c r="BC642" s="31"/>
      <c r="BD642" s="32"/>
    </row>
    <row r="643" ht="12.75" customHeight="1">
      <c r="A643" s="139">
        <v>642.0</v>
      </c>
      <c r="B643" s="140">
        <v>5635.0</v>
      </c>
      <c r="C643" s="140">
        <v>2140.0</v>
      </c>
      <c r="D643" s="141">
        <v>120.0</v>
      </c>
      <c r="E643" s="142">
        <v>463.0</v>
      </c>
      <c r="F643" s="143">
        <v>372.0</v>
      </c>
      <c r="G643" s="144">
        <v>83.0</v>
      </c>
      <c r="H643" s="145">
        <v>160.0</v>
      </c>
      <c r="I643" s="146">
        <v>242.0</v>
      </c>
      <c r="J643" s="147">
        <v>5.0</v>
      </c>
      <c r="K643" s="148">
        <v>10.0</v>
      </c>
      <c r="L643" s="138">
        <v>9.0</v>
      </c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  <c r="BB643" s="31"/>
      <c r="BC643" s="31"/>
      <c r="BD643" s="32"/>
    </row>
    <row r="644" ht="12.75" customHeight="1">
      <c r="A644" s="139">
        <v>643.0</v>
      </c>
      <c r="B644" s="140">
        <v>5636.0</v>
      </c>
      <c r="C644" s="140">
        <v>1376.0</v>
      </c>
      <c r="D644" s="141">
        <v>40.0</v>
      </c>
      <c r="E644" s="142">
        <v>297.0</v>
      </c>
      <c r="F644" s="143">
        <v>122.0</v>
      </c>
      <c r="G644" s="144">
        <v>37.0</v>
      </c>
      <c r="H644" s="145">
        <v>131.0</v>
      </c>
      <c r="I644" s="146">
        <v>142.0</v>
      </c>
      <c r="J644" s="147">
        <v>2.0</v>
      </c>
      <c r="K644" s="148">
        <v>10.0</v>
      </c>
      <c r="L644" s="138">
        <v>2.0</v>
      </c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  <c r="BB644" s="31"/>
      <c r="BC644" s="31"/>
      <c r="BD644" s="32"/>
    </row>
    <row r="645" ht="12.75" customHeight="1">
      <c r="A645" s="139">
        <v>644.0</v>
      </c>
      <c r="B645" s="140">
        <v>5642.0</v>
      </c>
      <c r="C645" s="140">
        <v>592.0</v>
      </c>
      <c r="D645" s="141">
        <v>9.0</v>
      </c>
      <c r="E645" s="142">
        <v>176.0</v>
      </c>
      <c r="F645" s="143">
        <v>89.0</v>
      </c>
      <c r="G645" s="144">
        <v>18.0</v>
      </c>
      <c r="H645" s="145">
        <v>76.0</v>
      </c>
      <c r="I645" s="146">
        <v>92.0</v>
      </c>
      <c r="J645" s="147">
        <v>0.0</v>
      </c>
      <c r="K645" s="148">
        <v>7.0</v>
      </c>
      <c r="L645" s="138">
        <v>4.0</v>
      </c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  <c r="BB645" s="31"/>
      <c r="BC645" s="31"/>
      <c r="BD645" s="32"/>
    </row>
    <row r="646" ht="12.75" customHeight="1">
      <c r="A646" s="139">
        <v>645.0</v>
      </c>
      <c r="B646" s="140">
        <v>5649.0</v>
      </c>
      <c r="C646" s="140">
        <v>1047.0</v>
      </c>
      <c r="D646" s="141">
        <v>14.0</v>
      </c>
      <c r="E646" s="142">
        <v>274.0</v>
      </c>
      <c r="F646" s="143">
        <v>117.0</v>
      </c>
      <c r="G646" s="144">
        <v>65.0</v>
      </c>
      <c r="H646" s="145">
        <v>168.0</v>
      </c>
      <c r="I646" s="146">
        <v>280.0</v>
      </c>
      <c r="J646" s="147">
        <v>1.0</v>
      </c>
      <c r="K646" s="148">
        <v>6.0</v>
      </c>
      <c r="L646" s="138">
        <v>3.0</v>
      </c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  <c r="BB646" s="31"/>
      <c r="BC646" s="31"/>
      <c r="BD646" s="32"/>
    </row>
    <row r="647" ht="12.75" customHeight="1">
      <c r="A647" s="139">
        <v>646.0</v>
      </c>
      <c r="B647" s="140">
        <v>5650.0</v>
      </c>
      <c r="C647" s="140">
        <v>2383.0</v>
      </c>
      <c r="D647" s="141">
        <v>58.0</v>
      </c>
      <c r="E647" s="142">
        <v>573.0</v>
      </c>
      <c r="F647" s="143">
        <v>284.0</v>
      </c>
      <c r="G647" s="144">
        <v>122.0</v>
      </c>
      <c r="H647" s="145">
        <v>312.0</v>
      </c>
      <c r="I647" s="146">
        <v>552.0</v>
      </c>
      <c r="J647" s="147">
        <v>3.0</v>
      </c>
      <c r="K647" s="148">
        <v>28.0</v>
      </c>
      <c r="L647" s="138">
        <v>10.0</v>
      </c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  <c r="BB647" s="31"/>
      <c r="BC647" s="31"/>
      <c r="BD647" s="32"/>
    </row>
    <row r="648" ht="12.75" customHeight="1">
      <c r="A648" s="139">
        <v>647.0</v>
      </c>
      <c r="B648" s="140">
        <v>5651.0</v>
      </c>
      <c r="C648" s="140">
        <v>332.0</v>
      </c>
      <c r="D648" s="141">
        <v>8.0</v>
      </c>
      <c r="E648" s="142">
        <v>66.0</v>
      </c>
      <c r="F648" s="143">
        <v>44.0</v>
      </c>
      <c r="G648" s="144">
        <v>22.0</v>
      </c>
      <c r="H648" s="145">
        <v>57.0</v>
      </c>
      <c r="I648" s="146">
        <v>77.0</v>
      </c>
      <c r="J648" s="147">
        <v>0.0</v>
      </c>
      <c r="K648" s="148">
        <v>1.0</v>
      </c>
      <c r="L648" s="138">
        <v>2.0</v>
      </c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  <c r="BB648" s="31"/>
      <c r="BC648" s="31"/>
      <c r="BD648" s="32"/>
    </row>
    <row r="649" ht="12.75" customHeight="1">
      <c r="A649" s="139">
        <v>648.0</v>
      </c>
      <c r="B649" s="140">
        <v>5652.0</v>
      </c>
      <c r="C649" s="140">
        <v>1330.0</v>
      </c>
      <c r="D649" s="141">
        <v>12.0</v>
      </c>
      <c r="E649" s="142">
        <v>271.0</v>
      </c>
      <c r="F649" s="143">
        <v>103.0</v>
      </c>
      <c r="G649" s="144">
        <v>58.0</v>
      </c>
      <c r="H649" s="145">
        <v>283.0</v>
      </c>
      <c r="I649" s="146">
        <v>393.0</v>
      </c>
      <c r="J649" s="147">
        <v>1.0</v>
      </c>
      <c r="K649" s="148">
        <v>6.0</v>
      </c>
      <c r="L649" s="138">
        <v>4.0</v>
      </c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  <c r="BB649" s="31"/>
      <c r="BC649" s="31"/>
      <c r="BD649" s="32"/>
    </row>
    <row r="650" ht="12.75" customHeight="1">
      <c r="A650" s="139">
        <v>649.0</v>
      </c>
      <c r="B650" s="140">
        <v>5653.0</v>
      </c>
      <c r="C650" s="140">
        <v>1793.0</v>
      </c>
      <c r="D650" s="141">
        <v>68.0</v>
      </c>
      <c r="E650" s="142">
        <v>325.0</v>
      </c>
      <c r="F650" s="143">
        <v>185.0</v>
      </c>
      <c r="G650" s="144">
        <v>91.0</v>
      </c>
      <c r="H650" s="145">
        <v>192.0</v>
      </c>
      <c r="I650" s="146">
        <v>309.0</v>
      </c>
      <c r="J650" s="147">
        <v>5.0</v>
      </c>
      <c r="K650" s="148">
        <v>24.0</v>
      </c>
      <c r="L650" s="138">
        <v>11.0</v>
      </c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  <c r="BB650" s="31"/>
      <c r="BC650" s="31"/>
      <c r="BD650" s="32"/>
    </row>
    <row r="651" ht="12.75" customHeight="1">
      <c r="A651" s="139">
        <v>650.0</v>
      </c>
      <c r="B651" s="140">
        <v>5654.0</v>
      </c>
      <c r="C651" s="140">
        <v>1238.0</v>
      </c>
      <c r="D651" s="141">
        <v>38.0</v>
      </c>
      <c r="E651" s="142">
        <v>229.0</v>
      </c>
      <c r="F651" s="143">
        <v>99.0</v>
      </c>
      <c r="G651" s="144">
        <v>60.0</v>
      </c>
      <c r="H651" s="145">
        <v>100.0</v>
      </c>
      <c r="I651" s="146">
        <v>154.0</v>
      </c>
      <c r="J651" s="147">
        <v>4.0</v>
      </c>
      <c r="K651" s="148">
        <v>13.0</v>
      </c>
      <c r="L651" s="138">
        <v>5.0</v>
      </c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  <c r="BB651" s="31"/>
      <c r="BC651" s="31"/>
      <c r="BD651" s="32"/>
    </row>
    <row r="652" ht="12.75" customHeight="1">
      <c r="A652" s="139">
        <v>651.0</v>
      </c>
      <c r="B652" s="140">
        <v>5655.0</v>
      </c>
      <c r="C652" s="140">
        <v>1766.0</v>
      </c>
      <c r="D652" s="141">
        <v>16.0</v>
      </c>
      <c r="E652" s="142">
        <v>441.0</v>
      </c>
      <c r="F652" s="143">
        <v>163.0</v>
      </c>
      <c r="G652" s="144">
        <v>48.0</v>
      </c>
      <c r="H652" s="145">
        <v>413.0</v>
      </c>
      <c r="I652" s="146">
        <v>430.0</v>
      </c>
      <c r="J652" s="147">
        <v>1.0</v>
      </c>
      <c r="K652" s="148">
        <v>10.0</v>
      </c>
      <c r="L652" s="138">
        <v>8.0</v>
      </c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  <c r="BB652" s="31"/>
      <c r="BC652" s="31"/>
      <c r="BD652" s="32"/>
    </row>
    <row r="653" ht="12.75" customHeight="1">
      <c r="A653" s="139">
        <v>652.0</v>
      </c>
      <c r="B653" s="140">
        <v>6040.0</v>
      </c>
      <c r="C653" s="140">
        <v>1083.0</v>
      </c>
      <c r="D653" s="141">
        <v>36.0</v>
      </c>
      <c r="E653" s="142">
        <v>258.0</v>
      </c>
      <c r="F653" s="143">
        <v>87.0</v>
      </c>
      <c r="G653" s="144">
        <v>43.0</v>
      </c>
      <c r="H653" s="145">
        <v>138.0</v>
      </c>
      <c r="I653" s="146">
        <v>160.0</v>
      </c>
      <c r="J653" s="147">
        <v>4.0</v>
      </c>
      <c r="K653" s="148">
        <v>13.0</v>
      </c>
      <c r="L653" s="138">
        <v>2.0</v>
      </c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  <c r="BB653" s="31"/>
      <c r="BC653" s="31"/>
      <c r="BD653" s="32"/>
    </row>
    <row r="654" ht="12.75" customHeight="1">
      <c r="A654" s="139">
        <v>653.0</v>
      </c>
      <c r="B654" s="140">
        <v>6057.0</v>
      </c>
      <c r="C654" s="140">
        <v>1445.0</v>
      </c>
      <c r="D654" s="141">
        <v>23.0</v>
      </c>
      <c r="E654" s="142">
        <v>382.0</v>
      </c>
      <c r="F654" s="143">
        <v>173.0</v>
      </c>
      <c r="G654" s="144">
        <v>45.0</v>
      </c>
      <c r="H654" s="145">
        <v>196.0</v>
      </c>
      <c r="I654" s="146">
        <v>255.0</v>
      </c>
      <c r="J654" s="147">
        <v>1.0</v>
      </c>
      <c r="K654" s="148">
        <v>5.0</v>
      </c>
      <c r="L654" s="138">
        <v>0.0</v>
      </c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  <c r="BB654" s="31"/>
      <c r="BC654" s="31"/>
      <c r="BD654" s="32"/>
    </row>
    <row r="655" ht="12.75" customHeight="1">
      <c r="A655" s="139">
        <v>654.0</v>
      </c>
      <c r="B655" s="140">
        <v>6062.0</v>
      </c>
      <c r="C655" s="140">
        <v>993.0</v>
      </c>
      <c r="D655" s="141">
        <v>38.0</v>
      </c>
      <c r="E655" s="142">
        <v>230.0</v>
      </c>
      <c r="F655" s="143">
        <v>127.0</v>
      </c>
      <c r="G655" s="144">
        <v>34.0</v>
      </c>
      <c r="H655" s="145">
        <v>114.0</v>
      </c>
      <c r="I655" s="146">
        <v>165.0</v>
      </c>
      <c r="J655" s="147">
        <v>3.0</v>
      </c>
      <c r="K655" s="148">
        <v>9.0</v>
      </c>
      <c r="L655" s="138">
        <v>3.0</v>
      </c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  <c r="BB655" s="31"/>
      <c r="BC655" s="31"/>
      <c r="BD655" s="32"/>
    </row>
    <row r="656" ht="12.75" customHeight="1">
      <c r="A656" s="139">
        <v>655.0</v>
      </c>
      <c r="B656" s="140">
        <v>6066.0</v>
      </c>
      <c r="C656" s="140">
        <v>910.0</v>
      </c>
      <c r="D656" s="141">
        <v>29.0</v>
      </c>
      <c r="E656" s="142">
        <v>197.0</v>
      </c>
      <c r="F656" s="143">
        <v>131.0</v>
      </c>
      <c r="G656" s="144">
        <v>31.0</v>
      </c>
      <c r="H656" s="145">
        <v>90.0</v>
      </c>
      <c r="I656" s="146">
        <v>150.0</v>
      </c>
      <c r="J656" s="147">
        <v>2.0</v>
      </c>
      <c r="K656" s="148">
        <v>12.0</v>
      </c>
      <c r="L656" s="138">
        <v>3.0</v>
      </c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  <c r="BB656" s="31"/>
      <c r="BC656" s="31"/>
      <c r="BD656" s="32"/>
    </row>
    <row r="657" ht="12.75" customHeight="1">
      <c r="A657" s="139">
        <v>656.0</v>
      </c>
      <c r="B657" s="140">
        <v>6109.0</v>
      </c>
      <c r="C657" s="140">
        <v>1989.0</v>
      </c>
      <c r="D657" s="141">
        <v>65.0</v>
      </c>
      <c r="E657" s="142">
        <v>534.0</v>
      </c>
      <c r="F657" s="143">
        <v>280.0</v>
      </c>
      <c r="G657" s="144">
        <v>60.0</v>
      </c>
      <c r="H657" s="145">
        <v>184.0</v>
      </c>
      <c r="I657" s="146">
        <v>245.0</v>
      </c>
      <c r="J657" s="147">
        <v>6.0</v>
      </c>
      <c r="K657" s="148">
        <v>15.0</v>
      </c>
      <c r="L657" s="138">
        <v>5.0</v>
      </c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  <c r="BB657" s="31"/>
      <c r="BC657" s="31"/>
      <c r="BD657" s="32"/>
    </row>
    <row r="658" ht="12.75" customHeight="1">
      <c r="A658" s="139">
        <v>657.0</v>
      </c>
      <c r="B658" s="140">
        <v>6362.0</v>
      </c>
      <c r="C658" s="140">
        <v>1180.0</v>
      </c>
      <c r="D658" s="141">
        <v>60.0</v>
      </c>
      <c r="E658" s="142">
        <v>270.0</v>
      </c>
      <c r="F658" s="143">
        <v>168.0</v>
      </c>
      <c r="G658" s="144">
        <v>50.0</v>
      </c>
      <c r="H658" s="145">
        <v>59.0</v>
      </c>
      <c r="I658" s="146">
        <v>102.0</v>
      </c>
      <c r="J658" s="147">
        <v>5.0</v>
      </c>
      <c r="K658" s="148">
        <v>6.0</v>
      </c>
      <c r="L658" s="138">
        <v>3.0</v>
      </c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  <c r="BB658" s="31"/>
      <c r="BC658" s="31"/>
      <c r="BD658" s="32"/>
    </row>
    <row r="659" ht="12.75" customHeight="1">
      <c r="A659" s="139">
        <v>658.0</v>
      </c>
      <c r="B659" s="140">
        <v>6424.0</v>
      </c>
      <c r="C659" s="140">
        <v>1436.0</v>
      </c>
      <c r="D659" s="141">
        <v>52.0</v>
      </c>
      <c r="E659" s="142">
        <v>328.0</v>
      </c>
      <c r="F659" s="143">
        <v>192.0</v>
      </c>
      <c r="G659" s="144">
        <v>62.0</v>
      </c>
      <c r="H659" s="145">
        <v>108.0</v>
      </c>
      <c r="I659" s="146">
        <v>181.0</v>
      </c>
      <c r="J659" s="147">
        <v>9.0</v>
      </c>
      <c r="K659" s="148">
        <v>12.0</v>
      </c>
      <c r="L659" s="138">
        <v>7.0</v>
      </c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  <c r="BB659" s="31"/>
      <c r="BC659" s="31"/>
      <c r="BD659" s="32"/>
    </row>
    <row r="660" ht="12.75" customHeight="1">
      <c r="A660" s="139">
        <v>659.0</v>
      </c>
      <c r="B660" s="140">
        <v>6431.0</v>
      </c>
      <c r="C660" s="140">
        <v>1199.0</v>
      </c>
      <c r="D660" s="141">
        <v>25.0</v>
      </c>
      <c r="E660" s="142">
        <v>319.0</v>
      </c>
      <c r="F660" s="143">
        <v>176.0</v>
      </c>
      <c r="G660" s="144">
        <v>39.0</v>
      </c>
      <c r="H660" s="145">
        <v>137.0</v>
      </c>
      <c r="I660" s="146">
        <v>189.0</v>
      </c>
      <c r="J660" s="147">
        <v>2.0</v>
      </c>
      <c r="K660" s="148">
        <v>20.0</v>
      </c>
      <c r="L660" s="138">
        <v>9.0</v>
      </c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  <c r="BB660" s="31"/>
      <c r="BC660" s="31"/>
      <c r="BD660" s="32"/>
    </row>
    <row r="661" ht="12.75" customHeight="1">
      <c r="A661" s="139">
        <v>660.0</v>
      </c>
      <c r="B661" s="140">
        <v>6434.0</v>
      </c>
      <c r="C661" s="140">
        <v>725.0</v>
      </c>
      <c r="D661" s="141">
        <v>15.0</v>
      </c>
      <c r="E661" s="142">
        <v>173.0</v>
      </c>
      <c r="F661" s="143">
        <v>91.0</v>
      </c>
      <c r="G661" s="144">
        <v>17.0</v>
      </c>
      <c r="H661" s="145">
        <v>81.0</v>
      </c>
      <c r="I661" s="146">
        <v>116.0</v>
      </c>
      <c r="J661" s="147">
        <v>1.0</v>
      </c>
      <c r="K661" s="148">
        <v>5.0</v>
      </c>
      <c r="L661" s="138">
        <v>5.0</v>
      </c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  <c r="BB661" s="31"/>
      <c r="BC661" s="31"/>
      <c r="BD661" s="32"/>
    </row>
    <row r="662" ht="12.75" customHeight="1">
      <c r="A662" s="139">
        <v>661.0</v>
      </c>
      <c r="B662" s="140">
        <v>6440.0</v>
      </c>
      <c r="C662" s="140">
        <v>1249.0</v>
      </c>
      <c r="D662" s="141">
        <v>37.0</v>
      </c>
      <c r="E662" s="142">
        <v>265.0</v>
      </c>
      <c r="F662" s="143">
        <v>195.0</v>
      </c>
      <c r="G662" s="144">
        <v>52.0</v>
      </c>
      <c r="H662" s="145">
        <v>148.0</v>
      </c>
      <c r="I662" s="146">
        <v>208.0</v>
      </c>
      <c r="J662" s="147">
        <v>2.0</v>
      </c>
      <c r="K662" s="148">
        <v>9.0</v>
      </c>
      <c r="L662" s="138">
        <v>5.0</v>
      </c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  <c r="BB662" s="31"/>
      <c r="BC662" s="31"/>
      <c r="BD662" s="32"/>
    </row>
    <row r="663" ht="12.75" customHeight="1">
      <c r="A663" s="139">
        <v>662.0</v>
      </c>
      <c r="B663" s="140">
        <v>6463.0</v>
      </c>
      <c r="C663" s="140">
        <v>1291.0</v>
      </c>
      <c r="D663" s="141">
        <v>52.0</v>
      </c>
      <c r="E663" s="142">
        <v>357.0</v>
      </c>
      <c r="F663" s="143">
        <v>154.0</v>
      </c>
      <c r="G663" s="144">
        <v>68.0</v>
      </c>
      <c r="H663" s="145">
        <v>114.0</v>
      </c>
      <c r="I663" s="146">
        <v>158.0</v>
      </c>
      <c r="J663" s="147">
        <v>3.0</v>
      </c>
      <c r="K663" s="148">
        <v>13.0</v>
      </c>
      <c r="L663" s="138">
        <v>6.0</v>
      </c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  <c r="BB663" s="31"/>
      <c r="BC663" s="31"/>
      <c r="BD663" s="32"/>
    </row>
    <row r="664" ht="12.75" customHeight="1">
      <c r="A664" s="139">
        <v>663.0</v>
      </c>
      <c r="B664" s="140">
        <v>6467.0</v>
      </c>
      <c r="C664" s="140">
        <v>478.0</v>
      </c>
      <c r="D664" s="141">
        <v>12.0</v>
      </c>
      <c r="E664" s="142">
        <v>87.0</v>
      </c>
      <c r="F664" s="143">
        <v>61.0</v>
      </c>
      <c r="G664" s="144">
        <v>32.0</v>
      </c>
      <c r="H664" s="145">
        <v>60.0</v>
      </c>
      <c r="I664" s="146">
        <v>123.0</v>
      </c>
      <c r="J664" s="147">
        <v>1.0</v>
      </c>
      <c r="K664" s="148">
        <v>5.0</v>
      </c>
      <c r="L664" s="138">
        <v>1.0</v>
      </c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  <c r="BB664" s="31"/>
      <c r="BC664" s="31"/>
      <c r="BD664" s="32"/>
    </row>
    <row r="665" ht="12.75" customHeight="1">
      <c r="A665" s="139">
        <v>664.0</v>
      </c>
      <c r="B665" s="140">
        <v>6468.0</v>
      </c>
      <c r="C665" s="140">
        <v>2078.0</v>
      </c>
      <c r="D665" s="141">
        <v>67.0</v>
      </c>
      <c r="E665" s="142">
        <v>491.0</v>
      </c>
      <c r="F665" s="143">
        <v>319.0</v>
      </c>
      <c r="G665" s="144">
        <v>113.0</v>
      </c>
      <c r="H665" s="145">
        <v>230.0</v>
      </c>
      <c r="I665" s="146">
        <v>435.0</v>
      </c>
      <c r="J665" s="147">
        <v>3.0</v>
      </c>
      <c r="K665" s="148">
        <v>13.0</v>
      </c>
      <c r="L665" s="138">
        <v>8.0</v>
      </c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  <c r="BB665" s="31"/>
      <c r="BC665" s="31"/>
      <c r="BD665" s="32"/>
    </row>
    <row r="666" ht="12.75" customHeight="1">
      <c r="A666" s="139">
        <v>665.0</v>
      </c>
      <c r="B666" s="140">
        <v>6469.0</v>
      </c>
      <c r="C666" s="140">
        <v>1718.0</v>
      </c>
      <c r="D666" s="141">
        <v>53.0</v>
      </c>
      <c r="E666" s="142">
        <v>415.0</v>
      </c>
      <c r="F666" s="143">
        <v>256.0</v>
      </c>
      <c r="G666" s="144">
        <v>90.0</v>
      </c>
      <c r="H666" s="145">
        <v>186.0</v>
      </c>
      <c r="I666" s="146">
        <v>351.0</v>
      </c>
      <c r="J666" s="147">
        <v>2.0</v>
      </c>
      <c r="K666" s="148">
        <v>20.0</v>
      </c>
      <c r="L666" s="138">
        <v>10.0</v>
      </c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  <c r="BB666" s="31"/>
      <c r="BC666" s="31"/>
      <c r="BD666" s="32"/>
    </row>
    <row r="667" ht="12.75" customHeight="1">
      <c r="A667" s="139">
        <v>666.0</v>
      </c>
      <c r="B667" s="140">
        <v>6470.0</v>
      </c>
      <c r="C667" s="140">
        <v>1807.0</v>
      </c>
      <c r="D667" s="141">
        <v>59.0</v>
      </c>
      <c r="E667" s="142">
        <v>468.0</v>
      </c>
      <c r="F667" s="143">
        <v>268.0</v>
      </c>
      <c r="G667" s="144">
        <v>110.0</v>
      </c>
      <c r="H667" s="145">
        <v>187.0</v>
      </c>
      <c r="I667" s="146">
        <v>321.0</v>
      </c>
      <c r="J667" s="147">
        <v>5.0</v>
      </c>
      <c r="K667" s="148">
        <v>9.0</v>
      </c>
      <c r="L667" s="138">
        <v>9.0</v>
      </c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  <c r="BB667" s="31"/>
      <c r="BC667" s="31"/>
      <c r="BD667" s="32"/>
    </row>
    <row r="668" ht="12.75" customHeight="1">
      <c r="A668" s="139">
        <v>667.0</v>
      </c>
      <c r="B668" s="140">
        <v>6471.0</v>
      </c>
      <c r="C668" s="140">
        <v>1798.0</v>
      </c>
      <c r="D668" s="141">
        <v>52.0</v>
      </c>
      <c r="E668" s="142">
        <v>465.0</v>
      </c>
      <c r="F668" s="143">
        <v>248.0</v>
      </c>
      <c r="G668" s="144">
        <v>95.0</v>
      </c>
      <c r="H668" s="145">
        <v>166.0</v>
      </c>
      <c r="I668" s="146">
        <v>337.0</v>
      </c>
      <c r="J668" s="147">
        <v>4.0</v>
      </c>
      <c r="K668" s="148">
        <v>15.0</v>
      </c>
      <c r="L668" s="138">
        <v>4.0</v>
      </c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  <c r="BB668" s="31"/>
      <c r="BC668" s="31"/>
      <c r="BD668" s="32"/>
    </row>
    <row r="669" ht="12.75" customHeight="1">
      <c r="A669" s="139">
        <v>668.0</v>
      </c>
      <c r="B669" s="140">
        <v>6475.0</v>
      </c>
      <c r="C669" s="140">
        <v>1789.0</v>
      </c>
      <c r="D669" s="141">
        <v>63.0</v>
      </c>
      <c r="E669" s="142">
        <v>470.0</v>
      </c>
      <c r="F669" s="143">
        <v>242.0</v>
      </c>
      <c r="G669" s="144">
        <v>87.0</v>
      </c>
      <c r="H669" s="145">
        <v>121.0</v>
      </c>
      <c r="I669" s="146">
        <v>269.0</v>
      </c>
      <c r="J669" s="147">
        <v>9.0</v>
      </c>
      <c r="K669" s="148">
        <v>12.0</v>
      </c>
      <c r="L669" s="138">
        <v>9.0</v>
      </c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  <c r="BB669" s="31"/>
      <c r="BC669" s="31"/>
      <c r="BD669" s="32"/>
    </row>
    <row r="670" ht="12.75" customHeight="1">
      <c r="A670" s="139">
        <v>669.0</v>
      </c>
      <c r="B670" s="140">
        <v>6477.0</v>
      </c>
      <c r="C670" s="140">
        <v>1051.0</v>
      </c>
      <c r="D670" s="141">
        <v>24.0</v>
      </c>
      <c r="E670" s="142">
        <v>246.0</v>
      </c>
      <c r="F670" s="143">
        <v>137.0</v>
      </c>
      <c r="G670" s="144">
        <v>45.0</v>
      </c>
      <c r="H670" s="145">
        <v>141.0</v>
      </c>
      <c r="I670" s="146">
        <v>220.0</v>
      </c>
      <c r="J670" s="147">
        <v>8.0</v>
      </c>
      <c r="K670" s="148">
        <v>8.0</v>
      </c>
      <c r="L670" s="138">
        <v>1.0</v>
      </c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  <c r="BB670" s="31"/>
      <c r="BC670" s="31"/>
      <c r="BD670" s="32"/>
    </row>
    <row r="671" ht="12.75" customHeight="1">
      <c r="A671" s="139">
        <v>670.0</v>
      </c>
      <c r="B671" s="140">
        <v>6484.0</v>
      </c>
      <c r="C671" s="140">
        <v>730.0</v>
      </c>
      <c r="D671" s="141">
        <v>13.0</v>
      </c>
      <c r="E671" s="142">
        <v>177.0</v>
      </c>
      <c r="F671" s="143">
        <v>104.0</v>
      </c>
      <c r="G671" s="144">
        <v>32.0</v>
      </c>
      <c r="H671" s="145">
        <v>151.0</v>
      </c>
      <c r="I671" s="146">
        <v>168.0</v>
      </c>
      <c r="J671" s="147">
        <v>0.0</v>
      </c>
      <c r="K671" s="148">
        <v>10.0</v>
      </c>
      <c r="L671" s="138">
        <v>1.0</v>
      </c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  <c r="BB671" s="31"/>
      <c r="BC671" s="31"/>
      <c r="BD671" s="32"/>
    </row>
    <row r="672" ht="12.75" customHeight="1">
      <c r="A672" s="139">
        <v>671.0</v>
      </c>
      <c r="B672" s="140">
        <v>6486.0</v>
      </c>
      <c r="C672" s="140">
        <v>1172.0</v>
      </c>
      <c r="D672" s="141">
        <v>23.0</v>
      </c>
      <c r="E672" s="142">
        <v>282.0</v>
      </c>
      <c r="F672" s="143">
        <v>229.0</v>
      </c>
      <c r="G672" s="144">
        <v>59.0</v>
      </c>
      <c r="H672" s="145">
        <v>127.0</v>
      </c>
      <c r="I672" s="146">
        <v>221.0</v>
      </c>
      <c r="J672" s="147">
        <v>5.0</v>
      </c>
      <c r="K672" s="148">
        <v>14.0</v>
      </c>
      <c r="L672" s="138">
        <v>4.0</v>
      </c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  <c r="BB672" s="31"/>
      <c r="BC672" s="31"/>
      <c r="BD672" s="32"/>
    </row>
    <row r="673" ht="12.75" customHeight="1">
      <c r="A673" s="139">
        <v>672.0</v>
      </c>
      <c r="B673" s="140">
        <v>6487.0</v>
      </c>
      <c r="C673" s="140">
        <v>1066.0</v>
      </c>
      <c r="D673" s="141">
        <v>73.0</v>
      </c>
      <c r="E673" s="142">
        <v>136.0</v>
      </c>
      <c r="F673" s="143">
        <v>48.0</v>
      </c>
      <c r="G673" s="144">
        <v>336.0</v>
      </c>
      <c r="H673" s="145">
        <v>104.0</v>
      </c>
      <c r="I673" s="146">
        <v>91.0</v>
      </c>
      <c r="J673" s="147">
        <v>5.0</v>
      </c>
      <c r="K673" s="148">
        <v>5.0</v>
      </c>
      <c r="L673" s="138">
        <v>0.0</v>
      </c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2"/>
    </row>
    <row r="674" ht="12.75" customHeight="1">
      <c r="A674" s="139">
        <v>673.0</v>
      </c>
      <c r="B674" s="140">
        <v>6488.0</v>
      </c>
      <c r="C674" s="140">
        <v>124.0</v>
      </c>
      <c r="D674" s="141">
        <v>4.0</v>
      </c>
      <c r="E674" s="142">
        <v>26.0</v>
      </c>
      <c r="F674" s="143">
        <v>5.0</v>
      </c>
      <c r="G674" s="144">
        <v>9.0</v>
      </c>
      <c r="H674" s="145">
        <v>33.0</v>
      </c>
      <c r="I674" s="146">
        <v>14.0</v>
      </c>
      <c r="J674" s="147">
        <v>0.0</v>
      </c>
      <c r="K674" s="148">
        <v>3.0</v>
      </c>
      <c r="L674" s="138">
        <v>1.0</v>
      </c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2"/>
    </row>
    <row r="675" ht="12.75" customHeight="1">
      <c r="A675" s="139">
        <v>674.0</v>
      </c>
      <c r="B675" s="140">
        <v>6490.0</v>
      </c>
      <c r="C675" s="140">
        <v>1113.0</v>
      </c>
      <c r="D675" s="141">
        <v>26.0</v>
      </c>
      <c r="E675" s="142">
        <v>219.0</v>
      </c>
      <c r="F675" s="143">
        <v>148.0</v>
      </c>
      <c r="G675" s="144">
        <v>42.0</v>
      </c>
      <c r="H675" s="145">
        <v>159.0</v>
      </c>
      <c r="I675" s="146">
        <v>331.0</v>
      </c>
      <c r="J675" s="147">
        <v>0.0</v>
      </c>
      <c r="K675" s="148">
        <v>4.0</v>
      </c>
      <c r="L675" s="138">
        <v>7.0</v>
      </c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  <c r="BB675" s="31"/>
      <c r="BC675" s="31"/>
      <c r="BD675" s="32"/>
    </row>
    <row r="676" ht="12.75" customHeight="1">
      <c r="A676" s="139">
        <v>675.0</v>
      </c>
      <c r="B676" s="140">
        <v>6492.0</v>
      </c>
      <c r="C676" s="140">
        <v>3330.0</v>
      </c>
      <c r="D676" s="141">
        <v>108.0</v>
      </c>
      <c r="E676" s="142">
        <v>857.0</v>
      </c>
      <c r="F676" s="143">
        <v>479.0</v>
      </c>
      <c r="G676" s="144">
        <v>203.0</v>
      </c>
      <c r="H676" s="145">
        <v>353.0</v>
      </c>
      <c r="I676" s="146">
        <v>621.0</v>
      </c>
      <c r="J676" s="147">
        <v>4.0</v>
      </c>
      <c r="K676" s="148">
        <v>43.0</v>
      </c>
      <c r="L676" s="138">
        <v>9.0</v>
      </c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  <c r="BB676" s="31"/>
      <c r="BC676" s="31"/>
      <c r="BD676" s="32"/>
    </row>
    <row r="677" ht="12.75" customHeight="1">
      <c r="A677" s="139">
        <v>676.0</v>
      </c>
      <c r="B677" s="140">
        <v>6493.0</v>
      </c>
      <c r="C677" s="140">
        <v>1452.0</v>
      </c>
      <c r="D677" s="141">
        <v>41.0</v>
      </c>
      <c r="E677" s="142">
        <v>318.0</v>
      </c>
      <c r="F677" s="143">
        <v>203.0</v>
      </c>
      <c r="G677" s="144">
        <v>78.0</v>
      </c>
      <c r="H677" s="145">
        <v>165.0</v>
      </c>
      <c r="I677" s="146">
        <v>342.0</v>
      </c>
      <c r="J677" s="147">
        <v>4.0</v>
      </c>
      <c r="K677" s="148">
        <v>10.0</v>
      </c>
      <c r="L677" s="138">
        <v>4.0</v>
      </c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  <c r="BB677" s="31"/>
      <c r="BC677" s="31"/>
      <c r="BD677" s="32"/>
    </row>
    <row r="678" ht="12.75" customHeight="1">
      <c r="A678" s="139">
        <v>677.0</v>
      </c>
      <c r="B678" s="140">
        <v>6494.0</v>
      </c>
      <c r="C678" s="140">
        <v>1033.0</v>
      </c>
      <c r="D678" s="141">
        <v>20.0</v>
      </c>
      <c r="E678" s="142">
        <v>283.0</v>
      </c>
      <c r="F678" s="143">
        <v>132.0</v>
      </c>
      <c r="G678" s="144">
        <v>46.0</v>
      </c>
      <c r="H678" s="145">
        <v>129.0</v>
      </c>
      <c r="I678" s="146">
        <v>253.0</v>
      </c>
      <c r="J678" s="147">
        <v>1.0</v>
      </c>
      <c r="K678" s="148">
        <v>4.0</v>
      </c>
      <c r="L678" s="138">
        <v>3.0</v>
      </c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  <c r="BB678" s="31"/>
      <c r="BC678" s="31"/>
      <c r="BD678" s="32"/>
    </row>
    <row r="679" ht="12.75" customHeight="1">
      <c r="A679" s="139">
        <v>678.0</v>
      </c>
      <c r="B679" s="140">
        <v>6497.0</v>
      </c>
      <c r="C679" s="140">
        <v>2179.0</v>
      </c>
      <c r="D679" s="141">
        <v>50.0</v>
      </c>
      <c r="E679" s="142">
        <v>454.0</v>
      </c>
      <c r="F679" s="143">
        <v>345.0</v>
      </c>
      <c r="G679" s="144">
        <v>117.0</v>
      </c>
      <c r="H679" s="145">
        <v>271.0</v>
      </c>
      <c r="I679" s="146">
        <v>503.0</v>
      </c>
      <c r="J679" s="147">
        <v>3.0</v>
      </c>
      <c r="K679" s="148">
        <v>12.0</v>
      </c>
      <c r="L679" s="138">
        <v>5.0</v>
      </c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  <c r="BB679" s="31"/>
      <c r="BC679" s="31"/>
      <c r="BD679" s="32"/>
    </row>
    <row r="680" ht="12.75" customHeight="1">
      <c r="A680" s="139">
        <v>679.0</v>
      </c>
      <c r="B680" s="140">
        <v>6499.0</v>
      </c>
      <c r="C680" s="140">
        <v>2290.0</v>
      </c>
      <c r="D680" s="141">
        <v>82.0</v>
      </c>
      <c r="E680" s="142">
        <v>536.0</v>
      </c>
      <c r="F680" s="143">
        <v>314.0</v>
      </c>
      <c r="G680" s="144">
        <v>137.0</v>
      </c>
      <c r="H680" s="145">
        <v>208.0</v>
      </c>
      <c r="I680" s="146">
        <v>404.0</v>
      </c>
      <c r="J680" s="147">
        <v>3.0</v>
      </c>
      <c r="K680" s="148">
        <v>16.0</v>
      </c>
      <c r="L680" s="138">
        <v>3.0</v>
      </c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  <c r="BB680" s="31"/>
      <c r="BC680" s="31"/>
      <c r="BD680" s="32"/>
    </row>
    <row r="681" ht="12.75" customHeight="1">
      <c r="A681" s="139">
        <v>680.0</v>
      </c>
      <c r="B681" s="140">
        <v>6512.0</v>
      </c>
      <c r="C681" s="140">
        <v>1414.0</v>
      </c>
      <c r="D681" s="141">
        <v>19.0</v>
      </c>
      <c r="E681" s="142">
        <v>300.0</v>
      </c>
      <c r="F681" s="143">
        <v>130.0</v>
      </c>
      <c r="G681" s="144">
        <v>62.0</v>
      </c>
      <c r="H681" s="145">
        <v>291.0</v>
      </c>
      <c r="I681" s="146">
        <v>419.0</v>
      </c>
      <c r="J681" s="147">
        <v>0.0</v>
      </c>
      <c r="K681" s="148">
        <v>20.0</v>
      </c>
      <c r="L681" s="138">
        <v>4.0</v>
      </c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  <c r="BB681" s="31"/>
      <c r="BC681" s="31"/>
      <c r="BD681" s="32"/>
    </row>
    <row r="682" ht="12.75" customHeight="1">
      <c r="A682" s="139">
        <v>681.0</v>
      </c>
      <c r="B682" s="140">
        <v>6513.0</v>
      </c>
      <c r="C682" s="140">
        <v>627.0</v>
      </c>
      <c r="D682" s="141">
        <v>3.0</v>
      </c>
      <c r="E682" s="142">
        <v>120.0</v>
      </c>
      <c r="F682" s="143">
        <v>80.0</v>
      </c>
      <c r="G682" s="144">
        <v>30.0</v>
      </c>
      <c r="H682" s="145">
        <v>137.0</v>
      </c>
      <c r="I682" s="146">
        <v>168.0</v>
      </c>
      <c r="J682" s="147">
        <v>2.0</v>
      </c>
      <c r="K682" s="148">
        <v>8.0</v>
      </c>
      <c r="L682" s="138">
        <v>2.0</v>
      </c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  <c r="BB682" s="31"/>
      <c r="BC682" s="31"/>
      <c r="BD682" s="32"/>
    </row>
    <row r="683" ht="12.75" customHeight="1">
      <c r="A683" s="139">
        <v>682.0</v>
      </c>
      <c r="B683" s="140">
        <v>6514.0</v>
      </c>
      <c r="C683" s="140">
        <v>1615.0</v>
      </c>
      <c r="D683" s="141">
        <v>35.0</v>
      </c>
      <c r="E683" s="142">
        <v>398.0</v>
      </c>
      <c r="F683" s="143">
        <v>223.0</v>
      </c>
      <c r="G683" s="144">
        <v>56.0</v>
      </c>
      <c r="H683" s="145">
        <v>168.0</v>
      </c>
      <c r="I683" s="146">
        <v>396.0</v>
      </c>
      <c r="J683" s="147">
        <v>6.0</v>
      </c>
      <c r="K683" s="148">
        <v>13.0</v>
      </c>
      <c r="L683" s="138">
        <v>6.0</v>
      </c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2"/>
    </row>
    <row r="684" ht="12.75" customHeight="1">
      <c r="A684" s="139">
        <v>683.0</v>
      </c>
      <c r="B684" s="140">
        <v>6515.0</v>
      </c>
      <c r="C684" s="140">
        <v>972.0</v>
      </c>
      <c r="D684" s="141">
        <v>11.0</v>
      </c>
      <c r="E684" s="142">
        <v>216.0</v>
      </c>
      <c r="F684" s="143">
        <v>145.0</v>
      </c>
      <c r="G684" s="144">
        <v>40.0</v>
      </c>
      <c r="H684" s="145">
        <v>153.0</v>
      </c>
      <c r="I684" s="146">
        <v>286.0</v>
      </c>
      <c r="J684" s="147">
        <v>0.0</v>
      </c>
      <c r="K684" s="148">
        <v>6.0</v>
      </c>
      <c r="L684" s="138">
        <v>1.0</v>
      </c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2"/>
    </row>
    <row r="685" ht="12.75" customHeight="1">
      <c r="A685" s="139">
        <v>684.0</v>
      </c>
      <c r="B685" s="140">
        <v>6517.0</v>
      </c>
      <c r="C685" s="140">
        <v>2353.0</v>
      </c>
      <c r="D685" s="141">
        <v>53.0</v>
      </c>
      <c r="E685" s="142">
        <v>537.0</v>
      </c>
      <c r="F685" s="143">
        <v>377.0</v>
      </c>
      <c r="G685" s="144">
        <v>103.0</v>
      </c>
      <c r="H685" s="145">
        <v>321.0</v>
      </c>
      <c r="I685" s="146">
        <v>566.0</v>
      </c>
      <c r="J685" s="147">
        <v>5.0</v>
      </c>
      <c r="K685" s="148">
        <v>19.0</v>
      </c>
      <c r="L685" s="138">
        <v>10.0</v>
      </c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2"/>
    </row>
    <row r="686" ht="12.75" customHeight="1">
      <c r="A686" s="139">
        <v>685.0</v>
      </c>
      <c r="B686" s="140">
        <v>6520.0</v>
      </c>
      <c r="C686" s="140">
        <v>1247.0</v>
      </c>
      <c r="D686" s="141">
        <v>30.0</v>
      </c>
      <c r="E686" s="142">
        <v>307.0</v>
      </c>
      <c r="F686" s="143">
        <v>166.0</v>
      </c>
      <c r="G686" s="144">
        <v>51.0</v>
      </c>
      <c r="H686" s="145">
        <v>160.0</v>
      </c>
      <c r="I686" s="146">
        <v>280.0</v>
      </c>
      <c r="J686" s="147">
        <v>4.0</v>
      </c>
      <c r="K686" s="148">
        <v>6.0</v>
      </c>
      <c r="L686" s="138">
        <v>3.0</v>
      </c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2"/>
    </row>
    <row r="687" ht="12.75" customHeight="1">
      <c r="A687" s="139">
        <v>686.0</v>
      </c>
      <c r="B687" s="140">
        <v>6521.0</v>
      </c>
      <c r="C687" s="140">
        <v>1478.0</v>
      </c>
      <c r="D687" s="141">
        <v>28.0</v>
      </c>
      <c r="E687" s="142">
        <v>386.0</v>
      </c>
      <c r="F687" s="143">
        <v>195.0</v>
      </c>
      <c r="G687" s="144">
        <v>74.0</v>
      </c>
      <c r="H687" s="145">
        <v>187.0</v>
      </c>
      <c r="I687" s="146">
        <v>339.0</v>
      </c>
      <c r="J687" s="147">
        <v>5.0</v>
      </c>
      <c r="K687" s="148">
        <v>17.0</v>
      </c>
      <c r="L687" s="138">
        <v>7.0</v>
      </c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2"/>
    </row>
    <row r="688" ht="12.75" customHeight="1">
      <c r="A688" s="139">
        <v>687.0</v>
      </c>
      <c r="B688" s="140">
        <v>6522.0</v>
      </c>
      <c r="C688" s="140">
        <v>1012.0</v>
      </c>
      <c r="D688" s="141">
        <v>10.0</v>
      </c>
      <c r="E688" s="142">
        <v>223.0</v>
      </c>
      <c r="F688" s="143">
        <v>146.0</v>
      </c>
      <c r="G688" s="144">
        <v>45.0</v>
      </c>
      <c r="H688" s="145">
        <v>137.0</v>
      </c>
      <c r="I688" s="146">
        <v>315.0</v>
      </c>
      <c r="J688" s="147">
        <v>0.0</v>
      </c>
      <c r="K688" s="148">
        <v>8.0</v>
      </c>
      <c r="L688" s="138">
        <v>3.0</v>
      </c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2"/>
    </row>
    <row r="689" ht="12.75" customHeight="1">
      <c r="A689" s="139">
        <v>688.0</v>
      </c>
      <c r="B689" s="140">
        <v>6526.0</v>
      </c>
      <c r="C689" s="140">
        <v>959.0</v>
      </c>
      <c r="D689" s="141">
        <v>1.0</v>
      </c>
      <c r="E689" s="142">
        <v>317.0</v>
      </c>
      <c r="F689" s="143">
        <v>73.0</v>
      </c>
      <c r="G689" s="144">
        <v>11.0</v>
      </c>
      <c r="H689" s="145">
        <v>235.0</v>
      </c>
      <c r="I689" s="146">
        <v>198.0</v>
      </c>
      <c r="J689" s="147">
        <v>1.0</v>
      </c>
      <c r="K689" s="148">
        <v>12.0</v>
      </c>
      <c r="L689" s="138">
        <v>0.0</v>
      </c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2"/>
    </row>
    <row r="690" ht="12.75" customHeight="1">
      <c r="A690" s="139">
        <v>689.0</v>
      </c>
      <c r="B690" s="140">
        <v>6527.0</v>
      </c>
      <c r="C690" s="140">
        <v>2851.0</v>
      </c>
      <c r="D690" s="141">
        <v>43.0</v>
      </c>
      <c r="E690" s="142">
        <v>681.0</v>
      </c>
      <c r="F690" s="143">
        <v>458.0</v>
      </c>
      <c r="G690" s="144">
        <v>135.0</v>
      </c>
      <c r="H690" s="145">
        <v>355.0</v>
      </c>
      <c r="I690" s="146">
        <v>690.0</v>
      </c>
      <c r="J690" s="147">
        <v>3.0</v>
      </c>
      <c r="K690" s="148">
        <v>35.0</v>
      </c>
      <c r="L690" s="138">
        <v>15.0</v>
      </c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2"/>
    </row>
    <row r="691" ht="12.75" customHeight="1">
      <c r="A691" s="139">
        <v>690.0</v>
      </c>
      <c r="B691" s="140">
        <v>6530.0</v>
      </c>
      <c r="C691" s="140">
        <v>1511.0</v>
      </c>
      <c r="D691" s="141">
        <v>55.0</v>
      </c>
      <c r="E691" s="142">
        <v>312.0</v>
      </c>
      <c r="F691" s="143">
        <v>223.0</v>
      </c>
      <c r="G691" s="144">
        <v>89.0</v>
      </c>
      <c r="H691" s="145">
        <v>163.0</v>
      </c>
      <c r="I691" s="146">
        <v>367.0</v>
      </c>
      <c r="J691" s="147">
        <v>4.0</v>
      </c>
      <c r="K691" s="148">
        <v>12.0</v>
      </c>
      <c r="L691" s="138">
        <v>1.0</v>
      </c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  <c r="BB691" s="31"/>
      <c r="BC691" s="31"/>
      <c r="BD691" s="32"/>
    </row>
    <row r="692" ht="12.75" customHeight="1">
      <c r="A692" s="139">
        <v>691.0</v>
      </c>
      <c r="B692" s="140">
        <v>6531.0</v>
      </c>
      <c r="C692" s="140">
        <v>2987.0</v>
      </c>
      <c r="D692" s="141">
        <v>108.0</v>
      </c>
      <c r="E692" s="142">
        <v>697.0</v>
      </c>
      <c r="F692" s="143">
        <v>468.0</v>
      </c>
      <c r="G692" s="144">
        <v>156.0</v>
      </c>
      <c r="H692" s="145">
        <v>287.0</v>
      </c>
      <c r="I692" s="146">
        <v>546.0</v>
      </c>
      <c r="J692" s="147">
        <v>6.0</v>
      </c>
      <c r="K692" s="148">
        <v>33.0</v>
      </c>
      <c r="L692" s="138">
        <v>7.0</v>
      </c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  <c r="BB692" s="31"/>
      <c r="BC692" s="31"/>
      <c r="BD692" s="32"/>
    </row>
    <row r="693" ht="12.75" customHeight="1">
      <c r="A693" s="139">
        <v>692.0</v>
      </c>
      <c r="B693" s="140">
        <v>6533.0</v>
      </c>
      <c r="C693" s="140">
        <v>1399.0</v>
      </c>
      <c r="D693" s="141">
        <v>54.0</v>
      </c>
      <c r="E693" s="142">
        <v>349.0</v>
      </c>
      <c r="F693" s="143">
        <v>184.0</v>
      </c>
      <c r="G693" s="144">
        <v>82.0</v>
      </c>
      <c r="H693" s="145">
        <v>114.0</v>
      </c>
      <c r="I693" s="146">
        <v>223.0</v>
      </c>
      <c r="J693" s="147">
        <v>6.0</v>
      </c>
      <c r="K693" s="148">
        <v>6.0</v>
      </c>
      <c r="L693" s="138">
        <v>7.0</v>
      </c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  <c r="BB693" s="31"/>
      <c r="BC693" s="31"/>
      <c r="BD693" s="32"/>
    </row>
    <row r="694" ht="12.75" customHeight="1">
      <c r="A694" s="139">
        <v>693.0</v>
      </c>
      <c r="B694" s="140">
        <v>6538.0</v>
      </c>
      <c r="C694" s="140">
        <v>1134.0</v>
      </c>
      <c r="D694" s="141">
        <v>27.0</v>
      </c>
      <c r="E694" s="142">
        <v>300.0</v>
      </c>
      <c r="F694" s="143">
        <v>187.0</v>
      </c>
      <c r="G694" s="144">
        <v>44.0</v>
      </c>
      <c r="H694" s="145">
        <v>109.0</v>
      </c>
      <c r="I694" s="146">
        <v>217.0</v>
      </c>
      <c r="J694" s="147">
        <v>0.0</v>
      </c>
      <c r="K694" s="148">
        <v>4.0</v>
      </c>
      <c r="L694" s="138">
        <v>4.0</v>
      </c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  <c r="BB694" s="31"/>
      <c r="BC694" s="31"/>
      <c r="BD694" s="32"/>
    </row>
    <row r="695" ht="12.75" customHeight="1">
      <c r="A695" s="139">
        <v>694.0</v>
      </c>
      <c r="B695" s="140">
        <v>6539.0</v>
      </c>
      <c r="C695" s="140">
        <v>1731.0</v>
      </c>
      <c r="D695" s="141">
        <v>38.0</v>
      </c>
      <c r="E695" s="142">
        <v>431.0</v>
      </c>
      <c r="F695" s="143">
        <v>241.0</v>
      </c>
      <c r="G695" s="144">
        <v>73.0</v>
      </c>
      <c r="H695" s="145">
        <v>171.0</v>
      </c>
      <c r="I695" s="146">
        <v>351.0</v>
      </c>
      <c r="J695" s="147">
        <v>2.0</v>
      </c>
      <c r="K695" s="148">
        <v>11.0</v>
      </c>
      <c r="L695" s="138">
        <v>5.0</v>
      </c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  <c r="BB695" s="31"/>
      <c r="BC695" s="31"/>
      <c r="BD695" s="32"/>
    </row>
    <row r="696" ht="12.75" customHeight="1">
      <c r="A696" s="139">
        <v>695.0</v>
      </c>
      <c r="B696" s="140">
        <v>6540.0</v>
      </c>
      <c r="C696" s="140">
        <v>2295.0</v>
      </c>
      <c r="D696" s="141">
        <v>58.0</v>
      </c>
      <c r="E696" s="142">
        <v>502.0</v>
      </c>
      <c r="F696" s="143">
        <v>450.0</v>
      </c>
      <c r="G696" s="144">
        <v>73.0</v>
      </c>
      <c r="H696" s="145">
        <v>195.0</v>
      </c>
      <c r="I696" s="146">
        <v>507.0</v>
      </c>
      <c r="J696" s="147">
        <v>7.0</v>
      </c>
      <c r="K696" s="148">
        <v>17.0</v>
      </c>
      <c r="L696" s="138">
        <v>9.0</v>
      </c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  <c r="BB696" s="31"/>
      <c r="BC696" s="31"/>
      <c r="BD696" s="32"/>
    </row>
    <row r="697" ht="12.75" customHeight="1">
      <c r="A697" s="139">
        <v>696.0</v>
      </c>
      <c r="B697" s="140">
        <v>6544.0</v>
      </c>
      <c r="C697" s="140">
        <v>1300.0</v>
      </c>
      <c r="D697" s="141">
        <v>37.0</v>
      </c>
      <c r="E697" s="142">
        <v>326.0</v>
      </c>
      <c r="F697" s="143">
        <v>163.0</v>
      </c>
      <c r="G697" s="144">
        <v>58.0</v>
      </c>
      <c r="H697" s="145">
        <v>162.0</v>
      </c>
      <c r="I697" s="146">
        <v>295.0</v>
      </c>
      <c r="J697" s="147">
        <v>3.0</v>
      </c>
      <c r="K697" s="148">
        <v>7.0</v>
      </c>
      <c r="L697" s="138">
        <v>5.0</v>
      </c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2"/>
    </row>
    <row r="698" ht="12.75" customHeight="1">
      <c r="A698" s="139">
        <v>697.0</v>
      </c>
      <c r="B698" s="140">
        <v>6545.0</v>
      </c>
      <c r="C698" s="140">
        <v>1484.0</v>
      </c>
      <c r="D698" s="141">
        <v>49.0</v>
      </c>
      <c r="E698" s="142">
        <v>406.0</v>
      </c>
      <c r="F698" s="143">
        <v>188.0</v>
      </c>
      <c r="G698" s="144">
        <v>82.0</v>
      </c>
      <c r="H698" s="145">
        <v>149.0</v>
      </c>
      <c r="I698" s="146">
        <v>218.0</v>
      </c>
      <c r="J698" s="147">
        <v>7.0</v>
      </c>
      <c r="K698" s="148">
        <v>10.0</v>
      </c>
      <c r="L698" s="138">
        <v>4.0</v>
      </c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  <c r="BB698" s="31"/>
      <c r="BC698" s="31"/>
      <c r="BD698" s="32"/>
    </row>
    <row r="699" ht="12.75" customHeight="1">
      <c r="A699" s="139">
        <v>698.0</v>
      </c>
      <c r="B699" s="140">
        <v>6547.0</v>
      </c>
      <c r="C699" s="140">
        <v>2107.0</v>
      </c>
      <c r="D699" s="141">
        <v>64.0</v>
      </c>
      <c r="E699" s="142">
        <v>466.0</v>
      </c>
      <c r="F699" s="143">
        <v>293.0</v>
      </c>
      <c r="G699" s="144">
        <v>110.0</v>
      </c>
      <c r="H699" s="145">
        <v>182.0</v>
      </c>
      <c r="I699" s="146">
        <v>402.0</v>
      </c>
      <c r="J699" s="147">
        <v>7.0</v>
      </c>
      <c r="K699" s="148">
        <v>13.0</v>
      </c>
      <c r="L699" s="138">
        <v>17.0</v>
      </c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31"/>
      <c r="BB699" s="31"/>
      <c r="BC699" s="31"/>
      <c r="BD699" s="32"/>
    </row>
    <row r="700" ht="12.75" customHeight="1">
      <c r="A700" s="139">
        <v>699.0</v>
      </c>
      <c r="B700" s="140">
        <v>6548.0</v>
      </c>
      <c r="C700" s="140">
        <v>1588.0</v>
      </c>
      <c r="D700" s="141">
        <v>53.0</v>
      </c>
      <c r="E700" s="142">
        <v>354.0</v>
      </c>
      <c r="F700" s="143">
        <v>217.0</v>
      </c>
      <c r="G700" s="144">
        <v>108.0</v>
      </c>
      <c r="H700" s="145">
        <v>157.0</v>
      </c>
      <c r="I700" s="146">
        <v>314.0</v>
      </c>
      <c r="J700" s="147">
        <v>2.0</v>
      </c>
      <c r="K700" s="148">
        <v>14.0</v>
      </c>
      <c r="L700" s="138">
        <v>8.0</v>
      </c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  <c r="BB700" s="31"/>
      <c r="BC700" s="31"/>
      <c r="BD700" s="32"/>
    </row>
    <row r="701" ht="12.75" customHeight="1">
      <c r="A701" s="139">
        <v>700.0</v>
      </c>
      <c r="B701" s="140">
        <v>6549.0</v>
      </c>
      <c r="C701" s="140">
        <v>1590.0</v>
      </c>
      <c r="D701" s="141">
        <v>60.0</v>
      </c>
      <c r="E701" s="142">
        <v>366.0</v>
      </c>
      <c r="F701" s="143">
        <v>256.0</v>
      </c>
      <c r="G701" s="144">
        <v>76.0</v>
      </c>
      <c r="H701" s="145">
        <v>154.0</v>
      </c>
      <c r="I701" s="146">
        <v>266.0</v>
      </c>
      <c r="J701" s="147">
        <v>2.0</v>
      </c>
      <c r="K701" s="148">
        <v>5.0</v>
      </c>
      <c r="L701" s="138">
        <v>2.0</v>
      </c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  <c r="BB701" s="31"/>
      <c r="BC701" s="31"/>
      <c r="BD701" s="32"/>
    </row>
    <row r="702" ht="12.75" customHeight="1">
      <c r="A702" s="139">
        <v>701.0</v>
      </c>
      <c r="B702" s="140">
        <v>6600.0</v>
      </c>
      <c r="C702" s="140">
        <v>1565.0</v>
      </c>
      <c r="D702" s="141">
        <v>28.0</v>
      </c>
      <c r="E702" s="142">
        <v>421.0</v>
      </c>
      <c r="F702" s="143">
        <v>193.0</v>
      </c>
      <c r="G702" s="144">
        <v>58.0</v>
      </c>
      <c r="H702" s="145">
        <v>266.0</v>
      </c>
      <c r="I702" s="146">
        <v>360.0</v>
      </c>
      <c r="J702" s="147">
        <v>0.0</v>
      </c>
      <c r="K702" s="148">
        <v>10.0</v>
      </c>
      <c r="L702" s="138">
        <v>6.0</v>
      </c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  <c r="BB702" s="31"/>
      <c r="BC702" s="31"/>
      <c r="BD702" s="32"/>
    </row>
    <row r="703" ht="12.75" customHeight="1">
      <c r="A703" s="139">
        <v>702.0</v>
      </c>
      <c r="B703" s="140">
        <v>6601.0</v>
      </c>
      <c r="C703" s="140">
        <v>1824.0</v>
      </c>
      <c r="D703" s="141">
        <v>74.0</v>
      </c>
      <c r="E703" s="142">
        <v>406.0</v>
      </c>
      <c r="F703" s="143">
        <v>190.0</v>
      </c>
      <c r="G703" s="144">
        <v>98.0</v>
      </c>
      <c r="H703" s="145">
        <v>160.0</v>
      </c>
      <c r="I703" s="146">
        <v>319.0</v>
      </c>
      <c r="J703" s="147">
        <v>4.0</v>
      </c>
      <c r="K703" s="148">
        <v>12.0</v>
      </c>
      <c r="L703" s="138">
        <v>9.0</v>
      </c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  <c r="BB703" s="31"/>
      <c r="BC703" s="31"/>
      <c r="BD703" s="32"/>
    </row>
    <row r="704" ht="12.75" customHeight="1">
      <c r="A704" s="139">
        <v>703.0</v>
      </c>
      <c r="B704" s="140">
        <v>6602.0</v>
      </c>
      <c r="C704" s="140">
        <v>1484.0</v>
      </c>
      <c r="D704" s="141">
        <v>44.0</v>
      </c>
      <c r="E704" s="142">
        <v>392.0</v>
      </c>
      <c r="F704" s="143">
        <v>212.0</v>
      </c>
      <c r="G704" s="144">
        <v>77.0</v>
      </c>
      <c r="H704" s="145">
        <v>168.0</v>
      </c>
      <c r="I704" s="146">
        <v>252.0</v>
      </c>
      <c r="J704" s="147">
        <v>7.0</v>
      </c>
      <c r="K704" s="148">
        <v>17.0</v>
      </c>
      <c r="L704" s="138">
        <v>4.0</v>
      </c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  <c r="BB704" s="31"/>
      <c r="BC704" s="31"/>
      <c r="BD704" s="32"/>
    </row>
    <row r="705" ht="12.75" customHeight="1">
      <c r="A705" s="139">
        <v>704.0</v>
      </c>
      <c r="B705" s="140">
        <v>6604.0</v>
      </c>
      <c r="C705" s="140">
        <v>1805.0</v>
      </c>
      <c r="D705" s="141">
        <v>84.0</v>
      </c>
      <c r="E705" s="142">
        <v>474.0</v>
      </c>
      <c r="F705" s="143">
        <v>265.0</v>
      </c>
      <c r="G705" s="144">
        <v>60.0</v>
      </c>
      <c r="H705" s="145">
        <v>158.0</v>
      </c>
      <c r="I705" s="146">
        <v>254.0</v>
      </c>
      <c r="J705" s="147">
        <v>4.0</v>
      </c>
      <c r="K705" s="148">
        <v>19.0</v>
      </c>
      <c r="L705" s="138">
        <v>8.0</v>
      </c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  <c r="BB705" s="31"/>
      <c r="BC705" s="31"/>
      <c r="BD705" s="32"/>
    </row>
    <row r="706" ht="12.75" customHeight="1">
      <c r="A706" s="139">
        <v>705.0</v>
      </c>
      <c r="B706" s="140">
        <v>6606.0</v>
      </c>
      <c r="C706" s="140">
        <v>1699.0</v>
      </c>
      <c r="D706" s="141">
        <v>84.0</v>
      </c>
      <c r="E706" s="142">
        <v>365.0</v>
      </c>
      <c r="F706" s="143">
        <v>194.0</v>
      </c>
      <c r="G706" s="144">
        <v>58.0</v>
      </c>
      <c r="H706" s="145">
        <v>107.0</v>
      </c>
      <c r="I706" s="146">
        <v>134.0</v>
      </c>
      <c r="J706" s="147">
        <v>6.0</v>
      </c>
      <c r="K706" s="148">
        <v>14.0</v>
      </c>
      <c r="L706" s="138">
        <v>8.0</v>
      </c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  <c r="BB706" s="31"/>
      <c r="BC706" s="31"/>
      <c r="BD706" s="32"/>
    </row>
    <row r="707" ht="12.75" customHeight="1">
      <c r="A707" s="139">
        <v>706.0</v>
      </c>
      <c r="B707" s="140">
        <v>6607.0</v>
      </c>
      <c r="C707" s="140">
        <v>1548.0</v>
      </c>
      <c r="D707" s="141">
        <v>89.0</v>
      </c>
      <c r="E707" s="142">
        <v>353.0</v>
      </c>
      <c r="F707" s="143">
        <v>203.0</v>
      </c>
      <c r="G707" s="144">
        <v>46.0</v>
      </c>
      <c r="H707" s="145">
        <v>133.0</v>
      </c>
      <c r="I707" s="146">
        <v>203.0</v>
      </c>
      <c r="J707" s="147">
        <v>2.0</v>
      </c>
      <c r="K707" s="148">
        <v>21.0</v>
      </c>
      <c r="L707" s="138">
        <v>7.0</v>
      </c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  <c r="BB707" s="31"/>
      <c r="BC707" s="31"/>
      <c r="BD707" s="32"/>
    </row>
    <row r="708" ht="12.75" customHeight="1">
      <c r="A708" s="139">
        <v>707.0</v>
      </c>
      <c r="B708" s="140">
        <v>6608.0</v>
      </c>
      <c r="C708" s="140">
        <v>321.0</v>
      </c>
      <c r="D708" s="141">
        <v>19.0</v>
      </c>
      <c r="E708" s="142">
        <v>73.0</v>
      </c>
      <c r="F708" s="143">
        <v>39.0</v>
      </c>
      <c r="G708" s="144">
        <v>8.0</v>
      </c>
      <c r="H708" s="145">
        <v>18.0</v>
      </c>
      <c r="I708" s="146">
        <v>15.0</v>
      </c>
      <c r="J708" s="147">
        <v>2.0</v>
      </c>
      <c r="K708" s="148">
        <v>7.0</v>
      </c>
      <c r="L708" s="138">
        <v>1.0</v>
      </c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  <c r="BB708" s="31"/>
      <c r="BC708" s="31"/>
      <c r="BD708" s="32"/>
    </row>
    <row r="709" ht="12.75" customHeight="1">
      <c r="A709" s="139">
        <v>708.0</v>
      </c>
      <c r="B709" s="140">
        <v>6609.0</v>
      </c>
      <c r="C709" s="140">
        <v>2101.0</v>
      </c>
      <c r="D709" s="141">
        <v>97.0</v>
      </c>
      <c r="E709" s="142">
        <v>517.0</v>
      </c>
      <c r="F709" s="143">
        <v>329.0</v>
      </c>
      <c r="G709" s="144">
        <v>117.0</v>
      </c>
      <c r="H709" s="145">
        <v>179.0</v>
      </c>
      <c r="I709" s="146">
        <v>331.0</v>
      </c>
      <c r="J709" s="147">
        <v>9.0</v>
      </c>
      <c r="K709" s="148">
        <v>27.0</v>
      </c>
      <c r="L709" s="138">
        <v>10.0</v>
      </c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  <c r="BB709" s="31"/>
      <c r="BC709" s="31"/>
      <c r="BD709" s="32"/>
    </row>
    <row r="710" ht="12.75" customHeight="1">
      <c r="A710" s="139">
        <v>709.0</v>
      </c>
      <c r="B710" s="140">
        <v>6610.0</v>
      </c>
      <c r="C710" s="140">
        <v>2794.0</v>
      </c>
      <c r="D710" s="141">
        <v>41.0</v>
      </c>
      <c r="E710" s="142">
        <v>581.0</v>
      </c>
      <c r="F710" s="143">
        <v>405.0</v>
      </c>
      <c r="G710" s="144">
        <v>146.0</v>
      </c>
      <c r="H710" s="145">
        <v>396.0</v>
      </c>
      <c r="I710" s="146">
        <v>658.0</v>
      </c>
      <c r="J710" s="147">
        <v>4.0</v>
      </c>
      <c r="K710" s="148">
        <v>33.0</v>
      </c>
      <c r="L710" s="138">
        <v>3.0</v>
      </c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  <c r="BB710" s="31"/>
      <c r="BC710" s="31"/>
      <c r="BD710" s="32"/>
    </row>
    <row r="711" ht="12.75" customHeight="1">
      <c r="A711" s="139">
        <v>710.0</v>
      </c>
      <c r="B711" s="140">
        <v>6611.0</v>
      </c>
      <c r="C711" s="140">
        <v>1012.0</v>
      </c>
      <c r="D711" s="141">
        <v>25.0</v>
      </c>
      <c r="E711" s="142">
        <v>248.0</v>
      </c>
      <c r="F711" s="143">
        <v>126.0</v>
      </c>
      <c r="G711" s="144">
        <v>51.0</v>
      </c>
      <c r="H711" s="145">
        <v>132.0</v>
      </c>
      <c r="I711" s="146">
        <v>205.0</v>
      </c>
      <c r="J711" s="147">
        <v>3.0</v>
      </c>
      <c r="K711" s="148">
        <v>5.0</v>
      </c>
      <c r="L711" s="138">
        <v>4.0</v>
      </c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  <c r="BB711" s="31"/>
      <c r="BC711" s="31"/>
      <c r="BD711" s="32"/>
    </row>
    <row r="712" ht="12.75" customHeight="1">
      <c r="A712" s="139">
        <v>711.0</v>
      </c>
      <c r="B712" s="140">
        <v>6612.0</v>
      </c>
      <c r="C712" s="140">
        <v>1720.0</v>
      </c>
      <c r="D712" s="141">
        <v>81.0</v>
      </c>
      <c r="E712" s="142">
        <v>363.0</v>
      </c>
      <c r="F712" s="143">
        <v>208.0</v>
      </c>
      <c r="G712" s="144">
        <v>57.0</v>
      </c>
      <c r="H712" s="145">
        <v>130.0</v>
      </c>
      <c r="I712" s="146">
        <v>243.0</v>
      </c>
      <c r="J712" s="147">
        <v>6.0</v>
      </c>
      <c r="K712" s="148">
        <v>11.0</v>
      </c>
      <c r="L712" s="138">
        <v>9.0</v>
      </c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  <c r="BB712" s="31"/>
      <c r="BC712" s="31"/>
      <c r="BD712" s="32"/>
    </row>
    <row r="713" ht="12.75" customHeight="1">
      <c r="A713" s="139">
        <v>712.0</v>
      </c>
      <c r="B713" s="140">
        <v>6613.0</v>
      </c>
      <c r="C713" s="140">
        <v>987.0</v>
      </c>
      <c r="D713" s="141">
        <v>29.0</v>
      </c>
      <c r="E713" s="142">
        <v>209.0</v>
      </c>
      <c r="F713" s="143">
        <v>135.0</v>
      </c>
      <c r="G713" s="144">
        <v>62.0</v>
      </c>
      <c r="H713" s="145">
        <v>95.0</v>
      </c>
      <c r="I713" s="146">
        <v>221.0</v>
      </c>
      <c r="J713" s="147">
        <v>2.0</v>
      </c>
      <c r="K713" s="148">
        <v>10.0</v>
      </c>
      <c r="L713" s="138">
        <v>6.0</v>
      </c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  <c r="BB713" s="31"/>
      <c r="BC713" s="31"/>
      <c r="BD713" s="32"/>
    </row>
    <row r="714" ht="12.75" customHeight="1">
      <c r="A714" s="139">
        <v>713.0</v>
      </c>
      <c r="B714" s="140">
        <v>6615.0</v>
      </c>
      <c r="C714" s="140">
        <v>538.0</v>
      </c>
      <c r="D714" s="141">
        <v>11.0</v>
      </c>
      <c r="E714" s="142">
        <v>99.0</v>
      </c>
      <c r="F714" s="143">
        <v>57.0</v>
      </c>
      <c r="G714" s="144">
        <v>23.0</v>
      </c>
      <c r="H714" s="145">
        <v>37.0</v>
      </c>
      <c r="I714" s="146">
        <v>164.0</v>
      </c>
      <c r="J714" s="147">
        <v>1.0</v>
      </c>
      <c r="K714" s="148">
        <v>3.0</v>
      </c>
      <c r="L714" s="138">
        <v>0.0</v>
      </c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  <c r="BB714" s="31"/>
      <c r="BC714" s="31"/>
      <c r="BD714" s="32"/>
    </row>
    <row r="715" ht="12.75" customHeight="1">
      <c r="A715" s="139">
        <v>714.0</v>
      </c>
      <c r="B715" s="140">
        <v>6621.0</v>
      </c>
      <c r="C715" s="140">
        <v>1329.0</v>
      </c>
      <c r="D715" s="141">
        <v>45.0</v>
      </c>
      <c r="E715" s="142">
        <v>304.0</v>
      </c>
      <c r="F715" s="143">
        <v>173.0</v>
      </c>
      <c r="G715" s="144">
        <v>78.0</v>
      </c>
      <c r="H715" s="145">
        <v>124.0</v>
      </c>
      <c r="I715" s="146">
        <v>226.0</v>
      </c>
      <c r="J715" s="147">
        <v>4.0</v>
      </c>
      <c r="K715" s="148">
        <v>15.0</v>
      </c>
      <c r="L715" s="138">
        <v>4.0</v>
      </c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  <c r="BB715" s="31"/>
      <c r="BC715" s="31"/>
      <c r="BD715" s="32"/>
    </row>
    <row r="716" ht="12.75" customHeight="1">
      <c r="A716" s="139">
        <v>715.0</v>
      </c>
      <c r="B716" s="140">
        <v>6622.0</v>
      </c>
      <c r="C716" s="140">
        <v>1513.0</v>
      </c>
      <c r="D716" s="141">
        <v>67.0</v>
      </c>
      <c r="E716" s="142">
        <v>366.0</v>
      </c>
      <c r="F716" s="143">
        <v>146.0</v>
      </c>
      <c r="G716" s="144">
        <v>58.0</v>
      </c>
      <c r="H716" s="145">
        <v>112.0</v>
      </c>
      <c r="I716" s="146">
        <v>131.0</v>
      </c>
      <c r="J716" s="147">
        <v>3.0</v>
      </c>
      <c r="K716" s="148">
        <v>14.0</v>
      </c>
      <c r="L716" s="138">
        <v>2.0</v>
      </c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  <c r="BB716" s="31"/>
      <c r="BC716" s="31"/>
      <c r="BD716" s="32"/>
    </row>
    <row r="717" ht="12.75" customHeight="1">
      <c r="A717" s="139">
        <v>716.0</v>
      </c>
      <c r="B717" s="140">
        <v>6625.0</v>
      </c>
      <c r="C717" s="140">
        <v>1017.0</v>
      </c>
      <c r="D717" s="141">
        <v>23.0</v>
      </c>
      <c r="E717" s="142">
        <v>197.0</v>
      </c>
      <c r="F717" s="143">
        <v>132.0</v>
      </c>
      <c r="G717" s="144">
        <v>30.0</v>
      </c>
      <c r="H717" s="145">
        <v>151.0</v>
      </c>
      <c r="I717" s="146">
        <v>255.0</v>
      </c>
      <c r="J717" s="147">
        <v>2.0</v>
      </c>
      <c r="K717" s="148">
        <v>5.0</v>
      </c>
      <c r="L717" s="138">
        <v>3.0</v>
      </c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  <c r="BB717" s="31"/>
      <c r="BC717" s="31"/>
      <c r="BD717" s="32"/>
    </row>
    <row r="718" ht="12.75" customHeight="1">
      <c r="A718" s="139">
        <v>717.0</v>
      </c>
      <c r="B718" s="140">
        <v>6631.0</v>
      </c>
      <c r="C718" s="140">
        <v>934.0</v>
      </c>
      <c r="D718" s="141">
        <v>31.0</v>
      </c>
      <c r="E718" s="142">
        <v>213.0</v>
      </c>
      <c r="F718" s="143">
        <v>111.0</v>
      </c>
      <c r="G718" s="144">
        <v>33.0</v>
      </c>
      <c r="H718" s="145">
        <v>108.0</v>
      </c>
      <c r="I718" s="146">
        <v>195.0</v>
      </c>
      <c r="J718" s="147">
        <v>2.0</v>
      </c>
      <c r="K718" s="148">
        <v>12.0</v>
      </c>
      <c r="L718" s="138">
        <v>5.0</v>
      </c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  <c r="BB718" s="31"/>
      <c r="BC718" s="31"/>
      <c r="BD718" s="32"/>
    </row>
    <row r="719" ht="12.75" customHeight="1">
      <c r="A719" s="139">
        <v>718.0</v>
      </c>
      <c r="B719" s="140">
        <v>6632.0</v>
      </c>
      <c r="C719" s="140">
        <v>912.0</v>
      </c>
      <c r="D719" s="141">
        <v>32.0</v>
      </c>
      <c r="E719" s="142">
        <v>224.0</v>
      </c>
      <c r="F719" s="143">
        <v>108.0</v>
      </c>
      <c r="G719" s="144">
        <v>31.0</v>
      </c>
      <c r="H719" s="145">
        <v>114.0</v>
      </c>
      <c r="I719" s="146">
        <v>173.0</v>
      </c>
      <c r="J719" s="147">
        <v>1.0</v>
      </c>
      <c r="K719" s="148">
        <v>11.0</v>
      </c>
      <c r="L719" s="138">
        <v>4.0</v>
      </c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  <c r="BB719" s="31"/>
      <c r="BC719" s="31"/>
      <c r="BD719" s="32"/>
    </row>
    <row r="720" ht="12.75" customHeight="1">
      <c r="A720" s="139">
        <v>719.0</v>
      </c>
      <c r="B720" s="140">
        <v>6633.0</v>
      </c>
      <c r="C720" s="140">
        <v>1442.0</v>
      </c>
      <c r="D720" s="141">
        <v>66.0</v>
      </c>
      <c r="E720" s="142">
        <v>334.0</v>
      </c>
      <c r="F720" s="143">
        <v>156.0</v>
      </c>
      <c r="G720" s="144">
        <v>102.0</v>
      </c>
      <c r="H720" s="145">
        <v>121.0</v>
      </c>
      <c r="I720" s="146">
        <v>292.0</v>
      </c>
      <c r="J720" s="147">
        <v>6.0</v>
      </c>
      <c r="K720" s="148">
        <v>12.0</v>
      </c>
      <c r="L720" s="138">
        <v>6.0</v>
      </c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  <c r="BB720" s="31"/>
      <c r="BC720" s="31"/>
      <c r="BD720" s="32"/>
    </row>
    <row r="721" ht="12.75" customHeight="1">
      <c r="A721" s="139">
        <v>720.0</v>
      </c>
      <c r="B721" s="140">
        <v>6634.0</v>
      </c>
      <c r="C721" s="140">
        <v>1062.0</v>
      </c>
      <c r="D721" s="141">
        <v>22.0</v>
      </c>
      <c r="E721" s="142">
        <v>248.0</v>
      </c>
      <c r="F721" s="143">
        <v>97.0</v>
      </c>
      <c r="G721" s="144">
        <v>43.0</v>
      </c>
      <c r="H721" s="145">
        <v>164.0</v>
      </c>
      <c r="I721" s="146">
        <v>255.0</v>
      </c>
      <c r="J721" s="147">
        <v>3.0</v>
      </c>
      <c r="K721" s="148">
        <v>13.0</v>
      </c>
      <c r="L721" s="138">
        <v>0.0</v>
      </c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  <c r="BB721" s="31"/>
      <c r="BC721" s="31"/>
      <c r="BD721" s="32"/>
    </row>
    <row r="722" ht="12.75" customHeight="1">
      <c r="A722" s="139">
        <v>721.0</v>
      </c>
      <c r="B722" s="140">
        <v>6635.0</v>
      </c>
      <c r="C722" s="140">
        <v>1398.0</v>
      </c>
      <c r="D722" s="141">
        <v>26.0</v>
      </c>
      <c r="E722" s="142">
        <v>312.0</v>
      </c>
      <c r="F722" s="143">
        <v>149.0</v>
      </c>
      <c r="G722" s="144">
        <v>61.0</v>
      </c>
      <c r="H722" s="145">
        <v>221.0</v>
      </c>
      <c r="I722" s="146">
        <v>326.0</v>
      </c>
      <c r="J722" s="147">
        <v>1.0</v>
      </c>
      <c r="K722" s="148">
        <v>15.0</v>
      </c>
      <c r="L722" s="138">
        <v>4.0</v>
      </c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  <c r="BB722" s="31"/>
      <c r="BC722" s="31"/>
      <c r="BD722" s="32"/>
    </row>
    <row r="723" ht="12.75" customHeight="1">
      <c r="A723" s="139">
        <v>722.0</v>
      </c>
      <c r="B723" s="140">
        <v>6642.0</v>
      </c>
      <c r="C723" s="140">
        <v>1014.0</v>
      </c>
      <c r="D723" s="141">
        <v>29.0</v>
      </c>
      <c r="E723" s="142">
        <v>237.0</v>
      </c>
      <c r="F723" s="143">
        <v>155.0</v>
      </c>
      <c r="G723" s="144">
        <v>42.0</v>
      </c>
      <c r="H723" s="145">
        <v>110.0</v>
      </c>
      <c r="I723" s="146">
        <v>249.0</v>
      </c>
      <c r="J723" s="147">
        <v>2.0</v>
      </c>
      <c r="K723" s="148">
        <v>5.0</v>
      </c>
      <c r="L723" s="138">
        <v>1.0</v>
      </c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  <c r="BB723" s="31"/>
      <c r="BC723" s="31"/>
      <c r="BD723" s="32"/>
    </row>
    <row r="724" ht="12.75" customHeight="1">
      <c r="A724" s="139">
        <v>723.0</v>
      </c>
      <c r="B724" s="140">
        <v>6643.0</v>
      </c>
      <c r="C724" s="140">
        <v>1340.0</v>
      </c>
      <c r="D724" s="141">
        <v>45.0</v>
      </c>
      <c r="E724" s="142">
        <v>348.0</v>
      </c>
      <c r="F724" s="143">
        <v>157.0</v>
      </c>
      <c r="G724" s="144">
        <v>49.0</v>
      </c>
      <c r="H724" s="145">
        <v>147.0</v>
      </c>
      <c r="I724" s="146">
        <v>257.0</v>
      </c>
      <c r="J724" s="147">
        <v>9.0</v>
      </c>
      <c r="K724" s="148">
        <v>12.0</v>
      </c>
      <c r="L724" s="138">
        <v>3.0</v>
      </c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  <c r="BB724" s="31"/>
      <c r="BC724" s="31"/>
      <c r="BD724" s="32"/>
    </row>
    <row r="725" ht="12.75" customHeight="1">
      <c r="A725" s="139">
        <v>724.0</v>
      </c>
      <c r="B725" s="140">
        <v>6644.0</v>
      </c>
      <c r="C725" s="140">
        <v>1732.0</v>
      </c>
      <c r="D725" s="141">
        <v>58.0</v>
      </c>
      <c r="E725" s="142">
        <v>434.0</v>
      </c>
      <c r="F725" s="143">
        <v>205.0</v>
      </c>
      <c r="G725" s="144">
        <v>73.0</v>
      </c>
      <c r="H725" s="145">
        <v>203.0</v>
      </c>
      <c r="I725" s="146">
        <v>331.0</v>
      </c>
      <c r="J725" s="147">
        <v>5.0</v>
      </c>
      <c r="K725" s="148">
        <v>10.0</v>
      </c>
      <c r="L725" s="138">
        <v>6.0</v>
      </c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  <c r="BB725" s="31"/>
      <c r="BC725" s="31"/>
      <c r="BD725" s="32"/>
    </row>
    <row r="726" ht="12.75" customHeight="1">
      <c r="A726" s="139">
        <v>725.0</v>
      </c>
      <c r="B726" s="140">
        <v>6645.0</v>
      </c>
      <c r="C726" s="140">
        <v>1705.0</v>
      </c>
      <c r="D726" s="141">
        <v>47.0</v>
      </c>
      <c r="E726" s="142">
        <v>410.0</v>
      </c>
      <c r="F726" s="143">
        <v>253.0</v>
      </c>
      <c r="G726" s="144">
        <v>83.0</v>
      </c>
      <c r="H726" s="145">
        <v>152.0</v>
      </c>
      <c r="I726" s="146">
        <v>338.0</v>
      </c>
      <c r="J726" s="147">
        <v>9.0</v>
      </c>
      <c r="K726" s="148">
        <v>18.0</v>
      </c>
      <c r="L726" s="138">
        <v>10.0</v>
      </c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  <c r="BB726" s="31"/>
      <c r="BC726" s="31"/>
      <c r="BD726" s="32"/>
    </row>
    <row r="727" ht="12.75" customHeight="1">
      <c r="A727" s="139">
        <v>726.0</v>
      </c>
      <c r="B727" s="140">
        <v>6648.0</v>
      </c>
      <c r="C727" s="140">
        <v>1729.0</v>
      </c>
      <c r="D727" s="141">
        <v>56.0</v>
      </c>
      <c r="E727" s="142">
        <v>424.0</v>
      </c>
      <c r="F727" s="143">
        <v>280.0</v>
      </c>
      <c r="G727" s="144">
        <v>87.0</v>
      </c>
      <c r="H727" s="145">
        <v>156.0</v>
      </c>
      <c r="I727" s="146">
        <v>283.0</v>
      </c>
      <c r="J727" s="147">
        <v>5.0</v>
      </c>
      <c r="K727" s="148">
        <v>18.0</v>
      </c>
      <c r="L727" s="138">
        <v>6.0</v>
      </c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  <c r="BB727" s="31"/>
      <c r="BC727" s="31"/>
      <c r="BD727" s="32"/>
    </row>
    <row r="728" ht="12.75" customHeight="1">
      <c r="A728" s="139">
        <v>727.0</v>
      </c>
      <c r="B728" s="140">
        <v>6649.0</v>
      </c>
      <c r="C728" s="140">
        <v>1701.0</v>
      </c>
      <c r="D728" s="141">
        <v>70.0</v>
      </c>
      <c r="E728" s="142">
        <v>404.0</v>
      </c>
      <c r="F728" s="143">
        <v>257.0</v>
      </c>
      <c r="G728" s="144">
        <v>89.0</v>
      </c>
      <c r="H728" s="145">
        <v>127.0</v>
      </c>
      <c r="I728" s="146">
        <v>308.0</v>
      </c>
      <c r="J728" s="147">
        <v>9.0</v>
      </c>
      <c r="K728" s="148">
        <v>11.0</v>
      </c>
      <c r="L728" s="138">
        <v>8.0</v>
      </c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  <c r="BB728" s="31"/>
      <c r="BC728" s="31"/>
      <c r="BD728" s="32"/>
    </row>
    <row r="729" ht="12.75" customHeight="1">
      <c r="A729" s="139">
        <v>728.0</v>
      </c>
      <c r="B729" s="140">
        <v>6651.0</v>
      </c>
      <c r="C729" s="140">
        <v>1476.0</v>
      </c>
      <c r="D729" s="141">
        <v>40.0</v>
      </c>
      <c r="E729" s="142">
        <v>417.0</v>
      </c>
      <c r="F729" s="143">
        <v>161.0</v>
      </c>
      <c r="G729" s="144">
        <v>58.0</v>
      </c>
      <c r="H729" s="145">
        <v>183.0</v>
      </c>
      <c r="I729" s="146">
        <v>326.0</v>
      </c>
      <c r="J729" s="147">
        <v>6.0</v>
      </c>
      <c r="K729" s="148">
        <v>10.0</v>
      </c>
      <c r="L729" s="138">
        <v>5.0</v>
      </c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  <c r="BB729" s="31"/>
      <c r="BC729" s="31"/>
      <c r="BD729" s="32"/>
    </row>
    <row r="730" ht="12.75" customHeight="1">
      <c r="A730" s="139">
        <v>729.0</v>
      </c>
      <c r="B730" s="140">
        <v>6652.0</v>
      </c>
      <c r="C730" s="140">
        <v>785.0</v>
      </c>
      <c r="D730" s="141">
        <v>6.0</v>
      </c>
      <c r="E730" s="142">
        <v>190.0</v>
      </c>
      <c r="F730" s="143">
        <v>82.0</v>
      </c>
      <c r="G730" s="144">
        <v>22.0</v>
      </c>
      <c r="H730" s="145">
        <v>177.0</v>
      </c>
      <c r="I730" s="146">
        <v>156.0</v>
      </c>
      <c r="J730" s="147">
        <v>0.0</v>
      </c>
      <c r="K730" s="148">
        <v>7.0</v>
      </c>
      <c r="L730" s="138">
        <v>2.0</v>
      </c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  <c r="BB730" s="31"/>
      <c r="BC730" s="31"/>
      <c r="BD730" s="32"/>
    </row>
    <row r="731" ht="12.75" customHeight="1">
      <c r="A731" s="139">
        <v>730.0</v>
      </c>
      <c r="B731" s="140">
        <v>6653.0</v>
      </c>
      <c r="C731" s="140">
        <v>1439.0</v>
      </c>
      <c r="D731" s="141">
        <v>40.0</v>
      </c>
      <c r="E731" s="142">
        <v>370.0</v>
      </c>
      <c r="F731" s="143">
        <v>203.0</v>
      </c>
      <c r="G731" s="144">
        <v>76.0</v>
      </c>
      <c r="H731" s="145">
        <v>171.0</v>
      </c>
      <c r="I731" s="146">
        <v>303.0</v>
      </c>
      <c r="J731" s="147">
        <v>3.0</v>
      </c>
      <c r="K731" s="148">
        <v>10.0</v>
      </c>
      <c r="L731" s="138">
        <v>4.0</v>
      </c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  <c r="BB731" s="31"/>
      <c r="BC731" s="31"/>
      <c r="BD731" s="32"/>
    </row>
    <row r="732" ht="12.75" customHeight="1">
      <c r="A732" s="139">
        <v>731.0</v>
      </c>
      <c r="B732" s="140">
        <v>6654.0</v>
      </c>
      <c r="C732" s="140">
        <v>1479.0</v>
      </c>
      <c r="D732" s="141">
        <v>55.0</v>
      </c>
      <c r="E732" s="142">
        <v>359.0</v>
      </c>
      <c r="F732" s="143">
        <v>186.0</v>
      </c>
      <c r="G732" s="144">
        <v>67.0</v>
      </c>
      <c r="H732" s="145">
        <v>133.0</v>
      </c>
      <c r="I732" s="146">
        <v>267.0</v>
      </c>
      <c r="J732" s="147">
        <v>5.0</v>
      </c>
      <c r="K732" s="148">
        <v>18.0</v>
      </c>
      <c r="L732" s="138">
        <v>6.0</v>
      </c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  <c r="BB732" s="31"/>
      <c r="BC732" s="31"/>
      <c r="BD732" s="32"/>
    </row>
    <row r="733" ht="12.75" customHeight="1">
      <c r="A733" s="139">
        <v>732.0</v>
      </c>
      <c r="B733" s="140">
        <v>6655.0</v>
      </c>
      <c r="C733" s="140">
        <v>1400.0</v>
      </c>
      <c r="D733" s="141">
        <v>33.0</v>
      </c>
      <c r="E733" s="142">
        <v>321.0</v>
      </c>
      <c r="F733" s="143">
        <v>178.0</v>
      </c>
      <c r="G733" s="144">
        <v>62.0</v>
      </c>
      <c r="H733" s="145">
        <v>191.0</v>
      </c>
      <c r="I733" s="146">
        <v>332.0</v>
      </c>
      <c r="J733" s="147">
        <v>1.0</v>
      </c>
      <c r="K733" s="148">
        <v>11.0</v>
      </c>
      <c r="L733" s="138">
        <v>6.0</v>
      </c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  <c r="BB733" s="31"/>
      <c r="BC733" s="31"/>
      <c r="BD733" s="32"/>
    </row>
    <row r="734" ht="12.75" customHeight="1">
      <c r="A734" s="139">
        <v>733.0</v>
      </c>
      <c r="B734" s="140">
        <v>6656.0</v>
      </c>
      <c r="C734" s="140">
        <v>1419.0</v>
      </c>
      <c r="D734" s="141">
        <v>37.0</v>
      </c>
      <c r="E734" s="142">
        <v>358.0</v>
      </c>
      <c r="F734" s="143">
        <v>151.0</v>
      </c>
      <c r="G734" s="144">
        <v>62.0</v>
      </c>
      <c r="H734" s="145">
        <v>195.0</v>
      </c>
      <c r="I734" s="146">
        <v>269.0</v>
      </c>
      <c r="J734" s="147">
        <v>4.0</v>
      </c>
      <c r="K734" s="148">
        <v>12.0</v>
      </c>
      <c r="L734" s="138">
        <v>3.0</v>
      </c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  <c r="BB734" s="31"/>
      <c r="BC734" s="31"/>
      <c r="BD734" s="32"/>
    </row>
    <row r="735" ht="12.75" customHeight="1">
      <c r="A735" s="139">
        <v>734.0</v>
      </c>
      <c r="B735" s="140">
        <v>6657.0</v>
      </c>
      <c r="C735" s="140">
        <v>1745.0</v>
      </c>
      <c r="D735" s="141">
        <v>65.0</v>
      </c>
      <c r="E735" s="142">
        <v>398.0</v>
      </c>
      <c r="F735" s="143">
        <v>196.0</v>
      </c>
      <c r="G735" s="144">
        <v>73.0</v>
      </c>
      <c r="H735" s="145">
        <v>237.0</v>
      </c>
      <c r="I735" s="146">
        <v>333.0</v>
      </c>
      <c r="J735" s="147">
        <v>1.0</v>
      </c>
      <c r="K735" s="148">
        <v>8.0</v>
      </c>
      <c r="L735" s="138">
        <v>10.0</v>
      </c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  <c r="BB735" s="31"/>
      <c r="BC735" s="31"/>
      <c r="BD735" s="32"/>
    </row>
    <row r="736" ht="12.75" customHeight="1">
      <c r="A736" s="139">
        <v>735.0</v>
      </c>
      <c r="B736" s="140">
        <v>6658.0</v>
      </c>
      <c r="C736" s="140">
        <v>2669.0</v>
      </c>
      <c r="D736" s="141">
        <v>63.0</v>
      </c>
      <c r="E736" s="142">
        <v>675.0</v>
      </c>
      <c r="F736" s="143">
        <v>313.0</v>
      </c>
      <c r="G736" s="144">
        <v>138.0</v>
      </c>
      <c r="H736" s="145">
        <v>401.0</v>
      </c>
      <c r="I736" s="146">
        <v>496.0</v>
      </c>
      <c r="J736" s="147">
        <v>4.0</v>
      </c>
      <c r="K736" s="148">
        <v>22.0</v>
      </c>
      <c r="L736" s="138">
        <v>5.0</v>
      </c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  <c r="BB736" s="31"/>
      <c r="BC736" s="31"/>
      <c r="BD736" s="32"/>
    </row>
    <row r="737" ht="12.75" customHeight="1">
      <c r="A737" s="139">
        <v>736.0</v>
      </c>
      <c r="B737" s="140">
        <v>6661.0</v>
      </c>
      <c r="C737" s="140">
        <v>1344.0</v>
      </c>
      <c r="D737" s="141">
        <v>25.0</v>
      </c>
      <c r="E737" s="142">
        <v>343.0</v>
      </c>
      <c r="F737" s="143">
        <v>159.0</v>
      </c>
      <c r="G737" s="144">
        <v>55.0</v>
      </c>
      <c r="H737" s="145">
        <v>135.0</v>
      </c>
      <c r="I737" s="146">
        <v>311.0</v>
      </c>
      <c r="J737" s="147">
        <v>2.0</v>
      </c>
      <c r="K737" s="148">
        <v>12.0</v>
      </c>
      <c r="L737" s="138">
        <v>6.0</v>
      </c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  <c r="BB737" s="31"/>
      <c r="BC737" s="31"/>
      <c r="BD737" s="32"/>
    </row>
    <row r="738" ht="12.75" customHeight="1">
      <c r="A738" s="139">
        <v>737.0</v>
      </c>
      <c r="B738" s="140">
        <v>6662.0</v>
      </c>
      <c r="C738" s="140">
        <v>901.0</v>
      </c>
      <c r="D738" s="141">
        <v>16.0</v>
      </c>
      <c r="E738" s="142">
        <v>199.0</v>
      </c>
      <c r="F738" s="143">
        <v>109.0</v>
      </c>
      <c r="G738" s="144">
        <v>43.0</v>
      </c>
      <c r="H738" s="145">
        <v>123.0</v>
      </c>
      <c r="I738" s="146">
        <v>248.0</v>
      </c>
      <c r="J738" s="147">
        <v>0.0</v>
      </c>
      <c r="K738" s="148">
        <v>13.0</v>
      </c>
      <c r="L738" s="138">
        <v>4.0</v>
      </c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  <c r="BB738" s="31"/>
      <c r="BC738" s="31"/>
      <c r="BD738" s="32"/>
    </row>
    <row r="739" ht="12.75" customHeight="1">
      <c r="A739" s="139">
        <v>738.0</v>
      </c>
      <c r="B739" s="140">
        <v>6663.0</v>
      </c>
      <c r="C739" s="140">
        <v>1006.0</v>
      </c>
      <c r="D739" s="141">
        <v>46.0</v>
      </c>
      <c r="E739" s="142">
        <v>221.0</v>
      </c>
      <c r="F739" s="143">
        <v>106.0</v>
      </c>
      <c r="G739" s="144">
        <v>40.0</v>
      </c>
      <c r="H739" s="145">
        <v>93.0</v>
      </c>
      <c r="I739" s="146">
        <v>159.0</v>
      </c>
      <c r="J739" s="147">
        <v>3.0</v>
      </c>
      <c r="K739" s="148">
        <v>12.0</v>
      </c>
      <c r="L739" s="138">
        <v>6.0</v>
      </c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  <c r="BB739" s="31"/>
      <c r="BC739" s="31"/>
      <c r="BD739" s="32"/>
    </row>
    <row r="740" ht="12.75" customHeight="1">
      <c r="A740" s="139">
        <v>739.0</v>
      </c>
      <c r="B740" s="140">
        <v>6664.0</v>
      </c>
      <c r="C740" s="140">
        <v>1002.0</v>
      </c>
      <c r="D740" s="141">
        <v>32.0</v>
      </c>
      <c r="E740" s="142">
        <v>248.0</v>
      </c>
      <c r="F740" s="143">
        <v>131.0</v>
      </c>
      <c r="G740" s="144">
        <v>38.0</v>
      </c>
      <c r="H740" s="145">
        <v>87.0</v>
      </c>
      <c r="I740" s="146">
        <v>136.0</v>
      </c>
      <c r="J740" s="147">
        <v>1.0</v>
      </c>
      <c r="K740" s="148">
        <v>7.0</v>
      </c>
      <c r="L740" s="138">
        <v>2.0</v>
      </c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  <c r="BB740" s="31"/>
      <c r="BC740" s="31"/>
      <c r="BD740" s="32"/>
    </row>
    <row r="741" ht="12.75" customHeight="1">
      <c r="A741" s="139">
        <v>740.0</v>
      </c>
      <c r="B741" s="140">
        <v>6665.0</v>
      </c>
      <c r="C741" s="140">
        <v>1368.0</v>
      </c>
      <c r="D741" s="141">
        <v>36.0</v>
      </c>
      <c r="E741" s="142">
        <v>314.0</v>
      </c>
      <c r="F741" s="143">
        <v>158.0</v>
      </c>
      <c r="G741" s="144">
        <v>47.0</v>
      </c>
      <c r="H741" s="145">
        <v>137.0</v>
      </c>
      <c r="I741" s="146">
        <v>286.0</v>
      </c>
      <c r="J741" s="147">
        <v>3.0</v>
      </c>
      <c r="K741" s="148">
        <v>9.0</v>
      </c>
      <c r="L741" s="138">
        <v>7.0</v>
      </c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  <c r="BB741" s="31"/>
      <c r="BC741" s="31"/>
      <c r="BD741" s="32"/>
    </row>
    <row r="742" ht="12.75" customHeight="1">
      <c r="A742" s="139">
        <v>741.0</v>
      </c>
      <c r="B742" s="140">
        <v>6666.0</v>
      </c>
      <c r="C742" s="140">
        <v>1889.0</v>
      </c>
      <c r="D742" s="141">
        <v>44.0</v>
      </c>
      <c r="E742" s="142">
        <v>400.0</v>
      </c>
      <c r="F742" s="143">
        <v>345.0</v>
      </c>
      <c r="G742" s="144">
        <v>74.0</v>
      </c>
      <c r="H742" s="145">
        <v>201.0</v>
      </c>
      <c r="I742" s="146">
        <v>378.0</v>
      </c>
      <c r="J742" s="147">
        <v>2.0</v>
      </c>
      <c r="K742" s="148">
        <v>16.0</v>
      </c>
      <c r="L742" s="138">
        <v>12.0</v>
      </c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  <c r="BB742" s="31"/>
      <c r="BC742" s="31"/>
      <c r="BD742" s="32"/>
    </row>
    <row r="743" ht="12.75" customHeight="1">
      <c r="A743" s="139">
        <v>742.0</v>
      </c>
      <c r="B743" s="140">
        <v>6667.0</v>
      </c>
      <c r="C743" s="140">
        <v>1381.0</v>
      </c>
      <c r="D743" s="141">
        <v>33.0</v>
      </c>
      <c r="E743" s="142">
        <v>261.0</v>
      </c>
      <c r="F743" s="143">
        <v>221.0</v>
      </c>
      <c r="G743" s="144">
        <v>41.0</v>
      </c>
      <c r="H743" s="145">
        <v>134.0</v>
      </c>
      <c r="I743" s="146">
        <v>415.0</v>
      </c>
      <c r="J743" s="147">
        <v>3.0</v>
      </c>
      <c r="K743" s="148">
        <v>18.0</v>
      </c>
      <c r="L743" s="138">
        <v>9.0</v>
      </c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  <c r="BB743" s="31"/>
      <c r="BC743" s="31"/>
      <c r="BD743" s="32"/>
    </row>
    <row r="744" ht="12.75" customHeight="1">
      <c r="A744" s="139">
        <v>743.0</v>
      </c>
      <c r="B744" s="140">
        <v>6671.0</v>
      </c>
      <c r="C744" s="140">
        <v>886.0</v>
      </c>
      <c r="D744" s="141">
        <v>31.0</v>
      </c>
      <c r="E744" s="142">
        <v>222.0</v>
      </c>
      <c r="F744" s="143">
        <v>111.0</v>
      </c>
      <c r="G744" s="144">
        <v>33.0</v>
      </c>
      <c r="H744" s="145">
        <v>120.0</v>
      </c>
      <c r="I744" s="146">
        <v>114.0</v>
      </c>
      <c r="J744" s="147">
        <v>4.0</v>
      </c>
      <c r="K744" s="148">
        <v>8.0</v>
      </c>
      <c r="L744" s="138">
        <v>2.0</v>
      </c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  <c r="BB744" s="31"/>
      <c r="BC744" s="31"/>
      <c r="BD744" s="32"/>
    </row>
    <row r="745" ht="12.75" customHeight="1">
      <c r="A745" s="139">
        <v>744.0</v>
      </c>
      <c r="B745" s="140">
        <v>6672.0</v>
      </c>
      <c r="C745" s="140">
        <v>1026.0</v>
      </c>
      <c r="D745" s="141">
        <v>20.0</v>
      </c>
      <c r="E745" s="142">
        <v>304.0</v>
      </c>
      <c r="F745" s="143">
        <v>126.0</v>
      </c>
      <c r="G745" s="144">
        <v>39.0</v>
      </c>
      <c r="H745" s="145">
        <v>118.0</v>
      </c>
      <c r="I745" s="146">
        <v>197.0</v>
      </c>
      <c r="J745" s="147">
        <v>2.0</v>
      </c>
      <c r="K745" s="148">
        <v>7.0</v>
      </c>
      <c r="L745" s="138">
        <v>4.0</v>
      </c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  <c r="BB745" s="31"/>
      <c r="BC745" s="31"/>
      <c r="BD745" s="32"/>
    </row>
    <row r="746" ht="12.75" customHeight="1">
      <c r="A746" s="139">
        <v>745.0</v>
      </c>
      <c r="B746" s="140">
        <v>6673.0</v>
      </c>
      <c r="C746" s="140">
        <v>2199.0</v>
      </c>
      <c r="D746" s="141">
        <v>79.0</v>
      </c>
      <c r="E746" s="142">
        <v>546.0</v>
      </c>
      <c r="F746" s="143">
        <v>291.0</v>
      </c>
      <c r="G746" s="144">
        <v>101.0</v>
      </c>
      <c r="H746" s="145">
        <v>197.0</v>
      </c>
      <c r="I746" s="146">
        <v>359.0</v>
      </c>
      <c r="J746" s="147">
        <v>11.0</v>
      </c>
      <c r="K746" s="148">
        <v>15.0</v>
      </c>
      <c r="L746" s="138">
        <v>9.0</v>
      </c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  <c r="BB746" s="31"/>
      <c r="BC746" s="31"/>
      <c r="BD746" s="32"/>
    </row>
    <row r="747" ht="12.75" customHeight="1">
      <c r="A747" s="139">
        <v>746.0</v>
      </c>
      <c r="B747" s="140">
        <v>6674.0</v>
      </c>
      <c r="C747" s="140">
        <v>1297.0</v>
      </c>
      <c r="D747" s="141">
        <v>55.0</v>
      </c>
      <c r="E747" s="142">
        <v>311.0</v>
      </c>
      <c r="F747" s="143">
        <v>179.0</v>
      </c>
      <c r="G747" s="144">
        <v>64.0</v>
      </c>
      <c r="H747" s="145">
        <v>111.0</v>
      </c>
      <c r="I747" s="146">
        <v>229.0</v>
      </c>
      <c r="J747" s="147">
        <v>6.0</v>
      </c>
      <c r="K747" s="148">
        <v>13.0</v>
      </c>
      <c r="L747" s="138">
        <v>4.0</v>
      </c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  <c r="BB747" s="31"/>
      <c r="BC747" s="31"/>
      <c r="BD747" s="32"/>
    </row>
    <row r="748" ht="12.75" customHeight="1">
      <c r="A748" s="139">
        <v>747.0</v>
      </c>
      <c r="B748" s="140">
        <v>6675.0</v>
      </c>
      <c r="C748" s="140">
        <v>1253.0</v>
      </c>
      <c r="D748" s="141">
        <v>34.0</v>
      </c>
      <c r="E748" s="142">
        <v>310.0</v>
      </c>
      <c r="F748" s="143">
        <v>139.0</v>
      </c>
      <c r="G748" s="144">
        <v>36.0</v>
      </c>
      <c r="H748" s="145">
        <v>161.0</v>
      </c>
      <c r="I748" s="146">
        <v>286.0</v>
      </c>
      <c r="J748" s="147">
        <v>1.0</v>
      </c>
      <c r="K748" s="148">
        <v>11.0</v>
      </c>
      <c r="L748" s="138">
        <v>9.0</v>
      </c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  <c r="BB748" s="31"/>
      <c r="BC748" s="31"/>
      <c r="BD748" s="32"/>
    </row>
    <row r="749" ht="12.75" customHeight="1">
      <c r="A749" s="139">
        <v>748.0</v>
      </c>
      <c r="B749" s="140">
        <v>6681.0</v>
      </c>
      <c r="C749" s="140">
        <v>1417.0</v>
      </c>
      <c r="D749" s="141">
        <v>20.0</v>
      </c>
      <c r="E749" s="142">
        <v>291.0</v>
      </c>
      <c r="F749" s="143">
        <v>163.0</v>
      </c>
      <c r="G749" s="144">
        <v>65.0</v>
      </c>
      <c r="H749" s="145">
        <v>244.0</v>
      </c>
      <c r="I749" s="146">
        <v>376.0</v>
      </c>
      <c r="J749" s="147">
        <v>1.0</v>
      </c>
      <c r="K749" s="148">
        <v>7.0</v>
      </c>
      <c r="L749" s="138">
        <v>5.0</v>
      </c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  <c r="BB749" s="31"/>
      <c r="BC749" s="31"/>
      <c r="BD749" s="32"/>
    </row>
    <row r="750" ht="12.75" customHeight="1">
      <c r="A750" s="139">
        <v>749.0</v>
      </c>
      <c r="B750" s="140">
        <v>6683.0</v>
      </c>
      <c r="C750" s="140">
        <v>728.0</v>
      </c>
      <c r="D750" s="141">
        <v>20.0</v>
      </c>
      <c r="E750" s="142">
        <v>112.0</v>
      </c>
      <c r="F750" s="143">
        <v>104.0</v>
      </c>
      <c r="G750" s="144">
        <v>52.0</v>
      </c>
      <c r="H750" s="145">
        <v>108.0</v>
      </c>
      <c r="I750" s="146">
        <v>203.0</v>
      </c>
      <c r="J750" s="147">
        <v>2.0</v>
      </c>
      <c r="K750" s="148">
        <v>3.0</v>
      </c>
      <c r="L750" s="138">
        <v>3.0</v>
      </c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  <c r="BB750" s="31"/>
      <c r="BC750" s="31"/>
      <c r="BD750" s="32"/>
    </row>
    <row r="751" ht="12.75" customHeight="1">
      <c r="A751" s="139">
        <v>750.0</v>
      </c>
      <c r="B751" s="140">
        <v>6684.0</v>
      </c>
      <c r="C751" s="140">
        <v>659.0</v>
      </c>
      <c r="D751" s="141">
        <v>13.0</v>
      </c>
      <c r="E751" s="142">
        <v>119.0</v>
      </c>
      <c r="F751" s="143">
        <v>80.0</v>
      </c>
      <c r="G751" s="144">
        <v>57.0</v>
      </c>
      <c r="H751" s="145">
        <v>95.0</v>
      </c>
      <c r="I751" s="146">
        <v>152.0</v>
      </c>
      <c r="J751" s="147">
        <v>0.0</v>
      </c>
      <c r="K751" s="148">
        <v>5.0</v>
      </c>
      <c r="L751" s="138">
        <v>3.0</v>
      </c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  <c r="BB751" s="31"/>
      <c r="BC751" s="31"/>
      <c r="BD751" s="32"/>
    </row>
    <row r="752" ht="12.75" customHeight="1">
      <c r="A752" s="139">
        <v>751.0</v>
      </c>
      <c r="B752" s="140">
        <v>6685.0</v>
      </c>
      <c r="C752" s="140">
        <v>1368.0</v>
      </c>
      <c r="D752" s="141">
        <v>69.0</v>
      </c>
      <c r="E752" s="142">
        <v>273.0</v>
      </c>
      <c r="F752" s="143">
        <v>172.0</v>
      </c>
      <c r="G752" s="144">
        <v>65.0</v>
      </c>
      <c r="H752" s="145">
        <v>110.0</v>
      </c>
      <c r="I752" s="146">
        <v>209.0</v>
      </c>
      <c r="J752" s="147">
        <v>3.0</v>
      </c>
      <c r="K752" s="148">
        <v>10.0</v>
      </c>
      <c r="L752" s="138">
        <v>11.0</v>
      </c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  <c r="BB752" s="31"/>
      <c r="BC752" s="31"/>
      <c r="BD752" s="32"/>
    </row>
    <row r="753" ht="12.75" customHeight="1">
      <c r="A753" s="139">
        <v>752.0</v>
      </c>
      <c r="B753" s="140">
        <v>6686.0</v>
      </c>
      <c r="C753" s="140">
        <v>1119.0</v>
      </c>
      <c r="D753" s="141">
        <v>38.0</v>
      </c>
      <c r="E753" s="142">
        <v>298.0</v>
      </c>
      <c r="F753" s="143">
        <v>117.0</v>
      </c>
      <c r="G753" s="144">
        <v>72.0</v>
      </c>
      <c r="H753" s="145">
        <v>94.0</v>
      </c>
      <c r="I753" s="146">
        <v>150.0</v>
      </c>
      <c r="J753" s="147">
        <v>2.0</v>
      </c>
      <c r="K753" s="148">
        <v>8.0</v>
      </c>
      <c r="L753" s="138">
        <v>1.0</v>
      </c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2"/>
    </row>
    <row r="754" ht="12.75" customHeight="1">
      <c r="A754" s="139">
        <v>753.0</v>
      </c>
      <c r="B754" s="140">
        <v>6691.0</v>
      </c>
      <c r="C754" s="140">
        <v>884.0</v>
      </c>
      <c r="D754" s="141">
        <v>31.0</v>
      </c>
      <c r="E754" s="142">
        <v>216.0</v>
      </c>
      <c r="F754" s="143">
        <v>101.0</v>
      </c>
      <c r="G754" s="144">
        <v>31.0</v>
      </c>
      <c r="H754" s="145">
        <v>86.0</v>
      </c>
      <c r="I754" s="146">
        <v>119.0</v>
      </c>
      <c r="J754" s="147">
        <v>0.0</v>
      </c>
      <c r="K754" s="148">
        <v>12.0</v>
      </c>
      <c r="L754" s="138">
        <v>6.0</v>
      </c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  <c r="BB754" s="31"/>
      <c r="BC754" s="31"/>
      <c r="BD754" s="32"/>
    </row>
    <row r="755" ht="12.75" customHeight="1">
      <c r="A755" s="139">
        <v>754.0</v>
      </c>
      <c r="B755" s="140">
        <v>6692.0</v>
      </c>
      <c r="C755" s="140">
        <v>925.0</v>
      </c>
      <c r="D755" s="141">
        <v>27.0</v>
      </c>
      <c r="E755" s="142">
        <v>195.0</v>
      </c>
      <c r="F755" s="143">
        <v>129.0</v>
      </c>
      <c r="G755" s="144">
        <v>44.0</v>
      </c>
      <c r="H755" s="145">
        <v>96.0</v>
      </c>
      <c r="I755" s="146">
        <v>174.0</v>
      </c>
      <c r="J755" s="147">
        <v>0.0</v>
      </c>
      <c r="K755" s="148">
        <v>8.0</v>
      </c>
      <c r="L755" s="138">
        <v>4.0</v>
      </c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  <c r="BB755" s="31"/>
      <c r="BC755" s="31"/>
      <c r="BD755" s="32"/>
    </row>
    <row r="756" ht="12.75" customHeight="1">
      <c r="A756" s="139">
        <v>755.0</v>
      </c>
      <c r="B756" s="140">
        <v>6693.0</v>
      </c>
      <c r="C756" s="140">
        <v>1945.0</v>
      </c>
      <c r="D756" s="141">
        <v>64.0</v>
      </c>
      <c r="E756" s="142">
        <v>501.0</v>
      </c>
      <c r="F756" s="143">
        <v>274.0</v>
      </c>
      <c r="G756" s="144">
        <v>96.0</v>
      </c>
      <c r="H756" s="145">
        <v>173.0</v>
      </c>
      <c r="I756" s="146">
        <v>257.0</v>
      </c>
      <c r="J756" s="147">
        <v>6.0</v>
      </c>
      <c r="K756" s="148">
        <v>16.0</v>
      </c>
      <c r="L756" s="138">
        <v>8.0</v>
      </c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  <c r="BB756" s="31"/>
      <c r="BC756" s="31"/>
      <c r="BD756" s="32"/>
    </row>
    <row r="757" ht="12.75" customHeight="1">
      <c r="A757" s="139">
        <v>756.0</v>
      </c>
      <c r="B757" s="140">
        <v>6694.0</v>
      </c>
      <c r="C757" s="140">
        <v>947.0</v>
      </c>
      <c r="D757" s="141">
        <v>17.0</v>
      </c>
      <c r="E757" s="142">
        <v>221.0</v>
      </c>
      <c r="F757" s="143">
        <v>141.0</v>
      </c>
      <c r="G757" s="144">
        <v>27.0</v>
      </c>
      <c r="H757" s="145">
        <v>113.0</v>
      </c>
      <c r="I757" s="146">
        <v>208.0</v>
      </c>
      <c r="J757" s="147">
        <v>1.0</v>
      </c>
      <c r="K757" s="148">
        <v>6.0</v>
      </c>
      <c r="L757" s="138">
        <v>8.0</v>
      </c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  <c r="BB757" s="31"/>
      <c r="BC757" s="31"/>
      <c r="BD757" s="32"/>
    </row>
    <row r="758" ht="12.75" customHeight="1">
      <c r="A758" s="139">
        <v>757.0</v>
      </c>
      <c r="B758" s="140">
        <v>6695.0</v>
      </c>
      <c r="C758" s="140">
        <v>1371.0</v>
      </c>
      <c r="D758" s="141">
        <v>50.0</v>
      </c>
      <c r="E758" s="142">
        <v>361.0</v>
      </c>
      <c r="F758" s="143">
        <v>159.0</v>
      </c>
      <c r="G758" s="144">
        <v>90.0</v>
      </c>
      <c r="H758" s="145">
        <v>150.0</v>
      </c>
      <c r="I758" s="146">
        <v>231.0</v>
      </c>
      <c r="J758" s="147">
        <v>6.0</v>
      </c>
      <c r="K758" s="148">
        <v>8.0</v>
      </c>
      <c r="L758" s="138">
        <v>1.0</v>
      </c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  <c r="BB758" s="31"/>
      <c r="BC758" s="31"/>
      <c r="BD758" s="32"/>
    </row>
    <row r="759" ht="12.75" customHeight="1">
      <c r="A759" s="139">
        <v>758.0</v>
      </c>
      <c r="B759" s="140">
        <v>6701.0</v>
      </c>
      <c r="C759" s="140">
        <v>779.0</v>
      </c>
      <c r="D759" s="141">
        <v>18.0</v>
      </c>
      <c r="E759" s="142">
        <v>193.0</v>
      </c>
      <c r="F759" s="143">
        <v>96.0</v>
      </c>
      <c r="G759" s="144">
        <v>47.0</v>
      </c>
      <c r="H759" s="145">
        <v>78.0</v>
      </c>
      <c r="I759" s="146">
        <v>178.0</v>
      </c>
      <c r="J759" s="147">
        <v>2.0</v>
      </c>
      <c r="K759" s="148">
        <v>7.0</v>
      </c>
      <c r="L759" s="138">
        <v>1.0</v>
      </c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  <c r="BB759" s="31"/>
      <c r="BC759" s="31"/>
      <c r="BD759" s="32"/>
    </row>
    <row r="760" ht="12.75" customHeight="1">
      <c r="A760" s="139">
        <v>759.0</v>
      </c>
      <c r="B760" s="140">
        <v>6702.0</v>
      </c>
      <c r="C760" s="140">
        <v>1153.0</v>
      </c>
      <c r="D760" s="141">
        <v>43.0</v>
      </c>
      <c r="E760" s="142">
        <v>336.0</v>
      </c>
      <c r="F760" s="143">
        <v>137.0</v>
      </c>
      <c r="G760" s="144">
        <v>53.0</v>
      </c>
      <c r="H760" s="145">
        <v>109.0</v>
      </c>
      <c r="I760" s="146">
        <v>220.0</v>
      </c>
      <c r="J760" s="147">
        <v>4.0</v>
      </c>
      <c r="K760" s="148">
        <v>9.0</v>
      </c>
      <c r="L760" s="138">
        <v>2.0</v>
      </c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  <c r="BB760" s="31"/>
      <c r="BC760" s="31"/>
      <c r="BD760" s="32"/>
    </row>
    <row r="761" ht="12.75" customHeight="1">
      <c r="A761" s="139">
        <v>760.0</v>
      </c>
      <c r="B761" s="140">
        <v>6703.0</v>
      </c>
      <c r="C761" s="140">
        <v>1840.0</v>
      </c>
      <c r="D761" s="141">
        <v>79.0</v>
      </c>
      <c r="E761" s="142">
        <v>482.0</v>
      </c>
      <c r="F761" s="143">
        <v>241.0</v>
      </c>
      <c r="G761" s="144">
        <v>70.0</v>
      </c>
      <c r="H761" s="145">
        <v>179.0</v>
      </c>
      <c r="I761" s="146">
        <v>241.0</v>
      </c>
      <c r="J761" s="147">
        <v>10.0</v>
      </c>
      <c r="K761" s="148">
        <v>24.0</v>
      </c>
      <c r="L761" s="138">
        <v>5.0</v>
      </c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  <c r="BB761" s="31"/>
      <c r="BC761" s="31"/>
      <c r="BD761" s="32"/>
    </row>
    <row r="762" ht="12.75" customHeight="1">
      <c r="A762" s="139">
        <v>761.0</v>
      </c>
      <c r="B762" s="140">
        <v>6704.0</v>
      </c>
      <c r="C762" s="140">
        <v>1302.0</v>
      </c>
      <c r="D762" s="141">
        <v>56.0</v>
      </c>
      <c r="E762" s="142">
        <v>347.0</v>
      </c>
      <c r="F762" s="143">
        <v>181.0</v>
      </c>
      <c r="G762" s="144">
        <v>47.0</v>
      </c>
      <c r="H762" s="145">
        <v>108.0</v>
      </c>
      <c r="I762" s="146">
        <v>178.0</v>
      </c>
      <c r="J762" s="147">
        <v>7.0</v>
      </c>
      <c r="K762" s="148">
        <v>8.0</v>
      </c>
      <c r="L762" s="138">
        <v>4.0</v>
      </c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  <c r="BB762" s="31"/>
      <c r="BC762" s="31"/>
      <c r="BD762" s="32"/>
    </row>
    <row r="763" ht="12.75" customHeight="1">
      <c r="A763" s="139">
        <v>762.0</v>
      </c>
      <c r="B763" s="140">
        <v>6705.0</v>
      </c>
      <c r="C763" s="140">
        <v>1003.0</v>
      </c>
      <c r="D763" s="141">
        <v>79.0</v>
      </c>
      <c r="E763" s="142">
        <v>257.0</v>
      </c>
      <c r="F763" s="143">
        <v>95.0</v>
      </c>
      <c r="G763" s="144">
        <v>37.0</v>
      </c>
      <c r="H763" s="145">
        <v>80.0</v>
      </c>
      <c r="I763" s="146">
        <v>71.0</v>
      </c>
      <c r="J763" s="147">
        <v>3.0</v>
      </c>
      <c r="K763" s="148">
        <v>14.0</v>
      </c>
      <c r="L763" s="138">
        <v>4.0</v>
      </c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  <c r="BB763" s="31"/>
      <c r="BC763" s="31"/>
      <c r="BD763" s="32"/>
    </row>
    <row r="764" ht="12.75" customHeight="1">
      <c r="A764" s="139">
        <v>763.0</v>
      </c>
      <c r="B764" s="140">
        <v>6706.0</v>
      </c>
      <c r="C764" s="140">
        <v>1122.0</v>
      </c>
      <c r="D764" s="141">
        <v>65.0</v>
      </c>
      <c r="E764" s="142">
        <v>286.0</v>
      </c>
      <c r="F764" s="143">
        <v>107.0</v>
      </c>
      <c r="G764" s="144">
        <v>42.0</v>
      </c>
      <c r="H764" s="145">
        <v>72.0</v>
      </c>
      <c r="I764" s="146">
        <v>119.0</v>
      </c>
      <c r="J764" s="147">
        <v>0.0</v>
      </c>
      <c r="K764" s="148">
        <v>12.0</v>
      </c>
      <c r="L764" s="138">
        <v>4.0</v>
      </c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  <c r="BB764" s="31"/>
      <c r="BC764" s="31"/>
      <c r="BD764" s="32"/>
    </row>
    <row r="765" ht="12.75" customHeight="1">
      <c r="A765" s="139">
        <v>764.0</v>
      </c>
      <c r="B765" s="140">
        <v>6707.0</v>
      </c>
      <c r="C765" s="140">
        <v>1948.0</v>
      </c>
      <c r="D765" s="141">
        <v>64.0</v>
      </c>
      <c r="E765" s="142">
        <v>507.0</v>
      </c>
      <c r="F765" s="143">
        <v>251.0</v>
      </c>
      <c r="G765" s="144">
        <v>89.0</v>
      </c>
      <c r="H765" s="145">
        <v>202.0</v>
      </c>
      <c r="I765" s="146">
        <v>398.0</v>
      </c>
      <c r="J765" s="147">
        <v>6.0</v>
      </c>
      <c r="K765" s="148">
        <v>14.0</v>
      </c>
      <c r="L765" s="138">
        <v>3.0</v>
      </c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  <c r="BB765" s="31"/>
      <c r="BC765" s="31"/>
      <c r="BD765" s="32"/>
    </row>
    <row r="766" ht="12.75" customHeight="1">
      <c r="A766" s="139">
        <v>765.0</v>
      </c>
      <c r="B766" s="140">
        <v>6708.0</v>
      </c>
      <c r="C766" s="140">
        <v>1483.0</v>
      </c>
      <c r="D766" s="141">
        <v>62.0</v>
      </c>
      <c r="E766" s="142">
        <v>336.0</v>
      </c>
      <c r="F766" s="143">
        <v>188.0</v>
      </c>
      <c r="G766" s="144">
        <v>70.0</v>
      </c>
      <c r="H766" s="145">
        <v>140.0</v>
      </c>
      <c r="I766" s="146">
        <v>270.0</v>
      </c>
      <c r="J766" s="147">
        <v>2.0</v>
      </c>
      <c r="K766" s="148">
        <v>13.0</v>
      </c>
      <c r="L766" s="138">
        <v>4.0</v>
      </c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  <c r="BB766" s="31"/>
      <c r="BC766" s="31"/>
      <c r="BD766" s="32"/>
    </row>
    <row r="767" ht="12.75" customHeight="1">
      <c r="A767" s="139">
        <v>766.0</v>
      </c>
      <c r="B767" s="140">
        <v>6709.0</v>
      </c>
      <c r="C767" s="140">
        <v>892.0</v>
      </c>
      <c r="D767" s="141">
        <v>21.0</v>
      </c>
      <c r="E767" s="142">
        <v>216.0</v>
      </c>
      <c r="F767" s="143">
        <v>104.0</v>
      </c>
      <c r="G767" s="144">
        <v>19.0</v>
      </c>
      <c r="H767" s="145">
        <v>86.0</v>
      </c>
      <c r="I767" s="146">
        <v>197.0</v>
      </c>
      <c r="J767" s="147">
        <v>0.0</v>
      </c>
      <c r="K767" s="148">
        <v>8.0</v>
      </c>
      <c r="L767" s="138">
        <v>1.0</v>
      </c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  <c r="BB767" s="31"/>
      <c r="BC767" s="31"/>
      <c r="BD767" s="32"/>
    </row>
    <row r="768" ht="12.75" customHeight="1">
      <c r="A768" s="139">
        <v>767.0</v>
      </c>
      <c r="B768" s="140">
        <v>6710.0</v>
      </c>
      <c r="C768" s="140">
        <v>2617.0</v>
      </c>
      <c r="D768" s="141">
        <v>123.0</v>
      </c>
      <c r="E768" s="142">
        <v>591.0</v>
      </c>
      <c r="F768" s="143">
        <v>272.0</v>
      </c>
      <c r="G768" s="144">
        <v>104.0</v>
      </c>
      <c r="H768" s="145">
        <v>166.0</v>
      </c>
      <c r="I768" s="146">
        <v>215.0</v>
      </c>
      <c r="J768" s="147">
        <v>2.0</v>
      </c>
      <c r="K768" s="148">
        <v>18.0</v>
      </c>
      <c r="L768" s="138">
        <v>8.0</v>
      </c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  <c r="BB768" s="31"/>
      <c r="BC768" s="31"/>
      <c r="BD768" s="32"/>
    </row>
    <row r="769" ht="12.75" customHeight="1">
      <c r="A769" s="139">
        <v>768.0</v>
      </c>
      <c r="B769" s="140">
        <v>6712.0</v>
      </c>
      <c r="C769" s="140">
        <v>599.0</v>
      </c>
      <c r="D769" s="141">
        <v>7.0</v>
      </c>
      <c r="E769" s="142">
        <v>70.0</v>
      </c>
      <c r="F769" s="143">
        <v>86.0</v>
      </c>
      <c r="G769" s="144">
        <v>36.0</v>
      </c>
      <c r="H769" s="145">
        <v>79.0</v>
      </c>
      <c r="I769" s="146">
        <v>195.0</v>
      </c>
      <c r="J769" s="147">
        <v>0.0</v>
      </c>
      <c r="K769" s="148">
        <v>7.0</v>
      </c>
      <c r="L769" s="138">
        <v>2.0</v>
      </c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  <c r="BB769" s="31"/>
      <c r="BC769" s="31"/>
      <c r="BD769" s="32"/>
    </row>
    <row r="770" ht="12.75" customHeight="1">
      <c r="A770" s="139">
        <v>769.0</v>
      </c>
      <c r="B770" s="140">
        <v>6713.0</v>
      </c>
      <c r="C770" s="140">
        <v>609.0</v>
      </c>
      <c r="D770" s="141">
        <v>20.0</v>
      </c>
      <c r="E770" s="142">
        <v>150.0</v>
      </c>
      <c r="F770" s="143">
        <v>97.0</v>
      </c>
      <c r="G770" s="144">
        <v>22.0</v>
      </c>
      <c r="H770" s="145">
        <v>50.0</v>
      </c>
      <c r="I770" s="146">
        <v>113.0</v>
      </c>
      <c r="J770" s="147">
        <v>0.0</v>
      </c>
      <c r="K770" s="148">
        <v>10.0</v>
      </c>
      <c r="L770" s="138">
        <v>4.0</v>
      </c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  <c r="BB770" s="31"/>
      <c r="BC770" s="31"/>
      <c r="BD770" s="32"/>
    </row>
    <row r="771" ht="12.75" customHeight="1">
      <c r="A771" s="139">
        <v>770.0</v>
      </c>
      <c r="B771" s="140">
        <v>6714.0</v>
      </c>
      <c r="C771" s="140">
        <v>653.0</v>
      </c>
      <c r="D771" s="141">
        <v>27.0</v>
      </c>
      <c r="E771" s="142">
        <v>159.0</v>
      </c>
      <c r="F771" s="143">
        <v>102.0</v>
      </c>
      <c r="G771" s="144">
        <v>26.0</v>
      </c>
      <c r="H771" s="145">
        <v>60.0</v>
      </c>
      <c r="I771" s="146">
        <v>99.0</v>
      </c>
      <c r="J771" s="147">
        <v>3.0</v>
      </c>
      <c r="K771" s="148">
        <v>6.0</v>
      </c>
      <c r="L771" s="138">
        <v>6.0</v>
      </c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  <c r="BB771" s="31"/>
      <c r="BC771" s="31"/>
      <c r="BD771" s="32"/>
    </row>
    <row r="772" ht="12.75" customHeight="1">
      <c r="A772" s="139">
        <v>771.0</v>
      </c>
      <c r="B772" s="140">
        <v>6715.0</v>
      </c>
      <c r="C772" s="140">
        <v>1305.0</v>
      </c>
      <c r="D772" s="141">
        <v>48.0</v>
      </c>
      <c r="E772" s="142">
        <v>254.0</v>
      </c>
      <c r="F772" s="143">
        <v>194.0</v>
      </c>
      <c r="G772" s="144">
        <v>54.0</v>
      </c>
      <c r="H772" s="145">
        <v>129.0</v>
      </c>
      <c r="I772" s="146">
        <v>245.0</v>
      </c>
      <c r="J772" s="147">
        <v>2.0</v>
      </c>
      <c r="K772" s="148">
        <v>9.0</v>
      </c>
      <c r="L772" s="138">
        <v>1.0</v>
      </c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  <c r="BB772" s="31"/>
      <c r="BC772" s="31"/>
      <c r="BD772" s="32"/>
    </row>
    <row r="773" ht="12.75" customHeight="1">
      <c r="A773" s="139">
        <v>772.0</v>
      </c>
      <c r="B773" s="140">
        <v>6716.0</v>
      </c>
      <c r="C773" s="140">
        <v>2063.0</v>
      </c>
      <c r="D773" s="141">
        <v>48.0</v>
      </c>
      <c r="E773" s="142">
        <v>433.0</v>
      </c>
      <c r="F773" s="143">
        <v>368.0</v>
      </c>
      <c r="G773" s="144">
        <v>77.0</v>
      </c>
      <c r="H773" s="145">
        <v>175.0</v>
      </c>
      <c r="I773" s="146">
        <v>530.0</v>
      </c>
      <c r="J773" s="147">
        <v>4.0</v>
      </c>
      <c r="K773" s="148">
        <v>19.0</v>
      </c>
      <c r="L773" s="138">
        <v>5.0</v>
      </c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  <c r="BB773" s="31"/>
      <c r="BC773" s="31"/>
      <c r="BD773" s="32"/>
    </row>
    <row r="774" ht="12.75" customHeight="1">
      <c r="A774" s="139">
        <v>773.0</v>
      </c>
      <c r="B774" s="140">
        <v>6717.0</v>
      </c>
      <c r="C774" s="140">
        <v>1192.0</v>
      </c>
      <c r="D774" s="141">
        <v>18.0</v>
      </c>
      <c r="E774" s="142">
        <v>265.0</v>
      </c>
      <c r="F774" s="143">
        <v>171.0</v>
      </c>
      <c r="G774" s="144">
        <v>31.0</v>
      </c>
      <c r="H774" s="145">
        <v>173.0</v>
      </c>
      <c r="I774" s="146">
        <v>305.0</v>
      </c>
      <c r="J774" s="147">
        <v>0.0</v>
      </c>
      <c r="K774" s="148">
        <v>6.0</v>
      </c>
      <c r="L774" s="138">
        <v>5.0</v>
      </c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  <c r="BB774" s="31"/>
      <c r="BC774" s="31"/>
      <c r="BD774" s="32"/>
    </row>
    <row r="775" ht="12.75" customHeight="1">
      <c r="A775" s="139">
        <v>774.0</v>
      </c>
      <c r="B775" s="140">
        <v>6718.0</v>
      </c>
      <c r="C775" s="140">
        <v>1173.0</v>
      </c>
      <c r="D775" s="141">
        <v>66.0</v>
      </c>
      <c r="E775" s="142">
        <v>280.0</v>
      </c>
      <c r="F775" s="143">
        <v>159.0</v>
      </c>
      <c r="G775" s="144">
        <v>83.0</v>
      </c>
      <c r="H775" s="145">
        <v>113.0</v>
      </c>
      <c r="I775" s="146">
        <v>197.0</v>
      </c>
      <c r="J775" s="147">
        <v>4.0</v>
      </c>
      <c r="K775" s="148">
        <v>5.0</v>
      </c>
      <c r="L775" s="138">
        <v>4.0</v>
      </c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  <c r="BB775" s="31"/>
      <c r="BC775" s="31"/>
      <c r="BD775" s="32"/>
    </row>
    <row r="776" ht="12.75" customHeight="1">
      <c r="A776" s="139">
        <v>775.0</v>
      </c>
      <c r="B776" s="140">
        <v>6719.0</v>
      </c>
      <c r="C776" s="140">
        <v>2098.0</v>
      </c>
      <c r="D776" s="141">
        <v>58.0</v>
      </c>
      <c r="E776" s="142">
        <v>418.0</v>
      </c>
      <c r="F776" s="143">
        <v>316.0</v>
      </c>
      <c r="G776" s="144">
        <v>125.0</v>
      </c>
      <c r="H776" s="145">
        <v>242.0</v>
      </c>
      <c r="I776" s="146">
        <v>423.0</v>
      </c>
      <c r="J776" s="147">
        <v>6.0</v>
      </c>
      <c r="K776" s="148">
        <v>20.0</v>
      </c>
      <c r="L776" s="138">
        <v>6.0</v>
      </c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  <c r="BB776" s="31"/>
      <c r="BC776" s="31"/>
      <c r="BD776" s="32"/>
    </row>
    <row r="777" ht="12.75" customHeight="1">
      <c r="A777" s="139">
        <v>776.0</v>
      </c>
      <c r="B777" s="140">
        <v>6720.0</v>
      </c>
      <c r="C777" s="140">
        <v>818.0</v>
      </c>
      <c r="D777" s="141">
        <v>22.0</v>
      </c>
      <c r="E777" s="142">
        <v>204.0</v>
      </c>
      <c r="F777" s="143">
        <v>108.0</v>
      </c>
      <c r="G777" s="144">
        <v>33.0</v>
      </c>
      <c r="H777" s="145">
        <v>90.0</v>
      </c>
      <c r="I777" s="146">
        <v>207.0</v>
      </c>
      <c r="J777" s="147">
        <v>4.0</v>
      </c>
      <c r="K777" s="148">
        <v>8.0</v>
      </c>
      <c r="L777" s="138">
        <v>3.0</v>
      </c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  <c r="BB777" s="31"/>
      <c r="BC777" s="31"/>
      <c r="BD777" s="32"/>
    </row>
    <row r="778" ht="12.75" customHeight="1">
      <c r="A778" s="139">
        <v>777.0</v>
      </c>
      <c r="B778" s="140">
        <v>6721.0</v>
      </c>
      <c r="C778" s="140">
        <v>1694.0</v>
      </c>
      <c r="D778" s="141">
        <v>47.0</v>
      </c>
      <c r="E778" s="142">
        <v>403.0</v>
      </c>
      <c r="F778" s="143">
        <v>255.0</v>
      </c>
      <c r="G778" s="144">
        <v>73.0</v>
      </c>
      <c r="H778" s="145">
        <v>159.0</v>
      </c>
      <c r="I778" s="146">
        <v>374.0</v>
      </c>
      <c r="J778" s="147">
        <v>2.0</v>
      </c>
      <c r="K778" s="148">
        <v>10.0</v>
      </c>
      <c r="L778" s="138">
        <v>11.0</v>
      </c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  <c r="BB778" s="31"/>
      <c r="BC778" s="31"/>
      <c r="BD778" s="32"/>
    </row>
    <row r="779" ht="12.75" customHeight="1">
      <c r="A779" s="139">
        <v>778.0</v>
      </c>
      <c r="B779" s="140">
        <v>6724.0</v>
      </c>
      <c r="C779" s="140">
        <v>1894.0</v>
      </c>
      <c r="D779" s="141">
        <v>58.0</v>
      </c>
      <c r="E779" s="142">
        <v>498.0</v>
      </c>
      <c r="F779" s="143">
        <v>305.0</v>
      </c>
      <c r="G779" s="144">
        <v>107.0</v>
      </c>
      <c r="H779" s="145">
        <v>155.0</v>
      </c>
      <c r="I779" s="146">
        <v>293.0</v>
      </c>
      <c r="J779" s="147">
        <v>4.0</v>
      </c>
      <c r="K779" s="148">
        <v>7.0</v>
      </c>
      <c r="L779" s="138">
        <v>3.0</v>
      </c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31"/>
      <c r="BB779" s="31"/>
      <c r="BC779" s="31"/>
      <c r="BD779" s="32"/>
    </row>
    <row r="780" ht="12.75" customHeight="1">
      <c r="A780" s="139">
        <v>779.0</v>
      </c>
      <c r="B780" s="140">
        <v>6725.0</v>
      </c>
      <c r="C780" s="140">
        <v>2110.0</v>
      </c>
      <c r="D780" s="141">
        <v>58.0</v>
      </c>
      <c r="E780" s="142">
        <v>514.0</v>
      </c>
      <c r="F780" s="143">
        <v>282.0</v>
      </c>
      <c r="G780" s="144">
        <v>77.0</v>
      </c>
      <c r="H780" s="145">
        <v>234.0</v>
      </c>
      <c r="I780" s="146">
        <v>435.0</v>
      </c>
      <c r="J780" s="147">
        <v>2.0</v>
      </c>
      <c r="K780" s="148">
        <v>22.0</v>
      </c>
      <c r="L780" s="138">
        <v>8.0</v>
      </c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  <c r="BB780" s="31"/>
      <c r="BC780" s="31"/>
      <c r="BD780" s="32"/>
    </row>
    <row r="781" ht="12.75" customHeight="1">
      <c r="A781" s="139">
        <v>780.0</v>
      </c>
      <c r="B781" s="140">
        <v>6726.0</v>
      </c>
      <c r="C781" s="140">
        <v>1018.0</v>
      </c>
      <c r="D781" s="141">
        <v>0.0</v>
      </c>
      <c r="E781" s="142">
        <v>310.0</v>
      </c>
      <c r="F781" s="143">
        <v>54.0</v>
      </c>
      <c r="G781" s="144">
        <v>11.0</v>
      </c>
      <c r="H781" s="145">
        <v>243.0</v>
      </c>
      <c r="I781" s="146">
        <v>273.0</v>
      </c>
      <c r="J781" s="147">
        <v>0.0</v>
      </c>
      <c r="K781" s="148">
        <v>9.0</v>
      </c>
      <c r="L781" s="138">
        <v>1.0</v>
      </c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  <c r="BB781" s="31"/>
      <c r="BC781" s="31"/>
      <c r="BD781" s="32"/>
    </row>
    <row r="782" ht="12.75" customHeight="1">
      <c r="A782" s="139">
        <v>781.0</v>
      </c>
      <c r="B782" s="140">
        <v>6727.0</v>
      </c>
      <c r="C782" s="140">
        <v>996.0</v>
      </c>
      <c r="D782" s="141">
        <v>3.0</v>
      </c>
      <c r="E782" s="142">
        <v>329.0</v>
      </c>
      <c r="F782" s="143">
        <v>91.0</v>
      </c>
      <c r="G782" s="144">
        <v>21.0</v>
      </c>
      <c r="H782" s="145">
        <v>239.0</v>
      </c>
      <c r="I782" s="146">
        <v>198.0</v>
      </c>
      <c r="J782" s="147">
        <v>0.0</v>
      </c>
      <c r="K782" s="148">
        <v>11.0</v>
      </c>
      <c r="L782" s="138">
        <v>1.0</v>
      </c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  <c r="BB782" s="31"/>
      <c r="BC782" s="31"/>
      <c r="BD782" s="32"/>
    </row>
    <row r="783" ht="12.75" customHeight="1">
      <c r="A783" s="139">
        <v>782.0</v>
      </c>
      <c r="B783" s="140">
        <v>6728.0</v>
      </c>
      <c r="C783" s="140">
        <v>2594.0</v>
      </c>
      <c r="D783" s="141">
        <v>43.0</v>
      </c>
      <c r="E783" s="142">
        <v>553.0</v>
      </c>
      <c r="F783" s="143">
        <v>319.0</v>
      </c>
      <c r="G783" s="144">
        <v>116.0</v>
      </c>
      <c r="H783" s="145">
        <v>444.0</v>
      </c>
      <c r="I783" s="146">
        <v>776.0</v>
      </c>
      <c r="J783" s="147">
        <v>5.0</v>
      </c>
      <c r="K783" s="148">
        <v>18.0</v>
      </c>
      <c r="L783" s="138">
        <v>12.0</v>
      </c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  <c r="BB783" s="31"/>
      <c r="BC783" s="31"/>
      <c r="BD783" s="32"/>
    </row>
    <row r="784" ht="12.75" customHeight="1">
      <c r="A784" s="139">
        <v>783.0</v>
      </c>
      <c r="B784" s="140">
        <v>6729.0</v>
      </c>
      <c r="C784" s="140">
        <v>698.0</v>
      </c>
      <c r="D784" s="141">
        <v>24.0</v>
      </c>
      <c r="E784" s="142">
        <v>180.0</v>
      </c>
      <c r="F784" s="143">
        <v>79.0</v>
      </c>
      <c r="G784" s="144">
        <v>40.0</v>
      </c>
      <c r="H784" s="145">
        <v>70.0</v>
      </c>
      <c r="I784" s="146">
        <v>146.0</v>
      </c>
      <c r="J784" s="147">
        <v>2.0</v>
      </c>
      <c r="K784" s="148">
        <v>2.0</v>
      </c>
      <c r="L784" s="138">
        <v>4.0</v>
      </c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  <c r="BB784" s="31"/>
      <c r="BC784" s="31"/>
      <c r="BD784" s="32"/>
    </row>
    <row r="785" ht="12.75" customHeight="1">
      <c r="A785" s="139">
        <v>784.0</v>
      </c>
      <c r="B785" s="140">
        <v>6730.0</v>
      </c>
      <c r="C785" s="140">
        <v>2604.0</v>
      </c>
      <c r="D785" s="141">
        <v>119.0</v>
      </c>
      <c r="E785" s="142">
        <v>729.0</v>
      </c>
      <c r="F785" s="143">
        <v>317.0</v>
      </c>
      <c r="G785" s="144">
        <v>132.0</v>
      </c>
      <c r="H785" s="145">
        <v>258.0</v>
      </c>
      <c r="I785" s="146">
        <v>371.0</v>
      </c>
      <c r="J785" s="147">
        <v>9.0</v>
      </c>
      <c r="K785" s="148">
        <v>30.0</v>
      </c>
      <c r="L785" s="138">
        <v>8.0</v>
      </c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  <c r="BB785" s="31"/>
      <c r="BC785" s="31"/>
      <c r="BD785" s="32"/>
    </row>
    <row r="786" ht="12.75" customHeight="1">
      <c r="A786" s="139">
        <v>785.0</v>
      </c>
      <c r="B786" s="140">
        <v>6731.0</v>
      </c>
      <c r="C786" s="140">
        <v>1464.0</v>
      </c>
      <c r="D786" s="141">
        <v>45.0</v>
      </c>
      <c r="E786" s="142">
        <v>298.0</v>
      </c>
      <c r="F786" s="143">
        <v>248.0</v>
      </c>
      <c r="G786" s="144">
        <v>49.0</v>
      </c>
      <c r="H786" s="145">
        <v>142.0</v>
      </c>
      <c r="I786" s="146">
        <v>362.0</v>
      </c>
      <c r="J786" s="147">
        <v>3.0</v>
      </c>
      <c r="K786" s="148">
        <v>7.0</v>
      </c>
      <c r="L786" s="138">
        <v>7.0</v>
      </c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  <c r="BB786" s="31"/>
      <c r="BC786" s="31"/>
      <c r="BD786" s="32"/>
    </row>
    <row r="787" ht="12.75" customHeight="1">
      <c r="A787" s="139">
        <v>786.0</v>
      </c>
      <c r="B787" s="140">
        <v>6732.0</v>
      </c>
      <c r="C787" s="140">
        <v>1549.0</v>
      </c>
      <c r="D787" s="141">
        <v>43.0</v>
      </c>
      <c r="E787" s="142">
        <v>332.0</v>
      </c>
      <c r="F787" s="143">
        <v>280.0</v>
      </c>
      <c r="G787" s="144">
        <v>55.0</v>
      </c>
      <c r="H787" s="145">
        <v>115.0</v>
      </c>
      <c r="I787" s="146">
        <v>346.0</v>
      </c>
      <c r="J787" s="147">
        <v>4.0</v>
      </c>
      <c r="K787" s="148">
        <v>13.0</v>
      </c>
      <c r="L787" s="138">
        <v>10.0</v>
      </c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  <c r="BB787" s="31"/>
      <c r="BC787" s="31"/>
      <c r="BD787" s="32"/>
    </row>
    <row r="788" ht="12.75" customHeight="1">
      <c r="A788" s="139">
        <v>787.0</v>
      </c>
      <c r="B788" s="140">
        <v>6733.0</v>
      </c>
      <c r="C788" s="140">
        <v>2376.0</v>
      </c>
      <c r="D788" s="141">
        <v>89.0</v>
      </c>
      <c r="E788" s="142">
        <v>619.0</v>
      </c>
      <c r="F788" s="143">
        <v>339.0</v>
      </c>
      <c r="G788" s="144">
        <v>94.0</v>
      </c>
      <c r="H788" s="145">
        <v>244.0</v>
      </c>
      <c r="I788" s="146">
        <v>405.0</v>
      </c>
      <c r="J788" s="147">
        <v>3.0</v>
      </c>
      <c r="K788" s="148">
        <v>26.0</v>
      </c>
      <c r="L788" s="138">
        <v>10.0</v>
      </c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31"/>
      <c r="BB788" s="31"/>
      <c r="BC788" s="31"/>
      <c r="BD788" s="32"/>
    </row>
    <row r="789" ht="12.75" customHeight="1">
      <c r="A789" s="139">
        <v>788.0</v>
      </c>
      <c r="B789" s="140">
        <v>6734.0</v>
      </c>
      <c r="C789" s="140">
        <v>1709.0</v>
      </c>
      <c r="D789" s="141">
        <v>49.0</v>
      </c>
      <c r="E789" s="142">
        <v>457.0</v>
      </c>
      <c r="F789" s="143">
        <v>228.0</v>
      </c>
      <c r="G789" s="144">
        <v>95.0</v>
      </c>
      <c r="H789" s="145">
        <v>182.0</v>
      </c>
      <c r="I789" s="146">
        <v>292.0</v>
      </c>
      <c r="J789" s="147">
        <v>2.0</v>
      </c>
      <c r="K789" s="148">
        <v>13.0</v>
      </c>
      <c r="L789" s="138">
        <v>7.0</v>
      </c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31"/>
      <c r="BB789" s="31"/>
      <c r="BC789" s="31"/>
      <c r="BD789" s="32"/>
    </row>
    <row r="790" ht="12.75" customHeight="1">
      <c r="A790" s="139">
        <v>789.0</v>
      </c>
      <c r="B790" s="140">
        <v>6735.0</v>
      </c>
      <c r="C790" s="140">
        <v>3072.0</v>
      </c>
      <c r="D790" s="141">
        <v>95.0</v>
      </c>
      <c r="E790" s="142">
        <v>758.0</v>
      </c>
      <c r="F790" s="143">
        <v>425.0</v>
      </c>
      <c r="G790" s="144">
        <v>114.0</v>
      </c>
      <c r="H790" s="145">
        <v>352.0</v>
      </c>
      <c r="I790" s="146">
        <v>533.0</v>
      </c>
      <c r="J790" s="147">
        <v>4.0</v>
      </c>
      <c r="K790" s="148">
        <v>26.0</v>
      </c>
      <c r="L790" s="138">
        <v>13.0</v>
      </c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31"/>
      <c r="BB790" s="31"/>
      <c r="BC790" s="31"/>
      <c r="BD790" s="32"/>
    </row>
    <row r="791" ht="12.75" customHeight="1">
      <c r="A791" s="139">
        <v>790.0</v>
      </c>
      <c r="B791" s="140">
        <v>6736.0</v>
      </c>
      <c r="C791" s="140">
        <v>1021.0</v>
      </c>
      <c r="D791" s="141">
        <v>38.0</v>
      </c>
      <c r="E791" s="142">
        <v>256.0</v>
      </c>
      <c r="F791" s="143">
        <v>140.0</v>
      </c>
      <c r="G791" s="144">
        <v>74.0</v>
      </c>
      <c r="H791" s="145">
        <v>91.0</v>
      </c>
      <c r="I791" s="146">
        <v>190.0</v>
      </c>
      <c r="J791" s="147">
        <v>3.0</v>
      </c>
      <c r="K791" s="148">
        <v>5.0</v>
      </c>
      <c r="L791" s="138">
        <v>4.0</v>
      </c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31"/>
      <c r="BB791" s="31"/>
      <c r="BC791" s="31"/>
      <c r="BD791" s="32"/>
    </row>
    <row r="792" ht="12.75" customHeight="1">
      <c r="A792" s="139">
        <v>791.0</v>
      </c>
      <c r="B792" s="140">
        <v>6737.0</v>
      </c>
      <c r="C792" s="140">
        <v>3084.0</v>
      </c>
      <c r="D792" s="141">
        <v>114.0</v>
      </c>
      <c r="E792" s="142">
        <v>786.0</v>
      </c>
      <c r="F792" s="143">
        <v>420.0</v>
      </c>
      <c r="G792" s="144">
        <v>144.0</v>
      </c>
      <c r="H792" s="145">
        <v>300.0</v>
      </c>
      <c r="I792" s="146">
        <v>545.0</v>
      </c>
      <c r="J792" s="147">
        <v>7.0</v>
      </c>
      <c r="K792" s="148">
        <v>15.0</v>
      </c>
      <c r="L792" s="138">
        <v>8.0</v>
      </c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31"/>
      <c r="BB792" s="31"/>
      <c r="BC792" s="31"/>
      <c r="BD792" s="32"/>
    </row>
    <row r="793" ht="12.75" customHeight="1">
      <c r="A793" s="139">
        <v>792.0</v>
      </c>
      <c r="B793" s="140">
        <v>6738.0</v>
      </c>
      <c r="C793" s="140">
        <v>2274.0</v>
      </c>
      <c r="D793" s="141">
        <v>83.0</v>
      </c>
      <c r="E793" s="142">
        <v>572.0</v>
      </c>
      <c r="F793" s="143">
        <v>354.0</v>
      </c>
      <c r="G793" s="144">
        <v>112.0</v>
      </c>
      <c r="H793" s="145">
        <v>219.0</v>
      </c>
      <c r="I793" s="146">
        <v>410.0</v>
      </c>
      <c r="J793" s="147">
        <v>4.0</v>
      </c>
      <c r="K793" s="148">
        <v>22.0</v>
      </c>
      <c r="L793" s="138">
        <v>6.0</v>
      </c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31"/>
      <c r="BB793" s="31"/>
      <c r="BC793" s="31"/>
      <c r="BD793" s="32"/>
    </row>
    <row r="794" ht="12.75" customHeight="1">
      <c r="A794" s="139">
        <v>793.0</v>
      </c>
      <c r="B794" s="140">
        <v>6739.0</v>
      </c>
      <c r="C794" s="140">
        <v>1380.0</v>
      </c>
      <c r="D794" s="141">
        <v>80.0</v>
      </c>
      <c r="E794" s="142">
        <v>312.0</v>
      </c>
      <c r="F794" s="143">
        <v>183.0</v>
      </c>
      <c r="G794" s="144">
        <v>61.0</v>
      </c>
      <c r="H794" s="145">
        <v>110.0</v>
      </c>
      <c r="I794" s="146">
        <v>153.0</v>
      </c>
      <c r="J794" s="147">
        <v>6.0</v>
      </c>
      <c r="K794" s="148">
        <v>13.0</v>
      </c>
      <c r="L794" s="138">
        <v>5.0</v>
      </c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31"/>
      <c r="BB794" s="31"/>
      <c r="BC794" s="31"/>
      <c r="BD794" s="32"/>
    </row>
    <row r="795" ht="12.75" customHeight="1">
      <c r="A795" s="139">
        <v>794.0</v>
      </c>
      <c r="B795" s="140">
        <v>6740.0</v>
      </c>
      <c r="C795" s="140">
        <v>1751.0</v>
      </c>
      <c r="D795" s="141">
        <v>53.0</v>
      </c>
      <c r="E795" s="142">
        <v>432.0</v>
      </c>
      <c r="F795" s="143">
        <v>276.0</v>
      </c>
      <c r="G795" s="144">
        <v>82.0</v>
      </c>
      <c r="H795" s="145">
        <v>179.0</v>
      </c>
      <c r="I795" s="146">
        <v>306.0</v>
      </c>
      <c r="J795" s="147">
        <v>2.0</v>
      </c>
      <c r="K795" s="148">
        <v>7.0</v>
      </c>
      <c r="L795" s="138">
        <v>11.0</v>
      </c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31"/>
      <c r="BB795" s="31"/>
      <c r="BC795" s="31"/>
      <c r="BD795" s="32"/>
    </row>
    <row r="796" ht="12.75" customHeight="1">
      <c r="A796" s="139">
        <v>795.0</v>
      </c>
      <c r="B796" s="140">
        <v>6750.0</v>
      </c>
      <c r="C796" s="140">
        <v>1555.0</v>
      </c>
      <c r="D796" s="141">
        <v>31.0</v>
      </c>
      <c r="E796" s="142">
        <v>388.0</v>
      </c>
      <c r="F796" s="143">
        <v>280.0</v>
      </c>
      <c r="G796" s="144">
        <v>53.0</v>
      </c>
      <c r="H796" s="145">
        <v>136.0</v>
      </c>
      <c r="I796" s="146">
        <v>310.0</v>
      </c>
      <c r="J796" s="147">
        <v>0.0</v>
      </c>
      <c r="K796" s="148">
        <v>16.0</v>
      </c>
      <c r="L796" s="138">
        <v>2.0</v>
      </c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  <c r="BB796" s="31"/>
      <c r="BC796" s="31"/>
      <c r="BD796" s="32"/>
    </row>
    <row r="797" ht="12.75" customHeight="1">
      <c r="A797" s="139">
        <v>796.0</v>
      </c>
      <c r="B797" s="140">
        <v>6751.0</v>
      </c>
      <c r="C797" s="140">
        <v>2176.0</v>
      </c>
      <c r="D797" s="141">
        <v>58.0</v>
      </c>
      <c r="E797" s="142">
        <v>500.0</v>
      </c>
      <c r="F797" s="143">
        <v>390.0</v>
      </c>
      <c r="G797" s="144">
        <v>99.0</v>
      </c>
      <c r="H797" s="145">
        <v>213.0</v>
      </c>
      <c r="I797" s="146">
        <v>457.0</v>
      </c>
      <c r="J797" s="147">
        <v>2.0</v>
      </c>
      <c r="K797" s="148">
        <v>16.0</v>
      </c>
      <c r="L797" s="138">
        <v>13.0</v>
      </c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  <c r="BB797" s="31"/>
      <c r="BC797" s="31"/>
      <c r="BD797" s="32"/>
    </row>
    <row r="798" ht="12.75" customHeight="1">
      <c r="A798" s="139">
        <v>797.0</v>
      </c>
      <c r="B798" s="140">
        <v>6752.0</v>
      </c>
      <c r="C798" s="140">
        <v>2147.0</v>
      </c>
      <c r="D798" s="141">
        <v>58.0</v>
      </c>
      <c r="E798" s="142">
        <v>421.0</v>
      </c>
      <c r="F798" s="143">
        <v>376.0</v>
      </c>
      <c r="G798" s="144">
        <v>77.0</v>
      </c>
      <c r="H798" s="145">
        <v>217.0</v>
      </c>
      <c r="I798" s="146">
        <v>537.0</v>
      </c>
      <c r="J798" s="147">
        <v>5.0</v>
      </c>
      <c r="K798" s="148">
        <v>18.0</v>
      </c>
      <c r="L798" s="138">
        <v>14.0</v>
      </c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  <c r="BB798" s="31"/>
      <c r="BC798" s="31"/>
      <c r="BD798" s="32"/>
    </row>
    <row r="799" ht="12.75" customHeight="1">
      <c r="A799" s="139">
        <v>798.0</v>
      </c>
      <c r="B799" s="140">
        <v>6753.0</v>
      </c>
      <c r="C799" s="140">
        <v>1535.0</v>
      </c>
      <c r="D799" s="141">
        <v>53.0</v>
      </c>
      <c r="E799" s="142">
        <v>265.0</v>
      </c>
      <c r="F799" s="143">
        <v>311.0</v>
      </c>
      <c r="G799" s="144">
        <v>88.0</v>
      </c>
      <c r="H799" s="145">
        <v>121.0</v>
      </c>
      <c r="I799" s="146">
        <v>335.0</v>
      </c>
      <c r="J799" s="147">
        <v>6.0</v>
      </c>
      <c r="K799" s="148">
        <v>11.0</v>
      </c>
      <c r="L799" s="138">
        <v>11.0</v>
      </c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  <c r="BB799" s="31"/>
      <c r="BC799" s="31"/>
      <c r="BD799" s="32"/>
    </row>
    <row r="800" ht="12.75" customHeight="1">
      <c r="A800" s="139">
        <v>799.0</v>
      </c>
      <c r="B800" s="140">
        <v>7012.0</v>
      </c>
      <c r="C800" s="140">
        <v>1399.0</v>
      </c>
      <c r="D800" s="141">
        <v>72.0</v>
      </c>
      <c r="E800" s="142">
        <v>351.0</v>
      </c>
      <c r="F800" s="143">
        <v>215.0</v>
      </c>
      <c r="G800" s="144">
        <v>70.0</v>
      </c>
      <c r="H800" s="145">
        <v>76.0</v>
      </c>
      <c r="I800" s="146">
        <v>146.0</v>
      </c>
      <c r="J800" s="147">
        <v>11.0</v>
      </c>
      <c r="K800" s="148">
        <v>14.0</v>
      </c>
      <c r="L800" s="138">
        <v>7.0</v>
      </c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  <c r="BB800" s="31"/>
      <c r="BC800" s="31"/>
      <c r="BD800" s="32"/>
    </row>
    <row r="801" ht="12.75" customHeight="1">
      <c r="A801" s="139">
        <v>800.0</v>
      </c>
      <c r="B801" s="140">
        <v>7047.0</v>
      </c>
      <c r="C801" s="140">
        <v>1217.0</v>
      </c>
      <c r="D801" s="141">
        <v>37.0</v>
      </c>
      <c r="E801" s="142">
        <v>299.0</v>
      </c>
      <c r="F801" s="143">
        <v>198.0</v>
      </c>
      <c r="G801" s="144">
        <v>72.0</v>
      </c>
      <c r="H801" s="145">
        <v>105.0</v>
      </c>
      <c r="I801" s="146">
        <v>213.0</v>
      </c>
      <c r="J801" s="147">
        <v>4.0</v>
      </c>
      <c r="K801" s="148">
        <v>10.0</v>
      </c>
      <c r="L801" s="138">
        <v>6.0</v>
      </c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  <c r="BB801" s="31"/>
      <c r="BC801" s="31"/>
      <c r="BD801" s="32"/>
    </row>
    <row r="802" ht="12.75" customHeight="1">
      <c r="A802" s="139">
        <v>801.0</v>
      </c>
      <c r="B802" s="140">
        <v>7048.0</v>
      </c>
      <c r="C802" s="140">
        <v>1407.0</v>
      </c>
      <c r="D802" s="141">
        <v>63.0</v>
      </c>
      <c r="E802" s="142">
        <v>318.0</v>
      </c>
      <c r="F802" s="143">
        <v>193.0</v>
      </c>
      <c r="G802" s="144">
        <v>59.0</v>
      </c>
      <c r="H802" s="145">
        <v>122.0</v>
      </c>
      <c r="I802" s="146">
        <v>264.0</v>
      </c>
      <c r="J802" s="147">
        <v>5.0</v>
      </c>
      <c r="K802" s="148">
        <v>10.0</v>
      </c>
      <c r="L802" s="138">
        <v>6.0</v>
      </c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  <c r="BB802" s="31"/>
      <c r="BC802" s="31"/>
      <c r="BD802" s="32"/>
    </row>
    <row r="803" ht="12.75" customHeight="1">
      <c r="A803" s="139">
        <v>802.0</v>
      </c>
      <c r="B803" s="140">
        <v>7049.0</v>
      </c>
      <c r="C803" s="140">
        <v>1024.0</v>
      </c>
      <c r="D803" s="141">
        <v>47.0</v>
      </c>
      <c r="E803" s="142">
        <v>234.0</v>
      </c>
      <c r="F803" s="143">
        <v>147.0</v>
      </c>
      <c r="G803" s="144">
        <v>57.0</v>
      </c>
      <c r="H803" s="145">
        <v>74.0</v>
      </c>
      <c r="I803" s="146">
        <v>172.0</v>
      </c>
      <c r="J803" s="147">
        <v>0.0</v>
      </c>
      <c r="K803" s="148">
        <v>10.0</v>
      </c>
      <c r="L803" s="138">
        <v>4.0</v>
      </c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  <c r="BB803" s="31"/>
      <c r="BC803" s="31"/>
      <c r="BD803" s="32"/>
    </row>
    <row r="804" ht="12.75" customHeight="1">
      <c r="A804" s="139">
        <v>803.0</v>
      </c>
      <c r="B804" s="140">
        <v>7050.0</v>
      </c>
      <c r="C804" s="140">
        <v>1074.0</v>
      </c>
      <c r="D804" s="141">
        <v>49.0</v>
      </c>
      <c r="E804" s="142">
        <v>200.0</v>
      </c>
      <c r="F804" s="143">
        <v>135.0</v>
      </c>
      <c r="G804" s="144">
        <v>56.0</v>
      </c>
      <c r="H804" s="145">
        <v>114.0</v>
      </c>
      <c r="I804" s="146">
        <v>226.0</v>
      </c>
      <c r="J804" s="147">
        <v>2.0</v>
      </c>
      <c r="K804" s="148">
        <v>5.0</v>
      </c>
      <c r="L804" s="138">
        <v>2.0</v>
      </c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  <c r="BB804" s="31"/>
      <c r="BC804" s="31"/>
      <c r="BD804" s="32"/>
    </row>
    <row r="805" ht="12.75" customHeight="1">
      <c r="A805" s="139">
        <v>804.0</v>
      </c>
      <c r="B805" s="140">
        <v>7054.0</v>
      </c>
      <c r="C805" s="140">
        <v>1182.0</v>
      </c>
      <c r="D805" s="141">
        <v>68.0</v>
      </c>
      <c r="E805" s="142">
        <v>289.0</v>
      </c>
      <c r="F805" s="143">
        <v>173.0</v>
      </c>
      <c r="G805" s="144">
        <v>49.0</v>
      </c>
      <c r="H805" s="145">
        <v>76.0</v>
      </c>
      <c r="I805" s="146">
        <v>146.0</v>
      </c>
      <c r="J805" s="147">
        <v>4.0</v>
      </c>
      <c r="K805" s="148">
        <v>7.0</v>
      </c>
      <c r="L805" s="138">
        <v>6.0</v>
      </c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  <c r="BB805" s="31"/>
      <c r="BC805" s="31"/>
      <c r="BD805" s="32"/>
    </row>
    <row r="806" ht="12.75" customHeight="1">
      <c r="A806" s="139">
        <v>805.0</v>
      </c>
      <c r="B806" s="140">
        <v>7079.0</v>
      </c>
      <c r="C806" s="140">
        <v>2065.0</v>
      </c>
      <c r="D806" s="141">
        <v>113.0</v>
      </c>
      <c r="E806" s="142">
        <v>358.0</v>
      </c>
      <c r="F806" s="143">
        <v>283.0</v>
      </c>
      <c r="G806" s="144">
        <v>67.0</v>
      </c>
      <c r="H806" s="145">
        <v>99.0</v>
      </c>
      <c r="I806" s="146">
        <v>160.0</v>
      </c>
      <c r="J806" s="147">
        <v>3.0</v>
      </c>
      <c r="K806" s="148">
        <v>14.0</v>
      </c>
      <c r="L806" s="138">
        <v>7.0</v>
      </c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  <c r="BB806" s="31"/>
      <c r="BC806" s="31"/>
      <c r="BD806" s="32"/>
    </row>
    <row r="807" ht="12.75" customHeight="1">
      <c r="A807" s="139">
        <v>806.0</v>
      </c>
      <c r="B807" s="140">
        <v>7097.0</v>
      </c>
      <c r="C807" s="140">
        <v>1292.0</v>
      </c>
      <c r="D807" s="141">
        <v>72.0</v>
      </c>
      <c r="E807" s="142">
        <v>317.0</v>
      </c>
      <c r="F807" s="143">
        <v>176.0</v>
      </c>
      <c r="G807" s="144">
        <v>49.0</v>
      </c>
      <c r="H807" s="145">
        <v>80.0</v>
      </c>
      <c r="I807" s="146">
        <v>151.0</v>
      </c>
      <c r="J807" s="147">
        <v>7.0</v>
      </c>
      <c r="K807" s="148">
        <v>12.0</v>
      </c>
      <c r="L807" s="138">
        <v>6.0</v>
      </c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  <c r="BB807" s="31"/>
      <c r="BC807" s="31"/>
      <c r="BD807" s="32"/>
    </row>
    <row r="808" ht="12.75" customHeight="1">
      <c r="A808" s="139">
        <v>807.0</v>
      </c>
      <c r="B808" s="140">
        <v>7311.0</v>
      </c>
      <c r="C808" s="140">
        <v>907.0</v>
      </c>
      <c r="D808" s="141">
        <v>39.0</v>
      </c>
      <c r="E808" s="142">
        <v>199.0</v>
      </c>
      <c r="F808" s="143">
        <v>156.0</v>
      </c>
      <c r="G808" s="144">
        <v>28.0</v>
      </c>
      <c r="H808" s="145">
        <v>66.0</v>
      </c>
      <c r="I808" s="146">
        <v>146.0</v>
      </c>
      <c r="J808" s="147">
        <v>5.0</v>
      </c>
      <c r="K808" s="148">
        <v>8.0</v>
      </c>
      <c r="L808" s="138">
        <v>5.0</v>
      </c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31"/>
      <c r="BB808" s="31"/>
      <c r="BC808" s="31"/>
      <c r="BD808" s="32"/>
    </row>
    <row r="809" ht="12.75" customHeight="1">
      <c r="A809" s="139">
        <v>808.0</v>
      </c>
      <c r="B809" s="140">
        <v>7312.0</v>
      </c>
      <c r="C809" s="140">
        <v>1801.0</v>
      </c>
      <c r="D809" s="141">
        <v>91.0</v>
      </c>
      <c r="E809" s="142">
        <v>343.0</v>
      </c>
      <c r="F809" s="143">
        <v>221.0</v>
      </c>
      <c r="G809" s="144">
        <v>63.0</v>
      </c>
      <c r="H809" s="145">
        <v>66.0</v>
      </c>
      <c r="I809" s="146">
        <v>142.0</v>
      </c>
      <c r="J809" s="147">
        <v>3.0</v>
      </c>
      <c r="K809" s="148">
        <v>16.0</v>
      </c>
      <c r="L809" s="138">
        <v>4.0</v>
      </c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31"/>
      <c r="BB809" s="31"/>
      <c r="BC809" s="31"/>
      <c r="BD809" s="32"/>
    </row>
    <row r="810" ht="12.75" customHeight="1">
      <c r="A810" s="139">
        <v>809.0</v>
      </c>
      <c r="B810" s="140">
        <v>7332.0</v>
      </c>
      <c r="C810" s="140">
        <v>1364.0</v>
      </c>
      <c r="D810" s="141">
        <v>103.0</v>
      </c>
      <c r="E810" s="142">
        <v>359.0</v>
      </c>
      <c r="F810" s="143">
        <v>189.0</v>
      </c>
      <c r="G810" s="144">
        <v>58.0</v>
      </c>
      <c r="H810" s="145">
        <v>69.0</v>
      </c>
      <c r="I810" s="146">
        <v>115.0</v>
      </c>
      <c r="J810" s="147">
        <v>3.0</v>
      </c>
      <c r="K810" s="148">
        <v>12.0</v>
      </c>
      <c r="L810" s="138">
        <v>5.0</v>
      </c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  <c r="BB810" s="31"/>
      <c r="BC810" s="31"/>
      <c r="BD810" s="32"/>
    </row>
    <row r="811" ht="12.75" customHeight="1">
      <c r="A811" s="139">
        <v>810.0</v>
      </c>
      <c r="B811" s="140">
        <v>7334.0</v>
      </c>
      <c r="C811" s="140">
        <v>564.0</v>
      </c>
      <c r="D811" s="141">
        <v>32.0</v>
      </c>
      <c r="E811" s="142">
        <v>152.0</v>
      </c>
      <c r="F811" s="143">
        <v>82.0</v>
      </c>
      <c r="G811" s="144">
        <v>31.0</v>
      </c>
      <c r="H811" s="145">
        <v>37.0</v>
      </c>
      <c r="I811" s="146">
        <v>45.0</v>
      </c>
      <c r="J811" s="147">
        <v>2.0</v>
      </c>
      <c r="K811" s="148">
        <v>5.0</v>
      </c>
      <c r="L811" s="138">
        <v>2.0</v>
      </c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  <c r="BB811" s="31"/>
      <c r="BC811" s="31"/>
      <c r="BD811" s="32"/>
    </row>
    <row r="812" ht="12.75" customHeight="1">
      <c r="A812" s="139">
        <v>811.0</v>
      </c>
      <c r="B812" s="140">
        <v>7341.0</v>
      </c>
      <c r="C812" s="140">
        <v>1074.0</v>
      </c>
      <c r="D812" s="141">
        <v>60.0</v>
      </c>
      <c r="E812" s="142">
        <v>252.0</v>
      </c>
      <c r="F812" s="143">
        <v>136.0</v>
      </c>
      <c r="G812" s="144">
        <v>47.0</v>
      </c>
      <c r="H812" s="145">
        <v>50.0</v>
      </c>
      <c r="I812" s="146">
        <v>100.0</v>
      </c>
      <c r="J812" s="147">
        <v>2.0</v>
      </c>
      <c r="K812" s="148">
        <v>6.0</v>
      </c>
      <c r="L812" s="138">
        <v>7.0</v>
      </c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2"/>
    </row>
    <row r="813" ht="12.75" customHeight="1">
      <c r="A813" s="139">
        <v>812.0</v>
      </c>
      <c r="B813" s="140">
        <v>7351.0</v>
      </c>
      <c r="C813" s="140">
        <v>1050.0</v>
      </c>
      <c r="D813" s="141">
        <v>30.0</v>
      </c>
      <c r="E813" s="142">
        <v>208.0</v>
      </c>
      <c r="F813" s="143">
        <v>85.0</v>
      </c>
      <c r="G813" s="144">
        <v>81.0</v>
      </c>
      <c r="H813" s="145">
        <v>140.0</v>
      </c>
      <c r="I813" s="146">
        <v>298.0</v>
      </c>
      <c r="J813" s="147">
        <v>4.0</v>
      </c>
      <c r="K813" s="148">
        <v>6.0</v>
      </c>
      <c r="L813" s="138">
        <v>4.0</v>
      </c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2"/>
    </row>
    <row r="814" ht="12.75" customHeight="1">
      <c r="A814" s="139">
        <v>813.0</v>
      </c>
      <c r="B814" s="140">
        <v>7352.0</v>
      </c>
      <c r="C814" s="140">
        <v>1450.0</v>
      </c>
      <c r="D814" s="141">
        <v>19.0</v>
      </c>
      <c r="E814" s="142">
        <v>216.0</v>
      </c>
      <c r="F814" s="143">
        <v>136.0</v>
      </c>
      <c r="G814" s="144">
        <v>104.0</v>
      </c>
      <c r="H814" s="145">
        <v>205.0</v>
      </c>
      <c r="I814" s="146">
        <v>531.0</v>
      </c>
      <c r="J814" s="147">
        <v>4.0</v>
      </c>
      <c r="K814" s="148">
        <v>16.0</v>
      </c>
      <c r="L814" s="138">
        <v>2.0</v>
      </c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  <c r="BB814" s="31"/>
      <c r="BC814" s="31"/>
      <c r="BD814" s="32"/>
    </row>
    <row r="815" ht="12.75" customHeight="1">
      <c r="A815" s="139">
        <v>814.0</v>
      </c>
      <c r="B815" s="140">
        <v>7354.0</v>
      </c>
      <c r="C815" s="140">
        <v>1332.0</v>
      </c>
      <c r="D815" s="141">
        <v>33.0</v>
      </c>
      <c r="E815" s="142">
        <v>283.0</v>
      </c>
      <c r="F815" s="143">
        <v>122.0</v>
      </c>
      <c r="G815" s="144">
        <v>106.0</v>
      </c>
      <c r="H815" s="145">
        <v>123.0</v>
      </c>
      <c r="I815" s="146">
        <v>334.0</v>
      </c>
      <c r="J815" s="147">
        <v>4.0</v>
      </c>
      <c r="K815" s="148">
        <v>15.0</v>
      </c>
      <c r="L815" s="138">
        <v>6.0</v>
      </c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  <c r="BB815" s="31"/>
      <c r="BC815" s="31"/>
      <c r="BD815" s="32"/>
    </row>
    <row r="816" ht="12.75" customHeight="1">
      <c r="A816" s="139">
        <v>815.0</v>
      </c>
      <c r="B816" s="140">
        <v>7355.0</v>
      </c>
      <c r="C816" s="140">
        <v>1825.0</v>
      </c>
      <c r="D816" s="141">
        <v>47.0</v>
      </c>
      <c r="E816" s="142">
        <v>428.0</v>
      </c>
      <c r="F816" s="143">
        <v>183.0</v>
      </c>
      <c r="G816" s="144">
        <v>120.0</v>
      </c>
      <c r="H816" s="145">
        <v>209.0</v>
      </c>
      <c r="I816" s="146">
        <v>332.0</v>
      </c>
      <c r="J816" s="147">
        <v>5.0</v>
      </c>
      <c r="K816" s="148">
        <v>15.0</v>
      </c>
      <c r="L816" s="138">
        <v>7.0</v>
      </c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  <c r="BB816" s="31"/>
      <c r="BC816" s="31"/>
      <c r="BD816" s="32"/>
    </row>
    <row r="817" ht="12.75" customHeight="1">
      <c r="A817" s="139">
        <v>816.0</v>
      </c>
      <c r="B817" s="140">
        <v>7356.0</v>
      </c>
      <c r="C817" s="140">
        <v>875.0</v>
      </c>
      <c r="D817" s="141">
        <v>16.0</v>
      </c>
      <c r="E817" s="142">
        <v>153.0</v>
      </c>
      <c r="F817" s="143">
        <v>75.0</v>
      </c>
      <c r="G817" s="144">
        <v>45.0</v>
      </c>
      <c r="H817" s="145">
        <v>113.0</v>
      </c>
      <c r="I817" s="146">
        <v>296.0</v>
      </c>
      <c r="J817" s="147">
        <v>4.0</v>
      </c>
      <c r="K817" s="148">
        <v>11.0</v>
      </c>
      <c r="L817" s="138">
        <v>6.0</v>
      </c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  <c r="BB817" s="31"/>
      <c r="BC817" s="31"/>
      <c r="BD817" s="32"/>
    </row>
    <row r="818" ht="12.75" customHeight="1">
      <c r="A818" s="139">
        <v>817.0</v>
      </c>
      <c r="B818" s="140">
        <v>7357.0</v>
      </c>
      <c r="C818" s="140">
        <v>1665.0</v>
      </c>
      <c r="D818" s="141">
        <v>52.0</v>
      </c>
      <c r="E818" s="142">
        <v>343.0</v>
      </c>
      <c r="F818" s="143">
        <v>143.0</v>
      </c>
      <c r="G818" s="144">
        <v>96.0</v>
      </c>
      <c r="H818" s="145">
        <v>198.0</v>
      </c>
      <c r="I818" s="146">
        <v>293.0</v>
      </c>
      <c r="J818" s="147">
        <v>9.0</v>
      </c>
      <c r="K818" s="148">
        <v>16.0</v>
      </c>
      <c r="L818" s="138">
        <v>12.0</v>
      </c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  <c r="BB818" s="31"/>
      <c r="BC818" s="31"/>
      <c r="BD818" s="32"/>
    </row>
    <row r="819" ht="12.75" customHeight="1">
      <c r="A819" s="139">
        <v>818.0</v>
      </c>
      <c r="B819" s="140">
        <v>7358.0</v>
      </c>
      <c r="C819" s="140">
        <v>515.0</v>
      </c>
      <c r="D819" s="141">
        <v>17.0</v>
      </c>
      <c r="E819" s="142">
        <v>103.0</v>
      </c>
      <c r="F819" s="143">
        <v>46.0</v>
      </c>
      <c r="G819" s="144">
        <v>35.0</v>
      </c>
      <c r="H819" s="145">
        <v>47.0</v>
      </c>
      <c r="I819" s="146">
        <v>96.0</v>
      </c>
      <c r="J819" s="147">
        <v>1.0</v>
      </c>
      <c r="K819" s="148">
        <v>2.0</v>
      </c>
      <c r="L819" s="138">
        <v>5.0</v>
      </c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  <c r="BB819" s="31"/>
      <c r="BC819" s="31"/>
      <c r="BD819" s="32"/>
    </row>
    <row r="820" ht="12.75" customHeight="1">
      <c r="A820" s="139">
        <v>819.0</v>
      </c>
      <c r="B820" s="140">
        <v>7359.0</v>
      </c>
      <c r="C820" s="140">
        <v>1768.0</v>
      </c>
      <c r="D820" s="141">
        <v>75.0</v>
      </c>
      <c r="E820" s="142">
        <v>338.0</v>
      </c>
      <c r="F820" s="143">
        <v>174.0</v>
      </c>
      <c r="G820" s="144">
        <v>120.0</v>
      </c>
      <c r="H820" s="145">
        <v>209.0</v>
      </c>
      <c r="I820" s="146">
        <v>386.0</v>
      </c>
      <c r="J820" s="147">
        <v>2.0</v>
      </c>
      <c r="K820" s="148">
        <v>16.0</v>
      </c>
      <c r="L820" s="138">
        <v>7.0</v>
      </c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  <c r="BB820" s="31"/>
      <c r="BC820" s="31"/>
      <c r="BD820" s="32"/>
    </row>
    <row r="821" ht="12.75" customHeight="1">
      <c r="A821" s="139">
        <v>820.0</v>
      </c>
      <c r="B821" s="140">
        <v>7360.0</v>
      </c>
      <c r="C821" s="140">
        <v>1082.0</v>
      </c>
      <c r="D821" s="141">
        <v>17.0</v>
      </c>
      <c r="E821" s="142">
        <v>189.0</v>
      </c>
      <c r="F821" s="143">
        <v>93.0</v>
      </c>
      <c r="G821" s="144">
        <v>84.0</v>
      </c>
      <c r="H821" s="145">
        <v>146.0</v>
      </c>
      <c r="I821" s="146">
        <v>301.0</v>
      </c>
      <c r="J821" s="147">
        <v>1.0</v>
      </c>
      <c r="K821" s="148">
        <v>9.0</v>
      </c>
      <c r="L821" s="138">
        <v>5.0</v>
      </c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  <c r="BB821" s="31"/>
      <c r="BC821" s="31"/>
      <c r="BD821" s="32"/>
    </row>
    <row r="822" ht="12.75" customHeight="1">
      <c r="A822" s="139">
        <v>821.0</v>
      </c>
      <c r="B822" s="140">
        <v>7361.0</v>
      </c>
      <c r="C822" s="140">
        <v>780.0</v>
      </c>
      <c r="D822" s="141">
        <v>19.0</v>
      </c>
      <c r="E822" s="142">
        <v>109.0</v>
      </c>
      <c r="F822" s="143">
        <v>72.0</v>
      </c>
      <c r="G822" s="144">
        <v>70.0</v>
      </c>
      <c r="H822" s="145">
        <v>79.0</v>
      </c>
      <c r="I822" s="146">
        <v>249.0</v>
      </c>
      <c r="J822" s="147">
        <v>1.0</v>
      </c>
      <c r="K822" s="148">
        <v>10.0</v>
      </c>
      <c r="L822" s="138">
        <v>8.0</v>
      </c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  <c r="BB822" s="31"/>
      <c r="BC822" s="31"/>
      <c r="BD822" s="32"/>
    </row>
    <row r="823" ht="12.75" customHeight="1">
      <c r="A823" s="139">
        <v>822.0</v>
      </c>
      <c r="B823" s="140">
        <v>7366.0</v>
      </c>
      <c r="C823" s="140">
        <v>3651.0</v>
      </c>
      <c r="D823" s="141">
        <v>114.0</v>
      </c>
      <c r="E823" s="142">
        <v>976.0</v>
      </c>
      <c r="F823" s="143">
        <v>426.0</v>
      </c>
      <c r="G823" s="144">
        <v>188.0</v>
      </c>
      <c r="H823" s="145">
        <v>435.0</v>
      </c>
      <c r="I823" s="146">
        <v>772.0</v>
      </c>
      <c r="J823" s="147">
        <v>8.0</v>
      </c>
      <c r="K823" s="148">
        <v>35.0</v>
      </c>
      <c r="L823" s="138">
        <v>17.0</v>
      </c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  <c r="BB823" s="31"/>
      <c r="BC823" s="31"/>
      <c r="BD823" s="32"/>
    </row>
    <row r="824" ht="12.75" customHeight="1">
      <c r="A824" s="139">
        <v>823.0</v>
      </c>
      <c r="B824" s="140">
        <v>7387.0</v>
      </c>
      <c r="C824" s="140">
        <v>1108.0</v>
      </c>
      <c r="D824" s="141">
        <v>51.0</v>
      </c>
      <c r="E824" s="142">
        <v>246.0</v>
      </c>
      <c r="F824" s="143">
        <v>135.0</v>
      </c>
      <c r="G824" s="144">
        <v>53.0</v>
      </c>
      <c r="H824" s="145">
        <v>70.0</v>
      </c>
      <c r="I824" s="146">
        <v>176.0</v>
      </c>
      <c r="J824" s="147">
        <v>7.0</v>
      </c>
      <c r="K824" s="148">
        <v>19.0</v>
      </c>
      <c r="L824" s="138">
        <v>6.0</v>
      </c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  <c r="BB824" s="31"/>
      <c r="BC824" s="31"/>
      <c r="BD824" s="32"/>
    </row>
    <row r="825" ht="12.75" customHeight="1">
      <c r="A825" s="139">
        <v>824.0</v>
      </c>
      <c r="B825" s="140">
        <v>7395.0</v>
      </c>
      <c r="C825" s="140">
        <v>1299.0</v>
      </c>
      <c r="D825" s="141">
        <v>54.0</v>
      </c>
      <c r="E825" s="142">
        <v>343.0</v>
      </c>
      <c r="F825" s="143">
        <v>162.0</v>
      </c>
      <c r="G825" s="144">
        <v>42.0</v>
      </c>
      <c r="H825" s="145">
        <v>145.0</v>
      </c>
      <c r="I825" s="146">
        <v>181.0</v>
      </c>
      <c r="J825" s="147">
        <v>5.0</v>
      </c>
      <c r="K825" s="148">
        <v>14.0</v>
      </c>
      <c r="L825" s="138">
        <v>5.0</v>
      </c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  <c r="BB825" s="31"/>
      <c r="BC825" s="31"/>
      <c r="BD825" s="32"/>
    </row>
    <row r="826" ht="12.75" customHeight="1">
      <c r="A826" s="139">
        <v>825.0</v>
      </c>
      <c r="B826" s="140">
        <v>7402.0</v>
      </c>
      <c r="C826" s="140">
        <v>1320.0</v>
      </c>
      <c r="D826" s="141">
        <v>48.0</v>
      </c>
      <c r="E826" s="142">
        <v>300.0</v>
      </c>
      <c r="F826" s="143">
        <v>186.0</v>
      </c>
      <c r="G826" s="144">
        <v>64.0</v>
      </c>
      <c r="H826" s="145">
        <v>125.0</v>
      </c>
      <c r="I826" s="146">
        <v>212.0</v>
      </c>
      <c r="J826" s="147">
        <v>5.0</v>
      </c>
      <c r="K826" s="148">
        <v>14.0</v>
      </c>
      <c r="L826" s="138">
        <v>2.0</v>
      </c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  <c r="BB826" s="31"/>
      <c r="BC826" s="31"/>
      <c r="BD826" s="32"/>
    </row>
    <row r="827" ht="12.75" customHeight="1">
      <c r="A827" s="139">
        <v>826.0</v>
      </c>
      <c r="B827" s="140">
        <v>7403.0</v>
      </c>
      <c r="C827" s="140">
        <v>1592.0</v>
      </c>
      <c r="D827" s="141">
        <v>52.0</v>
      </c>
      <c r="E827" s="142">
        <v>344.0</v>
      </c>
      <c r="F827" s="143">
        <v>233.0</v>
      </c>
      <c r="G827" s="144">
        <v>65.0</v>
      </c>
      <c r="H827" s="145">
        <v>167.0</v>
      </c>
      <c r="I827" s="146">
        <v>320.0</v>
      </c>
      <c r="J827" s="147">
        <v>7.0</v>
      </c>
      <c r="K827" s="148">
        <v>7.0</v>
      </c>
      <c r="L827" s="138">
        <v>12.0</v>
      </c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  <c r="BB827" s="31"/>
      <c r="BC827" s="31"/>
      <c r="BD827" s="32"/>
    </row>
    <row r="828" ht="12.75" customHeight="1">
      <c r="A828" s="139">
        <v>827.0</v>
      </c>
      <c r="B828" s="140">
        <v>7405.0</v>
      </c>
      <c r="C828" s="140">
        <v>1651.0</v>
      </c>
      <c r="D828" s="141">
        <v>36.0</v>
      </c>
      <c r="E828" s="142">
        <v>379.0</v>
      </c>
      <c r="F828" s="143">
        <v>242.0</v>
      </c>
      <c r="G828" s="144">
        <v>90.0</v>
      </c>
      <c r="H828" s="145">
        <v>176.0</v>
      </c>
      <c r="I828" s="146">
        <v>380.0</v>
      </c>
      <c r="J828" s="147">
        <v>1.0</v>
      </c>
      <c r="K828" s="148">
        <v>15.0</v>
      </c>
      <c r="L828" s="138">
        <v>7.0</v>
      </c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  <c r="BB828" s="31"/>
      <c r="BC828" s="31"/>
      <c r="BD828" s="32"/>
    </row>
    <row r="829" ht="12.75" customHeight="1">
      <c r="A829" s="139">
        <v>828.0</v>
      </c>
      <c r="B829" s="140">
        <v>7410.0</v>
      </c>
      <c r="C829" s="140">
        <v>1403.0</v>
      </c>
      <c r="D829" s="141">
        <v>27.0</v>
      </c>
      <c r="E829" s="142">
        <v>330.0</v>
      </c>
      <c r="F829" s="143">
        <v>181.0</v>
      </c>
      <c r="G829" s="144">
        <v>70.0</v>
      </c>
      <c r="H829" s="145">
        <v>162.0</v>
      </c>
      <c r="I829" s="146">
        <v>329.0</v>
      </c>
      <c r="J829" s="147">
        <v>5.0</v>
      </c>
      <c r="K829" s="148">
        <v>20.0</v>
      </c>
      <c r="L829" s="138">
        <v>3.0</v>
      </c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  <c r="BB829" s="31"/>
      <c r="BC829" s="31"/>
      <c r="BD829" s="32"/>
    </row>
    <row r="830" ht="12.75" customHeight="1">
      <c r="A830" s="139">
        <v>829.0</v>
      </c>
      <c r="B830" s="140">
        <v>7411.0</v>
      </c>
      <c r="C830" s="140">
        <v>1641.0</v>
      </c>
      <c r="D830" s="141">
        <v>40.0</v>
      </c>
      <c r="E830" s="142">
        <v>434.0</v>
      </c>
      <c r="F830" s="143">
        <v>231.0</v>
      </c>
      <c r="G830" s="144">
        <v>52.0</v>
      </c>
      <c r="H830" s="145">
        <v>213.0</v>
      </c>
      <c r="I830" s="146">
        <v>309.0</v>
      </c>
      <c r="J830" s="147">
        <v>4.0</v>
      </c>
      <c r="K830" s="148">
        <v>18.0</v>
      </c>
      <c r="L830" s="138">
        <v>10.0</v>
      </c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  <c r="BB830" s="31"/>
      <c r="BC830" s="31"/>
      <c r="BD830" s="32"/>
    </row>
    <row r="831" ht="12.75" customHeight="1">
      <c r="A831" s="139">
        <v>830.0</v>
      </c>
      <c r="B831" s="140">
        <v>7413.0</v>
      </c>
      <c r="C831" s="140">
        <v>2386.0</v>
      </c>
      <c r="D831" s="141">
        <v>80.0</v>
      </c>
      <c r="E831" s="142">
        <v>614.0</v>
      </c>
      <c r="F831" s="143">
        <v>351.0</v>
      </c>
      <c r="G831" s="144">
        <v>122.0</v>
      </c>
      <c r="H831" s="145">
        <v>242.0</v>
      </c>
      <c r="I831" s="146">
        <v>464.0</v>
      </c>
      <c r="J831" s="147">
        <v>4.0</v>
      </c>
      <c r="K831" s="148">
        <v>22.0</v>
      </c>
      <c r="L831" s="138">
        <v>9.0</v>
      </c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31"/>
      <c r="BB831" s="31"/>
      <c r="BC831" s="31"/>
      <c r="BD831" s="32"/>
    </row>
    <row r="832" ht="12.75" customHeight="1">
      <c r="A832" s="139">
        <v>831.0</v>
      </c>
      <c r="B832" s="140">
        <v>7414.0</v>
      </c>
      <c r="C832" s="140">
        <v>2515.0</v>
      </c>
      <c r="D832" s="141">
        <v>67.0</v>
      </c>
      <c r="E832" s="142">
        <v>728.0</v>
      </c>
      <c r="F832" s="143">
        <v>325.0</v>
      </c>
      <c r="G832" s="144">
        <v>112.0</v>
      </c>
      <c r="H832" s="145">
        <v>313.0</v>
      </c>
      <c r="I832" s="146">
        <v>404.0</v>
      </c>
      <c r="J832" s="147">
        <v>4.0</v>
      </c>
      <c r="K832" s="148">
        <v>20.0</v>
      </c>
      <c r="L832" s="138">
        <v>4.0</v>
      </c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  <c r="BB832" s="31"/>
      <c r="BC832" s="31"/>
      <c r="BD832" s="32"/>
    </row>
    <row r="833" ht="12.75" customHeight="1">
      <c r="A833" s="139">
        <v>832.0</v>
      </c>
      <c r="B833" s="140">
        <v>7415.0</v>
      </c>
      <c r="C833" s="140">
        <v>1723.0</v>
      </c>
      <c r="D833" s="141">
        <v>52.0</v>
      </c>
      <c r="E833" s="142">
        <v>426.0</v>
      </c>
      <c r="F833" s="143">
        <v>228.0</v>
      </c>
      <c r="G833" s="144">
        <v>109.0</v>
      </c>
      <c r="H833" s="145">
        <v>204.0</v>
      </c>
      <c r="I833" s="146">
        <v>314.0</v>
      </c>
      <c r="J833" s="147">
        <v>3.0</v>
      </c>
      <c r="K833" s="148">
        <v>20.0</v>
      </c>
      <c r="L833" s="138">
        <v>12.0</v>
      </c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  <c r="BB833" s="31"/>
      <c r="BC833" s="31"/>
      <c r="BD833" s="32"/>
    </row>
    <row r="834" ht="12.75" customHeight="1">
      <c r="A834" s="139">
        <v>833.0</v>
      </c>
      <c r="B834" s="140">
        <v>7416.0</v>
      </c>
      <c r="C834" s="140">
        <v>1079.0</v>
      </c>
      <c r="D834" s="141">
        <v>55.0</v>
      </c>
      <c r="E834" s="142">
        <v>263.0</v>
      </c>
      <c r="F834" s="143">
        <v>172.0</v>
      </c>
      <c r="G834" s="144">
        <v>50.0</v>
      </c>
      <c r="H834" s="145">
        <v>87.0</v>
      </c>
      <c r="I834" s="146">
        <v>162.0</v>
      </c>
      <c r="J834" s="147">
        <v>2.0</v>
      </c>
      <c r="K834" s="148">
        <v>13.0</v>
      </c>
      <c r="L834" s="138">
        <v>6.0</v>
      </c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  <c r="BB834" s="31"/>
      <c r="BC834" s="31"/>
      <c r="BD834" s="32"/>
    </row>
    <row r="835" ht="12.75" customHeight="1">
      <c r="A835" s="139">
        <v>834.0</v>
      </c>
      <c r="B835" s="140">
        <v>7417.0</v>
      </c>
      <c r="C835" s="140">
        <v>1317.0</v>
      </c>
      <c r="D835" s="141">
        <v>58.0</v>
      </c>
      <c r="E835" s="142">
        <v>324.0</v>
      </c>
      <c r="F835" s="143">
        <v>170.0</v>
      </c>
      <c r="G835" s="144">
        <v>71.0</v>
      </c>
      <c r="H835" s="145">
        <v>104.0</v>
      </c>
      <c r="I835" s="146">
        <v>182.0</v>
      </c>
      <c r="J835" s="147">
        <v>4.0</v>
      </c>
      <c r="K835" s="148">
        <v>13.0</v>
      </c>
      <c r="L835" s="138">
        <v>8.0</v>
      </c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31"/>
      <c r="BB835" s="31"/>
      <c r="BC835" s="31"/>
      <c r="BD835" s="32"/>
    </row>
    <row r="836" ht="12.75" customHeight="1">
      <c r="A836" s="139">
        <v>835.0</v>
      </c>
      <c r="B836" s="140">
        <v>7422.0</v>
      </c>
      <c r="C836" s="140">
        <v>1954.0</v>
      </c>
      <c r="D836" s="141">
        <v>55.0</v>
      </c>
      <c r="E836" s="142">
        <v>422.0</v>
      </c>
      <c r="F836" s="143">
        <v>299.0</v>
      </c>
      <c r="G836" s="144">
        <v>77.0</v>
      </c>
      <c r="H836" s="145">
        <v>192.0</v>
      </c>
      <c r="I836" s="146">
        <v>375.0</v>
      </c>
      <c r="J836" s="147">
        <v>7.0</v>
      </c>
      <c r="K836" s="148">
        <v>19.0</v>
      </c>
      <c r="L836" s="138">
        <v>11.0</v>
      </c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31"/>
      <c r="BB836" s="31"/>
      <c r="BC836" s="31"/>
      <c r="BD836" s="32"/>
    </row>
    <row r="837" ht="12.75" customHeight="1">
      <c r="A837" s="139">
        <v>836.0</v>
      </c>
      <c r="B837" s="140">
        <v>7430.0</v>
      </c>
      <c r="C837" s="140">
        <v>2052.0</v>
      </c>
      <c r="D837" s="141">
        <v>87.0</v>
      </c>
      <c r="E837" s="142">
        <v>373.0</v>
      </c>
      <c r="F837" s="143">
        <v>167.0</v>
      </c>
      <c r="G837" s="144">
        <v>147.0</v>
      </c>
      <c r="H837" s="145">
        <v>189.0</v>
      </c>
      <c r="I837" s="146">
        <v>295.0</v>
      </c>
      <c r="J837" s="147">
        <v>8.0</v>
      </c>
      <c r="K837" s="148">
        <v>9.0</v>
      </c>
      <c r="L837" s="138">
        <v>14.0</v>
      </c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31"/>
      <c r="BB837" s="31"/>
      <c r="BC837" s="31"/>
      <c r="BD837" s="32"/>
    </row>
    <row r="838" ht="12.75" customHeight="1">
      <c r="A838" s="139">
        <v>837.0</v>
      </c>
      <c r="B838" s="140">
        <v>7500.0</v>
      </c>
      <c r="C838" s="140">
        <v>2130.0</v>
      </c>
      <c r="D838" s="141">
        <v>75.0</v>
      </c>
      <c r="E838" s="142">
        <v>503.0</v>
      </c>
      <c r="F838" s="143">
        <v>274.0</v>
      </c>
      <c r="G838" s="144">
        <v>84.0</v>
      </c>
      <c r="H838" s="145">
        <v>209.0</v>
      </c>
      <c r="I838" s="146">
        <v>408.0</v>
      </c>
      <c r="J838" s="147">
        <v>8.0</v>
      </c>
      <c r="K838" s="148">
        <v>24.0</v>
      </c>
      <c r="L838" s="138">
        <v>7.0</v>
      </c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  <c r="BB838" s="31"/>
      <c r="BC838" s="31"/>
      <c r="BD838" s="32"/>
    </row>
    <row r="839" ht="12.75" customHeight="1">
      <c r="A839" s="139">
        <v>838.0</v>
      </c>
      <c r="B839" s="140">
        <v>7501.0</v>
      </c>
      <c r="C839" s="140">
        <v>692.0</v>
      </c>
      <c r="D839" s="141">
        <v>15.0</v>
      </c>
      <c r="E839" s="142">
        <v>82.0</v>
      </c>
      <c r="F839" s="143">
        <v>24.0</v>
      </c>
      <c r="G839" s="144">
        <v>12.0</v>
      </c>
      <c r="H839" s="145">
        <v>34.0</v>
      </c>
      <c r="I839" s="146">
        <v>25.0</v>
      </c>
      <c r="J839" s="147">
        <v>3.0</v>
      </c>
      <c r="K839" s="148">
        <v>1.0</v>
      </c>
      <c r="L839" s="138">
        <v>1.0</v>
      </c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  <c r="BB839" s="31"/>
      <c r="BC839" s="31"/>
      <c r="BD839" s="32"/>
    </row>
    <row r="840" ht="12.75" customHeight="1">
      <c r="A840" s="139">
        <v>839.0</v>
      </c>
      <c r="B840" s="140">
        <v>7502.0</v>
      </c>
      <c r="C840" s="140">
        <v>1674.0</v>
      </c>
      <c r="D840" s="141">
        <v>41.0</v>
      </c>
      <c r="E840" s="142">
        <v>336.0</v>
      </c>
      <c r="F840" s="143">
        <v>134.0</v>
      </c>
      <c r="G840" s="144">
        <v>64.0</v>
      </c>
      <c r="H840" s="145">
        <v>237.0</v>
      </c>
      <c r="I840" s="146">
        <v>159.0</v>
      </c>
      <c r="J840" s="147">
        <v>3.0</v>
      </c>
      <c r="K840" s="148">
        <v>11.0</v>
      </c>
      <c r="L840" s="138">
        <v>1.0</v>
      </c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31"/>
      <c r="BB840" s="31"/>
      <c r="BC840" s="31"/>
      <c r="BD840" s="32"/>
    </row>
    <row r="841" ht="12.75" customHeight="1">
      <c r="A841" s="139">
        <v>840.0</v>
      </c>
      <c r="B841" s="140">
        <v>7503.0</v>
      </c>
      <c r="C841" s="140">
        <v>926.0</v>
      </c>
      <c r="D841" s="141">
        <v>34.0</v>
      </c>
      <c r="E841" s="142">
        <v>101.0</v>
      </c>
      <c r="F841" s="143">
        <v>69.0</v>
      </c>
      <c r="G841" s="144">
        <v>26.0</v>
      </c>
      <c r="H841" s="145">
        <v>46.0</v>
      </c>
      <c r="I841" s="146">
        <v>56.0</v>
      </c>
      <c r="J841" s="147">
        <v>2.0</v>
      </c>
      <c r="K841" s="148">
        <v>6.0</v>
      </c>
      <c r="L841" s="138">
        <v>4.0</v>
      </c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31"/>
      <c r="BB841" s="31"/>
      <c r="BC841" s="31"/>
      <c r="BD841" s="32"/>
    </row>
    <row r="842" ht="12.75" customHeight="1">
      <c r="A842" s="139">
        <v>841.0</v>
      </c>
      <c r="B842" s="140">
        <v>7504.0</v>
      </c>
      <c r="C842" s="140">
        <v>213.0</v>
      </c>
      <c r="D842" s="141">
        <v>8.0</v>
      </c>
      <c r="E842" s="142">
        <v>51.0</v>
      </c>
      <c r="F842" s="143">
        <v>13.0</v>
      </c>
      <c r="G842" s="144">
        <v>5.0</v>
      </c>
      <c r="H842" s="145">
        <v>25.0</v>
      </c>
      <c r="I842" s="146">
        <v>19.0</v>
      </c>
      <c r="J842" s="147">
        <v>3.0</v>
      </c>
      <c r="K842" s="148">
        <v>4.0</v>
      </c>
      <c r="L842" s="138">
        <v>1.0</v>
      </c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31"/>
      <c r="BB842" s="31"/>
      <c r="BC842" s="31"/>
      <c r="BD842" s="32"/>
    </row>
    <row r="843" ht="12.75" customHeight="1">
      <c r="A843" s="139">
        <v>842.0</v>
      </c>
      <c r="B843" s="140">
        <v>7506.0</v>
      </c>
      <c r="C843" s="140">
        <v>843.0</v>
      </c>
      <c r="D843" s="141">
        <v>36.0</v>
      </c>
      <c r="E843" s="142">
        <v>161.0</v>
      </c>
      <c r="F843" s="143">
        <v>109.0</v>
      </c>
      <c r="G843" s="144">
        <v>31.0</v>
      </c>
      <c r="H843" s="145">
        <v>51.0</v>
      </c>
      <c r="I843" s="146">
        <v>72.0</v>
      </c>
      <c r="J843" s="147">
        <v>0.0</v>
      </c>
      <c r="K843" s="148">
        <v>8.0</v>
      </c>
      <c r="L843" s="138">
        <v>4.0</v>
      </c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  <c r="BB843" s="31"/>
      <c r="BC843" s="31"/>
      <c r="BD843" s="32"/>
    </row>
    <row r="844" ht="12.75" customHeight="1">
      <c r="A844" s="139">
        <v>843.0</v>
      </c>
      <c r="B844" s="140">
        <v>7507.0</v>
      </c>
      <c r="C844" s="140">
        <v>1728.0</v>
      </c>
      <c r="D844" s="141">
        <v>67.0</v>
      </c>
      <c r="E844" s="142">
        <v>415.0</v>
      </c>
      <c r="F844" s="143">
        <v>261.0</v>
      </c>
      <c r="G844" s="144">
        <v>77.0</v>
      </c>
      <c r="H844" s="145">
        <v>153.0</v>
      </c>
      <c r="I844" s="146">
        <v>243.0</v>
      </c>
      <c r="J844" s="147">
        <v>0.0</v>
      </c>
      <c r="K844" s="148">
        <v>7.0</v>
      </c>
      <c r="L844" s="138">
        <v>11.0</v>
      </c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  <c r="BB844" s="31"/>
      <c r="BC844" s="31"/>
      <c r="BD844" s="32"/>
    </row>
    <row r="845" ht="12.75" customHeight="1">
      <c r="A845" s="139">
        <v>844.0</v>
      </c>
      <c r="B845" s="140">
        <v>7508.0</v>
      </c>
      <c r="C845" s="140">
        <v>607.0</v>
      </c>
      <c r="D845" s="141">
        <v>35.0</v>
      </c>
      <c r="E845" s="142">
        <v>127.0</v>
      </c>
      <c r="F845" s="143">
        <v>94.0</v>
      </c>
      <c r="G845" s="144">
        <v>18.0</v>
      </c>
      <c r="H845" s="145">
        <v>48.0</v>
      </c>
      <c r="I845" s="146">
        <v>100.0</v>
      </c>
      <c r="J845" s="147">
        <v>2.0</v>
      </c>
      <c r="K845" s="148">
        <v>4.0</v>
      </c>
      <c r="L845" s="138">
        <v>2.0</v>
      </c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31"/>
      <c r="BB845" s="31"/>
      <c r="BC845" s="31"/>
      <c r="BD845" s="32"/>
    </row>
    <row r="846" ht="12.75" customHeight="1">
      <c r="A846" s="139">
        <v>845.0</v>
      </c>
      <c r="B846" s="140">
        <v>7509.0</v>
      </c>
      <c r="C846" s="140">
        <v>1356.0</v>
      </c>
      <c r="D846" s="141">
        <v>47.0</v>
      </c>
      <c r="E846" s="142">
        <v>311.0</v>
      </c>
      <c r="F846" s="143">
        <v>198.0</v>
      </c>
      <c r="G846" s="144">
        <v>52.0</v>
      </c>
      <c r="H846" s="145">
        <v>68.0</v>
      </c>
      <c r="I846" s="146">
        <v>129.0</v>
      </c>
      <c r="J846" s="147">
        <v>6.0</v>
      </c>
      <c r="K846" s="148">
        <v>20.0</v>
      </c>
      <c r="L846" s="138">
        <v>7.0</v>
      </c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  <c r="BB846" s="31"/>
      <c r="BC846" s="31"/>
      <c r="BD846" s="32"/>
    </row>
    <row r="847" ht="12.75" customHeight="1">
      <c r="A847" s="139">
        <v>846.0</v>
      </c>
      <c r="B847" s="140">
        <v>7512.0</v>
      </c>
      <c r="C847" s="140">
        <v>816.0</v>
      </c>
      <c r="D847" s="141">
        <v>26.0</v>
      </c>
      <c r="E847" s="142">
        <v>185.0</v>
      </c>
      <c r="F847" s="143">
        <v>124.0</v>
      </c>
      <c r="G847" s="144">
        <v>26.0</v>
      </c>
      <c r="H847" s="145">
        <v>63.0</v>
      </c>
      <c r="I847" s="146">
        <v>126.0</v>
      </c>
      <c r="J847" s="147">
        <v>3.0</v>
      </c>
      <c r="K847" s="148">
        <v>6.0</v>
      </c>
      <c r="L847" s="138">
        <v>9.0</v>
      </c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31"/>
      <c r="BB847" s="31"/>
      <c r="BC847" s="31"/>
      <c r="BD847" s="32"/>
    </row>
    <row r="848" ht="12.75" customHeight="1">
      <c r="A848" s="139">
        <v>847.0</v>
      </c>
      <c r="B848" s="140">
        <v>7513.0</v>
      </c>
      <c r="C848" s="140">
        <v>2190.0</v>
      </c>
      <c r="D848" s="141">
        <v>121.0</v>
      </c>
      <c r="E848" s="142">
        <v>530.0</v>
      </c>
      <c r="F848" s="143">
        <v>294.0</v>
      </c>
      <c r="G848" s="144">
        <v>108.0</v>
      </c>
      <c r="H848" s="145">
        <v>151.0</v>
      </c>
      <c r="I848" s="146">
        <v>190.0</v>
      </c>
      <c r="J848" s="147">
        <v>3.0</v>
      </c>
      <c r="K848" s="148">
        <v>19.0</v>
      </c>
      <c r="L848" s="138">
        <v>8.0</v>
      </c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31"/>
      <c r="BB848" s="31"/>
      <c r="BC848" s="31"/>
      <c r="BD848" s="32"/>
    </row>
    <row r="849" ht="12.75" customHeight="1">
      <c r="A849" s="139">
        <v>848.0</v>
      </c>
      <c r="B849" s="140">
        <v>7515.0</v>
      </c>
      <c r="C849" s="140">
        <v>1582.0</v>
      </c>
      <c r="D849" s="141">
        <v>27.0</v>
      </c>
      <c r="E849" s="142">
        <v>433.0</v>
      </c>
      <c r="F849" s="143">
        <v>160.0</v>
      </c>
      <c r="G849" s="144">
        <v>72.0</v>
      </c>
      <c r="H849" s="145">
        <v>211.0</v>
      </c>
      <c r="I849" s="146">
        <v>309.0</v>
      </c>
      <c r="J849" s="147">
        <v>0.0</v>
      </c>
      <c r="K849" s="148">
        <v>9.0</v>
      </c>
      <c r="L849" s="138">
        <v>2.0</v>
      </c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31"/>
      <c r="BB849" s="31"/>
      <c r="BC849" s="31"/>
      <c r="BD849" s="32"/>
    </row>
    <row r="850" ht="12.75" customHeight="1">
      <c r="A850" s="139">
        <v>849.0</v>
      </c>
      <c r="B850" s="140">
        <v>7522.0</v>
      </c>
      <c r="C850" s="140">
        <v>3260.0</v>
      </c>
      <c r="D850" s="141">
        <v>171.0</v>
      </c>
      <c r="E850" s="142">
        <v>797.0</v>
      </c>
      <c r="F850" s="143">
        <v>478.0</v>
      </c>
      <c r="G850" s="144">
        <v>162.0</v>
      </c>
      <c r="H850" s="145">
        <v>225.0</v>
      </c>
      <c r="I850" s="146">
        <v>384.0</v>
      </c>
      <c r="J850" s="147">
        <v>12.0</v>
      </c>
      <c r="K850" s="148">
        <v>25.0</v>
      </c>
      <c r="L850" s="138">
        <v>6.0</v>
      </c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31"/>
      <c r="BB850" s="31"/>
      <c r="BC850" s="31"/>
      <c r="BD850" s="32"/>
    </row>
    <row r="851" ht="12.75" customHeight="1">
      <c r="A851" s="139">
        <v>850.0</v>
      </c>
      <c r="B851" s="140">
        <v>7523.0</v>
      </c>
      <c r="C851" s="140">
        <v>343.0</v>
      </c>
      <c r="D851" s="141">
        <v>8.0</v>
      </c>
      <c r="E851" s="142">
        <v>119.0</v>
      </c>
      <c r="F851" s="143">
        <v>40.0</v>
      </c>
      <c r="G851" s="144">
        <v>4.0</v>
      </c>
      <c r="H851" s="145">
        <v>49.0</v>
      </c>
      <c r="I851" s="146">
        <v>57.0</v>
      </c>
      <c r="J851" s="147">
        <v>0.0</v>
      </c>
      <c r="K851" s="148">
        <v>1.0</v>
      </c>
      <c r="L851" s="138">
        <v>0.0</v>
      </c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31"/>
      <c r="BB851" s="31"/>
      <c r="BC851" s="31"/>
      <c r="BD851" s="32"/>
    </row>
    <row r="852" ht="12.75" customHeight="1">
      <c r="A852" s="139">
        <v>851.0</v>
      </c>
      <c r="B852" s="140">
        <v>7524.0</v>
      </c>
      <c r="C852" s="140">
        <v>1371.0</v>
      </c>
      <c r="D852" s="141">
        <v>57.0</v>
      </c>
      <c r="E852" s="142">
        <v>305.0</v>
      </c>
      <c r="F852" s="143">
        <v>163.0</v>
      </c>
      <c r="G852" s="144">
        <v>55.0</v>
      </c>
      <c r="H852" s="145">
        <v>93.0</v>
      </c>
      <c r="I852" s="146">
        <v>176.0</v>
      </c>
      <c r="J852" s="147">
        <v>6.0</v>
      </c>
      <c r="K852" s="148">
        <v>6.0</v>
      </c>
      <c r="L852" s="138">
        <v>7.0</v>
      </c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31"/>
      <c r="BB852" s="31"/>
      <c r="BC852" s="31"/>
      <c r="BD852" s="32"/>
    </row>
    <row r="853" ht="12.75" customHeight="1">
      <c r="A853" s="139">
        <v>852.0</v>
      </c>
      <c r="B853" s="140">
        <v>7525.0</v>
      </c>
      <c r="C853" s="140">
        <v>1370.0</v>
      </c>
      <c r="D853" s="141">
        <v>69.0</v>
      </c>
      <c r="E853" s="142">
        <v>215.0</v>
      </c>
      <c r="F853" s="143">
        <v>147.0</v>
      </c>
      <c r="G853" s="144">
        <v>50.0</v>
      </c>
      <c r="H853" s="145">
        <v>67.0</v>
      </c>
      <c r="I853" s="146">
        <v>112.0</v>
      </c>
      <c r="J853" s="147">
        <v>6.0</v>
      </c>
      <c r="K853" s="148">
        <v>10.0</v>
      </c>
      <c r="L853" s="138">
        <v>3.0</v>
      </c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31"/>
      <c r="BB853" s="31"/>
      <c r="BC853" s="31"/>
      <c r="BD853" s="32"/>
    </row>
    <row r="854" ht="12.75" customHeight="1">
      <c r="A854" s="139">
        <v>853.0</v>
      </c>
      <c r="B854" s="140">
        <v>7526.0</v>
      </c>
      <c r="C854" s="140">
        <v>736.0</v>
      </c>
      <c r="D854" s="141">
        <v>30.0</v>
      </c>
      <c r="E854" s="142">
        <v>205.0</v>
      </c>
      <c r="F854" s="143">
        <v>103.0</v>
      </c>
      <c r="G854" s="144">
        <v>38.0</v>
      </c>
      <c r="H854" s="145">
        <v>45.0</v>
      </c>
      <c r="I854" s="146">
        <v>78.0</v>
      </c>
      <c r="J854" s="147">
        <v>3.0</v>
      </c>
      <c r="K854" s="148">
        <v>8.0</v>
      </c>
      <c r="L854" s="138">
        <v>3.0</v>
      </c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31"/>
      <c r="BB854" s="31"/>
      <c r="BC854" s="31"/>
      <c r="BD854" s="32"/>
    </row>
    <row r="855" ht="12.75" customHeight="1">
      <c r="A855" s="139">
        <v>854.0</v>
      </c>
      <c r="B855" s="140">
        <v>7527.0</v>
      </c>
      <c r="C855" s="140">
        <v>1286.0</v>
      </c>
      <c r="D855" s="141">
        <v>58.0</v>
      </c>
      <c r="E855" s="142">
        <v>238.0</v>
      </c>
      <c r="F855" s="143">
        <v>136.0</v>
      </c>
      <c r="G855" s="144">
        <v>52.0</v>
      </c>
      <c r="H855" s="145">
        <v>82.0</v>
      </c>
      <c r="I855" s="146">
        <v>99.0</v>
      </c>
      <c r="J855" s="147">
        <v>3.0</v>
      </c>
      <c r="K855" s="148">
        <v>9.0</v>
      </c>
      <c r="L855" s="138">
        <v>7.0</v>
      </c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31"/>
      <c r="BB855" s="31"/>
      <c r="BC855" s="31"/>
      <c r="BD855" s="32"/>
    </row>
    <row r="856" ht="12.75" customHeight="1">
      <c r="A856" s="139">
        <v>855.0</v>
      </c>
      <c r="B856" s="140">
        <v>7528.0</v>
      </c>
      <c r="C856" s="140">
        <v>1895.0</v>
      </c>
      <c r="D856" s="141">
        <v>85.0</v>
      </c>
      <c r="E856" s="142">
        <v>450.0</v>
      </c>
      <c r="F856" s="143">
        <v>308.0</v>
      </c>
      <c r="G856" s="144">
        <v>77.0</v>
      </c>
      <c r="H856" s="145">
        <v>146.0</v>
      </c>
      <c r="I856" s="146">
        <v>236.0</v>
      </c>
      <c r="J856" s="147">
        <v>4.0</v>
      </c>
      <c r="K856" s="148">
        <v>12.0</v>
      </c>
      <c r="L856" s="138">
        <v>9.0</v>
      </c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31"/>
      <c r="BB856" s="31"/>
      <c r="BC856" s="31"/>
      <c r="BD856" s="32"/>
    </row>
    <row r="857" ht="12.75" customHeight="1">
      <c r="A857" s="139">
        <v>856.0</v>
      </c>
      <c r="B857" s="140">
        <v>7529.0</v>
      </c>
      <c r="C857" s="140">
        <v>1087.0</v>
      </c>
      <c r="D857" s="141">
        <v>45.0</v>
      </c>
      <c r="E857" s="142">
        <v>303.0</v>
      </c>
      <c r="F857" s="143">
        <v>154.0</v>
      </c>
      <c r="G857" s="144">
        <v>38.0</v>
      </c>
      <c r="H857" s="145">
        <v>94.0</v>
      </c>
      <c r="I857" s="146">
        <v>142.0</v>
      </c>
      <c r="J857" s="147">
        <v>2.0</v>
      </c>
      <c r="K857" s="148">
        <v>13.0</v>
      </c>
      <c r="L857" s="138">
        <v>6.0</v>
      </c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31"/>
      <c r="BB857" s="31"/>
      <c r="BC857" s="31"/>
      <c r="BD857" s="32"/>
    </row>
    <row r="858" ht="12.75" customHeight="1">
      <c r="A858" s="139">
        <v>857.0</v>
      </c>
      <c r="B858" s="140">
        <v>7530.0</v>
      </c>
      <c r="C858" s="140">
        <v>1068.0</v>
      </c>
      <c r="D858" s="141">
        <v>62.0</v>
      </c>
      <c r="E858" s="142">
        <v>241.0</v>
      </c>
      <c r="F858" s="143">
        <v>144.0</v>
      </c>
      <c r="G858" s="144">
        <v>39.0</v>
      </c>
      <c r="H858" s="145">
        <v>82.0</v>
      </c>
      <c r="I858" s="146">
        <v>197.0</v>
      </c>
      <c r="J858" s="147">
        <v>5.0</v>
      </c>
      <c r="K858" s="148">
        <v>13.0</v>
      </c>
      <c r="L858" s="138">
        <v>3.0</v>
      </c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31"/>
      <c r="BB858" s="31"/>
      <c r="BC858" s="31"/>
      <c r="BD858" s="32"/>
    </row>
    <row r="859" ht="12.75" customHeight="1">
      <c r="A859" s="139">
        <v>858.0</v>
      </c>
      <c r="B859" s="140">
        <v>7531.0</v>
      </c>
      <c r="C859" s="140">
        <v>1354.0</v>
      </c>
      <c r="D859" s="141">
        <v>71.0</v>
      </c>
      <c r="E859" s="142">
        <v>291.0</v>
      </c>
      <c r="F859" s="143">
        <v>179.0</v>
      </c>
      <c r="G859" s="144">
        <v>62.0</v>
      </c>
      <c r="H859" s="145">
        <v>102.0</v>
      </c>
      <c r="I859" s="146">
        <v>139.0</v>
      </c>
      <c r="J859" s="147">
        <v>6.0</v>
      </c>
      <c r="K859" s="148">
        <v>3.0</v>
      </c>
      <c r="L859" s="138">
        <v>6.0</v>
      </c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31"/>
      <c r="BB859" s="31"/>
      <c r="BC859" s="31"/>
      <c r="BD859" s="32"/>
    </row>
    <row r="860" ht="12.75" customHeight="1">
      <c r="A860" s="139">
        <v>859.0</v>
      </c>
      <c r="B860" s="140">
        <v>7532.0</v>
      </c>
      <c r="C860" s="140">
        <v>1236.0</v>
      </c>
      <c r="D860" s="141">
        <v>79.0</v>
      </c>
      <c r="E860" s="142">
        <v>279.0</v>
      </c>
      <c r="F860" s="143">
        <v>133.0</v>
      </c>
      <c r="G860" s="144">
        <v>64.0</v>
      </c>
      <c r="H860" s="145">
        <v>80.0</v>
      </c>
      <c r="I860" s="146">
        <v>179.0</v>
      </c>
      <c r="J860" s="147">
        <v>10.0</v>
      </c>
      <c r="K860" s="148">
        <v>10.0</v>
      </c>
      <c r="L860" s="138">
        <v>5.0</v>
      </c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31"/>
      <c r="BB860" s="31"/>
      <c r="BC860" s="31"/>
      <c r="BD860" s="32"/>
    </row>
    <row r="861" ht="12.75" customHeight="1">
      <c r="A861" s="139">
        <v>860.0</v>
      </c>
      <c r="B861" s="140">
        <v>7534.0</v>
      </c>
      <c r="C861" s="140">
        <v>2852.0</v>
      </c>
      <c r="D861" s="141">
        <v>44.0</v>
      </c>
      <c r="E861" s="142">
        <v>566.0</v>
      </c>
      <c r="F861" s="143">
        <v>177.0</v>
      </c>
      <c r="G861" s="144">
        <v>135.0</v>
      </c>
      <c r="H861" s="145">
        <v>682.0</v>
      </c>
      <c r="I861" s="146">
        <v>836.0</v>
      </c>
      <c r="J861" s="147">
        <v>5.0</v>
      </c>
      <c r="K861" s="148">
        <v>24.0</v>
      </c>
      <c r="L861" s="138">
        <v>6.0</v>
      </c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31"/>
      <c r="BB861" s="31"/>
      <c r="BC861" s="31"/>
      <c r="BD861" s="32"/>
    </row>
    <row r="862" ht="12.75" customHeight="1">
      <c r="A862" s="139">
        <v>861.0</v>
      </c>
      <c r="B862" s="140">
        <v>7536.0</v>
      </c>
      <c r="C862" s="140">
        <v>1356.0</v>
      </c>
      <c r="D862" s="141">
        <v>25.0</v>
      </c>
      <c r="E862" s="142">
        <v>189.0</v>
      </c>
      <c r="F862" s="143">
        <v>122.0</v>
      </c>
      <c r="G862" s="144">
        <v>100.0</v>
      </c>
      <c r="H862" s="145">
        <v>183.0</v>
      </c>
      <c r="I862" s="146">
        <v>561.0</v>
      </c>
      <c r="J862" s="147">
        <v>1.0</v>
      </c>
      <c r="K862" s="148">
        <v>10.0</v>
      </c>
      <c r="L862" s="138">
        <v>5.0</v>
      </c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31"/>
      <c r="BB862" s="31"/>
      <c r="BC862" s="31"/>
      <c r="BD862" s="32"/>
    </row>
    <row r="863" ht="12.75" customHeight="1">
      <c r="A863" s="139">
        <v>862.0</v>
      </c>
      <c r="B863" s="140">
        <v>7545.0</v>
      </c>
      <c r="C863" s="140">
        <v>1333.0</v>
      </c>
      <c r="D863" s="141">
        <v>29.0</v>
      </c>
      <c r="E863" s="142">
        <v>227.0</v>
      </c>
      <c r="F863" s="143">
        <v>121.0</v>
      </c>
      <c r="G863" s="144">
        <v>124.0</v>
      </c>
      <c r="H863" s="145">
        <v>257.0</v>
      </c>
      <c r="I863" s="146">
        <v>357.0</v>
      </c>
      <c r="J863" s="147">
        <v>5.0</v>
      </c>
      <c r="K863" s="148">
        <v>14.0</v>
      </c>
      <c r="L863" s="138">
        <v>4.0</v>
      </c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31"/>
      <c r="BB863" s="31"/>
      <c r="BC863" s="31"/>
      <c r="BD863" s="32"/>
    </row>
    <row r="864" ht="12.75" customHeight="1">
      <c r="A864" s="139">
        <v>863.0</v>
      </c>
      <c r="B864" s="140">
        <v>7551.0</v>
      </c>
      <c r="C864" s="140">
        <v>1164.0</v>
      </c>
      <c r="D864" s="141">
        <v>25.0</v>
      </c>
      <c r="E864" s="142">
        <v>147.0</v>
      </c>
      <c r="F864" s="143">
        <v>73.0</v>
      </c>
      <c r="G864" s="144">
        <v>126.0</v>
      </c>
      <c r="H864" s="145">
        <v>237.0</v>
      </c>
      <c r="I864" s="146">
        <v>303.0</v>
      </c>
      <c r="J864" s="147">
        <v>0.0</v>
      </c>
      <c r="K864" s="148">
        <v>19.0</v>
      </c>
      <c r="L864" s="138">
        <v>5.0</v>
      </c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  <c r="BB864" s="31"/>
      <c r="BC864" s="31"/>
      <c r="BD864" s="32"/>
    </row>
    <row r="865" ht="12.75" customHeight="1">
      <c r="A865" s="139">
        <v>864.0</v>
      </c>
      <c r="B865" s="140">
        <v>7552.0</v>
      </c>
      <c r="C865" s="140">
        <v>1190.0</v>
      </c>
      <c r="D865" s="141">
        <v>31.0</v>
      </c>
      <c r="E865" s="142">
        <v>209.0</v>
      </c>
      <c r="F865" s="143">
        <v>113.0</v>
      </c>
      <c r="G865" s="144">
        <v>126.0</v>
      </c>
      <c r="H865" s="145">
        <v>179.0</v>
      </c>
      <c r="I865" s="146">
        <v>319.0</v>
      </c>
      <c r="J865" s="147">
        <v>7.0</v>
      </c>
      <c r="K865" s="148">
        <v>16.0</v>
      </c>
      <c r="L865" s="138">
        <v>1.0</v>
      </c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  <c r="BB865" s="31"/>
      <c r="BC865" s="31"/>
      <c r="BD865" s="32"/>
    </row>
    <row r="866" ht="12.75" customHeight="1">
      <c r="A866" s="139">
        <v>865.0</v>
      </c>
      <c r="B866" s="140">
        <v>7553.0</v>
      </c>
      <c r="C866" s="140">
        <v>1179.0</v>
      </c>
      <c r="D866" s="141">
        <v>46.0</v>
      </c>
      <c r="E866" s="142">
        <v>226.0</v>
      </c>
      <c r="F866" s="143">
        <v>113.0</v>
      </c>
      <c r="G866" s="144">
        <v>129.0</v>
      </c>
      <c r="H866" s="145">
        <v>151.0</v>
      </c>
      <c r="I866" s="146">
        <v>191.0</v>
      </c>
      <c r="J866" s="147">
        <v>4.0</v>
      </c>
      <c r="K866" s="148">
        <v>13.0</v>
      </c>
      <c r="L866" s="138">
        <v>12.0</v>
      </c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  <c r="BB866" s="31"/>
      <c r="BC866" s="31"/>
      <c r="BD866" s="32"/>
    </row>
    <row r="867" ht="12.75" customHeight="1">
      <c r="A867" s="139">
        <v>866.0</v>
      </c>
      <c r="B867" s="140">
        <v>7554.0</v>
      </c>
      <c r="C867" s="140">
        <v>930.0</v>
      </c>
      <c r="D867" s="141">
        <v>32.0</v>
      </c>
      <c r="E867" s="142">
        <v>152.0</v>
      </c>
      <c r="F867" s="143">
        <v>90.0</v>
      </c>
      <c r="G867" s="144">
        <v>134.0</v>
      </c>
      <c r="H867" s="145">
        <v>92.0</v>
      </c>
      <c r="I867" s="146">
        <v>232.0</v>
      </c>
      <c r="J867" s="147">
        <v>9.0</v>
      </c>
      <c r="K867" s="148">
        <v>5.0</v>
      </c>
      <c r="L867" s="138">
        <v>1.0</v>
      </c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  <c r="BB867" s="31"/>
      <c r="BC867" s="31"/>
      <c r="BD867" s="32"/>
    </row>
    <row r="868" ht="12.75" customHeight="1">
      <c r="A868" s="139">
        <v>867.0</v>
      </c>
      <c r="B868" s="140">
        <v>7555.0</v>
      </c>
      <c r="C868" s="140">
        <v>1549.0</v>
      </c>
      <c r="D868" s="141">
        <v>42.0</v>
      </c>
      <c r="E868" s="142">
        <v>248.0</v>
      </c>
      <c r="F868" s="143">
        <v>156.0</v>
      </c>
      <c r="G868" s="144">
        <v>226.0</v>
      </c>
      <c r="H868" s="145">
        <v>217.0</v>
      </c>
      <c r="I868" s="146">
        <v>367.0</v>
      </c>
      <c r="J868" s="147">
        <v>10.0</v>
      </c>
      <c r="K868" s="148">
        <v>18.0</v>
      </c>
      <c r="L868" s="138">
        <v>9.0</v>
      </c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  <c r="BB868" s="31"/>
      <c r="BC868" s="31"/>
      <c r="BD868" s="32"/>
    </row>
    <row r="869" ht="12.75" customHeight="1">
      <c r="A869" s="139">
        <v>868.0</v>
      </c>
      <c r="B869" s="140">
        <v>7561.0</v>
      </c>
      <c r="C869" s="140">
        <v>1232.0</v>
      </c>
      <c r="D869" s="141">
        <v>41.0</v>
      </c>
      <c r="E869" s="142">
        <v>201.0</v>
      </c>
      <c r="F869" s="143">
        <v>93.0</v>
      </c>
      <c r="G869" s="144">
        <v>149.0</v>
      </c>
      <c r="H869" s="145">
        <v>198.0</v>
      </c>
      <c r="I869" s="146">
        <v>318.0</v>
      </c>
      <c r="J869" s="147">
        <v>7.0</v>
      </c>
      <c r="K869" s="148">
        <v>9.0</v>
      </c>
      <c r="L869" s="138">
        <v>5.0</v>
      </c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  <c r="BB869" s="31"/>
      <c r="BC869" s="31"/>
      <c r="BD869" s="32"/>
    </row>
    <row r="870" ht="12.75" customHeight="1">
      <c r="A870" s="139">
        <v>869.0</v>
      </c>
      <c r="B870" s="140">
        <v>7562.0</v>
      </c>
      <c r="C870" s="140">
        <v>1213.0</v>
      </c>
      <c r="D870" s="141">
        <v>38.0</v>
      </c>
      <c r="E870" s="142">
        <v>179.0</v>
      </c>
      <c r="F870" s="143">
        <v>93.0</v>
      </c>
      <c r="G870" s="144">
        <v>164.0</v>
      </c>
      <c r="H870" s="145">
        <v>156.0</v>
      </c>
      <c r="I870" s="146">
        <v>328.0</v>
      </c>
      <c r="J870" s="147">
        <v>4.0</v>
      </c>
      <c r="K870" s="148">
        <v>12.0</v>
      </c>
      <c r="L870" s="138">
        <v>3.0</v>
      </c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  <c r="BB870" s="31"/>
      <c r="BC870" s="31"/>
      <c r="BD870" s="32"/>
    </row>
    <row r="871" ht="12.75" customHeight="1">
      <c r="A871" s="139">
        <v>870.0</v>
      </c>
      <c r="B871" s="140">
        <v>7563.0</v>
      </c>
      <c r="C871" s="140">
        <v>799.0</v>
      </c>
      <c r="D871" s="141">
        <v>13.0</v>
      </c>
      <c r="E871" s="142">
        <v>142.0</v>
      </c>
      <c r="F871" s="143">
        <v>57.0</v>
      </c>
      <c r="G871" s="144">
        <v>84.0</v>
      </c>
      <c r="H871" s="145">
        <v>140.0</v>
      </c>
      <c r="I871" s="146">
        <v>249.0</v>
      </c>
      <c r="J871" s="147">
        <v>3.0</v>
      </c>
      <c r="K871" s="148">
        <v>6.0</v>
      </c>
      <c r="L871" s="138">
        <v>3.0</v>
      </c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  <c r="BB871" s="31"/>
      <c r="BC871" s="31"/>
      <c r="BD871" s="32"/>
    </row>
    <row r="872" ht="12.75" customHeight="1">
      <c r="A872" s="139">
        <v>871.0</v>
      </c>
      <c r="B872" s="140">
        <v>7564.0</v>
      </c>
      <c r="C872" s="140">
        <v>1180.0</v>
      </c>
      <c r="D872" s="141">
        <v>28.0</v>
      </c>
      <c r="E872" s="142">
        <v>203.0</v>
      </c>
      <c r="F872" s="143">
        <v>56.0</v>
      </c>
      <c r="G872" s="144">
        <v>122.0</v>
      </c>
      <c r="H872" s="145">
        <v>208.0</v>
      </c>
      <c r="I872" s="146">
        <v>330.0</v>
      </c>
      <c r="J872" s="147">
        <v>5.0</v>
      </c>
      <c r="K872" s="148">
        <v>10.0</v>
      </c>
      <c r="L872" s="138">
        <v>3.0</v>
      </c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  <c r="BB872" s="31"/>
      <c r="BC872" s="31"/>
      <c r="BD872" s="32"/>
    </row>
    <row r="873" ht="12.75" customHeight="1">
      <c r="A873" s="139">
        <v>872.0</v>
      </c>
      <c r="B873" s="140">
        <v>7569.0</v>
      </c>
      <c r="C873" s="140">
        <v>1745.0</v>
      </c>
      <c r="D873" s="141">
        <v>41.0</v>
      </c>
      <c r="E873" s="142">
        <v>422.0</v>
      </c>
      <c r="F873" s="143">
        <v>184.0</v>
      </c>
      <c r="G873" s="144">
        <v>90.0</v>
      </c>
      <c r="H873" s="145">
        <v>188.0</v>
      </c>
      <c r="I873" s="146">
        <v>373.0</v>
      </c>
      <c r="J873" s="147">
        <v>10.0</v>
      </c>
      <c r="K873" s="148">
        <v>19.0</v>
      </c>
      <c r="L873" s="138">
        <v>3.0</v>
      </c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  <c r="BB873" s="31"/>
      <c r="BC873" s="31"/>
      <c r="BD873" s="32"/>
    </row>
    <row r="874" ht="12.75" customHeight="1">
      <c r="A874" s="139">
        <v>873.0</v>
      </c>
      <c r="B874" s="140">
        <v>7570.0</v>
      </c>
      <c r="C874" s="140">
        <v>1209.0</v>
      </c>
      <c r="D874" s="141">
        <v>43.0</v>
      </c>
      <c r="E874" s="142">
        <v>202.0</v>
      </c>
      <c r="F874" s="143">
        <v>108.0</v>
      </c>
      <c r="G874" s="144">
        <v>68.0</v>
      </c>
      <c r="H874" s="145">
        <v>112.0</v>
      </c>
      <c r="I874" s="146">
        <v>216.0</v>
      </c>
      <c r="J874" s="147">
        <v>1.0</v>
      </c>
      <c r="K874" s="148">
        <v>11.0</v>
      </c>
      <c r="L874" s="138">
        <v>4.0</v>
      </c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31"/>
      <c r="BB874" s="31"/>
      <c r="BC874" s="31"/>
      <c r="BD874" s="32"/>
    </row>
    <row r="875" ht="12.75" customHeight="1">
      <c r="A875" s="139">
        <v>874.0</v>
      </c>
      <c r="B875" s="140">
        <v>7571.0</v>
      </c>
      <c r="C875" s="140">
        <v>1163.0</v>
      </c>
      <c r="D875" s="141">
        <v>53.0</v>
      </c>
      <c r="E875" s="142">
        <v>220.0</v>
      </c>
      <c r="F875" s="143">
        <v>127.0</v>
      </c>
      <c r="G875" s="144">
        <v>74.0</v>
      </c>
      <c r="H875" s="145">
        <v>85.0</v>
      </c>
      <c r="I875" s="146">
        <v>190.0</v>
      </c>
      <c r="J875" s="147">
        <v>7.0</v>
      </c>
      <c r="K875" s="148">
        <v>17.0</v>
      </c>
      <c r="L875" s="138">
        <v>6.0</v>
      </c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31"/>
      <c r="BB875" s="31"/>
      <c r="BC875" s="31"/>
      <c r="BD875" s="32"/>
    </row>
    <row r="876" ht="12.75" customHeight="1">
      <c r="A876" s="139">
        <v>875.0</v>
      </c>
      <c r="B876" s="140">
        <v>7572.0</v>
      </c>
      <c r="C876" s="140">
        <v>1420.0</v>
      </c>
      <c r="D876" s="141">
        <v>51.0</v>
      </c>
      <c r="E876" s="142">
        <v>271.0</v>
      </c>
      <c r="F876" s="143">
        <v>139.0</v>
      </c>
      <c r="G876" s="144">
        <v>68.0</v>
      </c>
      <c r="H876" s="145">
        <v>140.0</v>
      </c>
      <c r="I876" s="146">
        <v>250.0</v>
      </c>
      <c r="J876" s="147">
        <v>6.0</v>
      </c>
      <c r="K876" s="148">
        <v>21.0</v>
      </c>
      <c r="L876" s="138">
        <v>11.0</v>
      </c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31"/>
      <c r="BB876" s="31"/>
      <c r="BC876" s="31"/>
      <c r="BD876" s="32"/>
    </row>
    <row r="877" ht="12.75" customHeight="1">
      <c r="A877" s="139">
        <v>876.0</v>
      </c>
      <c r="B877" s="140">
        <v>7573.0</v>
      </c>
      <c r="C877" s="140">
        <v>1456.0</v>
      </c>
      <c r="D877" s="141">
        <v>27.0</v>
      </c>
      <c r="E877" s="142">
        <v>281.0</v>
      </c>
      <c r="F877" s="143">
        <v>167.0</v>
      </c>
      <c r="G877" s="144">
        <v>81.0</v>
      </c>
      <c r="H877" s="145">
        <v>169.0</v>
      </c>
      <c r="I877" s="146">
        <v>439.0</v>
      </c>
      <c r="J877" s="147">
        <v>5.0</v>
      </c>
      <c r="K877" s="148">
        <v>12.0</v>
      </c>
      <c r="L877" s="138">
        <v>9.0</v>
      </c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31"/>
      <c r="BB877" s="31"/>
      <c r="BC877" s="31"/>
      <c r="BD877" s="32"/>
    </row>
    <row r="878" ht="12.75" customHeight="1">
      <c r="A878" s="139">
        <v>877.0</v>
      </c>
      <c r="B878" s="140">
        <v>7574.0</v>
      </c>
      <c r="C878" s="140">
        <v>1411.0</v>
      </c>
      <c r="D878" s="141">
        <v>21.0</v>
      </c>
      <c r="E878" s="142">
        <v>262.0</v>
      </c>
      <c r="F878" s="143">
        <v>169.0</v>
      </c>
      <c r="G878" s="144">
        <v>87.0</v>
      </c>
      <c r="H878" s="145">
        <v>170.0</v>
      </c>
      <c r="I878" s="146">
        <v>402.0</v>
      </c>
      <c r="J878" s="147">
        <v>4.0</v>
      </c>
      <c r="K878" s="148">
        <v>14.0</v>
      </c>
      <c r="L878" s="138">
        <v>7.0</v>
      </c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31"/>
      <c r="BB878" s="31"/>
      <c r="BC878" s="31"/>
      <c r="BD878" s="32"/>
    </row>
    <row r="879" ht="12.75" customHeight="1">
      <c r="A879" s="139">
        <v>878.0</v>
      </c>
      <c r="B879" s="140">
        <v>7575.0</v>
      </c>
      <c r="C879" s="140">
        <v>825.0</v>
      </c>
      <c r="D879" s="141">
        <v>10.0</v>
      </c>
      <c r="E879" s="142">
        <v>129.0</v>
      </c>
      <c r="F879" s="143">
        <v>100.0</v>
      </c>
      <c r="G879" s="144">
        <v>38.0</v>
      </c>
      <c r="H879" s="145">
        <v>120.0</v>
      </c>
      <c r="I879" s="146">
        <v>286.0</v>
      </c>
      <c r="J879" s="147">
        <v>0.0</v>
      </c>
      <c r="K879" s="148">
        <v>10.0</v>
      </c>
      <c r="L879" s="138">
        <v>7.0</v>
      </c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31"/>
      <c r="BB879" s="31"/>
      <c r="BC879" s="31"/>
      <c r="BD879" s="32"/>
    </row>
    <row r="880" ht="12.75" customHeight="1">
      <c r="A880" s="139">
        <v>879.0</v>
      </c>
      <c r="B880" s="140">
        <v>7581.0</v>
      </c>
      <c r="C880" s="140">
        <v>1636.0</v>
      </c>
      <c r="D880" s="141">
        <v>30.0</v>
      </c>
      <c r="E880" s="142">
        <v>303.0</v>
      </c>
      <c r="F880" s="143">
        <v>169.0</v>
      </c>
      <c r="G880" s="144">
        <v>84.0</v>
      </c>
      <c r="H880" s="145">
        <v>261.0</v>
      </c>
      <c r="I880" s="146">
        <v>535.0</v>
      </c>
      <c r="J880" s="147">
        <v>5.0</v>
      </c>
      <c r="K880" s="148">
        <v>12.0</v>
      </c>
      <c r="L880" s="138">
        <v>6.0</v>
      </c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  <c r="BB880" s="31"/>
      <c r="BC880" s="31"/>
      <c r="BD880" s="32"/>
    </row>
    <row r="881" ht="12.75" customHeight="1">
      <c r="A881" s="139">
        <v>880.0</v>
      </c>
      <c r="B881" s="140">
        <v>7582.0</v>
      </c>
      <c r="C881" s="140">
        <v>1768.0</v>
      </c>
      <c r="D881" s="141">
        <v>59.0</v>
      </c>
      <c r="E881" s="142">
        <v>364.0</v>
      </c>
      <c r="F881" s="143">
        <v>221.0</v>
      </c>
      <c r="G881" s="144">
        <v>94.0</v>
      </c>
      <c r="H881" s="145">
        <v>190.0</v>
      </c>
      <c r="I881" s="146">
        <v>459.0</v>
      </c>
      <c r="J881" s="147">
        <v>3.0</v>
      </c>
      <c r="K881" s="148">
        <v>7.0</v>
      </c>
      <c r="L881" s="138">
        <v>10.0</v>
      </c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31"/>
      <c r="BB881" s="31"/>
      <c r="BC881" s="31"/>
      <c r="BD881" s="32"/>
    </row>
    <row r="882" ht="12.75" customHeight="1">
      <c r="A882" s="139">
        <v>881.0</v>
      </c>
      <c r="B882" s="140">
        <v>7583.0</v>
      </c>
      <c r="C882" s="140">
        <v>1842.0</v>
      </c>
      <c r="D882" s="141">
        <v>37.0</v>
      </c>
      <c r="E882" s="142">
        <v>322.0</v>
      </c>
      <c r="F882" s="143">
        <v>187.0</v>
      </c>
      <c r="G882" s="144">
        <v>140.0</v>
      </c>
      <c r="H882" s="145">
        <v>225.0</v>
      </c>
      <c r="I882" s="146">
        <v>551.0</v>
      </c>
      <c r="J882" s="147">
        <v>7.0</v>
      </c>
      <c r="K882" s="148">
        <v>14.0</v>
      </c>
      <c r="L882" s="138">
        <v>7.0</v>
      </c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31"/>
      <c r="BB882" s="31"/>
      <c r="BC882" s="31"/>
      <c r="BD882" s="32"/>
    </row>
    <row r="883" ht="12.75" customHeight="1">
      <c r="A883" s="139">
        <v>882.0</v>
      </c>
      <c r="B883" s="140">
        <v>7584.0</v>
      </c>
      <c r="C883" s="140">
        <v>1571.0</v>
      </c>
      <c r="D883" s="141">
        <v>35.0</v>
      </c>
      <c r="E883" s="142">
        <v>264.0</v>
      </c>
      <c r="F883" s="143">
        <v>127.0</v>
      </c>
      <c r="G883" s="144">
        <v>159.0</v>
      </c>
      <c r="H883" s="145">
        <v>229.0</v>
      </c>
      <c r="I883" s="146">
        <v>380.0</v>
      </c>
      <c r="J883" s="147">
        <v>3.0</v>
      </c>
      <c r="K883" s="148">
        <v>19.0</v>
      </c>
      <c r="L883" s="138">
        <v>11.0</v>
      </c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31"/>
      <c r="BB883" s="31"/>
      <c r="BC883" s="31"/>
      <c r="BD883" s="32"/>
    </row>
    <row r="884" ht="12.75" customHeight="1">
      <c r="A884" s="139">
        <v>883.0</v>
      </c>
      <c r="B884" s="140">
        <v>7585.0</v>
      </c>
      <c r="C884" s="140">
        <v>1270.0</v>
      </c>
      <c r="D884" s="141">
        <v>17.0</v>
      </c>
      <c r="E884" s="142">
        <v>195.0</v>
      </c>
      <c r="F884" s="143">
        <v>94.0</v>
      </c>
      <c r="G884" s="144">
        <v>119.0</v>
      </c>
      <c r="H884" s="145">
        <v>157.0</v>
      </c>
      <c r="I884" s="146">
        <v>486.0</v>
      </c>
      <c r="J884" s="147">
        <v>0.0</v>
      </c>
      <c r="K884" s="148">
        <v>8.0</v>
      </c>
      <c r="L884" s="138">
        <v>4.0</v>
      </c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31"/>
      <c r="BB884" s="31"/>
      <c r="BC884" s="31"/>
      <c r="BD884" s="32"/>
    </row>
    <row r="885" ht="12.75" customHeight="1">
      <c r="A885" s="139">
        <v>884.0</v>
      </c>
      <c r="B885" s="140">
        <v>7590.0</v>
      </c>
      <c r="C885" s="140">
        <v>312.0</v>
      </c>
      <c r="D885" s="141">
        <v>13.0</v>
      </c>
      <c r="E885" s="142">
        <v>58.0</v>
      </c>
      <c r="F885" s="143">
        <v>38.0</v>
      </c>
      <c r="G885" s="144">
        <v>24.0</v>
      </c>
      <c r="H885" s="145">
        <v>24.0</v>
      </c>
      <c r="I885" s="146">
        <v>68.0</v>
      </c>
      <c r="J885" s="147">
        <v>0.0</v>
      </c>
      <c r="K885" s="148">
        <v>3.0</v>
      </c>
      <c r="L885" s="138">
        <v>3.0</v>
      </c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31"/>
      <c r="BB885" s="31"/>
      <c r="BC885" s="31"/>
      <c r="BD885" s="32"/>
    </row>
    <row r="886" ht="12.75" customHeight="1">
      <c r="A886" s="139">
        <v>885.0</v>
      </c>
      <c r="B886" s="140">
        <v>7591.0</v>
      </c>
      <c r="C886" s="140">
        <v>1071.0</v>
      </c>
      <c r="D886" s="141">
        <v>23.0</v>
      </c>
      <c r="E886" s="142">
        <v>214.0</v>
      </c>
      <c r="F886" s="143">
        <v>118.0</v>
      </c>
      <c r="G886" s="144">
        <v>57.0</v>
      </c>
      <c r="H886" s="145">
        <v>111.0</v>
      </c>
      <c r="I886" s="146">
        <v>326.0</v>
      </c>
      <c r="J886" s="147">
        <v>1.0</v>
      </c>
      <c r="K886" s="148">
        <v>15.0</v>
      </c>
      <c r="L886" s="138">
        <v>5.0</v>
      </c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  <c r="BA886" s="31"/>
      <c r="BB886" s="31"/>
      <c r="BC886" s="31"/>
      <c r="BD886" s="32"/>
    </row>
    <row r="887" ht="12.75" customHeight="1">
      <c r="A887" s="139">
        <v>886.0</v>
      </c>
      <c r="B887" s="140">
        <v>7592.0</v>
      </c>
      <c r="C887" s="140">
        <v>1235.0</v>
      </c>
      <c r="D887" s="141">
        <v>45.0</v>
      </c>
      <c r="E887" s="142">
        <v>288.0</v>
      </c>
      <c r="F887" s="143">
        <v>160.0</v>
      </c>
      <c r="G887" s="144">
        <v>96.0</v>
      </c>
      <c r="H887" s="145">
        <v>143.0</v>
      </c>
      <c r="I887" s="146">
        <v>245.0</v>
      </c>
      <c r="J887" s="147">
        <v>1.0</v>
      </c>
      <c r="K887" s="148">
        <v>7.0</v>
      </c>
      <c r="L887" s="138">
        <v>4.0</v>
      </c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  <c r="BA887" s="31"/>
      <c r="BB887" s="31"/>
      <c r="BC887" s="31"/>
      <c r="BD887" s="32"/>
    </row>
    <row r="888" ht="12.75" customHeight="1">
      <c r="A888" s="139">
        <v>887.0</v>
      </c>
      <c r="B888" s="140">
        <v>7593.0</v>
      </c>
      <c r="C888" s="140">
        <v>1983.0</v>
      </c>
      <c r="D888" s="141">
        <v>49.0</v>
      </c>
      <c r="E888" s="142">
        <v>349.0</v>
      </c>
      <c r="F888" s="143">
        <v>177.0</v>
      </c>
      <c r="G888" s="144">
        <v>110.0</v>
      </c>
      <c r="H888" s="145">
        <v>217.0</v>
      </c>
      <c r="I888" s="146">
        <v>654.0</v>
      </c>
      <c r="J888" s="147">
        <v>9.0</v>
      </c>
      <c r="K888" s="148">
        <v>20.0</v>
      </c>
      <c r="L888" s="138">
        <v>11.0</v>
      </c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  <c r="BA888" s="31"/>
      <c r="BB888" s="31"/>
      <c r="BC888" s="31"/>
      <c r="BD888" s="32"/>
    </row>
    <row r="889" ht="12.75" customHeight="1">
      <c r="A889" s="139">
        <v>888.0</v>
      </c>
      <c r="B889" s="140">
        <v>7594.0</v>
      </c>
      <c r="C889" s="140">
        <v>2319.0</v>
      </c>
      <c r="D889" s="141">
        <v>68.0</v>
      </c>
      <c r="E889" s="142">
        <v>453.0</v>
      </c>
      <c r="F889" s="143">
        <v>230.0</v>
      </c>
      <c r="G889" s="144">
        <v>127.0</v>
      </c>
      <c r="H889" s="145">
        <v>288.0</v>
      </c>
      <c r="I889" s="146">
        <v>603.0</v>
      </c>
      <c r="J889" s="147">
        <v>5.0</v>
      </c>
      <c r="K889" s="148">
        <v>25.0</v>
      </c>
      <c r="L889" s="138">
        <v>12.0</v>
      </c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  <c r="BA889" s="31"/>
      <c r="BB889" s="31"/>
      <c r="BC889" s="31"/>
      <c r="BD889" s="32"/>
    </row>
    <row r="890" ht="12.75" customHeight="1">
      <c r="A890" s="139">
        <v>889.0</v>
      </c>
      <c r="B890" s="140">
        <v>7595.0</v>
      </c>
      <c r="C890" s="140">
        <v>1020.0</v>
      </c>
      <c r="D890" s="141">
        <v>17.0</v>
      </c>
      <c r="E890" s="142">
        <v>158.0</v>
      </c>
      <c r="F890" s="143">
        <v>71.0</v>
      </c>
      <c r="G890" s="144">
        <v>73.0</v>
      </c>
      <c r="H890" s="145">
        <v>162.0</v>
      </c>
      <c r="I890" s="146">
        <v>414.0</v>
      </c>
      <c r="J890" s="147">
        <v>1.0</v>
      </c>
      <c r="K890" s="148">
        <v>4.0</v>
      </c>
      <c r="L890" s="138">
        <v>4.0</v>
      </c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  <c r="BA890" s="31"/>
      <c r="BB890" s="31"/>
      <c r="BC890" s="31"/>
      <c r="BD890" s="32"/>
    </row>
    <row r="891" ht="12.75" customHeight="1">
      <c r="A891" s="139">
        <v>890.0</v>
      </c>
      <c r="B891" s="140">
        <v>7596.0</v>
      </c>
      <c r="C891" s="140">
        <v>823.0</v>
      </c>
      <c r="D891" s="141">
        <v>20.0</v>
      </c>
      <c r="E891" s="142">
        <v>152.0</v>
      </c>
      <c r="F891" s="143">
        <v>73.0</v>
      </c>
      <c r="G891" s="144">
        <v>44.0</v>
      </c>
      <c r="H891" s="145">
        <v>126.0</v>
      </c>
      <c r="I891" s="146">
        <v>231.0</v>
      </c>
      <c r="J891" s="147">
        <v>0.0</v>
      </c>
      <c r="K891" s="148">
        <v>5.0</v>
      </c>
      <c r="L891" s="138">
        <v>7.0</v>
      </c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  <c r="BA891" s="31"/>
      <c r="BB891" s="31"/>
      <c r="BC891" s="31"/>
      <c r="BD891" s="32"/>
    </row>
    <row r="892" ht="12.75" customHeight="1">
      <c r="A892" s="139">
        <v>891.0</v>
      </c>
      <c r="B892" s="140">
        <v>7601.0</v>
      </c>
      <c r="C892" s="140">
        <v>1716.0</v>
      </c>
      <c r="D892" s="141">
        <v>30.0</v>
      </c>
      <c r="E892" s="142">
        <v>277.0</v>
      </c>
      <c r="F892" s="143">
        <v>190.0</v>
      </c>
      <c r="G892" s="144">
        <v>126.0</v>
      </c>
      <c r="H892" s="145">
        <v>218.0</v>
      </c>
      <c r="I892" s="146">
        <v>609.0</v>
      </c>
      <c r="J892" s="147">
        <v>7.0</v>
      </c>
      <c r="K892" s="148">
        <v>26.0</v>
      </c>
      <c r="L892" s="138">
        <v>9.0</v>
      </c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  <c r="BA892" s="31"/>
      <c r="BB892" s="31"/>
      <c r="BC892" s="31"/>
      <c r="BD892" s="32"/>
    </row>
    <row r="893" ht="12.75" customHeight="1">
      <c r="A893" s="139">
        <v>892.0</v>
      </c>
      <c r="B893" s="140">
        <v>7602.0</v>
      </c>
      <c r="C893" s="140">
        <v>1736.0</v>
      </c>
      <c r="D893" s="141">
        <v>33.0</v>
      </c>
      <c r="E893" s="142">
        <v>347.0</v>
      </c>
      <c r="F893" s="143">
        <v>185.0</v>
      </c>
      <c r="G893" s="144">
        <v>112.0</v>
      </c>
      <c r="H893" s="145">
        <v>198.0</v>
      </c>
      <c r="I893" s="146">
        <v>578.0</v>
      </c>
      <c r="J893" s="147">
        <v>7.0</v>
      </c>
      <c r="K893" s="148">
        <v>11.0</v>
      </c>
      <c r="L893" s="138">
        <v>9.0</v>
      </c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  <c r="BA893" s="31"/>
      <c r="BB893" s="31"/>
      <c r="BC893" s="31"/>
      <c r="BD893" s="32"/>
    </row>
    <row r="894" ht="12.75" customHeight="1">
      <c r="A894" s="139">
        <v>893.0</v>
      </c>
      <c r="B894" s="140">
        <v>7603.0</v>
      </c>
      <c r="C894" s="140">
        <v>2272.0</v>
      </c>
      <c r="D894" s="141">
        <v>56.0</v>
      </c>
      <c r="E894" s="142">
        <v>390.0</v>
      </c>
      <c r="F894" s="143">
        <v>271.0</v>
      </c>
      <c r="G894" s="144">
        <v>174.0</v>
      </c>
      <c r="H894" s="145">
        <v>287.0</v>
      </c>
      <c r="I894" s="146">
        <v>756.0</v>
      </c>
      <c r="J894" s="147">
        <v>8.0</v>
      </c>
      <c r="K894" s="148">
        <v>19.0</v>
      </c>
      <c r="L894" s="138">
        <v>13.0</v>
      </c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  <c r="BA894" s="31"/>
      <c r="BB894" s="31"/>
      <c r="BC894" s="31"/>
      <c r="BD894" s="32"/>
    </row>
    <row r="895" ht="12.75" customHeight="1">
      <c r="A895" s="139">
        <v>894.0</v>
      </c>
      <c r="B895" s="140">
        <v>7604.0</v>
      </c>
      <c r="C895" s="140">
        <v>1306.0</v>
      </c>
      <c r="D895" s="141">
        <v>17.0</v>
      </c>
      <c r="E895" s="142">
        <v>252.0</v>
      </c>
      <c r="F895" s="143">
        <v>120.0</v>
      </c>
      <c r="G895" s="144">
        <v>95.0</v>
      </c>
      <c r="H895" s="145">
        <v>146.0</v>
      </c>
      <c r="I895" s="146">
        <v>422.0</v>
      </c>
      <c r="J895" s="147">
        <v>1.0</v>
      </c>
      <c r="K895" s="148">
        <v>5.0</v>
      </c>
      <c r="L895" s="138">
        <v>9.0</v>
      </c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  <c r="BA895" s="31"/>
      <c r="BB895" s="31"/>
      <c r="BC895" s="31"/>
      <c r="BD895" s="32"/>
    </row>
    <row r="896" ht="12.75" customHeight="1">
      <c r="A896" s="139">
        <v>895.0</v>
      </c>
      <c r="B896" s="140">
        <v>7605.0</v>
      </c>
      <c r="C896" s="140">
        <v>1688.0</v>
      </c>
      <c r="D896" s="141">
        <v>52.0</v>
      </c>
      <c r="E896" s="142">
        <v>302.0</v>
      </c>
      <c r="F896" s="143">
        <v>155.0</v>
      </c>
      <c r="G896" s="144">
        <v>164.0</v>
      </c>
      <c r="H896" s="145">
        <v>199.0</v>
      </c>
      <c r="I896" s="146">
        <v>470.0</v>
      </c>
      <c r="J896" s="147">
        <v>4.0</v>
      </c>
      <c r="K896" s="148">
        <v>11.0</v>
      </c>
      <c r="L896" s="138">
        <v>18.0</v>
      </c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  <c r="BA896" s="31"/>
      <c r="BB896" s="31"/>
      <c r="BC896" s="31"/>
      <c r="BD896" s="32"/>
    </row>
    <row r="897" ht="12.75" customHeight="1">
      <c r="A897" s="139">
        <v>896.0</v>
      </c>
      <c r="B897" s="140">
        <v>7611.0</v>
      </c>
      <c r="C897" s="140">
        <v>1307.0</v>
      </c>
      <c r="D897" s="141">
        <v>28.0</v>
      </c>
      <c r="E897" s="142">
        <v>269.0</v>
      </c>
      <c r="F897" s="143">
        <v>122.0</v>
      </c>
      <c r="G897" s="144">
        <v>72.0</v>
      </c>
      <c r="H897" s="145">
        <v>189.0</v>
      </c>
      <c r="I897" s="146">
        <v>405.0</v>
      </c>
      <c r="J897" s="147">
        <v>4.0</v>
      </c>
      <c r="K897" s="148">
        <v>9.0</v>
      </c>
      <c r="L897" s="138">
        <v>3.0</v>
      </c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  <c r="BA897" s="31"/>
      <c r="BB897" s="31"/>
      <c r="BC897" s="31"/>
      <c r="BD897" s="32"/>
    </row>
    <row r="898" ht="12.75" customHeight="1">
      <c r="A898" s="139">
        <v>897.0</v>
      </c>
      <c r="B898" s="140">
        <v>7612.0</v>
      </c>
      <c r="C898" s="140">
        <v>979.0</v>
      </c>
      <c r="D898" s="141">
        <v>18.0</v>
      </c>
      <c r="E898" s="142">
        <v>207.0</v>
      </c>
      <c r="F898" s="143">
        <v>122.0</v>
      </c>
      <c r="G898" s="144">
        <v>38.0</v>
      </c>
      <c r="H898" s="145">
        <v>147.0</v>
      </c>
      <c r="I898" s="146">
        <v>263.0</v>
      </c>
      <c r="J898" s="147">
        <v>0.0</v>
      </c>
      <c r="K898" s="148">
        <v>14.0</v>
      </c>
      <c r="L898" s="138">
        <v>8.0</v>
      </c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  <c r="BA898" s="31"/>
      <c r="BB898" s="31"/>
      <c r="BC898" s="31"/>
      <c r="BD898" s="32"/>
    </row>
    <row r="899" ht="12.75" customHeight="1">
      <c r="A899" s="139">
        <v>898.0</v>
      </c>
      <c r="B899" s="140">
        <v>7613.0</v>
      </c>
      <c r="C899" s="140">
        <v>1189.0</v>
      </c>
      <c r="D899" s="141">
        <v>27.0</v>
      </c>
      <c r="E899" s="142">
        <v>273.0</v>
      </c>
      <c r="F899" s="143">
        <v>99.0</v>
      </c>
      <c r="G899" s="144">
        <v>58.0</v>
      </c>
      <c r="H899" s="145">
        <v>192.0</v>
      </c>
      <c r="I899" s="146">
        <v>291.0</v>
      </c>
      <c r="J899" s="147">
        <v>4.0</v>
      </c>
      <c r="K899" s="148">
        <v>9.0</v>
      </c>
      <c r="L899" s="138">
        <v>4.0</v>
      </c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  <c r="BA899" s="31"/>
      <c r="BB899" s="31"/>
      <c r="BC899" s="31"/>
      <c r="BD899" s="32"/>
    </row>
    <row r="900" ht="12.75" customHeight="1">
      <c r="A900" s="139">
        <v>899.0</v>
      </c>
      <c r="B900" s="140">
        <v>7614.0</v>
      </c>
      <c r="C900" s="140">
        <v>1197.0</v>
      </c>
      <c r="D900" s="141">
        <v>44.0</v>
      </c>
      <c r="E900" s="142">
        <v>261.0</v>
      </c>
      <c r="F900" s="143">
        <v>154.0</v>
      </c>
      <c r="G900" s="144">
        <v>59.0</v>
      </c>
      <c r="H900" s="145">
        <v>125.0</v>
      </c>
      <c r="I900" s="146">
        <v>266.0</v>
      </c>
      <c r="J900" s="147">
        <v>4.0</v>
      </c>
      <c r="K900" s="148">
        <v>20.0</v>
      </c>
      <c r="L900" s="138">
        <v>8.0</v>
      </c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  <c r="BA900" s="31"/>
      <c r="BB900" s="31"/>
      <c r="BC900" s="31"/>
      <c r="BD900" s="32"/>
    </row>
    <row r="901" ht="12.75" customHeight="1">
      <c r="A901" s="139">
        <v>900.0</v>
      </c>
      <c r="B901" s="140">
        <v>7615.0</v>
      </c>
      <c r="C901" s="140">
        <v>2093.0</v>
      </c>
      <c r="D901" s="141">
        <v>36.0</v>
      </c>
      <c r="E901" s="142">
        <v>472.0</v>
      </c>
      <c r="F901" s="143">
        <v>276.0</v>
      </c>
      <c r="G901" s="144">
        <v>98.0</v>
      </c>
      <c r="H901" s="145">
        <v>259.0</v>
      </c>
      <c r="I901" s="146">
        <v>537.0</v>
      </c>
      <c r="J901" s="147">
        <v>9.0</v>
      </c>
      <c r="K901" s="148">
        <v>27.0</v>
      </c>
      <c r="L901" s="138">
        <v>16.0</v>
      </c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  <c r="BA901" s="31"/>
      <c r="BB901" s="31"/>
      <c r="BC901" s="31"/>
      <c r="BD901" s="32"/>
    </row>
    <row r="902" ht="12.75" customHeight="1">
      <c r="A902" s="139">
        <v>901.0</v>
      </c>
      <c r="B902" s="140">
        <v>7622.0</v>
      </c>
      <c r="C902" s="140">
        <v>747.0</v>
      </c>
      <c r="D902" s="141">
        <v>18.0</v>
      </c>
      <c r="E902" s="142">
        <v>168.0</v>
      </c>
      <c r="F902" s="143">
        <v>99.0</v>
      </c>
      <c r="G902" s="144">
        <v>35.0</v>
      </c>
      <c r="H902" s="145">
        <v>76.0</v>
      </c>
      <c r="I902" s="146">
        <v>155.0</v>
      </c>
      <c r="J902" s="147">
        <v>3.0</v>
      </c>
      <c r="K902" s="148">
        <v>7.0</v>
      </c>
      <c r="L902" s="138">
        <v>4.0</v>
      </c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  <c r="BA902" s="31"/>
      <c r="BB902" s="31"/>
      <c r="BC902" s="31"/>
      <c r="BD902" s="32"/>
    </row>
    <row r="903" ht="12.75" customHeight="1">
      <c r="A903" s="139">
        <v>902.0</v>
      </c>
      <c r="B903" s="140">
        <v>7623.0</v>
      </c>
      <c r="C903" s="140">
        <v>1682.0</v>
      </c>
      <c r="D903" s="141">
        <v>44.0</v>
      </c>
      <c r="E903" s="142">
        <v>401.0</v>
      </c>
      <c r="F903" s="143">
        <v>217.0</v>
      </c>
      <c r="G903" s="144">
        <v>58.0</v>
      </c>
      <c r="H903" s="145">
        <v>219.0</v>
      </c>
      <c r="I903" s="146">
        <v>389.0</v>
      </c>
      <c r="J903" s="147">
        <v>1.0</v>
      </c>
      <c r="K903" s="148">
        <v>25.0</v>
      </c>
      <c r="L903" s="138">
        <v>4.0</v>
      </c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  <c r="BA903" s="31"/>
      <c r="BB903" s="31"/>
      <c r="BC903" s="31"/>
      <c r="BD903" s="32"/>
    </row>
    <row r="904" ht="12.75" customHeight="1">
      <c r="A904" s="139">
        <v>903.0</v>
      </c>
      <c r="B904" s="140">
        <v>7624.0</v>
      </c>
      <c r="C904" s="140">
        <v>1715.0</v>
      </c>
      <c r="D904" s="141">
        <v>41.0</v>
      </c>
      <c r="E904" s="142">
        <v>459.0</v>
      </c>
      <c r="F904" s="143">
        <v>237.0</v>
      </c>
      <c r="G904" s="144">
        <v>76.0</v>
      </c>
      <c r="H904" s="145">
        <v>179.0</v>
      </c>
      <c r="I904" s="146">
        <v>313.0</v>
      </c>
      <c r="J904" s="147">
        <v>4.0</v>
      </c>
      <c r="K904" s="148">
        <v>17.0</v>
      </c>
      <c r="L904" s="138">
        <v>4.0</v>
      </c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  <c r="BA904" s="31"/>
      <c r="BB904" s="31"/>
      <c r="BC904" s="31"/>
      <c r="BD904" s="32"/>
    </row>
    <row r="905" ht="12.75" customHeight="1">
      <c r="A905" s="139">
        <v>904.0</v>
      </c>
      <c r="B905" s="140">
        <v>7625.0</v>
      </c>
      <c r="C905" s="140">
        <v>1024.0</v>
      </c>
      <c r="D905" s="141">
        <v>14.0</v>
      </c>
      <c r="E905" s="142">
        <v>238.0</v>
      </c>
      <c r="F905" s="143">
        <v>128.0</v>
      </c>
      <c r="G905" s="144">
        <v>48.0</v>
      </c>
      <c r="H905" s="145">
        <v>125.0</v>
      </c>
      <c r="I905" s="146">
        <v>246.0</v>
      </c>
      <c r="J905" s="147">
        <v>4.0</v>
      </c>
      <c r="K905" s="148">
        <v>10.0</v>
      </c>
      <c r="L905" s="138">
        <v>3.0</v>
      </c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  <c r="BA905" s="31"/>
      <c r="BB905" s="31"/>
      <c r="BC905" s="31"/>
      <c r="BD905" s="32"/>
    </row>
    <row r="906" ht="12.75" customHeight="1">
      <c r="A906" s="139">
        <v>905.0</v>
      </c>
      <c r="B906" s="140">
        <v>7631.0</v>
      </c>
      <c r="C906" s="140">
        <v>1915.0</v>
      </c>
      <c r="D906" s="141">
        <v>22.0</v>
      </c>
      <c r="E906" s="142">
        <v>429.0</v>
      </c>
      <c r="F906" s="143">
        <v>246.0</v>
      </c>
      <c r="G906" s="144">
        <v>93.0</v>
      </c>
      <c r="H906" s="145">
        <v>252.0</v>
      </c>
      <c r="I906" s="146">
        <v>558.0</v>
      </c>
      <c r="J906" s="147">
        <v>4.0</v>
      </c>
      <c r="K906" s="148">
        <v>28.0</v>
      </c>
      <c r="L906" s="138">
        <v>7.0</v>
      </c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  <c r="BA906" s="31"/>
      <c r="BB906" s="31"/>
      <c r="BC906" s="31"/>
      <c r="BD906" s="32"/>
    </row>
    <row r="907" ht="12.75" customHeight="1">
      <c r="A907" s="139">
        <v>906.0</v>
      </c>
      <c r="B907" s="140">
        <v>7632.0</v>
      </c>
      <c r="C907" s="140">
        <v>1099.0</v>
      </c>
      <c r="D907" s="141">
        <v>33.0</v>
      </c>
      <c r="E907" s="142">
        <v>271.0</v>
      </c>
      <c r="F907" s="143">
        <v>183.0</v>
      </c>
      <c r="G907" s="144">
        <v>54.0</v>
      </c>
      <c r="H907" s="145">
        <v>113.0</v>
      </c>
      <c r="I907" s="146">
        <v>224.0</v>
      </c>
      <c r="J907" s="147">
        <v>6.0</v>
      </c>
      <c r="K907" s="148">
        <v>12.0</v>
      </c>
      <c r="L907" s="138">
        <v>5.0</v>
      </c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  <c r="BA907" s="31"/>
      <c r="BB907" s="31"/>
      <c r="BC907" s="31"/>
      <c r="BD907" s="32"/>
    </row>
    <row r="908" ht="12.75" customHeight="1">
      <c r="A908" s="139">
        <v>907.0</v>
      </c>
      <c r="B908" s="140">
        <v>7633.0</v>
      </c>
      <c r="C908" s="140">
        <v>1178.0</v>
      </c>
      <c r="D908" s="141">
        <v>22.0</v>
      </c>
      <c r="E908" s="142">
        <v>313.0</v>
      </c>
      <c r="F908" s="143">
        <v>141.0</v>
      </c>
      <c r="G908" s="144">
        <v>36.0</v>
      </c>
      <c r="H908" s="145">
        <v>181.0</v>
      </c>
      <c r="I908" s="146">
        <v>280.0</v>
      </c>
      <c r="J908" s="147">
        <v>1.0</v>
      </c>
      <c r="K908" s="148">
        <v>9.0</v>
      </c>
      <c r="L908" s="138">
        <v>4.0</v>
      </c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  <c r="BA908" s="31"/>
      <c r="BB908" s="31"/>
      <c r="BC908" s="31"/>
      <c r="BD908" s="32"/>
    </row>
    <row r="909" ht="12.75" customHeight="1">
      <c r="A909" s="139">
        <v>908.0</v>
      </c>
      <c r="B909" s="140">
        <v>7634.0</v>
      </c>
      <c r="C909" s="140">
        <v>767.0</v>
      </c>
      <c r="D909" s="141">
        <v>9.0</v>
      </c>
      <c r="E909" s="142">
        <v>181.0</v>
      </c>
      <c r="F909" s="143">
        <v>121.0</v>
      </c>
      <c r="G909" s="144">
        <v>32.0</v>
      </c>
      <c r="H909" s="145">
        <v>105.0</v>
      </c>
      <c r="I909" s="146">
        <v>193.0</v>
      </c>
      <c r="J909" s="147">
        <v>2.0</v>
      </c>
      <c r="K909" s="148">
        <v>4.0</v>
      </c>
      <c r="L909" s="138">
        <v>4.0</v>
      </c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  <c r="BB909" s="31"/>
      <c r="BC909" s="31"/>
      <c r="BD909" s="32"/>
    </row>
    <row r="910" ht="12.75" customHeight="1">
      <c r="A910" s="139">
        <v>909.0</v>
      </c>
      <c r="B910" s="140">
        <v>7635.0</v>
      </c>
      <c r="C910" s="140">
        <v>1028.0</v>
      </c>
      <c r="D910" s="141">
        <v>15.0</v>
      </c>
      <c r="E910" s="142">
        <v>277.0</v>
      </c>
      <c r="F910" s="143">
        <v>156.0</v>
      </c>
      <c r="G910" s="144">
        <v>48.0</v>
      </c>
      <c r="H910" s="145">
        <v>118.0</v>
      </c>
      <c r="I910" s="146">
        <v>241.0</v>
      </c>
      <c r="J910" s="147">
        <v>3.0</v>
      </c>
      <c r="K910" s="148">
        <v>10.0</v>
      </c>
      <c r="L910" s="138">
        <v>4.0</v>
      </c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  <c r="BA910" s="31"/>
      <c r="BB910" s="31"/>
      <c r="BC910" s="31"/>
      <c r="BD910" s="32"/>
    </row>
    <row r="911" ht="12.75" customHeight="1">
      <c r="A911" s="139">
        <v>910.0</v>
      </c>
      <c r="B911" s="140">
        <v>7641.0</v>
      </c>
      <c r="C911" s="140">
        <v>978.0</v>
      </c>
      <c r="D911" s="141">
        <v>5.0</v>
      </c>
      <c r="E911" s="142">
        <v>283.0</v>
      </c>
      <c r="F911" s="143">
        <v>85.0</v>
      </c>
      <c r="G911" s="144">
        <v>18.0</v>
      </c>
      <c r="H911" s="145">
        <v>224.0</v>
      </c>
      <c r="I911" s="146">
        <v>244.0</v>
      </c>
      <c r="J911" s="147">
        <v>2.0</v>
      </c>
      <c r="K911" s="148">
        <v>5.0</v>
      </c>
      <c r="L911" s="138">
        <v>3.0</v>
      </c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  <c r="BA911" s="31"/>
      <c r="BB911" s="31"/>
      <c r="BC911" s="31"/>
      <c r="BD911" s="32"/>
    </row>
    <row r="912" ht="12.75" customHeight="1">
      <c r="A912" s="139">
        <v>911.0</v>
      </c>
      <c r="B912" s="140">
        <v>7642.0</v>
      </c>
      <c r="C912" s="140">
        <v>815.0</v>
      </c>
      <c r="D912" s="141">
        <v>3.0</v>
      </c>
      <c r="E912" s="142">
        <v>269.0</v>
      </c>
      <c r="F912" s="143">
        <v>73.0</v>
      </c>
      <c r="G912" s="144">
        <v>16.0</v>
      </c>
      <c r="H912" s="145">
        <v>152.0</v>
      </c>
      <c r="I912" s="146">
        <v>209.0</v>
      </c>
      <c r="J912" s="147">
        <v>0.0</v>
      </c>
      <c r="K912" s="148">
        <v>3.0</v>
      </c>
      <c r="L912" s="138">
        <v>1.0</v>
      </c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  <c r="BA912" s="31"/>
      <c r="BB912" s="31"/>
      <c r="BC912" s="31"/>
      <c r="BD912" s="32"/>
    </row>
    <row r="913" ht="12.75" customHeight="1">
      <c r="A913" s="139">
        <v>912.0</v>
      </c>
      <c r="B913" s="140">
        <v>7643.0</v>
      </c>
      <c r="C913" s="140">
        <v>750.0</v>
      </c>
      <c r="D913" s="141">
        <v>17.0</v>
      </c>
      <c r="E913" s="142">
        <v>194.0</v>
      </c>
      <c r="F913" s="143">
        <v>100.0</v>
      </c>
      <c r="G913" s="144">
        <v>31.0</v>
      </c>
      <c r="H913" s="145">
        <v>96.0</v>
      </c>
      <c r="I913" s="146">
        <v>162.0</v>
      </c>
      <c r="J913" s="147">
        <v>2.0</v>
      </c>
      <c r="K913" s="148">
        <v>11.0</v>
      </c>
      <c r="L913" s="138">
        <v>1.0</v>
      </c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  <c r="BA913" s="31"/>
      <c r="BB913" s="31"/>
      <c r="BC913" s="31"/>
      <c r="BD913" s="32"/>
    </row>
    <row r="914" ht="12.75" customHeight="1">
      <c r="A914" s="139">
        <v>913.0</v>
      </c>
      <c r="B914" s="140">
        <v>7644.0</v>
      </c>
      <c r="C914" s="140">
        <v>1309.0</v>
      </c>
      <c r="D914" s="141">
        <v>28.0</v>
      </c>
      <c r="E914" s="142">
        <v>338.0</v>
      </c>
      <c r="F914" s="143">
        <v>142.0</v>
      </c>
      <c r="G914" s="144">
        <v>69.0</v>
      </c>
      <c r="H914" s="145">
        <v>185.0</v>
      </c>
      <c r="I914" s="146">
        <v>339.0</v>
      </c>
      <c r="J914" s="147">
        <v>3.0</v>
      </c>
      <c r="K914" s="148">
        <v>18.0</v>
      </c>
      <c r="L914" s="138">
        <v>5.0</v>
      </c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  <c r="BA914" s="31"/>
      <c r="BB914" s="31"/>
      <c r="BC914" s="31"/>
      <c r="BD914" s="32"/>
    </row>
    <row r="915" ht="12.75" customHeight="1">
      <c r="A915" s="139">
        <v>914.0</v>
      </c>
      <c r="B915" s="140">
        <v>7645.0</v>
      </c>
      <c r="C915" s="140">
        <v>513.0</v>
      </c>
      <c r="D915" s="141">
        <v>11.0</v>
      </c>
      <c r="E915" s="142">
        <v>155.0</v>
      </c>
      <c r="F915" s="143">
        <v>59.0</v>
      </c>
      <c r="G915" s="144">
        <v>31.0</v>
      </c>
      <c r="H915" s="145">
        <v>45.0</v>
      </c>
      <c r="I915" s="146">
        <v>98.0</v>
      </c>
      <c r="J915" s="147">
        <v>2.0</v>
      </c>
      <c r="K915" s="148">
        <v>6.0</v>
      </c>
      <c r="L915" s="138">
        <v>3.0</v>
      </c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  <c r="BA915" s="31"/>
      <c r="BB915" s="31"/>
      <c r="BC915" s="31"/>
      <c r="BD915" s="32"/>
    </row>
    <row r="916" ht="12.75" customHeight="1">
      <c r="A916" s="139">
        <v>915.0</v>
      </c>
      <c r="B916" s="140">
        <v>7651.0</v>
      </c>
      <c r="C916" s="140">
        <v>2232.0</v>
      </c>
      <c r="D916" s="141">
        <v>40.0</v>
      </c>
      <c r="E916" s="142">
        <v>600.0</v>
      </c>
      <c r="F916" s="143">
        <v>315.0</v>
      </c>
      <c r="G916" s="144">
        <v>104.0</v>
      </c>
      <c r="H916" s="145">
        <v>297.0</v>
      </c>
      <c r="I916" s="146">
        <v>524.0</v>
      </c>
      <c r="J916" s="147">
        <v>2.0</v>
      </c>
      <c r="K916" s="148">
        <v>21.0</v>
      </c>
      <c r="L916" s="138">
        <v>8.0</v>
      </c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  <c r="BA916" s="31"/>
      <c r="BB916" s="31"/>
      <c r="BC916" s="31"/>
      <c r="BD916" s="32"/>
    </row>
    <row r="917" ht="12.75" customHeight="1">
      <c r="A917" s="139">
        <v>916.0</v>
      </c>
      <c r="B917" s="140">
        <v>7652.0</v>
      </c>
      <c r="C917" s="140">
        <v>1185.0</v>
      </c>
      <c r="D917" s="141">
        <v>20.0</v>
      </c>
      <c r="E917" s="142">
        <v>261.0</v>
      </c>
      <c r="F917" s="143">
        <v>137.0</v>
      </c>
      <c r="G917" s="144">
        <v>57.0</v>
      </c>
      <c r="H917" s="145">
        <v>161.0</v>
      </c>
      <c r="I917" s="146">
        <v>319.0</v>
      </c>
      <c r="J917" s="147">
        <v>3.0</v>
      </c>
      <c r="K917" s="148">
        <v>6.0</v>
      </c>
      <c r="L917" s="138">
        <v>5.0</v>
      </c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  <c r="BA917" s="31"/>
      <c r="BB917" s="31"/>
      <c r="BC917" s="31"/>
      <c r="BD917" s="32"/>
    </row>
    <row r="918" ht="12.75" customHeight="1">
      <c r="A918" s="139">
        <v>917.0</v>
      </c>
      <c r="B918" s="140">
        <v>7653.0</v>
      </c>
      <c r="C918" s="140">
        <v>1065.0</v>
      </c>
      <c r="D918" s="141">
        <v>15.0</v>
      </c>
      <c r="E918" s="142">
        <v>212.0</v>
      </c>
      <c r="F918" s="143">
        <v>115.0</v>
      </c>
      <c r="G918" s="144">
        <v>58.0</v>
      </c>
      <c r="H918" s="145">
        <v>151.0</v>
      </c>
      <c r="I918" s="146">
        <v>330.0</v>
      </c>
      <c r="J918" s="147">
        <v>2.0</v>
      </c>
      <c r="K918" s="148">
        <v>10.0</v>
      </c>
      <c r="L918" s="138">
        <v>7.0</v>
      </c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  <c r="BA918" s="31"/>
      <c r="BB918" s="31"/>
      <c r="BC918" s="31"/>
      <c r="BD918" s="32"/>
    </row>
    <row r="919" ht="12.75" customHeight="1">
      <c r="A919" s="139">
        <v>918.0</v>
      </c>
      <c r="B919" s="140">
        <v>7654.0</v>
      </c>
      <c r="C919" s="140">
        <v>1218.0</v>
      </c>
      <c r="D919" s="141">
        <v>27.0</v>
      </c>
      <c r="E919" s="142">
        <v>289.0</v>
      </c>
      <c r="F919" s="143">
        <v>177.0</v>
      </c>
      <c r="G919" s="144">
        <v>56.0</v>
      </c>
      <c r="H919" s="145">
        <v>150.0</v>
      </c>
      <c r="I919" s="146">
        <v>281.0</v>
      </c>
      <c r="J919" s="147">
        <v>1.0</v>
      </c>
      <c r="K919" s="148">
        <v>12.0</v>
      </c>
      <c r="L919" s="138">
        <v>2.0</v>
      </c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  <c r="BA919" s="31"/>
      <c r="BB919" s="31"/>
      <c r="BC919" s="31"/>
      <c r="BD919" s="32"/>
    </row>
    <row r="920" ht="12.75" customHeight="1">
      <c r="A920" s="139">
        <v>919.0</v>
      </c>
      <c r="B920" s="140">
        <v>7661.0</v>
      </c>
      <c r="C920" s="140">
        <v>863.0</v>
      </c>
      <c r="D920" s="141">
        <v>33.0</v>
      </c>
      <c r="E920" s="142">
        <v>241.0</v>
      </c>
      <c r="F920" s="143">
        <v>130.0</v>
      </c>
      <c r="G920" s="144">
        <v>35.0</v>
      </c>
      <c r="H920" s="145">
        <v>93.0</v>
      </c>
      <c r="I920" s="146">
        <v>144.0</v>
      </c>
      <c r="J920" s="147">
        <v>2.0</v>
      </c>
      <c r="K920" s="148">
        <v>7.0</v>
      </c>
      <c r="L920" s="138">
        <v>4.0</v>
      </c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  <c r="BA920" s="31"/>
      <c r="BB920" s="31"/>
      <c r="BC920" s="31"/>
      <c r="BD920" s="32"/>
    </row>
    <row r="921" ht="12.75" customHeight="1">
      <c r="A921" s="139">
        <v>920.0</v>
      </c>
      <c r="B921" s="140">
        <v>7662.0</v>
      </c>
      <c r="C921" s="140">
        <v>1262.0</v>
      </c>
      <c r="D921" s="141">
        <v>35.0</v>
      </c>
      <c r="E921" s="142">
        <v>332.0</v>
      </c>
      <c r="F921" s="143">
        <v>157.0</v>
      </c>
      <c r="G921" s="144">
        <v>67.0</v>
      </c>
      <c r="H921" s="145">
        <v>123.0</v>
      </c>
      <c r="I921" s="146">
        <v>275.0</v>
      </c>
      <c r="J921" s="147">
        <v>2.0</v>
      </c>
      <c r="K921" s="148">
        <v>10.0</v>
      </c>
      <c r="L921" s="138">
        <v>10.0</v>
      </c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  <c r="BA921" s="31"/>
      <c r="BB921" s="31"/>
      <c r="BC921" s="31"/>
      <c r="BD921" s="32"/>
    </row>
    <row r="922" ht="12.75" customHeight="1">
      <c r="A922" s="139">
        <v>921.0</v>
      </c>
      <c r="B922" s="140">
        <v>7663.0</v>
      </c>
      <c r="C922" s="140">
        <v>1504.0</v>
      </c>
      <c r="D922" s="141">
        <v>26.0</v>
      </c>
      <c r="E922" s="142">
        <v>413.0</v>
      </c>
      <c r="F922" s="143">
        <v>185.0</v>
      </c>
      <c r="G922" s="144">
        <v>79.0</v>
      </c>
      <c r="H922" s="145">
        <v>157.0</v>
      </c>
      <c r="I922" s="146">
        <v>312.0</v>
      </c>
      <c r="J922" s="147">
        <v>3.0</v>
      </c>
      <c r="K922" s="148">
        <v>14.0</v>
      </c>
      <c r="L922" s="138">
        <v>2.0</v>
      </c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  <c r="BA922" s="31"/>
      <c r="BB922" s="31"/>
      <c r="BC922" s="31"/>
      <c r="BD922" s="32"/>
    </row>
    <row r="923" ht="12.75" customHeight="1">
      <c r="A923" s="139">
        <v>922.0</v>
      </c>
      <c r="B923" s="140">
        <v>7664.0</v>
      </c>
      <c r="C923" s="140">
        <v>1031.0</v>
      </c>
      <c r="D923" s="141">
        <v>27.0</v>
      </c>
      <c r="E923" s="142">
        <v>279.0</v>
      </c>
      <c r="F923" s="143">
        <v>133.0</v>
      </c>
      <c r="G923" s="144">
        <v>43.0</v>
      </c>
      <c r="H923" s="145">
        <v>108.0</v>
      </c>
      <c r="I923" s="146">
        <v>203.0</v>
      </c>
      <c r="J923" s="147">
        <v>6.0</v>
      </c>
      <c r="K923" s="148">
        <v>6.0</v>
      </c>
      <c r="L923" s="138">
        <v>4.0</v>
      </c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  <c r="BA923" s="31"/>
      <c r="BB923" s="31"/>
      <c r="BC923" s="31"/>
      <c r="BD923" s="32"/>
    </row>
    <row r="924" ht="12.75" customHeight="1">
      <c r="A924" s="139">
        <v>923.0</v>
      </c>
      <c r="B924" s="140">
        <v>7665.0</v>
      </c>
      <c r="C924" s="140">
        <v>1093.0</v>
      </c>
      <c r="D924" s="141">
        <v>14.0</v>
      </c>
      <c r="E924" s="142">
        <v>298.0</v>
      </c>
      <c r="F924" s="143">
        <v>154.0</v>
      </c>
      <c r="G924" s="144">
        <v>40.0</v>
      </c>
      <c r="H924" s="145">
        <v>115.0</v>
      </c>
      <c r="I924" s="146">
        <v>248.0</v>
      </c>
      <c r="J924" s="147">
        <v>4.0</v>
      </c>
      <c r="K924" s="148">
        <v>6.0</v>
      </c>
      <c r="L924" s="138">
        <v>7.0</v>
      </c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  <c r="BA924" s="31"/>
      <c r="BB924" s="31"/>
      <c r="BC924" s="31"/>
      <c r="BD924" s="32"/>
    </row>
    <row r="925" ht="12.75" customHeight="1">
      <c r="A925" s="139">
        <v>924.0</v>
      </c>
      <c r="B925" s="140">
        <v>7671.0</v>
      </c>
      <c r="C925" s="140">
        <v>1022.0</v>
      </c>
      <c r="D925" s="141">
        <v>18.0</v>
      </c>
      <c r="E925" s="142">
        <v>248.0</v>
      </c>
      <c r="F925" s="143">
        <v>136.0</v>
      </c>
      <c r="G925" s="144">
        <v>41.0</v>
      </c>
      <c r="H925" s="145">
        <v>156.0</v>
      </c>
      <c r="I925" s="146">
        <v>237.0</v>
      </c>
      <c r="J925" s="147">
        <v>2.0</v>
      </c>
      <c r="K925" s="148">
        <v>10.0</v>
      </c>
      <c r="L925" s="138">
        <v>3.0</v>
      </c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  <c r="BA925" s="31"/>
      <c r="BB925" s="31"/>
      <c r="BC925" s="31"/>
      <c r="BD925" s="32"/>
    </row>
    <row r="926" ht="12.75" customHeight="1">
      <c r="A926" s="139">
        <v>925.0</v>
      </c>
      <c r="B926" s="140">
        <v>7672.0</v>
      </c>
      <c r="C926" s="140">
        <v>968.0</v>
      </c>
      <c r="D926" s="141">
        <v>24.0</v>
      </c>
      <c r="E926" s="142">
        <v>246.0</v>
      </c>
      <c r="F926" s="143">
        <v>149.0</v>
      </c>
      <c r="G926" s="144">
        <v>41.0</v>
      </c>
      <c r="H926" s="145">
        <v>104.0</v>
      </c>
      <c r="I926" s="146">
        <v>229.0</v>
      </c>
      <c r="J926" s="147">
        <v>2.0</v>
      </c>
      <c r="K926" s="148">
        <v>12.0</v>
      </c>
      <c r="L926" s="138">
        <v>7.0</v>
      </c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  <c r="BA926" s="31"/>
      <c r="BB926" s="31"/>
      <c r="BC926" s="31"/>
      <c r="BD926" s="32"/>
    </row>
    <row r="927" ht="12.75" customHeight="1">
      <c r="A927" s="139">
        <v>926.0</v>
      </c>
      <c r="B927" s="140">
        <v>7674.0</v>
      </c>
      <c r="C927" s="140">
        <v>452.0</v>
      </c>
      <c r="D927" s="141">
        <v>10.0</v>
      </c>
      <c r="E927" s="142">
        <v>113.0</v>
      </c>
      <c r="F927" s="143">
        <v>71.0</v>
      </c>
      <c r="G927" s="144">
        <v>20.0</v>
      </c>
      <c r="H927" s="145">
        <v>64.0</v>
      </c>
      <c r="I927" s="146">
        <v>111.0</v>
      </c>
      <c r="J927" s="147">
        <v>2.0</v>
      </c>
      <c r="K927" s="148">
        <v>6.0</v>
      </c>
      <c r="L927" s="138">
        <v>3.0</v>
      </c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  <c r="BA927" s="31"/>
      <c r="BB927" s="31"/>
      <c r="BC927" s="31"/>
      <c r="BD927" s="32"/>
    </row>
    <row r="928" ht="12.75" customHeight="1">
      <c r="A928" s="139">
        <v>927.0</v>
      </c>
      <c r="B928" s="140">
        <v>7675.0</v>
      </c>
      <c r="C928" s="140">
        <v>976.0</v>
      </c>
      <c r="D928" s="141">
        <v>21.0</v>
      </c>
      <c r="E928" s="142">
        <v>193.0</v>
      </c>
      <c r="F928" s="143">
        <v>128.0</v>
      </c>
      <c r="G928" s="144">
        <v>52.0</v>
      </c>
      <c r="H928" s="145">
        <v>112.0</v>
      </c>
      <c r="I928" s="146">
        <v>275.0</v>
      </c>
      <c r="J928" s="147">
        <v>4.0</v>
      </c>
      <c r="K928" s="148">
        <v>6.0</v>
      </c>
      <c r="L928" s="138">
        <v>2.0</v>
      </c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  <c r="BA928" s="31"/>
      <c r="BB928" s="31"/>
      <c r="BC928" s="31"/>
      <c r="BD928" s="32"/>
    </row>
    <row r="929" ht="12.75" customHeight="1">
      <c r="A929" s="139">
        <v>928.0</v>
      </c>
      <c r="B929" s="140">
        <v>7681.0</v>
      </c>
      <c r="C929" s="140">
        <v>1128.0</v>
      </c>
      <c r="D929" s="141">
        <v>24.0</v>
      </c>
      <c r="E929" s="142">
        <v>278.0</v>
      </c>
      <c r="F929" s="143">
        <v>147.0</v>
      </c>
      <c r="G929" s="144">
        <v>51.0</v>
      </c>
      <c r="H929" s="145">
        <v>134.0</v>
      </c>
      <c r="I929" s="146">
        <v>271.0</v>
      </c>
      <c r="J929" s="147">
        <v>5.0</v>
      </c>
      <c r="K929" s="148">
        <v>13.0</v>
      </c>
      <c r="L929" s="138">
        <v>5.0</v>
      </c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  <c r="BA929" s="31"/>
      <c r="BB929" s="31"/>
      <c r="BC929" s="31"/>
      <c r="BD929" s="32"/>
    </row>
    <row r="930" ht="12.75" customHeight="1">
      <c r="A930" s="139">
        <v>929.0</v>
      </c>
      <c r="B930" s="140">
        <v>7682.0</v>
      </c>
      <c r="C930" s="140">
        <v>789.0</v>
      </c>
      <c r="D930" s="141">
        <v>20.0</v>
      </c>
      <c r="E930" s="142">
        <v>179.0</v>
      </c>
      <c r="F930" s="143">
        <v>139.0</v>
      </c>
      <c r="G930" s="144">
        <v>26.0</v>
      </c>
      <c r="H930" s="145">
        <v>74.0</v>
      </c>
      <c r="I930" s="146">
        <v>178.0</v>
      </c>
      <c r="J930" s="147">
        <v>1.0</v>
      </c>
      <c r="K930" s="148">
        <v>3.0</v>
      </c>
      <c r="L930" s="138">
        <v>2.0</v>
      </c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  <c r="BA930" s="31"/>
      <c r="BB930" s="31"/>
      <c r="BC930" s="31"/>
      <c r="BD930" s="32"/>
    </row>
    <row r="931" ht="12.75" customHeight="1">
      <c r="A931" s="139">
        <v>930.0</v>
      </c>
      <c r="B931" s="140">
        <v>7683.0</v>
      </c>
      <c r="C931" s="140">
        <v>1330.0</v>
      </c>
      <c r="D931" s="141">
        <v>25.0</v>
      </c>
      <c r="E931" s="142">
        <v>305.0</v>
      </c>
      <c r="F931" s="143">
        <v>202.0</v>
      </c>
      <c r="G931" s="144">
        <v>44.0</v>
      </c>
      <c r="H931" s="145">
        <v>142.0</v>
      </c>
      <c r="I931" s="146">
        <v>373.0</v>
      </c>
      <c r="J931" s="147">
        <v>2.0</v>
      </c>
      <c r="K931" s="148">
        <v>9.0</v>
      </c>
      <c r="L931" s="138">
        <v>8.0</v>
      </c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  <c r="BA931" s="31"/>
      <c r="BB931" s="31"/>
      <c r="BC931" s="31"/>
      <c r="BD931" s="32"/>
    </row>
    <row r="932" ht="12.75" customHeight="1">
      <c r="A932" s="139">
        <v>931.0</v>
      </c>
      <c r="B932" s="140">
        <v>7684.0</v>
      </c>
      <c r="C932" s="140">
        <v>1001.0</v>
      </c>
      <c r="D932" s="141">
        <v>32.0</v>
      </c>
      <c r="E932" s="142">
        <v>238.0</v>
      </c>
      <c r="F932" s="143">
        <v>142.0</v>
      </c>
      <c r="G932" s="144">
        <v>36.0</v>
      </c>
      <c r="H932" s="145">
        <v>98.0</v>
      </c>
      <c r="I932" s="146">
        <v>186.0</v>
      </c>
      <c r="J932" s="147">
        <v>4.0</v>
      </c>
      <c r="K932" s="148">
        <v>9.0</v>
      </c>
      <c r="L932" s="138">
        <v>8.0</v>
      </c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  <c r="BA932" s="31"/>
      <c r="BB932" s="31"/>
      <c r="BC932" s="31"/>
      <c r="BD932" s="32"/>
    </row>
    <row r="933" ht="12.75" customHeight="1">
      <c r="A933" s="139">
        <v>932.0</v>
      </c>
      <c r="B933" s="140">
        <v>7685.0</v>
      </c>
      <c r="C933" s="140">
        <v>1186.0</v>
      </c>
      <c r="D933" s="141">
        <v>31.0</v>
      </c>
      <c r="E933" s="142">
        <v>313.0</v>
      </c>
      <c r="F933" s="143">
        <v>175.0</v>
      </c>
      <c r="G933" s="144">
        <v>69.0</v>
      </c>
      <c r="H933" s="145">
        <v>135.0</v>
      </c>
      <c r="I933" s="146">
        <v>223.0</v>
      </c>
      <c r="J933" s="147">
        <v>1.0</v>
      </c>
      <c r="K933" s="148">
        <v>13.0</v>
      </c>
      <c r="L933" s="138">
        <v>9.0</v>
      </c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  <c r="BA933" s="31"/>
      <c r="BB933" s="31"/>
      <c r="BC933" s="31"/>
      <c r="BD933" s="32"/>
    </row>
    <row r="934" ht="12.75" customHeight="1">
      <c r="A934" s="139">
        <v>933.0</v>
      </c>
      <c r="B934" s="140">
        <v>7691.0</v>
      </c>
      <c r="C934" s="140">
        <v>744.0</v>
      </c>
      <c r="D934" s="141">
        <v>18.0</v>
      </c>
      <c r="E934" s="142">
        <v>176.0</v>
      </c>
      <c r="F934" s="143">
        <v>93.0</v>
      </c>
      <c r="G934" s="144">
        <v>31.0</v>
      </c>
      <c r="H934" s="145">
        <v>110.0</v>
      </c>
      <c r="I934" s="146">
        <v>210.0</v>
      </c>
      <c r="J934" s="147">
        <v>0.0</v>
      </c>
      <c r="K934" s="148">
        <v>4.0</v>
      </c>
      <c r="L934" s="138">
        <v>2.0</v>
      </c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  <c r="BA934" s="31"/>
      <c r="BB934" s="31"/>
      <c r="BC934" s="31"/>
      <c r="BD934" s="32"/>
    </row>
    <row r="935" ht="12.75" customHeight="1">
      <c r="A935" s="139">
        <v>934.0</v>
      </c>
      <c r="B935" s="140">
        <v>7692.0</v>
      </c>
      <c r="C935" s="140">
        <v>1496.0</v>
      </c>
      <c r="D935" s="141">
        <v>46.0</v>
      </c>
      <c r="E935" s="142">
        <v>336.0</v>
      </c>
      <c r="F935" s="143">
        <v>231.0</v>
      </c>
      <c r="G935" s="144">
        <v>71.0</v>
      </c>
      <c r="H935" s="145">
        <v>173.0</v>
      </c>
      <c r="I935" s="146">
        <v>392.0</v>
      </c>
      <c r="J935" s="147">
        <v>5.0</v>
      </c>
      <c r="K935" s="148">
        <v>19.0</v>
      </c>
      <c r="L935" s="138">
        <v>8.0</v>
      </c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  <c r="BA935" s="31"/>
      <c r="BB935" s="31"/>
      <c r="BC935" s="31"/>
      <c r="BD935" s="32"/>
    </row>
    <row r="936" ht="12.75" customHeight="1">
      <c r="A936" s="139">
        <v>935.0</v>
      </c>
      <c r="B936" s="140">
        <v>7693.0</v>
      </c>
      <c r="C936" s="140">
        <v>1705.0</v>
      </c>
      <c r="D936" s="141">
        <v>53.0</v>
      </c>
      <c r="E936" s="142">
        <v>466.0</v>
      </c>
      <c r="F936" s="143">
        <v>228.0</v>
      </c>
      <c r="G936" s="144">
        <v>76.0</v>
      </c>
      <c r="H936" s="145">
        <v>191.0</v>
      </c>
      <c r="I936" s="146">
        <v>322.0</v>
      </c>
      <c r="J936" s="147">
        <v>3.0</v>
      </c>
      <c r="K936" s="148">
        <v>15.0</v>
      </c>
      <c r="L936" s="138">
        <v>7.0</v>
      </c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  <c r="BA936" s="31"/>
      <c r="BB936" s="31"/>
      <c r="BC936" s="31"/>
      <c r="BD936" s="32"/>
    </row>
    <row r="937" ht="12.75" customHeight="1">
      <c r="A937" s="139">
        <v>936.0</v>
      </c>
      <c r="B937" s="140">
        <v>7694.0</v>
      </c>
      <c r="C937" s="140">
        <v>1535.0</v>
      </c>
      <c r="D937" s="141">
        <v>39.0</v>
      </c>
      <c r="E937" s="142">
        <v>421.0</v>
      </c>
      <c r="F937" s="143">
        <v>203.0</v>
      </c>
      <c r="G937" s="144">
        <v>77.0</v>
      </c>
      <c r="H937" s="145">
        <v>170.0</v>
      </c>
      <c r="I937" s="146">
        <v>335.0</v>
      </c>
      <c r="J937" s="147">
        <v>1.0</v>
      </c>
      <c r="K937" s="148">
        <v>18.0</v>
      </c>
      <c r="L937" s="138">
        <v>7.0</v>
      </c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  <c r="BA937" s="31"/>
      <c r="BB937" s="31"/>
      <c r="BC937" s="31"/>
      <c r="BD937" s="32"/>
    </row>
    <row r="938" ht="12.75" customHeight="1">
      <c r="A938" s="139">
        <v>937.0</v>
      </c>
      <c r="B938" s="140">
        <v>7695.0</v>
      </c>
      <c r="C938" s="140">
        <v>1298.0</v>
      </c>
      <c r="D938" s="141">
        <v>20.0</v>
      </c>
      <c r="E938" s="142">
        <v>324.0</v>
      </c>
      <c r="F938" s="143">
        <v>174.0</v>
      </c>
      <c r="G938" s="144">
        <v>72.0</v>
      </c>
      <c r="H938" s="145">
        <v>165.0</v>
      </c>
      <c r="I938" s="146">
        <v>265.0</v>
      </c>
      <c r="J938" s="147">
        <v>5.0</v>
      </c>
      <c r="K938" s="148">
        <v>6.0</v>
      </c>
      <c r="L938" s="138">
        <v>8.0</v>
      </c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  <c r="BA938" s="31"/>
      <c r="BB938" s="31"/>
      <c r="BC938" s="31"/>
      <c r="BD938" s="32"/>
    </row>
    <row r="939" ht="12.75" customHeight="1">
      <c r="A939" s="139">
        <v>938.0</v>
      </c>
      <c r="B939" s="140">
        <v>7701.0</v>
      </c>
      <c r="C939" s="140">
        <v>164.0</v>
      </c>
      <c r="D939" s="141">
        <v>10.0</v>
      </c>
      <c r="E939" s="142">
        <v>27.0</v>
      </c>
      <c r="F939" s="143">
        <v>23.0</v>
      </c>
      <c r="G939" s="144">
        <v>5.0</v>
      </c>
      <c r="H939" s="145">
        <v>13.0</v>
      </c>
      <c r="I939" s="146">
        <v>26.0</v>
      </c>
      <c r="J939" s="147">
        <v>0.0</v>
      </c>
      <c r="K939" s="148">
        <v>3.0</v>
      </c>
      <c r="L939" s="138">
        <v>2.0</v>
      </c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  <c r="BA939" s="31"/>
      <c r="BB939" s="31"/>
      <c r="BC939" s="31"/>
      <c r="BD939" s="32"/>
    </row>
    <row r="940" ht="12.75" customHeight="1">
      <c r="A940" s="139">
        <v>939.0</v>
      </c>
      <c r="B940" s="140">
        <v>7702.0</v>
      </c>
      <c r="C940" s="140">
        <v>1543.0</v>
      </c>
      <c r="D940" s="141">
        <v>46.0</v>
      </c>
      <c r="E940" s="142">
        <v>413.0</v>
      </c>
      <c r="F940" s="143">
        <v>236.0</v>
      </c>
      <c r="G940" s="144">
        <v>69.0</v>
      </c>
      <c r="H940" s="145">
        <v>158.0</v>
      </c>
      <c r="I940" s="146">
        <v>268.0</v>
      </c>
      <c r="J940" s="147">
        <v>7.0</v>
      </c>
      <c r="K940" s="148">
        <v>15.0</v>
      </c>
      <c r="L940" s="138">
        <v>9.0</v>
      </c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  <c r="BA940" s="31"/>
      <c r="BB940" s="31"/>
      <c r="BC940" s="31"/>
      <c r="BD940" s="32"/>
    </row>
    <row r="941" ht="12.75" customHeight="1">
      <c r="A941" s="139">
        <v>940.0</v>
      </c>
      <c r="B941" s="140">
        <v>7703.0</v>
      </c>
      <c r="C941" s="140">
        <v>1164.0</v>
      </c>
      <c r="D941" s="141">
        <v>31.0</v>
      </c>
      <c r="E941" s="142">
        <v>250.0</v>
      </c>
      <c r="F941" s="143">
        <v>202.0</v>
      </c>
      <c r="G941" s="144">
        <v>66.0</v>
      </c>
      <c r="H941" s="145">
        <v>146.0</v>
      </c>
      <c r="I941" s="146">
        <v>241.0</v>
      </c>
      <c r="J941" s="147">
        <v>1.0</v>
      </c>
      <c r="K941" s="148">
        <v>13.0</v>
      </c>
      <c r="L941" s="138">
        <v>5.0</v>
      </c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  <c r="BA941" s="31"/>
      <c r="BB941" s="31"/>
      <c r="BC941" s="31"/>
      <c r="BD941" s="32"/>
    </row>
    <row r="942" ht="12.75" customHeight="1">
      <c r="A942" s="139">
        <v>941.0</v>
      </c>
      <c r="B942" s="140">
        <v>7704.0</v>
      </c>
      <c r="C942" s="140">
        <v>642.0</v>
      </c>
      <c r="D942" s="141">
        <v>17.0</v>
      </c>
      <c r="E942" s="142">
        <v>141.0</v>
      </c>
      <c r="F942" s="143">
        <v>104.0</v>
      </c>
      <c r="G942" s="144">
        <v>28.0</v>
      </c>
      <c r="H942" s="145">
        <v>68.0</v>
      </c>
      <c r="I942" s="146">
        <v>141.0</v>
      </c>
      <c r="J942" s="147">
        <v>2.0</v>
      </c>
      <c r="K942" s="148">
        <v>9.0</v>
      </c>
      <c r="L942" s="138">
        <v>2.0</v>
      </c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  <c r="BA942" s="31"/>
      <c r="BB942" s="31"/>
      <c r="BC942" s="31"/>
      <c r="BD942" s="32"/>
    </row>
    <row r="943" ht="12.75" customHeight="1">
      <c r="A943" s="139">
        <v>942.0</v>
      </c>
      <c r="B943" s="140">
        <v>7705.0</v>
      </c>
      <c r="C943" s="140">
        <v>1339.0</v>
      </c>
      <c r="D943" s="141">
        <v>27.0</v>
      </c>
      <c r="E943" s="142">
        <v>281.0</v>
      </c>
      <c r="F943" s="143">
        <v>146.0</v>
      </c>
      <c r="G943" s="144">
        <v>61.0</v>
      </c>
      <c r="H943" s="145">
        <v>173.0</v>
      </c>
      <c r="I943" s="146">
        <v>391.0</v>
      </c>
      <c r="J943" s="147">
        <v>3.0</v>
      </c>
      <c r="K943" s="148">
        <v>9.0</v>
      </c>
      <c r="L943" s="138">
        <v>5.0</v>
      </c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  <c r="BA943" s="31"/>
      <c r="BB943" s="31"/>
      <c r="BC943" s="31"/>
      <c r="BD943" s="32"/>
    </row>
    <row r="944" ht="12.75" customHeight="1">
      <c r="A944" s="139">
        <v>943.0</v>
      </c>
      <c r="B944" s="140">
        <v>7706.0</v>
      </c>
      <c r="C944" s="140">
        <v>1254.0</v>
      </c>
      <c r="D944" s="141">
        <v>26.0</v>
      </c>
      <c r="E944" s="142">
        <v>319.0</v>
      </c>
      <c r="F944" s="143">
        <v>158.0</v>
      </c>
      <c r="G944" s="144">
        <v>50.0</v>
      </c>
      <c r="H944" s="145">
        <v>121.0</v>
      </c>
      <c r="I944" s="146">
        <v>308.0</v>
      </c>
      <c r="J944" s="147">
        <v>1.0</v>
      </c>
      <c r="K944" s="148">
        <v>9.0</v>
      </c>
      <c r="L944" s="138">
        <v>7.0</v>
      </c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  <c r="BA944" s="31"/>
      <c r="BB944" s="31"/>
      <c r="BC944" s="31"/>
      <c r="BD944" s="32"/>
    </row>
    <row r="945" ht="12.75" customHeight="1">
      <c r="A945" s="139">
        <v>944.0</v>
      </c>
      <c r="B945" s="140">
        <v>7707.0</v>
      </c>
      <c r="C945" s="140">
        <v>1140.0</v>
      </c>
      <c r="D945" s="141">
        <v>44.0</v>
      </c>
      <c r="E945" s="142">
        <v>242.0</v>
      </c>
      <c r="F945" s="143">
        <v>154.0</v>
      </c>
      <c r="G945" s="144">
        <v>76.0</v>
      </c>
      <c r="H945" s="145">
        <v>106.0</v>
      </c>
      <c r="I945" s="146">
        <v>253.0</v>
      </c>
      <c r="J945" s="147">
        <v>7.0</v>
      </c>
      <c r="K945" s="148">
        <v>14.0</v>
      </c>
      <c r="L945" s="138">
        <v>2.0</v>
      </c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  <c r="BA945" s="31"/>
      <c r="BB945" s="31"/>
      <c r="BC945" s="31"/>
      <c r="BD945" s="32"/>
    </row>
    <row r="946" ht="12.75" customHeight="1">
      <c r="A946" s="139">
        <v>945.0</v>
      </c>
      <c r="B946" s="140">
        <v>7712.0</v>
      </c>
      <c r="C946" s="140">
        <v>1002.0</v>
      </c>
      <c r="D946" s="141">
        <v>34.0</v>
      </c>
      <c r="E946" s="142">
        <v>240.0</v>
      </c>
      <c r="F946" s="143">
        <v>136.0</v>
      </c>
      <c r="G946" s="144">
        <v>50.0</v>
      </c>
      <c r="H946" s="145">
        <v>85.0</v>
      </c>
      <c r="I946" s="146">
        <v>245.0</v>
      </c>
      <c r="J946" s="147">
        <v>3.0</v>
      </c>
      <c r="K946" s="148">
        <v>11.0</v>
      </c>
      <c r="L946" s="138">
        <v>2.0</v>
      </c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  <c r="BA946" s="31"/>
      <c r="BB946" s="31"/>
      <c r="BC946" s="31"/>
      <c r="BD946" s="32"/>
    </row>
    <row r="947" ht="12.75" customHeight="1">
      <c r="A947" s="139">
        <v>946.0</v>
      </c>
      <c r="B947" s="140">
        <v>7713.0</v>
      </c>
      <c r="C947" s="140">
        <v>892.0</v>
      </c>
      <c r="D947" s="141">
        <v>38.0</v>
      </c>
      <c r="E947" s="142">
        <v>206.0</v>
      </c>
      <c r="F947" s="143">
        <v>108.0</v>
      </c>
      <c r="G947" s="144">
        <v>68.0</v>
      </c>
      <c r="H947" s="145">
        <v>104.0</v>
      </c>
      <c r="I947" s="146">
        <v>178.0</v>
      </c>
      <c r="J947" s="147">
        <v>1.0</v>
      </c>
      <c r="K947" s="148">
        <v>9.0</v>
      </c>
      <c r="L947" s="138">
        <v>3.0</v>
      </c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  <c r="BA947" s="31"/>
      <c r="BB947" s="31"/>
      <c r="BC947" s="31"/>
      <c r="BD947" s="32"/>
    </row>
    <row r="948" ht="12.75" customHeight="1">
      <c r="A948" s="139">
        <v>947.0</v>
      </c>
      <c r="B948" s="140">
        <v>7714.0</v>
      </c>
      <c r="C948" s="140">
        <v>1160.0</v>
      </c>
      <c r="D948" s="141">
        <v>50.0</v>
      </c>
      <c r="E948" s="142">
        <v>312.0</v>
      </c>
      <c r="F948" s="143">
        <v>120.0</v>
      </c>
      <c r="G948" s="144">
        <v>52.0</v>
      </c>
      <c r="H948" s="145">
        <v>117.0</v>
      </c>
      <c r="I948" s="146">
        <v>156.0</v>
      </c>
      <c r="J948" s="147">
        <v>5.0</v>
      </c>
      <c r="K948" s="148">
        <v>4.0</v>
      </c>
      <c r="L948" s="138">
        <v>3.0</v>
      </c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  <c r="BA948" s="31"/>
      <c r="BB948" s="31"/>
      <c r="BC948" s="31"/>
      <c r="BD948" s="32"/>
    </row>
    <row r="949" ht="12.75" customHeight="1">
      <c r="A949" s="139">
        <v>948.0</v>
      </c>
      <c r="B949" s="140">
        <v>7715.0</v>
      </c>
      <c r="C949" s="140">
        <v>1926.0</v>
      </c>
      <c r="D949" s="141">
        <v>69.0</v>
      </c>
      <c r="E949" s="142">
        <v>455.0</v>
      </c>
      <c r="F949" s="143">
        <v>266.0</v>
      </c>
      <c r="G949" s="144">
        <v>95.0</v>
      </c>
      <c r="H949" s="145">
        <v>161.0</v>
      </c>
      <c r="I949" s="146">
        <v>395.0</v>
      </c>
      <c r="J949" s="147">
        <v>7.0</v>
      </c>
      <c r="K949" s="148">
        <v>21.0</v>
      </c>
      <c r="L949" s="138">
        <v>10.0</v>
      </c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  <c r="BA949" s="31"/>
      <c r="BB949" s="31"/>
      <c r="BC949" s="31"/>
      <c r="BD949" s="32"/>
    </row>
    <row r="950" ht="12.75" customHeight="1">
      <c r="A950" s="139">
        <v>949.0</v>
      </c>
      <c r="B950" s="140">
        <v>7722.0</v>
      </c>
      <c r="C950" s="140">
        <v>870.0</v>
      </c>
      <c r="D950" s="141">
        <v>16.0</v>
      </c>
      <c r="E950" s="142">
        <v>221.0</v>
      </c>
      <c r="F950" s="143">
        <v>140.0</v>
      </c>
      <c r="G950" s="144">
        <v>48.0</v>
      </c>
      <c r="H950" s="145">
        <v>100.0</v>
      </c>
      <c r="I950" s="146">
        <v>200.0</v>
      </c>
      <c r="J950" s="147">
        <v>3.0</v>
      </c>
      <c r="K950" s="148">
        <v>9.0</v>
      </c>
      <c r="L950" s="138">
        <v>4.0</v>
      </c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  <c r="BA950" s="31"/>
      <c r="BB950" s="31"/>
      <c r="BC950" s="31"/>
      <c r="BD950" s="32"/>
    </row>
    <row r="951" ht="12.75" customHeight="1">
      <c r="A951" s="139">
        <v>950.0</v>
      </c>
      <c r="B951" s="140">
        <v>7723.0</v>
      </c>
      <c r="C951" s="140">
        <v>1418.0</v>
      </c>
      <c r="D951" s="141">
        <v>31.0</v>
      </c>
      <c r="E951" s="142">
        <v>315.0</v>
      </c>
      <c r="F951" s="143">
        <v>223.0</v>
      </c>
      <c r="G951" s="144">
        <v>66.0</v>
      </c>
      <c r="H951" s="145">
        <v>146.0</v>
      </c>
      <c r="I951" s="146">
        <v>308.0</v>
      </c>
      <c r="J951" s="147">
        <v>4.0</v>
      </c>
      <c r="K951" s="148">
        <v>12.0</v>
      </c>
      <c r="L951" s="138">
        <v>8.0</v>
      </c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  <c r="BA951" s="31"/>
      <c r="BB951" s="31"/>
      <c r="BC951" s="31"/>
      <c r="BD951" s="32"/>
    </row>
    <row r="952" ht="12.75" customHeight="1">
      <c r="A952" s="139">
        <v>951.0</v>
      </c>
      <c r="B952" s="140">
        <v>7726.0</v>
      </c>
      <c r="C952" s="140">
        <v>1858.0</v>
      </c>
      <c r="D952" s="141">
        <v>85.0</v>
      </c>
      <c r="E952" s="142">
        <v>493.0</v>
      </c>
      <c r="F952" s="143">
        <v>288.0</v>
      </c>
      <c r="G952" s="144">
        <v>75.0</v>
      </c>
      <c r="H952" s="145">
        <v>175.0</v>
      </c>
      <c r="I952" s="146">
        <v>273.0</v>
      </c>
      <c r="J952" s="147">
        <v>4.0</v>
      </c>
      <c r="K952" s="148">
        <v>14.0</v>
      </c>
      <c r="L952" s="138">
        <v>10.0</v>
      </c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31"/>
      <c r="BB952" s="31"/>
      <c r="BC952" s="31"/>
      <c r="BD952" s="32"/>
    </row>
    <row r="953" ht="12.75" customHeight="1">
      <c r="A953" s="139">
        <v>952.0</v>
      </c>
      <c r="B953" s="140">
        <v>7730.0</v>
      </c>
      <c r="C953" s="140">
        <v>2593.0</v>
      </c>
      <c r="D953" s="141">
        <v>63.0</v>
      </c>
      <c r="E953" s="142">
        <v>616.0</v>
      </c>
      <c r="F953" s="143">
        <v>377.0</v>
      </c>
      <c r="G953" s="144">
        <v>84.0</v>
      </c>
      <c r="H953" s="145">
        <v>297.0</v>
      </c>
      <c r="I953" s="146">
        <v>520.0</v>
      </c>
      <c r="J953" s="147">
        <v>6.0</v>
      </c>
      <c r="K953" s="148">
        <v>13.0</v>
      </c>
      <c r="L953" s="138">
        <v>12.0</v>
      </c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  <c r="BA953" s="31"/>
      <c r="BB953" s="31"/>
      <c r="BC953" s="31"/>
      <c r="BD953" s="32"/>
    </row>
    <row r="954" ht="12.75" customHeight="1">
      <c r="A954" s="139">
        <v>953.0</v>
      </c>
      <c r="B954" s="140">
        <v>7731.0</v>
      </c>
      <c r="C954" s="140">
        <v>1436.0</v>
      </c>
      <c r="D954" s="141">
        <v>45.0</v>
      </c>
      <c r="E954" s="142">
        <v>290.0</v>
      </c>
      <c r="F954" s="143">
        <v>186.0</v>
      </c>
      <c r="G954" s="144">
        <v>64.0</v>
      </c>
      <c r="H954" s="145">
        <v>141.0</v>
      </c>
      <c r="I954" s="146">
        <v>303.0</v>
      </c>
      <c r="J954" s="147">
        <v>4.0</v>
      </c>
      <c r="K954" s="148">
        <v>15.0</v>
      </c>
      <c r="L954" s="138">
        <v>8.0</v>
      </c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  <c r="BA954" s="31"/>
      <c r="BB954" s="31"/>
      <c r="BC954" s="31"/>
      <c r="BD954" s="32"/>
    </row>
    <row r="955" ht="12.75" customHeight="1">
      <c r="A955" s="139">
        <v>954.0</v>
      </c>
      <c r="B955" s="140">
        <v>7732.0</v>
      </c>
      <c r="C955" s="140">
        <v>1575.0</v>
      </c>
      <c r="D955" s="141">
        <v>29.0</v>
      </c>
      <c r="E955" s="142">
        <v>368.0</v>
      </c>
      <c r="F955" s="143">
        <v>255.0</v>
      </c>
      <c r="G955" s="144">
        <v>67.0</v>
      </c>
      <c r="H955" s="145">
        <v>153.0</v>
      </c>
      <c r="I955" s="146">
        <v>350.0</v>
      </c>
      <c r="J955" s="147">
        <v>1.0</v>
      </c>
      <c r="K955" s="148">
        <v>15.0</v>
      </c>
      <c r="L955" s="138">
        <v>6.0</v>
      </c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  <c r="BA955" s="31"/>
      <c r="BB955" s="31"/>
      <c r="BC955" s="31"/>
      <c r="BD955" s="32"/>
    </row>
    <row r="956" ht="12.75" customHeight="1">
      <c r="A956" s="139">
        <v>955.0</v>
      </c>
      <c r="B956" s="140">
        <v>7733.0</v>
      </c>
      <c r="C956" s="140">
        <v>1172.0</v>
      </c>
      <c r="D956" s="141">
        <v>25.0</v>
      </c>
      <c r="E956" s="142">
        <v>274.0</v>
      </c>
      <c r="F956" s="143">
        <v>169.0</v>
      </c>
      <c r="G956" s="144">
        <v>54.0</v>
      </c>
      <c r="H956" s="145">
        <v>130.0</v>
      </c>
      <c r="I956" s="146">
        <v>277.0</v>
      </c>
      <c r="J956" s="147">
        <v>3.0</v>
      </c>
      <c r="K956" s="148">
        <v>13.0</v>
      </c>
      <c r="L956" s="138">
        <v>4.0</v>
      </c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  <c r="BA956" s="31"/>
      <c r="BB956" s="31"/>
      <c r="BC956" s="31"/>
      <c r="BD956" s="32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1.57"/>
    <col customWidth="1" min="5" max="5" width="10.71"/>
    <col customWidth="1" min="6" max="8" width="11.57"/>
    <col customWidth="1" min="9" max="9" width="10.71"/>
    <col customWidth="1" min="10" max="10" width="13.0"/>
    <col customWidth="1" min="11" max="17" width="11.57"/>
    <col customWidth="1" min="18" max="19" width="15.86"/>
    <col customWidth="1" min="20" max="20" width="16.43"/>
    <col customWidth="1" min="21" max="29" width="11.57"/>
  </cols>
  <sheetData>
    <row r="1" ht="12.75" customHeight="1">
      <c r="A1" s="1" t="s">
        <v>0</v>
      </c>
      <c r="B1" s="1">
        <f>0.0010245</f>
        <v>0.0010245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155" t="s">
        <v>27</v>
      </c>
      <c r="I1" s="156" t="s">
        <v>46</v>
      </c>
      <c r="J1" s="30" t="s">
        <v>47</v>
      </c>
      <c r="K1" s="1" t="s">
        <v>48</v>
      </c>
      <c r="L1" s="45" t="s">
        <v>49</v>
      </c>
      <c r="M1" s="45" t="s">
        <v>50</v>
      </c>
      <c r="N1" s="157" t="s">
        <v>51</v>
      </c>
      <c r="O1" s="158" t="s">
        <v>52</v>
      </c>
      <c r="P1" s="159" t="s">
        <v>53</v>
      </c>
      <c r="Q1" s="160" t="s">
        <v>54</v>
      </c>
      <c r="R1" s="161" t="s">
        <v>55</v>
      </c>
      <c r="S1" s="162" t="s">
        <v>56</v>
      </c>
      <c r="T1" s="163" t="s">
        <v>57</v>
      </c>
      <c r="U1" s="164" t="s">
        <v>58</v>
      </c>
      <c r="V1" s="165"/>
      <c r="W1" s="51" t="s">
        <v>59</v>
      </c>
      <c r="X1" s="166" t="s">
        <v>60</v>
      </c>
      <c r="Y1" s="51" t="s">
        <v>58</v>
      </c>
      <c r="Z1" s="165"/>
      <c r="AA1" s="165"/>
      <c r="AB1" s="165"/>
      <c r="AC1" s="165"/>
    </row>
    <row r="2" ht="12.75" customHeight="1">
      <c r="A2" s="1" t="s">
        <v>17</v>
      </c>
      <c r="B2" s="1">
        <v>0.633491</v>
      </c>
      <c r="C2" s="18">
        <v>1063.0</v>
      </c>
      <c r="D2" s="3">
        <v>388.0</v>
      </c>
      <c r="E2" s="4">
        <v>166.0</v>
      </c>
      <c r="F2" s="5">
        <v>215.0</v>
      </c>
      <c r="G2" s="6">
        <v>317.0</v>
      </c>
      <c r="H2" s="167">
        <f t="shared" ref="H2:H752" si="2">G2/(F2+G2)</f>
        <v>0.5958646617</v>
      </c>
      <c r="I2" s="168">
        <f t="shared" ref="I2:I752" si="3">E2/(D2+E2)</f>
        <v>0.2996389892</v>
      </c>
      <c r="J2" s="47">
        <f t="shared" ref="J2:J752" si="4">ATAN2(H2,I2)</f>
        <v>0.4659363198</v>
      </c>
      <c r="K2" s="169">
        <f t="shared" ref="K2:K752" si="5">$B$7-J2</f>
        <v>0.3194618436</v>
      </c>
      <c r="L2" s="42">
        <f t="shared" ref="L2:L752" si="6">COS(K2)</f>
        <v>0.9494045666</v>
      </c>
      <c r="M2" s="42">
        <f t="shared" ref="M2:M752" si="7">SIN(K2)</f>
        <v>0.314055678</v>
      </c>
      <c r="N2" s="170">
        <f t="shared" ref="N2:N752" si="8">H2*L2-I2*M2</f>
        <v>0.471613305</v>
      </c>
      <c r="O2" s="171">
        <f t="shared" ref="O2:O752" si="9">H2*M2+I2*L2</f>
        <v>0.471613305</v>
      </c>
      <c r="P2" s="159">
        <f t="shared" ref="P2:P752" si="10">(D2+E2)/(F2+G2)</f>
        <v>1.041353383</v>
      </c>
      <c r="Q2" s="172">
        <f t="shared" ref="Q2:Q752" si="11">(N2+P2*O2)/(P2+1)</f>
        <v>0.471613305</v>
      </c>
      <c r="R2" s="173">
        <f t="shared" ref="R2:R752" si="12">(H2+P2*O2)/(P2+1)</f>
        <v>0.5324804521</v>
      </c>
      <c r="S2" s="174">
        <f t="shared" ref="S2:S752" si="13">Q2*(D2+E2+F2+G2)</f>
        <v>512.1720492</v>
      </c>
      <c r="T2" s="163">
        <f t="shared" ref="T2:T752" si="14">R2*(D2+E2+F2+G2)</f>
        <v>578.273771</v>
      </c>
      <c r="U2" s="175">
        <f t="shared" ref="U2:U752" si="15">E2+G2</f>
        <v>483</v>
      </c>
      <c r="V2" s="165"/>
      <c r="W2" s="176">
        <f t="shared" ref="W2:Y2" si="1">SUM(S2:S752)</f>
        <v>311899.1176</v>
      </c>
      <c r="X2" s="163">
        <f t="shared" si="1"/>
        <v>348429.4184</v>
      </c>
      <c r="Y2" s="169">
        <f t="shared" si="1"/>
        <v>295765</v>
      </c>
      <c r="Z2" s="165"/>
      <c r="AA2" s="165"/>
      <c r="AB2" s="165"/>
      <c r="AC2" s="165"/>
    </row>
    <row r="3" ht="12.75" customHeight="1">
      <c r="A3" s="1" t="s">
        <v>18</v>
      </c>
      <c r="B3" s="1">
        <f>-0.369029</f>
        <v>-0.369029</v>
      </c>
      <c r="C3" s="18">
        <v>1072.0</v>
      </c>
      <c r="D3" s="3">
        <v>36.0</v>
      </c>
      <c r="E3" s="4">
        <v>47.0</v>
      </c>
      <c r="F3" s="5">
        <v>17.0</v>
      </c>
      <c r="G3" s="6">
        <v>69.0</v>
      </c>
      <c r="H3" s="167">
        <f t="shared" si="2"/>
        <v>0.8023255814</v>
      </c>
      <c r="I3" s="168">
        <f t="shared" si="3"/>
        <v>0.5662650602</v>
      </c>
      <c r="J3" s="47">
        <f t="shared" si="4"/>
        <v>0.6145943944</v>
      </c>
      <c r="K3" s="169">
        <f t="shared" si="5"/>
        <v>0.170803769</v>
      </c>
      <c r="L3" s="42">
        <f t="shared" si="6"/>
        <v>0.985448465</v>
      </c>
      <c r="M3" s="42">
        <f t="shared" si="7"/>
        <v>0.1699744768</v>
      </c>
      <c r="N3" s="170">
        <f t="shared" si="8"/>
        <v>0.6943999053</v>
      </c>
      <c r="O3" s="171">
        <f t="shared" si="9"/>
        <v>0.6943999053</v>
      </c>
      <c r="P3" s="159">
        <f t="shared" si="10"/>
        <v>0.9651162791</v>
      </c>
      <c r="Q3" s="172">
        <f t="shared" si="11"/>
        <v>0.6943999053</v>
      </c>
      <c r="R3" s="173">
        <f t="shared" si="12"/>
        <v>0.7493206636</v>
      </c>
      <c r="S3" s="174">
        <f t="shared" si="13"/>
        <v>117.353584</v>
      </c>
      <c r="T3" s="163">
        <f t="shared" si="14"/>
        <v>126.6351921</v>
      </c>
      <c r="U3" s="175">
        <f t="shared" si="15"/>
        <v>116</v>
      </c>
      <c r="V3" s="165"/>
      <c r="W3" s="165"/>
      <c r="X3" s="177"/>
      <c r="Y3" s="165"/>
      <c r="Z3" s="165"/>
      <c r="AA3" s="165"/>
      <c r="AB3" s="165"/>
      <c r="AC3" s="165"/>
    </row>
    <row r="4" ht="12.75" customHeight="1">
      <c r="A4" s="33"/>
      <c r="B4" s="33"/>
      <c r="C4" s="18">
        <v>1137.0</v>
      </c>
      <c r="D4" s="3">
        <v>341.0</v>
      </c>
      <c r="E4" s="4">
        <v>175.0</v>
      </c>
      <c r="F4" s="5">
        <v>203.0</v>
      </c>
      <c r="G4" s="6">
        <v>310.0</v>
      </c>
      <c r="H4" s="167">
        <f t="shared" si="2"/>
        <v>0.604288499</v>
      </c>
      <c r="I4" s="168">
        <f t="shared" si="3"/>
        <v>0.3391472868</v>
      </c>
      <c r="J4" s="47">
        <f t="shared" si="4"/>
        <v>0.5114272754</v>
      </c>
      <c r="K4" s="169">
        <f t="shared" si="5"/>
        <v>0.273970888</v>
      </c>
      <c r="L4" s="42">
        <f t="shared" si="6"/>
        <v>0.9627041401</v>
      </c>
      <c r="M4" s="42">
        <f t="shared" si="7"/>
        <v>0.27055635</v>
      </c>
      <c r="N4" s="170">
        <f t="shared" si="8"/>
        <v>0.4899925878</v>
      </c>
      <c r="O4" s="171">
        <f t="shared" si="9"/>
        <v>0.4899925878</v>
      </c>
      <c r="P4" s="159">
        <f t="shared" si="10"/>
        <v>1.005847953</v>
      </c>
      <c r="Q4" s="172">
        <f t="shared" si="11"/>
        <v>0.4899925878</v>
      </c>
      <c r="R4" s="173">
        <f t="shared" si="12"/>
        <v>0.5469739313</v>
      </c>
      <c r="S4" s="174">
        <f t="shared" si="13"/>
        <v>504.2023729</v>
      </c>
      <c r="T4" s="163">
        <f t="shared" si="14"/>
        <v>562.8361753</v>
      </c>
      <c r="U4" s="175">
        <f t="shared" si="15"/>
        <v>485</v>
      </c>
      <c r="V4" s="165"/>
      <c r="W4" s="51" t="s">
        <v>61</v>
      </c>
      <c r="X4" s="178" t="s">
        <v>62</v>
      </c>
      <c r="Y4" s="165"/>
      <c r="Z4" s="165"/>
      <c r="AA4" s="165"/>
      <c r="AB4" s="165"/>
      <c r="AC4" s="165"/>
    </row>
    <row r="5" ht="12.75" customHeight="1">
      <c r="A5" s="179"/>
      <c r="B5" s="34"/>
      <c r="C5" s="18">
        <v>1302.0</v>
      </c>
      <c r="D5" s="3">
        <v>688.0</v>
      </c>
      <c r="E5" s="4">
        <v>292.0</v>
      </c>
      <c r="F5" s="5">
        <v>416.0</v>
      </c>
      <c r="G5" s="6">
        <v>422.0</v>
      </c>
      <c r="H5" s="167">
        <f t="shared" si="2"/>
        <v>0.5035799523</v>
      </c>
      <c r="I5" s="168">
        <f t="shared" si="3"/>
        <v>0.2979591837</v>
      </c>
      <c r="J5" s="47">
        <f t="shared" si="4"/>
        <v>0.5342808595</v>
      </c>
      <c r="K5" s="169">
        <f t="shared" si="5"/>
        <v>0.2511173039</v>
      </c>
      <c r="L5" s="42">
        <f t="shared" si="6"/>
        <v>0.9686353916</v>
      </c>
      <c r="M5" s="42">
        <f t="shared" si="7"/>
        <v>0.2484863742</v>
      </c>
      <c r="N5" s="170">
        <f t="shared" si="8"/>
        <v>0.413746567</v>
      </c>
      <c r="O5" s="171">
        <f t="shared" si="9"/>
        <v>0.413746567</v>
      </c>
      <c r="P5" s="159">
        <f t="shared" si="10"/>
        <v>1.169451074</v>
      </c>
      <c r="Q5" s="172">
        <f t="shared" si="11"/>
        <v>0.413746567</v>
      </c>
      <c r="R5" s="173">
        <f t="shared" si="12"/>
        <v>0.4551549151</v>
      </c>
      <c r="S5" s="174">
        <f t="shared" si="13"/>
        <v>752.1912589</v>
      </c>
      <c r="T5" s="163">
        <f t="shared" si="14"/>
        <v>827.4716357</v>
      </c>
      <c r="U5" s="175">
        <f t="shared" si="15"/>
        <v>714</v>
      </c>
      <c r="V5" s="165"/>
      <c r="W5" s="180">
        <f>W2-Y2</f>
        <v>16134.11764</v>
      </c>
      <c r="X5" s="181">
        <f>X2-Y2</f>
        <v>52664.41839</v>
      </c>
      <c r="Y5" s="165"/>
      <c r="Z5" s="165"/>
      <c r="AA5" s="165"/>
      <c r="AB5" s="165"/>
      <c r="AC5" s="165"/>
    </row>
    <row r="6" ht="12.75" customHeight="1">
      <c r="A6" s="179" t="s">
        <v>63</v>
      </c>
      <c r="B6" s="179" t="s">
        <v>64</v>
      </c>
      <c r="C6" s="18">
        <v>1303.0</v>
      </c>
      <c r="D6" s="3">
        <v>431.0</v>
      </c>
      <c r="E6" s="4">
        <v>230.0</v>
      </c>
      <c r="F6" s="5">
        <v>259.0</v>
      </c>
      <c r="G6" s="6">
        <v>334.0</v>
      </c>
      <c r="H6" s="167">
        <f t="shared" si="2"/>
        <v>0.563237774</v>
      </c>
      <c r="I6" s="168">
        <f t="shared" si="3"/>
        <v>0.3479576399</v>
      </c>
      <c r="J6" s="47">
        <f t="shared" si="4"/>
        <v>0.5533913312</v>
      </c>
      <c r="K6" s="169">
        <f t="shared" si="5"/>
        <v>0.2320068322</v>
      </c>
      <c r="L6" s="42">
        <f t="shared" si="6"/>
        <v>0.973206922</v>
      </c>
      <c r="M6" s="42">
        <f t="shared" si="7"/>
        <v>0.2299310482</v>
      </c>
      <c r="N6" s="170">
        <f t="shared" si="8"/>
        <v>0.4681406355</v>
      </c>
      <c r="O6" s="171">
        <f t="shared" si="9"/>
        <v>0.4681406355</v>
      </c>
      <c r="P6" s="159">
        <f t="shared" si="10"/>
        <v>1.114671164</v>
      </c>
      <c r="Q6" s="172">
        <f t="shared" si="11"/>
        <v>0.4681406355</v>
      </c>
      <c r="R6" s="173">
        <f t="shared" si="12"/>
        <v>0.5131108135</v>
      </c>
      <c r="S6" s="174">
        <f t="shared" si="13"/>
        <v>587.048357</v>
      </c>
      <c r="T6" s="163">
        <f t="shared" si="14"/>
        <v>643.4409601</v>
      </c>
      <c r="U6" s="175">
        <f t="shared" si="15"/>
        <v>564</v>
      </c>
      <c r="V6" s="165"/>
      <c r="W6" s="165"/>
      <c r="X6" s="177"/>
      <c r="Y6" s="165"/>
      <c r="Z6" s="165"/>
      <c r="AA6" s="165"/>
      <c r="AB6" s="165"/>
      <c r="AC6" s="165"/>
    </row>
    <row r="7" ht="12.75" customHeight="1">
      <c r="A7" s="179">
        <v>45.0</v>
      </c>
      <c r="B7" s="34">
        <v>0.7853981633974483</v>
      </c>
      <c r="C7" s="18">
        <v>1307.0</v>
      </c>
      <c r="D7" s="3">
        <v>519.0</v>
      </c>
      <c r="E7" s="4">
        <v>230.0</v>
      </c>
      <c r="F7" s="5">
        <v>314.0</v>
      </c>
      <c r="G7" s="6">
        <v>467.0</v>
      </c>
      <c r="H7" s="167">
        <f t="shared" si="2"/>
        <v>0.5979513444</v>
      </c>
      <c r="I7" s="168">
        <f t="shared" si="3"/>
        <v>0.3070761015</v>
      </c>
      <c r="J7" s="47">
        <f t="shared" si="4"/>
        <v>0.474426358</v>
      </c>
      <c r="K7" s="169">
        <f t="shared" si="5"/>
        <v>0.3109718054</v>
      </c>
      <c r="L7" s="42">
        <f t="shared" si="6"/>
        <v>0.9520366626</v>
      </c>
      <c r="M7" s="42">
        <f t="shared" si="7"/>
        <v>0.3059839752</v>
      </c>
      <c r="N7" s="170">
        <f t="shared" si="8"/>
        <v>0.4753112361</v>
      </c>
      <c r="O7" s="171">
        <f t="shared" si="9"/>
        <v>0.4753112361</v>
      </c>
      <c r="P7" s="159">
        <f t="shared" si="10"/>
        <v>0.9590268886</v>
      </c>
      <c r="Q7" s="172">
        <f t="shared" si="11"/>
        <v>0.4753112361</v>
      </c>
      <c r="R7" s="173">
        <f t="shared" si="12"/>
        <v>0.5379138012</v>
      </c>
      <c r="S7" s="174">
        <f t="shared" si="13"/>
        <v>727.2261913</v>
      </c>
      <c r="T7" s="163">
        <f t="shared" si="14"/>
        <v>823.0081159</v>
      </c>
      <c r="U7" s="175">
        <f t="shared" si="15"/>
        <v>697</v>
      </c>
      <c r="V7" s="165"/>
      <c r="W7" s="165"/>
      <c r="X7" s="177"/>
      <c r="Y7" s="165"/>
      <c r="Z7" s="165"/>
      <c r="AA7" s="165"/>
      <c r="AB7" s="165"/>
      <c r="AC7" s="165"/>
    </row>
    <row r="8" ht="12.75" customHeight="1">
      <c r="A8" s="33"/>
      <c r="B8" s="33"/>
      <c r="C8" s="18">
        <v>1318.0</v>
      </c>
      <c r="D8" s="3">
        <v>462.0</v>
      </c>
      <c r="E8" s="4">
        <v>147.0</v>
      </c>
      <c r="F8" s="5">
        <v>308.0</v>
      </c>
      <c r="G8" s="6">
        <v>217.0</v>
      </c>
      <c r="H8" s="167">
        <f t="shared" si="2"/>
        <v>0.4133333333</v>
      </c>
      <c r="I8" s="168">
        <f t="shared" si="3"/>
        <v>0.2413793103</v>
      </c>
      <c r="J8" s="47">
        <f t="shared" si="4"/>
        <v>0.528558442</v>
      </c>
      <c r="K8" s="169">
        <f t="shared" si="5"/>
        <v>0.2568397214</v>
      </c>
      <c r="L8" s="42">
        <f t="shared" si="6"/>
        <v>0.9671975971</v>
      </c>
      <c r="M8" s="42">
        <f t="shared" si="7"/>
        <v>0.2540252116</v>
      </c>
      <c r="N8" s="170">
        <f t="shared" si="8"/>
        <v>0.3384585764</v>
      </c>
      <c r="O8" s="171">
        <f t="shared" si="9"/>
        <v>0.3384585764</v>
      </c>
      <c r="P8" s="159">
        <f t="shared" si="10"/>
        <v>1.16</v>
      </c>
      <c r="Q8" s="172">
        <f t="shared" si="11"/>
        <v>0.3384585764</v>
      </c>
      <c r="R8" s="173">
        <f t="shared" si="12"/>
        <v>0.3731228157</v>
      </c>
      <c r="S8" s="174">
        <f t="shared" si="13"/>
        <v>383.8120257</v>
      </c>
      <c r="T8" s="163">
        <f t="shared" si="14"/>
        <v>423.121273</v>
      </c>
      <c r="U8" s="175">
        <f t="shared" si="15"/>
        <v>364</v>
      </c>
      <c r="V8" s="165"/>
      <c r="W8" s="165"/>
      <c r="X8" s="177"/>
      <c r="Y8" s="165"/>
      <c r="Z8" s="165"/>
      <c r="AA8" s="165"/>
      <c r="AB8" s="165"/>
      <c r="AC8" s="165"/>
    </row>
    <row r="9" ht="12.75" customHeight="1">
      <c r="A9" s="34"/>
      <c r="B9" s="34"/>
      <c r="C9" s="18">
        <v>1327.0</v>
      </c>
      <c r="D9" s="3">
        <v>583.0</v>
      </c>
      <c r="E9" s="4">
        <v>165.0</v>
      </c>
      <c r="F9" s="5">
        <v>372.0</v>
      </c>
      <c r="G9" s="6">
        <v>356.0</v>
      </c>
      <c r="H9" s="167">
        <f t="shared" si="2"/>
        <v>0.489010989</v>
      </c>
      <c r="I9" s="168">
        <f t="shared" si="3"/>
        <v>0.2205882353</v>
      </c>
      <c r="J9" s="47">
        <f t="shared" si="4"/>
        <v>0.423760457</v>
      </c>
      <c r="K9" s="169">
        <f t="shared" si="5"/>
        <v>0.3616377064</v>
      </c>
      <c r="L9" s="42">
        <f t="shared" si="6"/>
        <v>0.9353186471</v>
      </c>
      <c r="M9" s="42">
        <f t="shared" si="7"/>
        <v>0.3538064844</v>
      </c>
      <c r="N9" s="170">
        <f t="shared" si="8"/>
        <v>0.3793355486</v>
      </c>
      <c r="O9" s="171">
        <f t="shared" si="9"/>
        <v>0.3793355486</v>
      </c>
      <c r="P9" s="159">
        <f t="shared" si="10"/>
        <v>1.027472527</v>
      </c>
      <c r="Q9" s="172">
        <f t="shared" si="11"/>
        <v>0.3793355486</v>
      </c>
      <c r="R9" s="173">
        <f t="shared" si="12"/>
        <v>0.4334302103</v>
      </c>
      <c r="S9" s="174">
        <f t="shared" si="13"/>
        <v>559.8992698</v>
      </c>
      <c r="T9" s="163">
        <f t="shared" si="14"/>
        <v>639.7429904</v>
      </c>
      <c r="U9" s="175">
        <f t="shared" si="15"/>
        <v>521</v>
      </c>
      <c r="V9" s="165"/>
      <c r="W9" s="165"/>
      <c r="X9" s="177"/>
      <c r="Y9" s="165"/>
      <c r="Z9" s="165"/>
      <c r="AA9" s="165"/>
      <c r="AB9" s="165"/>
      <c r="AC9" s="165"/>
    </row>
    <row r="10" ht="12.75" customHeight="1">
      <c r="A10" s="33"/>
      <c r="B10" s="33"/>
      <c r="C10" s="18">
        <v>1328.0</v>
      </c>
      <c r="D10" s="3">
        <v>541.0</v>
      </c>
      <c r="E10" s="4">
        <v>216.0</v>
      </c>
      <c r="F10" s="5">
        <v>246.0</v>
      </c>
      <c r="G10" s="6">
        <v>312.0</v>
      </c>
      <c r="H10" s="167">
        <f t="shared" si="2"/>
        <v>0.5591397849</v>
      </c>
      <c r="I10" s="168">
        <f t="shared" si="3"/>
        <v>0.285336856</v>
      </c>
      <c r="J10" s="47">
        <f t="shared" si="4"/>
        <v>0.4718647168</v>
      </c>
      <c r="K10" s="169">
        <f t="shared" si="5"/>
        <v>0.3135334466</v>
      </c>
      <c r="L10" s="42">
        <f t="shared" si="6"/>
        <v>0.9512497187</v>
      </c>
      <c r="M10" s="42">
        <f t="shared" si="7"/>
        <v>0.3084217449</v>
      </c>
      <c r="N10" s="170">
        <f t="shared" si="8"/>
        <v>0.4438774721</v>
      </c>
      <c r="O10" s="171">
        <f t="shared" si="9"/>
        <v>0.4438774721</v>
      </c>
      <c r="P10" s="159">
        <f t="shared" si="10"/>
        <v>1.356630824</v>
      </c>
      <c r="Q10" s="172">
        <f t="shared" si="11"/>
        <v>0.4438774721</v>
      </c>
      <c r="R10" s="173">
        <f t="shared" si="12"/>
        <v>0.4927872596</v>
      </c>
      <c r="S10" s="174">
        <f t="shared" si="13"/>
        <v>583.6988758</v>
      </c>
      <c r="T10" s="163">
        <f t="shared" si="14"/>
        <v>648.0152464</v>
      </c>
      <c r="U10" s="175">
        <f t="shared" si="15"/>
        <v>528</v>
      </c>
      <c r="V10" s="165"/>
      <c r="W10" s="165"/>
      <c r="X10" s="177"/>
      <c r="Y10" s="165"/>
      <c r="Z10" s="165"/>
      <c r="AA10" s="165"/>
      <c r="AB10" s="165"/>
      <c r="AC10" s="165"/>
    </row>
    <row r="11" ht="12.75" customHeight="1">
      <c r="A11" s="33"/>
      <c r="B11" s="33"/>
      <c r="C11" s="18">
        <v>1331.0</v>
      </c>
      <c r="D11" s="3">
        <v>452.0</v>
      </c>
      <c r="E11" s="4">
        <v>175.0</v>
      </c>
      <c r="F11" s="5">
        <v>240.0</v>
      </c>
      <c r="G11" s="6">
        <v>278.0</v>
      </c>
      <c r="H11" s="167">
        <f t="shared" si="2"/>
        <v>0.5366795367</v>
      </c>
      <c r="I11" s="168">
        <f t="shared" si="3"/>
        <v>0.2791068581</v>
      </c>
      <c r="J11" s="47">
        <f t="shared" si="4"/>
        <v>0.4795684241</v>
      </c>
      <c r="K11" s="169">
        <f t="shared" si="5"/>
        <v>0.3058297393</v>
      </c>
      <c r="L11" s="42">
        <f t="shared" si="6"/>
        <v>0.9535974592</v>
      </c>
      <c r="M11" s="42">
        <f t="shared" si="7"/>
        <v>0.3010845161</v>
      </c>
      <c r="N11" s="170">
        <f t="shared" si="8"/>
        <v>0.4277414893</v>
      </c>
      <c r="O11" s="171">
        <f t="shared" si="9"/>
        <v>0.4277414893</v>
      </c>
      <c r="P11" s="159">
        <f t="shared" si="10"/>
        <v>1.21042471</v>
      </c>
      <c r="Q11" s="172">
        <f t="shared" si="11"/>
        <v>0.4277414893</v>
      </c>
      <c r="R11" s="173">
        <f t="shared" si="12"/>
        <v>0.4770252522</v>
      </c>
      <c r="S11" s="174">
        <f t="shared" si="13"/>
        <v>489.7640052</v>
      </c>
      <c r="T11" s="163">
        <f t="shared" si="14"/>
        <v>546.1939138</v>
      </c>
      <c r="U11" s="175">
        <f t="shared" si="15"/>
        <v>453</v>
      </c>
      <c r="V11" s="165"/>
      <c r="W11" s="165"/>
      <c r="X11" s="177"/>
      <c r="Y11" s="165"/>
      <c r="Z11" s="165"/>
      <c r="AA11" s="165"/>
      <c r="AB11" s="165"/>
      <c r="AC11" s="165"/>
    </row>
    <row r="12" ht="12.75" customHeight="1">
      <c r="A12" s="33"/>
      <c r="B12" s="33"/>
      <c r="C12" s="18">
        <v>1332.0</v>
      </c>
      <c r="D12" s="3">
        <v>196.0</v>
      </c>
      <c r="E12" s="4">
        <v>71.0</v>
      </c>
      <c r="F12" s="5">
        <v>104.0</v>
      </c>
      <c r="G12" s="6">
        <v>155.0</v>
      </c>
      <c r="H12" s="167">
        <f t="shared" si="2"/>
        <v>0.5984555985</v>
      </c>
      <c r="I12" s="168">
        <f t="shared" si="3"/>
        <v>0.265917603</v>
      </c>
      <c r="J12" s="47">
        <f t="shared" si="4"/>
        <v>0.4181368898</v>
      </c>
      <c r="K12" s="169">
        <f t="shared" si="5"/>
        <v>0.3672612736</v>
      </c>
      <c r="L12" s="42">
        <f t="shared" si="6"/>
        <v>0.9333142136</v>
      </c>
      <c r="M12" s="42">
        <f t="shared" si="7"/>
        <v>0.3590606895</v>
      </c>
      <c r="N12" s="170">
        <f t="shared" si="8"/>
        <v>0.4630665583</v>
      </c>
      <c r="O12" s="171">
        <f t="shared" si="9"/>
        <v>0.4630665583</v>
      </c>
      <c r="P12" s="159">
        <f t="shared" si="10"/>
        <v>1.030888031</v>
      </c>
      <c r="Q12" s="172">
        <f t="shared" si="11"/>
        <v>0.4630665583</v>
      </c>
      <c r="R12" s="173">
        <f t="shared" si="12"/>
        <v>0.5297315039</v>
      </c>
      <c r="S12" s="174">
        <f t="shared" si="13"/>
        <v>243.5730097</v>
      </c>
      <c r="T12" s="163">
        <f t="shared" si="14"/>
        <v>278.6387711</v>
      </c>
      <c r="U12" s="175">
        <f t="shared" si="15"/>
        <v>226</v>
      </c>
      <c r="V12" s="165"/>
      <c r="W12" s="165"/>
      <c r="X12" s="177"/>
      <c r="Y12" s="165"/>
      <c r="Z12" s="165"/>
      <c r="AA12" s="165"/>
      <c r="AB12" s="165"/>
      <c r="AC12" s="165"/>
    </row>
    <row r="13" ht="12.75" customHeight="1">
      <c r="A13" s="33"/>
      <c r="B13" s="33"/>
      <c r="C13" s="18">
        <v>1333.0</v>
      </c>
      <c r="D13" s="3">
        <v>352.0</v>
      </c>
      <c r="E13" s="4">
        <v>177.0</v>
      </c>
      <c r="F13" s="5">
        <v>202.0</v>
      </c>
      <c r="G13" s="6">
        <v>307.0</v>
      </c>
      <c r="H13" s="167">
        <f t="shared" si="2"/>
        <v>0.6031434185</v>
      </c>
      <c r="I13" s="168">
        <f t="shared" si="3"/>
        <v>0.3345935728</v>
      </c>
      <c r="J13" s="47">
        <f t="shared" si="4"/>
        <v>0.5064824253</v>
      </c>
      <c r="K13" s="169">
        <f t="shared" si="5"/>
        <v>0.2789157381</v>
      </c>
      <c r="L13" s="42">
        <f t="shared" si="6"/>
        <v>0.9613545152</v>
      </c>
      <c r="M13" s="42">
        <f t="shared" si="7"/>
        <v>0.2753134505</v>
      </c>
      <c r="N13" s="170">
        <f t="shared" si="8"/>
        <v>0.4877165376</v>
      </c>
      <c r="O13" s="171">
        <f t="shared" si="9"/>
        <v>0.4877165376</v>
      </c>
      <c r="P13" s="159">
        <f t="shared" si="10"/>
        <v>1.039292731</v>
      </c>
      <c r="Q13" s="172">
        <f t="shared" si="11"/>
        <v>0.4877165376</v>
      </c>
      <c r="R13" s="173">
        <f t="shared" si="12"/>
        <v>0.5443179657</v>
      </c>
      <c r="S13" s="174">
        <f t="shared" si="13"/>
        <v>506.2497661</v>
      </c>
      <c r="T13" s="163">
        <f t="shared" si="14"/>
        <v>565.0020484</v>
      </c>
      <c r="U13" s="175">
        <f t="shared" si="15"/>
        <v>484</v>
      </c>
      <c r="V13" s="165"/>
      <c r="W13" s="165"/>
      <c r="X13" s="177"/>
      <c r="Y13" s="165"/>
      <c r="Z13" s="165"/>
      <c r="AA13" s="165"/>
      <c r="AB13" s="165"/>
      <c r="AC13" s="165"/>
    </row>
    <row r="14" ht="12.75" customHeight="1">
      <c r="A14" s="34"/>
      <c r="B14" s="34"/>
      <c r="C14" s="18">
        <v>1334.0</v>
      </c>
      <c r="D14" s="3">
        <v>429.0</v>
      </c>
      <c r="E14" s="4">
        <v>192.0</v>
      </c>
      <c r="F14" s="5">
        <v>308.0</v>
      </c>
      <c r="G14" s="6">
        <v>382.0</v>
      </c>
      <c r="H14" s="167">
        <f t="shared" si="2"/>
        <v>0.5536231884</v>
      </c>
      <c r="I14" s="168">
        <f t="shared" si="3"/>
        <v>0.309178744</v>
      </c>
      <c r="J14" s="47">
        <f t="shared" si="4"/>
        <v>0.5093184208</v>
      </c>
      <c r="K14" s="169">
        <f t="shared" si="5"/>
        <v>0.2760797426</v>
      </c>
      <c r="L14" s="42">
        <f t="shared" si="6"/>
        <v>0.9621314359</v>
      </c>
      <c r="M14" s="42">
        <f t="shared" si="7"/>
        <v>0.2725859499</v>
      </c>
      <c r="N14" s="170">
        <f t="shared" si="8"/>
        <v>0.4483804916</v>
      </c>
      <c r="O14" s="171">
        <f t="shared" si="9"/>
        <v>0.4483804916</v>
      </c>
      <c r="P14" s="159">
        <f t="shared" si="10"/>
        <v>0.9</v>
      </c>
      <c r="Q14" s="172">
        <f t="shared" si="11"/>
        <v>0.4483804916</v>
      </c>
      <c r="R14" s="173">
        <f t="shared" si="12"/>
        <v>0.5037713846</v>
      </c>
      <c r="S14" s="174">
        <f t="shared" si="13"/>
        <v>587.8268245</v>
      </c>
      <c r="T14" s="163">
        <f t="shared" si="14"/>
        <v>660.4442853</v>
      </c>
      <c r="U14" s="175">
        <f t="shared" si="15"/>
        <v>574</v>
      </c>
      <c r="V14" s="165"/>
      <c r="W14" s="165"/>
      <c r="X14" s="177"/>
      <c r="Y14" s="165"/>
      <c r="Z14" s="165"/>
      <c r="AA14" s="165"/>
      <c r="AB14" s="165"/>
      <c r="AC14" s="165"/>
    </row>
    <row r="15" ht="12.75" customHeight="1">
      <c r="A15" s="33"/>
      <c r="B15" s="33"/>
      <c r="C15" s="18">
        <v>1335.0</v>
      </c>
      <c r="D15" s="3">
        <v>383.0</v>
      </c>
      <c r="E15" s="4">
        <v>207.0</v>
      </c>
      <c r="F15" s="5">
        <v>199.0</v>
      </c>
      <c r="G15" s="6">
        <v>379.0</v>
      </c>
      <c r="H15" s="167">
        <f t="shared" si="2"/>
        <v>0.6557093426</v>
      </c>
      <c r="I15" s="168">
        <f t="shared" si="3"/>
        <v>0.3508474576</v>
      </c>
      <c r="J15" s="47">
        <f t="shared" si="4"/>
        <v>0.4913049412</v>
      </c>
      <c r="K15" s="169">
        <f t="shared" si="5"/>
        <v>0.2940932222</v>
      </c>
      <c r="L15" s="42">
        <f t="shared" si="6"/>
        <v>0.9570653854</v>
      </c>
      <c r="M15" s="42">
        <f t="shared" si="7"/>
        <v>0.2898721238</v>
      </c>
      <c r="N15" s="170">
        <f t="shared" si="8"/>
        <v>0.525855817</v>
      </c>
      <c r="O15" s="171">
        <f t="shared" si="9"/>
        <v>0.525855817</v>
      </c>
      <c r="P15" s="159">
        <f t="shared" si="10"/>
        <v>1.020761246</v>
      </c>
      <c r="Q15" s="172">
        <f t="shared" si="11"/>
        <v>0.525855817</v>
      </c>
      <c r="R15" s="173">
        <f t="shared" si="12"/>
        <v>0.590115524</v>
      </c>
      <c r="S15" s="174">
        <f t="shared" si="13"/>
        <v>614.1995942</v>
      </c>
      <c r="T15" s="163">
        <f t="shared" si="14"/>
        <v>689.254932</v>
      </c>
      <c r="U15" s="175">
        <f t="shared" si="15"/>
        <v>586</v>
      </c>
      <c r="V15" s="165"/>
      <c r="W15" s="165"/>
      <c r="X15" s="177"/>
      <c r="Y15" s="165"/>
      <c r="Z15" s="165"/>
      <c r="AA15" s="165"/>
      <c r="AB15" s="165"/>
      <c r="AC15" s="165"/>
    </row>
    <row r="16" ht="12.75" customHeight="1">
      <c r="A16" s="33"/>
      <c r="B16" s="33"/>
      <c r="C16" s="18">
        <v>1336.0</v>
      </c>
      <c r="D16" s="3">
        <v>385.0</v>
      </c>
      <c r="E16" s="4">
        <v>167.0</v>
      </c>
      <c r="F16" s="5">
        <v>177.0</v>
      </c>
      <c r="G16" s="6">
        <v>218.0</v>
      </c>
      <c r="H16" s="167">
        <f t="shared" si="2"/>
        <v>0.5518987342</v>
      </c>
      <c r="I16" s="168">
        <f t="shared" si="3"/>
        <v>0.3025362319</v>
      </c>
      <c r="J16" s="47">
        <f t="shared" si="4"/>
        <v>0.501439786</v>
      </c>
      <c r="K16" s="169">
        <f t="shared" si="5"/>
        <v>0.2839583774</v>
      </c>
      <c r="L16" s="42">
        <f t="shared" si="6"/>
        <v>0.9599539919</v>
      </c>
      <c r="M16" s="42">
        <f t="shared" si="7"/>
        <v>0.2801576937</v>
      </c>
      <c r="N16" s="170">
        <f t="shared" si="8"/>
        <v>0.44503954</v>
      </c>
      <c r="O16" s="171">
        <f t="shared" si="9"/>
        <v>0.44503954</v>
      </c>
      <c r="P16" s="159">
        <f t="shared" si="10"/>
        <v>1.397468354</v>
      </c>
      <c r="Q16" s="172">
        <f t="shared" si="11"/>
        <v>0.44503954</v>
      </c>
      <c r="R16" s="173">
        <f t="shared" si="12"/>
        <v>0.4896112208</v>
      </c>
      <c r="S16" s="174">
        <f t="shared" si="13"/>
        <v>421.4524444</v>
      </c>
      <c r="T16" s="163">
        <f t="shared" si="14"/>
        <v>463.6618261</v>
      </c>
      <c r="U16" s="175">
        <f t="shared" si="15"/>
        <v>385</v>
      </c>
      <c r="V16" s="165"/>
      <c r="W16" s="165"/>
      <c r="X16" s="177"/>
      <c r="Y16" s="165"/>
      <c r="Z16" s="165"/>
      <c r="AA16" s="165"/>
      <c r="AB16" s="165"/>
      <c r="AC16" s="165"/>
    </row>
    <row r="17" ht="12.75" customHeight="1">
      <c r="A17" s="33"/>
      <c r="B17" s="33"/>
      <c r="C17" s="18">
        <v>1337.0</v>
      </c>
      <c r="D17" s="3">
        <v>482.0</v>
      </c>
      <c r="E17" s="4">
        <v>217.0</v>
      </c>
      <c r="F17" s="5">
        <v>295.0</v>
      </c>
      <c r="G17" s="6">
        <v>363.0</v>
      </c>
      <c r="H17" s="167">
        <f t="shared" si="2"/>
        <v>0.5516717325</v>
      </c>
      <c r="I17" s="168">
        <f t="shared" si="3"/>
        <v>0.3104434907</v>
      </c>
      <c r="J17" s="47">
        <f t="shared" si="4"/>
        <v>0.5125658913</v>
      </c>
      <c r="K17" s="169">
        <f t="shared" si="5"/>
        <v>0.2728322721</v>
      </c>
      <c r="L17" s="42">
        <f t="shared" si="6"/>
        <v>0.9630115758</v>
      </c>
      <c r="M17" s="42">
        <f t="shared" si="7"/>
        <v>0.2694600246</v>
      </c>
      <c r="N17" s="170">
        <f t="shared" si="8"/>
        <v>0.4476141538</v>
      </c>
      <c r="O17" s="171">
        <f t="shared" si="9"/>
        <v>0.4476141538</v>
      </c>
      <c r="P17" s="159">
        <f t="shared" si="10"/>
        <v>1.06231003</v>
      </c>
      <c r="Q17" s="172">
        <f t="shared" si="11"/>
        <v>0.4476141538</v>
      </c>
      <c r="R17" s="173">
        <f t="shared" si="12"/>
        <v>0.4980709606</v>
      </c>
      <c r="S17" s="174">
        <f t="shared" si="13"/>
        <v>607.4124067</v>
      </c>
      <c r="T17" s="163">
        <f t="shared" si="14"/>
        <v>675.8822935</v>
      </c>
      <c r="U17" s="175">
        <f t="shared" si="15"/>
        <v>580</v>
      </c>
      <c r="V17" s="165"/>
      <c r="W17" s="165"/>
      <c r="X17" s="177"/>
      <c r="Y17" s="165"/>
      <c r="Z17" s="165"/>
      <c r="AA17" s="165"/>
      <c r="AB17" s="165"/>
      <c r="AC17" s="165"/>
    </row>
    <row r="18" ht="12.75" customHeight="1">
      <c r="A18" s="18"/>
      <c r="B18" s="18"/>
      <c r="C18" s="18">
        <v>1340.0</v>
      </c>
      <c r="D18" s="3">
        <v>663.0</v>
      </c>
      <c r="E18" s="4">
        <v>216.0</v>
      </c>
      <c r="F18" s="5">
        <v>328.0</v>
      </c>
      <c r="G18" s="6">
        <v>349.0</v>
      </c>
      <c r="H18" s="167">
        <f t="shared" si="2"/>
        <v>0.5155096012</v>
      </c>
      <c r="I18" s="168">
        <f t="shared" si="3"/>
        <v>0.2457337884</v>
      </c>
      <c r="J18" s="47">
        <f t="shared" si="4"/>
        <v>0.4448192346</v>
      </c>
      <c r="K18" s="169">
        <f t="shared" si="5"/>
        <v>0.3405789288</v>
      </c>
      <c r="L18" s="42">
        <f t="shared" si="6"/>
        <v>0.9425614423</v>
      </c>
      <c r="M18" s="42">
        <f t="shared" si="7"/>
        <v>0.334032824</v>
      </c>
      <c r="N18" s="170">
        <f t="shared" si="8"/>
        <v>0.4038163219</v>
      </c>
      <c r="O18" s="171">
        <f t="shared" si="9"/>
        <v>0.4038163219</v>
      </c>
      <c r="P18" s="159">
        <f t="shared" si="10"/>
        <v>1.298375185</v>
      </c>
      <c r="Q18" s="172">
        <f t="shared" si="11"/>
        <v>0.4038163219</v>
      </c>
      <c r="R18" s="173">
        <f t="shared" si="12"/>
        <v>0.4524129479</v>
      </c>
      <c r="S18" s="174">
        <f t="shared" si="13"/>
        <v>628.3381969</v>
      </c>
      <c r="T18" s="163">
        <f t="shared" si="14"/>
        <v>703.954547</v>
      </c>
      <c r="U18" s="175">
        <f t="shared" si="15"/>
        <v>565</v>
      </c>
      <c r="V18" s="165"/>
      <c r="W18" s="165"/>
      <c r="X18" s="177"/>
      <c r="Y18" s="165"/>
      <c r="Z18" s="165"/>
      <c r="AA18" s="165"/>
      <c r="AB18" s="165"/>
      <c r="AC18" s="165"/>
    </row>
    <row r="19" ht="12.75" customHeight="1">
      <c r="A19" s="33"/>
      <c r="B19" s="33"/>
      <c r="C19" s="18">
        <v>1341.0</v>
      </c>
      <c r="D19" s="3">
        <v>422.0</v>
      </c>
      <c r="E19" s="4">
        <v>148.0</v>
      </c>
      <c r="F19" s="5">
        <v>250.0</v>
      </c>
      <c r="G19" s="6">
        <v>335.0</v>
      </c>
      <c r="H19" s="167">
        <f t="shared" si="2"/>
        <v>0.5726495726</v>
      </c>
      <c r="I19" s="168">
        <f t="shared" si="3"/>
        <v>0.2596491228</v>
      </c>
      <c r="J19" s="47">
        <f t="shared" si="4"/>
        <v>0.4256919732</v>
      </c>
      <c r="K19" s="169">
        <f t="shared" si="5"/>
        <v>0.3597061902</v>
      </c>
      <c r="L19" s="42">
        <f t="shared" si="6"/>
        <v>0.9360002849</v>
      </c>
      <c r="M19" s="42">
        <f t="shared" si="7"/>
        <v>0.3519992424</v>
      </c>
      <c r="N19" s="170">
        <f t="shared" si="8"/>
        <v>0.4446038686</v>
      </c>
      <c r="O19" s="171">
        <f t="shared" si="9"/>
        <v>0.4446038686</v>
      </c>
      <c r="P19" s="159">
        <f t="shared" si="10"/>
        <v>0.9743589744</v>
      </c>
      <c r="Q19" s="172">
        <f t="shared" si="11"/>
        <v>0.4446038686</v>
      </c>
      <c r="R19" s="173">
        <f t="shared" si="12"/>
        <v>0.5094581863</v>
      </c>
      <c r="S19" s="174">
        <f t="shared" si="13"/>
        <v>513.5174683</v>
      </c>
      <c r="T19" s="163">
        <f t="shared" si="14"/>
        <v>588.4242051</v>
      </c>
      <c r="U19" s="175">
        <f t="shared" si="15"/>
        <v>483</v>
      </c>
      <c r="V19" s="165"/>
      <c r="W19" s="165"/>
      <c r="X19" s="177"/>
      <c r="Y19" s="165"/>
      <c r="Z19" s="165"/>
      <c r="AA19" s="165"/>
      <c r="AB19" s="165"/>
      <c r="AC19" s="165"/>
    </row>
    <row r="20" ht="12.75" customHeight="1">
      <c r="A20" s="33"/>
      <c r="B20" s="33"/>
      <c r="C20" s="18">
        <v>1342.0</v>
      </c>
      <c r="D20" s="3">
        <v>322.0</v>
      </c>
      <c r="E20" s="4">
        <v>123.0</v>
      </c>
      <c r="F20" s="5">
        <v>168.0</v>
      </c>
      <c r="G20" s="6">
        <v>254.0</v>
      </c>
      <c r="H20" s="167">
        <f t="shared" si="2"/>
        <v>0.6018957346</v>
      </c>
      <c r="I20" s="168">
        <f t="shared" si="3"/>
        <v>0.2764044944</v>
      </c>
      <c r="J20" s="47">
        <f t="shared" si="4"/>
        <v>0.4304974284</v>
      </c>
      <c r="K20" s="169">
        <f t="shared" si="5"/>
        <v>0.354900735</v>
      </c>
      <c r="L20" s="42">
        <f t="shared" si="6"/>
        <v>0.9376809878</v>
      </c>
      <c r="M20" s="42">
        <f t="shared" si="7"/>
        <v>0.347497288</v>
      </c>
      <c r="N20" s="170">
        <f t="shared" si="8"/>
        <v>0.4683363748</v>
      </c>
      <c r="O20" s="171">
        <f t="shared" si="9"/>
        <v>0.4683363748</v>
      </c>
      <c r="P20" s="159">
        <f t="shared" si="10"/>
        <v>1.05450237</v>
      </c>
      <c r="Q20" s="172">
        <f t="shared" si="11"/>
        <v>0.4683363748</v>
      </c>
      <c r="R20" s="173">
        <f t="shared" si="12"/>
        <v>0.5333445061</v>
      </c>
      <c r="S20" s="174">
        <f t="shared" si="13"/>
        <v>406.0476369</v>
      </c>
      <c r="T20" s="163">
        <f t="shared" si="14"/>
        <v>462.4096868</v>
      </c>
      <c r="U20" s="175">
        <f t="shared" si="15"/>
        <v>377</v>
      </c>
      <c r="V20" s="165"/>
      <c r="W20" s="165"/>
      <c r="X20" s="177"/>
      <c r="Y20" s="165"/>
      <c r="Z20" s="165"/>
      <c r="AA20" s="165"/>
      <c r="AB20" s="165"/>
      <c r="AC20" s="165"/>
    </row>
    <row r="21" ht="12.75" customHeight="1">
      <c r="A21" s="18"/>
      <c r="B21" s="18"/>
      <c r="C21" s="18">
        <v>1343.0</v>
      </c>
      <c r="D21" s="3">
        <v>207.0</v>
      </c>
      <c r="E21" s="4">
        <v>139.0</v>
      </c>
      <c r="F21" s="5">
        <v>129.0</v>
      </c>
      <c r="G21" s="6">
        <v>280.0</v>
      </c>
      <c r="H21" s="167">
        <f t="shared" si="2"/>
        <v>0.684596577</v>
      </c>
      <c r="I21" s="168">
        <f t="shared" si="3"/>
        <v>0.401734104</v>
      </c>
      <c r="J21" s="47">
        <f t="shared" si="4"/>
        <v>0.530671018</v>
      </c>
      <c r="K21" s="169">
        <f t="shared" si="5"/>
        <v>0.2547271454</v>
      </c>
      <c r="L21" s="42">
        <f t="shared" si="6"/>
        <v>0.967732086</v>
      </c>
      <c r="M21" s="42">
        <f t="shared" si="7"/>
        <v>0.2519813679</v>
      </c>
      <c r="N21" s="170">
        <f t="shared" si="8"/>
        <v>0.5612765645</v>
      </c>
      <c r="O21" s="171">
        <f t="shared" si="9"/>
        <v>0.5612765645</v>
      </c>
      <c r="P21" s="159">
        <f t="shared" si="10"/>
        <v>0.8459657702</v>
      </c>
      <c r="Q21" s="172">
        <f t="shared" si="11"/>
        <v>0.5612765645</v>
      </c>
      <c r="R21" s="173">
        <f t="shared" si="12"/>
        <v>0.6280817103</v>
      </c>
      <c r="S21" s="174">
        <f t="shared" si="13"/>
        <v>423.7638062</v>
      </c>
      <c r="T21" s="163">
        <f t="shared" si="14"/>
        <v>474.2016913</v>
      </c>
      <c r="U21" s="175">
        <f t="shared" si="15"/>
        <v>419</v>
      </c>
      <c r="V21" s="165"/>
      <c r="W21" s="165"/>
      <c r="X21" s="177"/>
      <c r="Y21" s="165"/>
      <c r="Z21" s="165"/>
      <c r="AA21" s="165"/>
      <c r="AB21" s="165"/>
      <c r="AC21" s="165"/>
    </row>
    <row r="22" ht="12.75" customHeight="1">
      <c r="A22" s="33"/>
      <c r="B22" s="33"/>
      <c r="C22" s="18">
        <v>1344.0</v>
      </c>
      <c r="D22" s="3">
        <v>227.0</v>
      </c>
      <c r="E22" s="4">
        <v>85.0</v>
      </c>
      <c r="F22" s="5">
        <v>101.0</v>
      </c>
      <c r="G22" s="6">
        <v>131.0</v>
      </c>
      <c r="H22" s="167">
        <f t="shared" si="2"/>
        <v>0.5646551724</v>
      </c>
      <c r="I22" s="168">
        <f t="shared" si="3"/>
        <v>0.2724358974</v>
      </c>
      <c r="J22" s="47">
        <f t="shared" si="4"/>
        <v>0.4495351658</v>
      </c>
      <c r="K22" s="169">
        <f t="shared" si="5"/>
        <v>0.3358629976</v>
      </c>
      <c r="L22" s="42">
        <f t="shared" si="6"/>
        <v>0.944126231</v>
      </c>
      <c r="M22" s="42">
        <f t="shared" si="7"/>
        <v>0.3295840711</v>
      </c>
      <c r="N22" s="170">
        <f t="shared" si="8"/>
        <v>0.4433152275</v>
      </c>
      <c r="O22" s="171">
        <f t="shared" si="9"/>
        <v>0.4433152275</v>
      </c>
      <c r="P22" s="159">
        <f t="shared" si="10"/>
        <v>1.344827586</v>
      </c>
      <c r="Q22" s="172">
        <f t="shared" si="11"/>
        <v>0.4433152275</v>
      </c>
      <c r="R22" s="173">
        <f t="shared" si="12"/>
        <v>0.4950631452</v>
      </c>
      <c r="S22" s="174">
        <f t="shared" si="13"/>
        <v>241.1634838</v>
      </c>
      <c r="T22" s="163">
        <f t="shared" si="14"/>
        <v>269.314351</v>
      </c>
      <c r="U22" s="175">
        <f t="shared" si="15"/>
        <v>216</v>
      </c>
      <c r="V22" s="165"/>
      <c r="W22" s="165"/>
      <c r="X22" s="177"/>
      <c r="Y22" s="165"/>
      <c r="Z22" s="165"/>
      <c r="AA22" s="165"/>
      <c r="AB22" s="165"/>
      <c r="AC22" s="165"/>
    </row>
    <row r="23" ht="12.75" customHeight="1">
      <c r="A23" s="33"/>
      <c r="B23" s="33"/>
      <c r="C23" s="18">
        <v>1345.0</v>
      </c>
      <c r="D23" s="3">
        <v>187.0</v>
      </c>
      <c r="E23" s="4">
        <v>92.0</v>
      </c>
      <c r="F23" s="5">
        <v>123.0</v>
      </c>
      <c r="G23" s="6">
        <v>143.0</v>
      </c>
      <c r="H23" s="167">
        <f t="shared" si="2"/>
        <v>0.537593985</v>
      </c>
      <c r="I23" s="168">
        <f t="shared" si="3"/>
        <v>0.3297491039</v>
      </c>
      <c r="J23" s="47">
        <f t="shared" si="4"/>
        <v>0.5501992919</v>
      </c>
      <c r="K23" s="169">
        <f t="shared" si="5"/>
        <v>0.2351988715</v>
      </c>
      <c r="L23" s="42">
        <f t="shared" si="6"/>
        <v>0.9724680163</v>
      </c>
      <c r="M23" s="42">
        <f t="shared" si="7"/>
        <v>0.2330363863</v>
      </c>
      <c r="N23" s="170">
        <f t="shared" si="8"/>
        <v>0.4459494165</v>
      </c>
      <c r="O23" s="171">
        <f t="shared" si="9"/>
        <v>0.4459494165</v>
      </c>
      <c r="P23" s="159">
        <f t="shared" si="10"/>
        <v>1.04887218</v>
      </c>
      <c r="Q23" s="172">
        <f t="shared" si="11"/>
        <v>0.4459494165</v>
      </c>
      <c r="R23" s="173">
        <f t="shared" si="12"/>
        <v>0.4906786921</v>
      </c>
      <c r="S23" s="174">
        <f t="shared" si="13"/>
        <v>243.042432</v>
      </c>
      <c r="T23" s="163">
        <f t="shared" si="14"/>
        <v>267.4198872</v>
      </c>
      <c r="U23" s="175">
        <f t="shared" si="15"/>
        <v>235</v>
      </c>
      <c r="V23" s="165"/>
      <c r="W23" s="165"/>
      <c r="X23" s="177"/>
      <c r="Y23" s="165"/>
      <c r="Z23" s="165"/>
      <c r="AA23" s="165"/>
      <c r="AB23" s="165"/>
      <c r="AC23" s="165"/>
    </row>
    <row r="24" ht="12.75" customHeight="1">
      <c r="A24" s="33"/>
      <c r="B24" s="33"/>
      <c r="C24" s="18">
        <v>1346.0</v>
      </c>
      <c r="D24" s="3">
        <v>322.0</v>
      </c>
      <c r="E24" s="4">
        <v>203.0</v>
      </c>
      <c r="F24" s="5">
        <v>183.0</v>
      </c>
      <c r="G24" s="6">
        <v>391.0</v>
      </c>
      <c r="H24" s="167">
        <f t="shared" si="2"/>
        <v>0.681184669</v>
      </c>
      <c r="I24" s="168">
        <f t="shared" si="3"/>
        <v>0.3866666667</v>
      </c>
      <c r="J24" s="47">
        <f t="shared" si="4"/>
        <v>0.5162843444</v>
      </c>
      <c r="K24" s="169">
        <f t="shared" si="5"/>
        <v>0.269113819</v>
      </c>
      <c r="L24" s="42">
        <f t="shared" si="6"/>
        <v>0.9640068902</v>
      </c>
      <c r="M24" s="42">
        <f t="shared" si="7"/>
        <v>0.2658772566</v>
      </c>
      <c r="N24" s="170">
        <f t="shared" si="8"/>
        <v>0.5538608419</v>
      </c>
      <c r="O24" s="171">
        <f t="shared" si="9"/>
        <v>0.5538608419</v>
      </c>
      <c r="P24" s="159">
        <f t="shared" si="10"/>
        <v>0.9146341463</v>
      </c>
      <c r="Q24" s="172">
        <f t="shared" si="11"/>
        <v>0.5538608419</v>
      </c>
      <c r="R24" s="173">
        <f t="shared" si="12"/>
        <v>0.6203611847</v>
      </c>
      <c r="S24" s="174">
        <f t="shared" si="13"/>
        <v>608.6930652</v>
      </c>
      <c r="T24" s="163">
        <f t="shared" si="14"/>
        <v>681.776942</v>
      </c>
      <c r="U24" s="175">
        <f t="shared" si="15"/>
        <v>594</v>
      </c>
      <c r="V24" s="165"/>
      <c r="W24" s="165"/>
      <c r="X24" s="177"/>
      <c r="Y24" s="165"/>
      <c r="Z24" s="165"/>
      <c r="AA24" s="165"/>
      <c r="AB24" s="165"/>
      <c r="AC24" s="165"/>
    </row>
    <row r="25" ht="12.75" customHeight="1">
      <c r="A25" s="33"/>
      <c r="B25" s="33"/>
      <c r="C25" s="18">
        <v>1348.0</v>
      </c>
      <c r="D25" s="3">
        <v>430.0</v>
      </c>
      <c r="E25" s="4">
        <v>162.0</v>
      </c>
      <c r="F25" s="5">
        <v>235.0</v>
      </c>
      <c r="G25" s="6">
        <v>296.0</v>
      </c>
      <c r="H25" s="167">
        <f t="shared" si="2"/>
        <v>0.5574387947</v>
      </c>
      <c r="I25" s="168">
        <f t="shared" si="3"/>
        <v>0.2736486486</v>
      </c>
      <c r="J25" s="47">
        <f t="shared" si="4"/>
        <v>0.4563439536</v>
      </c>
      <c r="K25" s="169">
        <f t="shared" si="5"/>
        <v>0.3290542098</v>
      </c>
      <c r="L25" s="42">
        <f t="shared" si="6"/>
        <v>0.9463483971</v>
      </c>
      <c r="M25" s="42">
        <f t="shared" si="7"/>
        <v>0.323148126</v>
      </c>
      <c r="N25" s="170">
        <f t="shared" si="8"/>
        <v>0.4391022619</v>
      </c>
      <c r="O25" s="171">
        <f t="shared" si="9"/>
        <v>0.4391022619</v>
      </c>
      <c r="P25" s="159">
        <f t="shared" si="10"/>
        <v>1.114877589</v>
      </c>
      <c r="Q25" s="172">
        <f t="shared" si="11"/>
        <v>0.4391022619</v>
      </c>
      <c r="R25" s="173">
        <f t="shared" si="12"/>
        <v>0.4950565797</v>
      </c>
      <c r="S25" s="174">
        <f t="shared" si="13"/>
        <v>493.1118401</v>
      </c>
      <c r="T25" s="163">
        <f t="shared" si="14"/>
        <v>555.948539</v>
      </c>
      <c r="U25" s="175">
        <f t="shared" si="15"/>
        <v>458</v>
      </c>
      <c r="V25" s="165"/>
      <c r="W25" s="165"/>
      <c r="X25" s="177"/>
      <c r="Y25" s="165"/>
      <c r="Z25" s="165"/>
      <c r="AA25" s="165"/>
      <c r="AB25" s="165"/>
      <c r="AC25" s="165"/>
    </row>
    <row r="26" ht="12.75" customHeight="1">
      <c r="A26" s="33"/>
      <c r="B26" s="33"/>
      <c r="C26" s="18">
        <v>1349.0</v>
      </c>
      <c r="D26" s="3">
        <v>427.0</v>
      </c>
      <c r="E26" s="4">
        <v>161.0</v>
      </c>
      <c r="F26" s="5">
        <v>250.0</v>
      </c>
      <c r="G26" s="6">
        <v>282.0</v>
      </c>
      <c r="H26" s="167">
        <f t="shared" si="2"/>
        <v>0.530075188</v>
      </c>
      <c r="I26" s="168">
        <f t="shared" si="3"/>
        <v>0.2738095238</v>
      </c>
      <c r="J26" s="47">
        <f t="shared" si="4"/>
        <v>0.4767985652</v>
      </c>
      <c r="K26" s="169">
        <f t="shared" si="5"/>
        <v>0.3085995982</v>
      </c>
      <c r="L26" s="42">
        <f t="shared" si="6"/>
        <v>0.9527598406</v>
      </c>
      <c r="M26" s="42">
        <f t="shared" si="7"/>
        <v>0.3037246881</v>
      </c>
      <c r="N26" s="170">
        <f t="shared" si="8"/>
        <v>0.4218716394</v>
      </c>
      <c r="O26" s="171">
        <f t="shared" si="9"/>
        <v>0.4218716394</v>
      </c>
      <c r="P26" s="159">
        <f t="shared" si="10"/>
        <v>1.105263158</v>
      </c>
      <c r="Q26" s="172">
        <f t="shared" si="11"/>
        <v>0.4218716394</v>
      </c>
      <c r="R26" s="173">
        <f t="shared" si="12"/>
        <v>0.473268325</v>
      </c>
      <c r="S26" s="174">
        <f t="shared" si="13"/>
        <v>472.4962361</v>
      </c>
      <c r="T26" s="163">
        <f t="shared" si="14"/>
        <v>530.060524</v>
      </c>
      <c r="U26" s="175">
        <f t="shared" si="15"/>
        <v>443</v>
      </c>
      <c r="V26" s="165"/>
      <c r="W26" s="165"/>
      <c r="X26" s="177"/>
      <c r="Y26" s="165"/>
      <c r="Z26" s="165"/>
      <c r="AA26" s="165"/>
      <c r="AB26" s="165"/>
      <c r="AC26" s="165"/>
    </row>
    <row r="27" ht="12.75" customHeight="1">
      <c r="A27" s="18"/>
      <c r="B27" s="18"/>
      <c r="C27" s="18">
        <v>1352.0</v>
      </c>
      <c r="D27" s="3">
        <v>377.0</v>
      </c>
      <c r="E27" s="4">
        <v>142.0</v>
      </c>
      <c r="F27" s="5">
        <v>206.0</v>
      </c>
      <c r="G27" s="6">
        <v>267.0</v>
      </c>
      <c r="H27" s="167">
        <f t="shared" si="2"/>
        <v>0.5644820296</v>
      </c>
      <c r="I27" s="168">
        <f t="shared" si="3"/>
        <v>0.2736030829</v>
      </c>
      <c r="J27" s="47">
        <f t="shared" si="4"/>
        <v>0.451330915</v>
      </c>
      <c r="K27" s="169">
        <f t="shared" si="5"/>
        <v>0.3340672484</v>
      </c>
      <c r="L27" s="42">
        <f t="shared" si="6"/>
        <v>0.9447165587</v>
      </c>
      <c r="M27" s="42">
        <f t="shared" si="7"/>
        <v>0.3278881267</v>
      </c>
      <c r="N27" s="170">
        <f t="shared" si="8"/>
        <v>0.4435643182</v>
      </c>
      <c r="O27" s="171">
        <f t="shared" si="9"/>
        <v>0.4435643182</v>
      </c>
      <c r="P27" s="159">
        <f t="shared" si="10"/>
        <v>1.097251586</v>
      </c>
      <c r="Q27" s="172">
        <f t="shared" si="11"/>
        <v>0.4435643182</v>
      </c>
      <c r="R27" s="173">
        <f t="shared" si="12"/>
        <v>0.5012196382</v>
      </c>
      <c r="S27" s="174">
        <f t="shared" si="13"/>
        <v>440.0158036</v>
      </c>
      <c r="T27" s="163">
        <f t="shared" si="14"/>
        <v>497.2098811</v>
      </c>
      <c r="U27" s="175">
        <f t="shared" si="15"/>
        <v>409</v>
      </c>
      <c r="V27" s="165"/>
      <c r="W27" s="165"/>
      <c r="X27" s="177"/>
      <c r="Y27" s="165"/>
      <c r="Z27" s="165"/>
      <c r="AA27" s="165"/>
      <c r="AB27" s="165"/>
      <c r="AC27" s="165"/>
    </row>
    <row r="28" ht="12.75" customHeight="1">
      <c r="A28" s="33"/>
      <c r="B28" s="33"/>
      <c r="C28" s="18">
        <v>1353.0</v>
      </c>
      <c r="D28" s="3">
        <v>705.0</v>
      </c>
      <c r="E28" s="4">
        <v>223.0</v>
      </c>
      <c r="F28" s="5">
        <v>367.0</v>
      </c>
      <c r="G28" s="6">
        <v>408.0</v>
      </c>
      <c r="H28" s="167">
        <f t="shared" si="2"/>
        <v>0.5264516129</v>
      </c>
      <c r="I28" s="168">
        <f t="shared" si="3"/>
        <v>0.2403017241</v>
      </c>
      <c r="J28" s="47">
        <f t="shared" si="4"/>
        <v>0.4282093207</v>
      </c>
      <c r="K28" s="169">
        <f t="shared" si="5"/>
        <v>0.3571888427</v>
      </c>
      <c r="L28" s="42">
        <f t="shared" si="6"/>
        <v>0.9368834226</v>
      </c>
      <c r="M28" s="42">
        <f t="shared" si="7"/>
        <v>0.3496418916</v>
      </c>
      <c r="N28" s="170">
        <f t="shared" si="8"/>
        <v>0.4092042396</v>
      </c>
      <c r="O28" s="171">
        <f t="shared" si="9"/>
        <v>0.4092042396</v>
      </c>
      <c r="P28" s="159">
        <f t="shared" si="10"/>
        <v>1.197419355</v>
      </c>
      <c r="Q28" s="172">
        <f t="shared" si="11"/>
        <v>0.4092042396</v>
      </c>
      <c r="R28" s="173">
        <f t="shared" si="12"/>
        <v>0.4625610889</v>
      </c>
      <c r="S28" s="174">
        <f t="shared" si="13"/>
        <v>696.87482</v>
      </c>
      <c r="T28" s="163">
        <f t="shared" si="14"/>
        <v>787.7415343</v>
      </c>
      <c r="U28" s="175">
        <f t="shared" si="15"/>
        <v>631</v>
      </c>
      <c r="V28" s="165"/>
      <c r="W28" s="165"/>
      <c r="X28" s="177"/>
      <c r="Y28" s="165"/>
      <c r="Z28" s="165"/>
      <c r="AA28" s="165"/>
      <c r="AB28" s="165"/>
      <c r="AC28" s="165"/>
    </row>
    <row r="29" ht="12.75" customHeight="1">
      <c r="A29" s="33"/>
      <c r="B29" s="33"/>
      <c r="C29" s="18">
        <v>1354.0</v>
      </c>
      <c r="D29" s="3">
        <v>270.0</v>
      </c>
      <c r="E29" s="4">
        <v>106.0</v>
      </c>
      <c r="F29" s="5">
        <v>179.0</v>
      </c>
      <c r="G29" s="6">
        <v>153.0</v>
      </c>
      <c r="H29" s="167">
        <f t="shared" si="2"/>
        <v>0.4608433735</v>
      </c>
      <c r="I29" s="168">
        <f t="shared" si="3"/>
        <v>0.2819148936</v>
      </c>
      <c r="J29" s="47">
        <f t="shared" si="4"/>
        <v>0.5490049013</v>
      </c>
      <c r="K29" s="169">
        <f t="shared" si="5"/>
        <v>0.2363932621</v>
      </c>
      <c r="L29" s="42">
        <f t="shared" si="6"/>
        <v>0.9721889862</v>
      </c>
      <c r="M29" s="42">
        <f t="shared" si="7"/>
        <v>0.2341977264</v>
      </c>
      <c r="N29" s="170">
        <f t="shared" si="8"/>
        <v>0.3820030249</v>
      </c>
      <c r="O29" s="171">
        <f t="shared" si="9"/>
        <v>0.3820030249</v>
      </c>
      <c r="P29" s="159">
        <f t="shared" si="10"/>
        <v>1.13253012</v>
      </c>
      <c r="Q29" s="172">
        <f t="shared" si="11"/>
        <v>0.3820030249</v>
      </c>
      <c r="R29" s="173">
        <f t="shared" si="12"/>
        <v>0.4189733579</v>
      </c>
      <c r="S29" s="174">
        <f t="shared" si="13"/>
        <v>270.4581417</v>
      </c>
      <c r="T29" s="163">
        <f t="shared" si="14"/>
        <v>296.6331374</v>
      </c>
      <c r="U29" s="175">
        <f t="shared" si="15"/>
        <v>259</v>
      </c>
      <c r="V29" s="165"/>
      <c r="W29" s="165"/>
      <c r="X29" s="177"/>
      <c r="Y29" s="165"/>
      <c r="Z29" s="165"/>
      <c r="AA29" s="165"/>
      <c r="AB29" s="165"/>
      <c r="AC29" s="165"/>
    </row>
    <row r="30" ht="12.75" customHeight="1">
      <c r="A30" s="33"/>
      <c r="B30" s="33"/>
      <c r="C30" s="18">
        <v>1356.0</v>
      </c>
      <c r="D30" s="3">
        <v>552.0</v>
      </c>
      <c r="E30" s="4">
        <v>231.0</v>
      </c>
      <c r="F30" s="5">
        <v>329.0</v>
      </c>
      <c r="G30" s="6">
        <v>367.0</v>
      </c>
      <c r="H30" s="167">
        <f t="shared" si="2"/>
        <v>0.5272988506</v>
      </c>
      <c r="I30" s="168">
        <f t="shared" si="3"/>
        <v>0.2950191571</v>
      </c>
      <c r="J30" s="47">
        <f t="shared" si="4"/>
        <v>0.510101036</v>
      </c>
      <c r="K30" s="169">
        <f t="shared" si="5"/>
        <v>0.2752971274</v>
      </c>
      <c r="L30" s="42">
        <f t="shared" si="6"/>
        <v>0.9623444711</v>
      </c>
      <c r="M30" s="42">
        <f t="shared" si="7"/>
        <v>0.2718328879</v>
      </c>
      <c r="N30" s="170">
        <f t="shared" si="8"/>
        <v>0.427247224</v>
      </c>
      <c r="O30" s="171">
        <f t="shared" si="9"/>
        <v>0.427247224</v>
      </c>
      <c r="P30" s="159">
        <f t="shared" si="10"/>
        <v>1.125</v>
      </c>
      <c r="Q30" s="172">
        <f t="shared" si="11"/>
        <v>0.427247224</v>
      </c>
      <c r="R30" s="173">
        <f t="shared" si="12"/>
        <v>0.4743303424</v>
      </c>
      <c r="S30" s="174">
        <f t="shared" si="13"/>
        <v>631.8986443</v>
      </c>
      <c r="T30" s="163">
        <f t="shared" si="14"/>
        <v>701.5345764</v>
      </c>
      <c r="U30" s="175">
        <f t="shared" si="15"/>
        <v>598</v>
      </c>
      <c r="V30" s="165"/>
      <c r="W30" s="165"/>
      <c r="X30" s="177"/>
      <c r="Y30" s="165"/>
      <c r="Z30" s="165"/>
      <c r="AA30" s="165"/>
      <c r="AB30" s="165"/>
      <c r="AC30" s="165"/>
    </row>
    <row r="31" ht="12.75" customHeight="1">
      <c r="A31" s="33"/>
      <c r="B31" s="33"/>
      <c r="C31" s="18">
        <v>1367.0</v>
      </c>
      <c r="D31" s="3">
        <v>582.0</v>
      </c>
      <c r="E31" s="4">
        <v>179.0</v>
      </c>
      <c r="F31" s="5">
        <v>298.0</v>
      </c>
      <c r="G31" s="6">
        <v>366.0</v>
      </c>
      <c r="H31" s="167">
        <f t="shared" si="2"/>
        <v>0.5512048193</v>
      </c>
      <c r="I31" s="168">
        <f t="shared" si="3"/>
        <v>0.23521682</v>
      </c>
      <c r="J31" s="47">
        <f t="shared" si="4"/>
        <v>0.4033368824</v>
      </c>
      <c r="K31" s="169">
        <f t="shared" si="5"/>
        <v>0.382061281</v>
      </c>
      <c r="L31" s="42">
        <f t="shared" si="6"/>
        <v>0.9278980919</v>
      </c>
      <c r="M31" s="42">
        <f t="shared" si="7"/>
        <v>0.3728339188</v>
      </c>
      <c r="N31" s="170">
        <f t="shared" si="8"/>
        <v>0.4237650913</v>
      </c>
      <c r="O31" s="171">
        <f t="shared" si="9"/>
        <v>0.4237650913</v>
      </c>
      <c r="P31" s="159">
        <f t="shared" si="10"/>
        <v>1.146084337</v>
      </c>
      <c r="Q31" s="172">
        <f t="shared" si="11"/>
        <v>0.4237650913</v>
      </c>
      <c r="R31" s="173">
        <f t="shared" si="12"/>
        <v>0.483147533</v>
      </c>
      <c r="S31" s="174">
        <f t="shared" si="13"/>
        <v>603.8652551</v>
      </c>
      <c r="T31" s="163">
        <f t="shared" si="14"/>
        <v>688.4852345</v>
      </c>
      <c r="U31" s="175">
        <f t="shared" si="15"/>
        <v>545</v>
      </c>
      <c r="V31" s="165"/>
      <c r="W31" s="165"/>
      <c r="X31" s="177"/>
      <c r="Y31" s="165"/>
      <c r="Z31" s="165"/>
      <c r="AA31" s="165"/>
      <c r="AB31" s="165"/>
      <c r="AC31" s="165"/>
    </row>
    <row r="32" ht="12.75" customHeight="1">
      <c r="A32" s="33"/>
      <c r="B32" s="33"/>
      <c r="C32" s="18">
        <v>1368.0</v>
      </c>
      <c r="D32" s="3">
        <v>532.0</v>
      </c>
      <c r="E32" s="4">
        <v>180.0</v>
      </c>
      <c r="F32" s="5">
        <v>282.0</v>
      </c>
      <c r="G32" s="6">
        <v>343.0</v>
      </c>
      <c r="H32" s="167">
        <f t="shared" si="2"/>
        <v>0.5488</v>
      </c>
      <c r="I32" s="168">
        <f t="shared" si="3"/>
        <v>0.2528089888</v>
      </c>
      <c r="J32" s="47">
        <f t="shared" si="4"/>
        <v>0.4316815057</v>
      </c>
      <c r="K32" s="169">
        <f t="shared" si="5"/>
        <v>0.3537166577</v>
      </c>
      <c r="L32" s="42">
        <f t="shared" si="6"/>
        <v>0.938091794</v>
      </c>
      <c r="M32" s="42">
        <f t="shared" si="7"/>
        <v>0.3463867579</v>
      </c>
      <c r="N32" s="170">
        <f t="shared" si="8"/>
        <v>0.4272550905</v>
      </c>
      <c r="O32" s="171">
        <f t="shared" si="9"/>
        <v>0.4272550905</v>
      </c>
      <c r="P32" s="159">
        <f t="shared" si="10"/>
        <v>1.1392</v>
      </c>
      <c r="Q32" s="172">
        <f t="shared" si="11"/>
        <v>0.4272550905</v>
      </c>
      <c r="R32" s="173">
        <f t="shared" si="12"/>
        <v>0.4840730176</v>
      </c>
      <c r="S32" s="174">
        <f t="shared" si="13"/>
        <v>571.2400561</v>
      </c>
      <c r="T32" s="163">
        <f t="shared" si="14"/>
        <v>647.2056245</v>
      </c>
      <c r="U32" s="175">
        <f t="shared" si="15"/>
        <v>523</v>
      </c>
      <c r="V32" s="165"/>
      <c r="W32" s="165"/>
      <c r="X32" s="177"/>
      <c r="Y32" s="165"/>
      <c r="Z32" s="165"/>
      <c r="AA32" s="165"/>
      <c r="AB32" s="165"/>
      <c r="AC32" s="165"/>
    </row>
    <row r="33" ht="12.75" customHeight="1">
      <c r="A33" s="33"/>
      <c r="B33" s="33"/>
      <c r="C33" s="18">
        <v>1384.0</v>
      </c>
      <c r="D33" s="3">
        <v>1069.0</v>
      </c>
      <c r="E33" s="4">
        <v>609.0</v>
      </c>
      <c r="F33" s="5">
        <v>468.0</v>
      </c>
      <c r="G33" s="6">
        <v>924.0</v>
      </c>
      <c r="H33" s="167">
        <f t="shared" si="2"/>
        <v>0.6637931034</v>
      </c>
      <c r="I33" s="168">
        <f t="shared" si="3"/>
        <v>0.362932062</v>
      </c>
      <c r="J33" s="47">
        <f t="shared" si="4"/>
        <v>0.5003482768</v>
      </c>
      <c r="K33" s="169">
        <f t="shared" si="5"/>
        <v>0.2850498866</v>
      </c>
      <c r="L33" s="42">
        <f t="shared" si="6"/>
        <v>0.9596476255</v>
      </c>
      <c r="M33" s="42">
        <f t="shared" si="7"/>
        <v>0.2812053252</v>
      </c>
      <c r="N33" s="170">
        <f t="shared" si="8"/>
        <v>0.534949047</v>
      </c>
      <c r="O33" s="171">
        <f t="shared" si="9"/>
        <v>0.534949047</v>
      </c>
      <c r="P33" s="159">
        <f t="shared" si="10"/>
        <v>1.20545977</v>
      </c>
      <c r="Q33" s="172">
        <f t="shared" si="11"/>
        <v>0.534949047</v>
      </c>
      <c r="R33" s="173">
        <f t="shared" si="12"/>
        <v>0.5933695443</v>
      </c>
      <c r="S33" s="174">
        <f t="shared" si="13"/>
        <v>1642.293574</v>
      </c>
      <c r="T33" s="163">
        <f t="shared" si="14"/>
        <v>1821.644501</v>
      </c>
      <c r="U33" s="175">
        <f t="shared" si="15"/>
        <v>1533</v>
      </c>
      <c r="V33" s="165"/>
      <c r="W33" s="165"/>
      <c r="X33" s="177"/>
      <c r="Y33" s="165"/>
      <c r="Z33" s="165"/>
      <c r="AA33" s="165"/>
      <c r="AB33" s="165"/>
      <c r="AC33" s="165"/>
    </row>
    <row r="34" ht="12.75" customHeight="1">
      <c r="A34" s="33"/>
      <c r="B34" s="33"/>
      <c r="C34" s="18">
        <v>1389.0</v>
      </c>
      <c r="D34" s="3">
        <v>337.0</v>
      </c>
      <c r="E34" s="4">
        <v>161.0</v>
      </c>
      <c r="F34" s="5">
        <v>156.0</v>
      </c>
      <c r="G34" s="6">
        <v>272.0</v>
      </c>
      <c r="H34" s="167">
        <f t="shared" si="2"/>
        <v>0.6355140187</v>
      </c>
      <c r="I34" s="168">
        <f t="shared" si="3"/>
        <v>0.3232931727</v>
      </c>
      <c r="J34" s="47">
        <f t="shared" si="4"/>
        <v>0.4705923505</v>
      </c>
      <c r="K34" s="169">
        <f t="shared" si="5"/>
        <v>0.3148058129</v>
      </c>
      <c r="L34" s="42">
        <f t="shared" si="6"/>
        <v>0.9508565234</v>
      </c>
      <c r="M34" s="42">
        <f t="shared" si="7"/>
        <v>0.309631833</v>
      </c>
      <c r="N34" s="170">
        <f t="shared" si="8"/>
        <v>0.5041807927</v>
      </c>
      <c r="O34" s="171">
        <f t="shared" si="9"/>
        <v>0.5041807927</v>
      </c>
      <c r="P34" s="159">
        <f t="shared" si="10"/>
        <v>1.163551402</v>
      </c>
      <c r="Q34" s="172">
        <f t="shared" si="11"/>
        <v>0.5041807927</v>
      </c>
      <c r="R34" s="173">
        <f t="shared" si="12"/>
        <v>0.5648834069</v>
      </c>
      <c r="S34" s="174">
        <f t="shared" si="13"/>
        <v>466.871414</v>
      </c>
      <c r="T34" s="163">
        <f t="shared" si="14"/>
        <v>523.0820348</v>
      </c>
      <c r="U34" s="175">
        <f t="shared" si="15"/>
        <v>433</v>
      </c>
      <c r="V34" s="165"/>
      <c r="W34" s="165"/>
      <c r="X34" s="177"/>
      <c r="Y34" s="165"/>
      <c r="Z34" s="165"/>
      <c r="AA34" s="165"/>
      <c r="AB34" s="165"/>
      <c r="AC34" s="165"/>
    </row>
    <row r="35" ht="12.75" customHeight="1">
      <c r="A35" s="33"/>
      <c r="B35" s="33"/>
      <c r="C35" s="18">
        <v>1390.0</v>
      </c>
      <c r="D35" s="3">
        <v>987.0</v>
      </c>
      <c r="E35" s="4">
        <v>389.0</v>
      </c>
      <c r="F35" s="5">
        <v>461.0</v>
      </c>
      <c r="G35" s="6">
        <v>666.0</v>
      </c>
      <c r="H35" s="167">
        <f t="shared" si="2"/>
        <v>0.5909494232</v>
      </c>
      <c r="I35" s="168">
        <f t="shared" si="3"/>
        <v>0.2827034884</v>
      </c>
      <c r="J35" s="47">
        <f t="shared" si="4"/>
        <v>0.4462095258</v>
      </c>
      <c r="K35" s="169">
        <f t="shared" si="5"/>
        <v>0.3391886376</v>
      </c>
      <c r="L35" s="42">
        <f t="shared" si="6"/>
        <v>0.9430249341</v>
      </c>
      <c r="M35" s="42">
        <f t="shared" si="7"/>
        <v>0.3327220668</v>
      </c>
      <c r="N35" s="170">
        <f t="shared" si="8"/>
        <v>0.463218352</v>
      </c>
      <c r="O35" s="171">
        <f t="shared" si="9"/>
        <v>0.463218352</v>
      </c>
      <c r="P35" s="159">
        <f t="shared" si="10"/>
        <v>1.22094055</v>
      </c>
      <c r="Q35" s="172">
        <f t="shared" si="11"/>
        <v>0.463218352</v>
      </c>
      <c r="R35" s="173">
        <f t="shared" si="12"/>
        <v>0.5207305043</v>
      </c>
      <c r="S35" s="174">
        <f t="shared" si="13"/>
        <v>1159.435535</v>
      </c>
      <c r="T35" s="163">
        <f t="shared" si="14"/>
        <v>1303.388452</v>
      </c>
      <c r="U35" s="175">
        <f t="shared" si="15"/>
        <v>1055</v>
      </c>
      <c r="V35" s="165"/>
      <c r="W35" s="165"/>
      <c r="X35" s="177"/>
      <c r="Y35" s="165"/>
      <c r="Z35" s="165"/>
      <c r="AA35" s="165"/>
      <c r="AB35" s="165"/>
      <c r="AC35" s="165"/>
    </row>
    <row r="36" ht="12.75" customHeight="1">
      <c r="A36" s="33"/>
      <c r="B36" s="33"/>
      <c r="C36" s="18">
        <v>1391.0</v>
      </c>
      <c r="D36" s="3">
        <v>532.0</v>
      </c>
      <c r="E36" s="4">
        <v>257.0</v>
      </c>
      <c r="F36" s="5">
        <v>244.0</v>
      </c>
      <c r="G36" s="6">
        <v>337.0</v>
      </c>
      <c r="H36" s="167">
        <f t="shared" si="2"/>
        <v>0.5800344234</v>
      </c>
      <c r="I36" s="168">
        <f t="shared" si="3"/>
        <v>0.3257287706</v>
      </c>
      <c r="J36" s="47">
        <f t="shared" si="4"/>
        <v>0.5116811896</v>
      </c>
      <c r="K36" s="169">
        <f t="shared" si="5"/>
        <v>0.2737169738</v>
      </c>
      <c r="L36" s="42">
        <f t="shared" si="6"/>
        <v>0.9627728072</v>
      </c>
      <c r="M36" s="42">
        <f t="shared" si="7"/>
        <v>0.270311897</v>
      </c>
      <c r="N36" s="170">
        <f t="shared" si="8"/>
        <v>0.4703930082</v>
      </c>
      <c r="O36" s="171">
        <f t="shared" si="9"/>
        <v>0.4703930082</v>
      </c>
      <c r="P36" s="159">
        <f t="shared" si="10"/>
        <v>1.358003442</v>
      </c>
      <c r="Q36" s="172">
        <f t="shared" si="11"/>
        <v>0.4703930082</v>
      </c>
      <c r="R36" s="173">
        <f t="shared" si="12"/>
        <v>0.5168905719</v>
      </c>
      <c r="S36" s="174">
        <f t="shared" si="13"/>
        <v>644.4384212</v>
      </c>
      <c r="T36" s="163">
        <f t="shared" si="14"/>
        <v>708.1400835</v>
      </c>
      <c r="U36" s="175">
        <f t="shared" si="15"/>
        <v>594</v>
      </c>
      <c r="V36" s="165"/>
      <c r="W36" s="165"/>
      <c r="X36" s="177"/>
      <c r="Y36" s="165"/>
      <c r="Z36" s="165"/>
      <c r="AA36" s="165"/>
      <c r="AB36" s="165"/>
      <c r="AC36" s="165"/>
    </row>
    <row r="37" ht="12.75" customHeight="1">
      <c r="A37" s="34"/>
      <c r="B37" s="34"/>
      <c r="C37" s="18">
        <v>1394.0</v>
      </c>
      <c r="D37" s="3">
        <v>355.0</v>
      </c>
      <c r="E37" s="4">
        <v>247.0</v>
      </c>
      <c r="F37" s="5">
        <v>167.0</v>
      </c>
      <c r="G37" s="6">
        <v>382.0</v>
      </c>
      <c r="H37" s="167">
        <f t="shared" si="2"/>
        <v>0.6958105647</v>
      </c>
      <c r="I37" s="168">
        <f t="shared" si="3"/>
        <v>0.4102990033</v>
      </c>
      <c r="J37" s="47">
        <f t="shared" si="4"/>
        <v>0.5327896993</v>
      </c>
      <c r="K37" s="169">
        <f t="shared" si="5"/>
        <v>0.2526084641</v>
      </c>
      <c r="L37" s="42">
        <f t="shared" si="6"/>
        <v>0.9682637818</v>
      </c>
      <c r="M37" s="42">
        <f t="shared" si="7"/>
        <v>0.249930488</v>
      </c>
      <c r="N37" s="170">
        <f t="shared" si="8"/>
        <v>0.5711819386</v>
      </c>
      <c r="O37" s="171">
        <f t="shared" si="9"/>
        <v>0.5711819386</v>
      </c>
      <c r="P37" s="159">
        <f t="shared" si="10"/>
        <v>1.096539162</v>
      </c>
      <c r="Q37" s="172">
        <f t="shared" si="11"/>
        <v>0.5711819386</v>
      </c>
      <c r="R37" s="173">
        <f t="shared" si="12"/>
        <v>0.6306268697</v>
      </c>
      <c r="S37" s="174">
        <f t="shared" si="13"/>
        <v>657.4304114</v>
      </c>
      <c r="T37" s="163">
        <f t="shared" si="14"/>
        <v>725.8515271</v>
      </c>
      <c r="U37" s="175">
        <f t="shared" si="15"/>
        <v>629</v>
      </c>
      <c r="V37" s="165"/>
      <c r="W37" s="165"/>
      <c r="X37" s="177"/>
      <c r="Y37" s="165"/>
      <c r="Z37" s="165"/>
      <c r="AA37" s="165"/>
      <c r="AB37" s="165"/>
      <c r="AC37" s="165"/>
    </row>
    <row r="38" ht="12.75" customHeight="1">
      <c r="A38" s="33"/>
      <c r="B38" s="33"/>
      <c r="C38" s="18">
        <v>1395.0</v>
      </c>
      <c r="D38" s="3">
        <v>351.0</v>
      </c>
      <c r="E38" s="4">
        <v>280.0</v>
      </c>
      <c r="F38" s="5">
        <v>159.0</v>
      </c>
      <c r="G38" s="6">
        <v>359.0</v>
      </c>
      <c r="H38" s="167">
        <f t="shared" si="2"/>
        <v>0.6930501931</v>
      </c>
      <c r="I38" s="168">
        <f t="shared" si="3"/>
        <v>0.4437400951</v>
      </c>
      <c r="J38" s="47">
        <f t="shared" si="4"/>
        <v>0.5695055791</v>
      </c>
      <c r="K38" s="169">
        <f t="shared" si="5"/>
        <v>0.2158925843</v>
      </c>
      <c r="L38" s="42">
        <f t="shared" si="6"/>
        <v>0.9767855745</v>
      </c>
      <c r="M38" s="42">
        <f t="shared" si="7"/>
        <v>0.214219377</v>
      </c>
      <c r="N38" s="170">
        <f t="shared" si="8"/>
        <v>0.5819037043</v>
      </c>
      <c r="O38" s="171">
        <f t="shared" si="9"/>
        <v>0.5819037043</v>
      </c>
      <c r="P38" s="159">
        <f t="shared" si="10"/>
        <v>1.218146718</v>
      </c>
      <c r="Q38" s="172">
        <f t="shared" si="11"/>
        <v>0.5819037043</v>
      </c>
      <c r="R38" s="173">
        <f t="shared" si="12"/>
        <v>0.6320115208</v>
      </c>
      <c r="S38" s="174">
        <f t="shared" si="13"/>
        <v>668.6073562</v>
      </c>
      <c r="T38" s="163">
        <f t="shared" si="14"/>
        <v>726.1812374</v>
      </c>
      <c r="U38" s="175">
        <f t="shared" si="15"/>
        <v>639</v>
      </c>
      <c r="V38" s="165"/>
      <c r="W38" s="165"/>
      <c r="X38" s="177"/>
      <c r="Y38" s="165"/>
      <c r="Z38" s="165"/>
      <c r="AA38" s="165"/>
      <c r="AB38" s="165"/>
      <c r="AC38" s="165"/>
    </row>
    <row r="39" ht="12.75" customHeight="1">
      <c r="A39" s="33"/>
      <c r="B39" s="33"/>
      <c r="C39" s="18">
        <v>1396.0</v>
      </c>
      <c r="D39" s="3">
        <v>331.0</v>
      </c>
      <c r="E39" s="4">
        <v>120.0</v>
      </c>
      <c r="F39" s="5">
        <v>182.0</v>
      </c>
      <c r="G39" s="6">
        <v>242.0</v>
      </c>
      <c r="H39" s="167">
        <f t="shared" si="2"/>
        <v>0.570754717</v>
      </c>
      <c r="I39" s="168">
        <f t="shared" si="3"/>
        <v>0.266075388</v>
      </c>
      <c r="J39" s="47">
        <f t="shared" si="4"/>
        <v>0.4362288234</v>
      </c>
      <c r="K39" s="169">
        <f t="shared" si="5"/>
        <v>0.34916934</v>
      </c>
      <c r="L39" s="42">
        <f t="shared" si="6"/>
        <v>0.9396572202</v>
      </c>
      <c r="M39" s="42">
        <f t="shared" si="7"/>
        <v>0.3421173899</v>
      </c>
      <c r="N39" s="170">
        <f t="shared" si="8"/>
        <v>0.4452847735</v>
      </c>
      <c r="O39" s="171">
        <f t="shared" si="9"/>
        <v>0.4452847735</v>
      </c>
      <c r="P39" s="159">
        <f t="shared" si="10"/>
        <v>1.063679245</v>
      </c>
      <c r="Q39" s="172">
        <f t="shared" si="11"/>
        <v>0.4452847735</v>
      </c>
      <c r="R39" s="173">
        <f t="shared" si="12"/>
        <v>0.5060839233</v>
      </c>
      <c r="S39" s="174">
        <f t="shared" si="13"/>
        <v>389.6241768</v>
      </c>
      <c r="T39" s="163">
        <f t="shared" si="14"/>
        <v>442.8234329</v>
      </c>
      <c r="U39" s="175">
        <f t="shared" si="15"/>
        <v>362</v>
      </c>
      <c r="V39" s="165"/>
      <c r="W39" s="165"/>
      <c r="X39" s="177"/>
      <c r="Y39" s="165"/>
      <c r="Z39" s="165"/>
      <c r="AA39" s="165"/>
      <c r="AB39" s="165"/>
      <c r="AC39" s="165"/>
    </row>
    <row r="40" ht="12.75" customHeight="1">
      <c r="A40" s="18"/>
      <c r="B40" s="18"/>
      <c r="C40" s="18">
        <v>1410.0</v>
      </c>
      <c r="D40" s="3">
        <v>531.0</v>
      </c>
      <c r="E40" s="4">
        <v>230.0</v>
      </c>
      <c r="F40" s="5">
        <v>269.0</v>
      </c>
      <c r="G40" s="6">
        <v>480.0</v>
      </c>
      <c r="H40" s="167">
        <f t="shared" si="2"/>
        <v>0.6408544726</v>
      </c>
      <c r="I40" s="168">
        <f t="shared" si="3"/>
        <v>0.3022339028</v>
      </c>
      <c r="J40" s="47">
        <f t="shared" si="4"/>
        <v>0.4406794391</v>
      </c>
      <c r="K40" s="169">
        <f t="shared" si="5"/>
        <v>0.3447187243</v>
      </c>
      <c r="L40" s="42">
        <f t="shared" si="6"/>
        <v>0.9411705419</v>
      </c>
      <c r="M40" s="42">
        <f t="shared" si="7"/>
        <v>0.3379319622</v>
      </c>
      <c r="N40" s="170">
        <f t="shared" si="8"/>
        <v>0.5010188555</v>
      </c>
      <c r="O40" s="171">
        <f t="shared" si="9"/>
        <v>0.5010188555</v>
      </c>
      <c r="P40" s="159">
        <f t="shared" si="10"/>
        <v>1.016021362</v>
      </c>
      <c r="Q40" s="172">
        <f t="shared" si="11"/>
        <v>0.5010188555</v>
      </c>
      <c r="R40" s="173">
        <f t="shared" si="12"/>
        <v>0.5703810258</v>
      </c>
      <c r="S40" s="174">
        <f t="shared" si="13"/>
        <v>756.5384718</v>
      </c>
      <c r="T40" s="163">
        <f t="shared" si="14"/>
        <v>861.275349</v>
      </c>
      <c r="U40" s="175">
        <f t="shared" si="15"/>
        <v>710</v>
      </c>
      <c r="V40" s="165"/>
      <c r="W40" s="165"/>
      <c r="X40" s="177"/>
      <c r="Y40" s="165"/>
      <c r="Z40" s="165"/>
      <c r="AA40" s="165"/>
      <c r="AB40" s="165"/>
      <c r="AC40" s="165"/>
    </row>
    <row r="41" ht="12.75" customHeight="1">
      <c r="A41" s="33"/>
      <c r="B41" s="33"/>
      <c r="C41" s="18">
        <v>1510.0</v>
      </c>
      <c r="D41" s="3">
        <v>198.0</v>
      </c>
      <c r="E41" s="4">
        <v>250.0</v>
      </c>
      <c r="F41" s="5">
        <v>121.0</v>
      </c>
      <c r="G41" s="6">
        <v>319.0</v>
      </c>
      <c r="H41" s="167">
        <f t="shared" si="2"/>
        <v>0.725</v>
      </c>
      <c r="I41" s="168">
        <f t="shared" si="3"/>
        <v>0.5580357143</v>
      </c>
      <c r="J41" s="47">
        <f t="shared" si="4"/>
        <v>0.655993139</v>
      </c>
      <c r="K41" s="169">
        <f t="shared" si="5"/>
        <v>0.1294050244</v>
      </c>
      <c r="L41" s="42">
        <f t="shared" si="6"/>
        <v>0.9916388474</v>
      </c>
      <c r="M41" s="42">
        <f t="shared" si="7"/>
        <v>0.1290441645</v>
      </c>
      <c r="N41" s="170">
        <f t="shared" si="8"/>
        <v>0.6469269118</v>
      </c>
      <c r="O41" s="171">
        <f t="shared" si="9"/>
        <v>0.6469269118</v>
      </c>
      <c r="P41" s="159">
        <f t="shared" si="10"/>
        <v>1.018181818</v>
      </c>
      <c r="Q41" s="172">
        <f t="shared" si="11"/>
        <v>0.6469269118</v>
      </c>
      <c r="R41" s="173">
        <f t="shared" si="12"/>
        <v>0.6856117753</v>
      </c>
      <c r="S41" s="174">
        <f t="shared" si="13"/>
        <v>574.4710977</v>
      </c>
      <c r="T41" s="163">
        <f t="shared" si="14"/>
        <v>608.8232565</v>
      </c>
      <c r="U41" s="175">
        <f t="shared" si="15"/>
        <v>569</v>
      </c>
      <c r="V41" s="165"/>
      <c r="W41" s="165"/>
      <c r="X41" s="177"/>
      <c r="Y41" s="165"/>
      <c r="Z41" s="165"/>
      <c r="AA41" s="165"/>
      <c r="AB41" s="165"/>
      <c r="AC41" s="165"/>
    </row>
    <row r="42" ht="12.75" customHeight="1">
      <c r="A42" s="33"/>
      <c r="B42" s="33"/>
      <c r="C42" s="18">
        <v>1511.0</v>
      </c>
      <c r="D42" s="3">
        <v>279.0</v>
      </c>
      <c r="E42" s="4">
        <v>137.0</v>
      </c>
      <c r="F42" s="5">
        <v>195.0</v>
      </c>
      <c r="G42" s="6">
        <v>345.0</v>
      </c>
      <c r="H42" s="167">
        <f t="shared" si="2"/>
        <v>0.6388888889</v>
      </c>
      <c r="I42" s="168">
        <f t="shared" si="3"/>
        <v>0.3293269231</v>
      </c>
      <c r="J42" s="47">
        <f t="shared" si="4"/>
        <v>0.4759454766</v>
      </c>
      <c r="K42" s="169">
        <f t="shared" si="5"/>
        <v>0.3094526868</v>
      </c>
      <c r="L42" s="42">
        <f t="shared" si="6"/>
        <v>0.9525003899</v>
      </c>
      <c r="M42" s="42">
        <f t="shared" si="7"/>
        <v>0.304537366</v>
      </c>
      <c r="N42" s="170">
        <f t="shared" si="8"/>
        <v>0.508249562</v>
      </c>
      <c r="O42" s="171">
        <f t="shared" si="9"/>
        <v>0.508249562</v>
      </c>
      <c r="P42" s="159">
        <f t="shared" si="10"/>
        <v>0.7703703704</v>
      </c>
      <c r="Q42" s="172">
        <f t="shared" si="11"/>
        <v>0.508249562</v>
      </c>
      <c r="R42" s="173">
        <f t="shared" si="12"/>
        <v>0.5820416504</v>
      </c>
      <c r="S42" s="174">
        <f t="shared" si="13"/>
        <v>485.8865813</v>
      </c>
      <c r="T42" s="163">
        <f t="shared" si="14"/>
        <v>556.4318178</v>
      </c>
      <c r="U42" s="175">
        <f t="shared" si="15"/>
        <v>482</v>
      </c>
      <c r="V42" s="165"/>
      <c r="W42" s="165"/>
      <c r="X42" s="177"/>
      <c r="Y42" s="165"/>
      <c r="Z42" s="165"/>
      <c r="AA42" s="165"/>
      <c r="AB42" s="165"/>
      <c r="AC42" s="165"/>
    </row>
    <row r="43" ht="12.75" customHeight="1">
      <c r="A43" s="33"/>
      <c r="B43" s="33"/>
      <c r="C43" s="18">
        <v>1513.0</v>
      </c>
      <c r="D43" s="3">
        <v>359.0</v>
      </c>
      <c r="E43" s="4">
        <v>309.0</v>
      </c>
      <c r="F43" s="5">
        <v>233.0</v>
      </c>
      <c r="G43" s="6">
        <v>554.0</v>
      </c>
      <c r="H43" s="167">
        <f t="shared" si="2"/>
        <v>0.7039390089</v>
      </c>
      <c r="I43" s="168">
        <f t="shared" si="3"/>
        <v>0.4625748503</v>
      </c>
      <c r="J43" s="47">
        <f t="shared" si="4"/>
        <v>0.5813666497</v>
      </c>
      <c r="K43" s="169">
        <f t="shared" si="5"/>
        <v>0.2040315137</v>
      </c>
      <c r="L43" s="42">
        <f t="shared" si="6"/>
        <v>0.9792576773</v>
      </c>
      <c r="M43" s="42">
        <f t="shared" si="7"/>
        <v>0.2026188574</v>
      </c>
      <c r="N43" s="170">
        <f t="shared" si="8"/>
        <v>0.5956112912</v>
      </c>
      <c r="O43" s="171">
        <f t="shared" si="9"/>
        <v>0.5956112912</v>
      </c>
      <c r="P43" s="159">
        <f t="shared" si="10"/>
        <v>0.8487928844</v>
      </c>
      <c r="Q43" s="172">
        <f t="shared" si="11"/>
        <v>0.5956112912</v>
      </c>
      <c r="R43" s="173">
        <f t="shared" si="12"/>
        <v>0.6542050464</v>
      </c>
      <c r="S43" s="174">
        <f t="shared" si="13"/>
        <v>866.6144287</v>
      </c>
      <c r="T43" s="163">
        <f t="shared" si="14"/>
        <v>951.8683425</v>
      </c>
      <c r="U43" s="175">
        <f t="shared" si="15"/>
        <v>863</v>
      </c>
      <c r="V43" s="165"/>
      <c r="W43" s="165"/>
      <c r="X43" s="177"/>
      <c r="Y43" s="165"/>
      <c r="Z43" s="165"/>
      <c r="AA43" s="165"/>
      <c r="AB43" s="165"/>
      <c r="AC43" s="165"/>
    </row>
    <row r="44" ht="12.75" customHeight="1">
      <c r="A44" s="34"/>
      <c r="B44" s="34"/>
      <c r="C44" s="18">
        <v>1514.0</v>
      </c>
      <c r="D44" s="3">
        <v>405.0</v>
      </c>
      <c r="E44" s="4">
        <v>263.0</v>
      </c>
      <c r="F44" s="5">
        <v>226.0</v>
      </c>
      <c r="G44" s="6">
        <v>529.0</v>
      </c>
      <c r="H44" s="167">
        <f t="shared" si="2"/>
        <v>0.7006622517</v>
      </c>
      <c r="I44" s="168">
        <f t="shared" si="3"/>
        <v>0.3937125749</v>
      </c>
      <c r="J44" s="47">
        <f t="shared" si="4"/>
        <v>0.5119448986</v>
      </c>
      <c r="K44" s="169">
        <f t="shared" si="5"/>
        <v>0.2734532647</v>
      </c>
      <c r="L44" s="42">
        <f t="shared" si="6"/>
        <v>0.9628440574</v>
      </c>
      <c r="M44" s="42">
        <f t="shared" si="7"/>
        <v>0.2700579957</v>
      </c>
      <c r="N44" s="170">
        <f t="shared" si="8"/>
        <v>0.5683032564</v>
      </c>
      <c r="O44" s="171">
        <f t="shared" si="9"/>
        <v>0.5683032564</v>
      </c>
      <c r="P44" s="159">
        <f t="shared" si="10"/>
        <v>0.8847682119</v>
      </c>
      <c r="Q44" s="172">
        <f t="shared" si="11"/>
        <v>0.5683032564</v>
      </c>
      <c r="R44" s="173">
        <f t="shared" si="12"/>
        <v>0.6385288653</v>
      </c>
      <c r="S44" s="174">
        <f t="shared" si="13"/>
        <v>808.6955339</v>
      </c>
      <c r="T44" s="163">
        <f t="shared" si="14"/>
        <v>908.6265753</v>
      </c>
      <c r="U44" s="175">
        <f t="shared" si="15"/>
        <v>792</v>
      </c>
      <c r="V44" s="165"/>
      <c r="W44" s="165"/>
      <c r="X44" s="177"/>
      <c r="Y44" s="165"/>
      <c r="Z44" s="165"/>
      <c r="AA44" s="165"/>
      <c r="AB44" s="165"/>
      <c r="AC44" s="165"/>
    </row>
    <row r="45" ht="12.75" customHeight="1">
      <c r="A45" s="33"/>
      <c r="B45" s="33"/>
      <c r="C45" s="18">
        <v>1517.0</v>
      </c>
      <c r="D45" s="3">
        <v>229.0</v>
      </c>
      <c r="E45" s="4">
        <v>189.0</v>
      </c>
      <c r="F45" s="5">
        <v>74.0</v>
      </c>
      <c r="G45" s="6">
        <v>209.0</v>
      </c>
      <c r="H45" s="167">
        <f t="shared" si="2"/>
        <v>0.7385159011</v>
      </c>
      <c r="I45" s="168">
        <f t="shared" si="3"/>
        <v>0.45215311</v>
      </c>
      <c r="J45" s="47">
        <f t="shared" si="4"/>
        <v>0.5493749945</v>
      </c>
      <c r="K45" s="169">
        <f t="shared" si="5"/>
        <v>0.2360231689</v>
      </c>
      <c r="L45" s="42">
        <f t="shared" si="6"/>
        <v>0.9722755946</v>
      </c>
      <c r="M45" s="42">
        <f t="shared" si="7"/>
        <v>0.2338379099</v>
      </c>
      <c r="N45" s="170">
        <f t="shared" si="8"/>
        <v>0.6123104486</v>
      </c>
      <c r="O45" s="171">
        <f t="shared" si="9"/>
        <v>0.6123104486</v>
      </c>
      <c r="P45" s="159">
        <f t="shared" si="10"/>
        <v>1.477031802</v>
      </c>
      <c r="Q45" s="172">
        <f t="shared" si="11"/>
        <v>0.6123104486</v>
      </c>
      <c r="R45" s="173">
        <f t="shared" si="12"/>
        <v>0.663260724</v>
      </c>
      <c r="S45" s="174">
        <f t="shared" si="13"/>
        <v>429.2296245</v>
      </c>
      <c r="T45" s="163">
        <f t="shared" si="14"/>
        <v>464.9457675</v>
      </c>
      <c r="U45" s="175">
        <f t="shared" si="15"/>
        <v>398</v>
      </c>
      <c r="V45" s="165"/>
      <c r="W45" s="165"/>
      <c r="X45" s="177"/>
      <c r="Y45" s="165"/>
      <c r="Z45" s="165"/>
      <c r="AA45" s="165"/>
      <c r="AB45" s="165"/>
      <c r="AC45" s="165"/>
    </row>
    <row r="46" ht="12.75" customHeight="1">
      <c r="A46" s="33"/>
      <c r="B46" s="33"/>
      <c r="C46" s="18">
        <v>1518.0</v>
      </c>
      <c r="D46" s="3">
        <v>420.0</v>
      </c>
      <c r="E46" s="4">
        <v>361.0</v>
      </c>
      <c r="F46" s="5">
        <v>170.0</v>
      </c>
      <c r="G46" s="6">
        <v>434.0</v>
      </c>
      <c r="H46" s="167">
        <f t="shared" si="2"/>
        <v>0.7185430464</v>
      </c>
      <c r="I46" s="168">
        <f t="shared" si="3"/>
        <v>0.4622279129</v>
      </c>
      <c r="J46" s="47">
        <f t="shared" si="4"/>
        <v>0.5716401147</v>
      </c>
      <c r="K46" s="169">
        <f t="shared" si="5"/>
        <v>0.2137580487</v>
      </c>
      <c r="L46" s="42">
        <f t="shared" si="6"/>
        <v>0.9772406078</v>
      </c>
      <c r="M46" s="42">
        <f t="shared" si="7"/>
        <v>0.2121339069</v>
      </c>
      <c r="N46" s="170">
        <f t="shared" si="8"/>
        <v>0.6041352303</v>
      </c>
      <c r="O46" s="171">
        <f t="shared" si="9"/>
        <v>0.6041352303</v>
      </c>
      <c r="P46" s="159">
        <f t="shared" si="10"/>
        <v>1.293046358</v>
      </c>
      <c r="Q46" s="172">
        <f t="shared" si="11"/>
        <v>0.6041352303</v>
      </c>
      <c r="R46" s="173">
        <f t="shared" si="12"/>
        <v>0.6540286028</v>
      </c>
      <c r="S46" s="174">
        <f t="shared" si="13"/>
        <v>836.727294</v>
      </c>
      <c r="T46" s="163">
        <f t="shared" si="14"/>
        <v>905.8296149</v>
      </c>
      <c r="U46" s="175">
        <f t="shared" si="15"/>
        <v>795</v>
      </c>
      <c r="V46" s="165"/>
      <c r="W46" s="165"/>
      <c r="X46" s="177"/>
      <c r="Y46" s="165"/>
      <c r="Z46" s="165"/>
      <c r="AA46" s="165"/>
      <c r="AB46" s="165"/>
      <c r="AC46" s="165"/>
    </row>
    <row r="47" ht="12.75" customHeight="1">
      <c r="A47" s="18"/>
      <c r="B47" s="18"/>
      <c r="C47" s="18">
        <v>1519.0</v>
      </c>
      <c r="D47" s="3">
        <v>109.0</v>
      </c>
      <c r="E47" s="4">
        <v>148.0</v>
      </c>
      <c r="F47" s="5">
        <v>49.0</v>
      </c>
      <c r="G47" s="6">
        <v>206.0</v>
      </c>
      <c r="H47" s="167">
        <f t="shared" si="2"/>
        <v>0.8078431373</v>
      </c>
      <c r="I47" s="168">
        <f t="shared" si="3"/>
        <v>0.5758754864</v>
      </c>
      <c r="J47" s="47">
        <f t="shared" si="4"/>
        <v>0.619301863</v>
      </c>
      <c r="K47" s="169">
        <f t="shared" si="5"/>
        <v>0.1660963004</v>
      </c>
      <c r="L47" s="42">
        <f t="shared" si="6"/>
        <v>0.9862376927</v>
      </c>
      <c r="M47" s="42">
        <f t="shared" si="7"/>
        <v>0.1653336429</v>
      </c>
      <c r="N47" s="170">
        <f t="shared" si="8"/>
        <v>0.7015137597</v>
      </c>
      <c r="O47" s="171">
        <f t="shared" si="9"/>
        <v>0.7015137597</v>
      </c>
      <c r="P47" s="159">
        <f t="shared" si="10"/>
        <v>1.007843137</v>
      </c>
      <c r="Q47" s="172">
        <f t="shared" si="11"/>
        <v>0.7015137597</v>
      </c>
      <c r="R47" s="173">
        <f t="shared" si="12"/>
        <v>0.7544707739</v>
      </c>
      <c r="S47" s="174">
        <f t="shared" si="13"/>
        <v>359.175045</v>
      </c>
      <c r="T47" s="163">
        <f t="shared" si="14"/>
        <v>386.2890363</v>
      </c>
      <c r="U47" s="175">
        <f t="shared" si="15"/>
        <v>354</v>
      </c>
      <c r="V47" s="165"/>
      <c r="W47" s="165"/>
      <c r="X47" s="177"/>
      <c r="Y47" s="165"/>
      <c r="Z47" s="165"/>
      <c r="AA47" s="165"/>
      <c r="AB47" s="165"/>
      <c r="AC47" s="165"/>
    </row>
    <row r="48" ht="12.75" customHeight="1">
      <c r="A48" s="33"/>
      <c r="B48" s="33"/>
      <c r="C48" s="18">
        <v>1525.0</v>
      </c>
      <c r="D48" s="3">
        <v>551.0</v>
      </c>
      <c r="E48" s="4">
        <v>444.0</v>
      </c>
      <c r="F48" s="5">
        <v>107.0</v>
      </c>
      <c r="G48" s="6">
        <v>388.0</v>
      </c>
      <c r="H48" s="167">
        <f t="shared" si="2"/>
        <v>0.7838383838</v>
      </c>
      <c r="I48" s="168">
        <f t="shared" si="3"/>
        <v>0.4462311558</v>
      </c>
      <c r="J48" s="47">
        <f t="shared" si="4"/>
        <v>0.5175322847</v>
      </c>
      <c r="K48" s="169">
        <f t="shared" si="5"/>
        <v>0.2678658787</v>
      </c>
      <c r="L48" s="42">
        <f t="shared" si="6"/>
        <v>0.9643379384</v>
      </c>
      <c r="M48" s="42">
        <f t="shared" si="7"/>
        <v>0.2646740268</v>
      </c>
      <c r="N48" s="170">
        <f t="shared" si="8"/>
        <v>0.6377792943</v>
      </c>
      <c r="O48" s="171">
        <f t="shared" si="9"/>
        <v>0.6377792943</v>
      </c>
      <c r="P48" s="159">
        <f t="shared" si="10"/>
        <v>2.01010101</v>
      </c>
      <c r="Q48" s="172">
        <f t="shared" si="11"/>
        <v>0.6377792943</v>
      </c>
      <c r="R48" s="173">
        <f t="shared" si="12"/>
        <v>0.6863022804</v>
      </c>
      <c r="S48" s="174">
        <f t="shared" si="13"/>
        <v>950.2911484</v>
      </c>
      <c r="T48" s="163">
        <f t="shared" si="14"/>
        <v>1022.590398</v>
      </c>
      <c r="U48" s="175">
        <f t="shared" si="15"/>
        <v>832</v>
      </c>
      <c r="V48" s="165"/>
      <c r="W48" s="165"/>
      <c r="X48" s="177"/>
      <c r="Y48" s="165"/>
      <c r="Z48" s="165"/>
      <c r="AA48" s="165"/>
      <c r="AB48" s="165"/>
      <c r="AC48" s="165"/>
    </row>
    <row r="49" ht="12.75" customHeight="1">
      <c r="A49" s="33"/>
      <c r="B49" s="33"/>
      <c r="C49" s="18">
        <v>1528.0</v>
      </c>
      <c r="D49" s="3">
        <v>554.0</v>
      </c>
      <c r="E49" s="4">
        <v>391.0</v>
      </c>
      <c r="F49" s="5">
        <v>245.0</v>
      </c>
      <c r="G49" s="6">
        <v>543.0</v>
      </c>
      <c r="H49" s="167">
        <f t="shared" si="2"/>
        <v>0.6890862944</v>
      </c>
      <c r="I49" s="168">
        <f t="shared" si="3"/>
        <v>0.4137566138</v>
      </c>
      <c r="J49" s="47">
        <f t="shared" si="4"/>
        <v>0.5407447153</v>
      </c>
      <c r="K49" s="169">
        <f t="shared" si="5"/>
        <v>0.2446534481</v>
      </c>
      <c r="L49" s="42">
        <f t="shared" si="6"/>
        <v>0.9702213251</v>
      </c>
      <c r="M49" s="42">
        <f t="shared" si="7"/>
        <v>0.2422201073</v>
      </c>
      <c r="N49" s="170">
        <f t="shared" si="8"/>
        <v>0.5683460463</v>
      </c>
      <c r="O49" s="171">
        <f t="shared" si="9"/>
        <v>0.5683460463</v>
      </c>
      <c r="P49" s="159">
        <f t="shared" si="10"/>
        <v>1.199238579</v>
      </c>
      <c r="Q49" s="172">
        <f t="shared" si="11"/>
        <v>0.5683460463</v>
      </c>
      <c r="R49" s="173">
        <f t="shared" si="12"/>
        <v>0.6232469785</v>
      </c>
      <c r="S49" s="174">
        <f t="shared" si="13"/>
        <v>984.9436982</v>
      </c>
      <c r="T49" s="163">
        <f t="shared" si="14"/>
        <v>1080.087014</v>
      </c>
      <c r="U49" s="175">
        <f t="shared" si="15"/>
        <v>934</v>
      </c>
      <c r="V49" s="165"/>
      <c r="W49" s="165"/>
      <c r="X49" s="177"/>
      <c r="Y49" s="165"/>
      <c r="Z49" s="165"/>
      <c r="AA49" s="165"/>
      <c r="AB49" s="165"/>
      <c r="AC49" s="165"/>
    </row>
    <row r="50" ht="12.75" customHeight="1">
      <c r="A50" s="18"/>
      <c r="B50" s="18"/>
      <c r="C50" s="18">
        <v>1550.0</v>
      </c>
      <c r="D50" s="3">
        <v>213.0</v>
      </c>
      <c r="E50" s="4">
        <v>173.0</v>
      </c>
      <c r="F50" s="5">
        <v>118.0</v>
      </c>
      <c r="G50" s="6">
        <v>265.0</v>
      </c>
      <c r="H50" s="167">
        <f t="shared" si="2"/>
        <v>0.6919060052</v>
      </c>
      <c r="I50" s="168">
        <f t="shared" si="3"/>
        <v>0.4481865285</v>
      </c>
      <c r="J50" s="47">
        <f t="shared" si="4"/>
        <v>0.5747963652</v>
      </c>
      <c r="K50" s="169">
        <f t="shared" si="5"/>
        <v>0.2106017982</v>
      </c>
      <c r="L50" s="42">
        <f t="shared" si="6"/>
        <v>0.9779052868</v>
      </c>
      <c r="M50" s="42">
        <f t="shared" si="7"/>
        <v>0.2090484393</v>
      </c>
      <c r="N50" s="170">
        <f t="shared" si="8"/>
        <v>0.5829258462</v>
      </c>
      <c r="O50" s="171">
        <f t="shared" si="9"/>
        <v>0.5829258462</v>
      </c>
      <c r="P50" s="159">
        <f t="shared" si="10"/>
        <v>1.007832898</v>
      </c>
      <c r="Q50" s="172">
        <f t="shared" si="11"/>
        <v>0.5829258462</v>
      </c>
      <c r="R50" s="173">
        <f t="shared" si="12"/>
        <v>0.6372033506</v>
      </c>
      <c r="S50" s="174">
        <f t="shared" si="13"/>
        <v>448.2699757</v>
      </c>
      <c r="T50" s="163">
        <f t="shared" si="14"/>
        <v>490.0093766</v>
      </c>
      <c r="U50" s="175">
        <f t="shared" si="15"/>
        <v>438</v>
      </c>
      <c r="V50" s="165"/>
      <c r="W50" s="165"/>
      <c r="X50" s="177"/>
      <c r="Y50" s="165"/>
      <c r="Z50" s="165"/>
      <c r="AA50" s="165"/>
      <c r="AB50" s="165"/>
      <c r="AC50" s="165"/>
    </row>
    <row r="51" ht="12.75" customHeight="1">
      <c r="A51" s="34"/>
      <c r="B51" s="34"/>
      <c r="C51" s="18">
        <v>1552.0</v>
      </c>
      <c r="D51" s="3">
        <v>248.0</v>
      </c>
      <c r="E51" s="4">
        <v>149.0</v>
      </c>
      <c r="F51" s="5">
        <v>110.0</v>
      </c>
      <c r="G51" s="6">
        <v>244.0</v>
      </c>
      <c r="H51" s="167">
        <f t="shared" si="2"/>
        <v>0.6892655367</v>
      </c>
      <c r="I51" s="168">
        <f t="shared" si="3"/>
        <v>0.3753148615</v>
      </c>
      <c r="J51" s="47">
        <f t="shared" si="4"/>
        <v>0.4986216982</v>
      </c>
      <c r="K51" s="169">
        <f t="shared" si="5"/>
        <v>0.2867764652</v>
      </c>
      <c r="L51" s="42">
        <f t="shared" si="6"/>
        <v>0.9591606722</v>
      </c>
      <c r="M51" s="42">
        <f t="shared" si="7"/>
        <v>0.2828618123</v>
      </c>
      <c r="N51" s="170">
        <f t="shared" si="8"/>
        <v>0.5549541537</v>
      </c>
      <c r="O51" s="171">
        <f t="shared" si="9"/>
        <v>0.5549541537</v>
      </c>
      <c r="P51" s="159">
        <f t="shared" si="10"/>
        <v>1.121468927</v>
      </c>
      <c r="Q51" s="172">
        <f t="shared" si="11"/>
        <v>0.5549541537</v>
      </c>
      <c r="R51" s="173">
        <f t="shared" si="12"/>
        <v>0.6182647124</v>
      </c>
      <c r="S51" s="174">
        <f t="shared" si="13"/>
        <v>416.7705694</v>
      </c>
      <c r="T51" s="163">
        <f t="shared" si="14"/>
        <v>464.316799</v>
      </c>
      <c r="U51" s="175">
        <f t="shared" si="15"/>
        <v>393</v>
      </c>
      <c r="V51" s="165"/>
      <c r="W51" s="165"/>
      <c r="X51" s="177"/>
      <c r="Y51" s="165"/>
      <c r="Z51" s="165"/>
      <c r="AA51" s="165"/>
      <c r="AB51" s="165"/>
      <c r="AC51" s="165"/>
    </row>
    <row r="52" ht="12.75" customHeight="1">
      <c r="A52" s="34"/>
      <c r="B52" s="34"/>
      <c r="C52" s="18">
        <v>1601.0</v>
      </c>
      <c r="D52" s="3">
        <v>325.0</v>
      </c>
      <c r="E52" s="4">
        <v>133.0</v>
      </c>
      <c r="F52" s="5">
        <v>161.0</v>
      </c>
      <c r="G52" s="6">
        <v>165.0</v>
      </c>
      <c r="H52" s="167">
        <f t="shared" si="2"/>
        <v>0.5061349693</v>
      </c>
      <c r="I52" s="168">
        <f t="shared" si="3"/>
        <v>0.2903930131</v>
      </c>
      <c r="J52" s="47">
        <f t="shared" si="4"/>
        <v>0.520891502</v>
      </c>
      <c r="K52" s="169">
        <f t="shared" si="5"/>
        <v>0.2645066614</v>
      </c>
      <c r="L52" s="42">
        <f t="shared" si="6"/>
        <v>0.9652215934</v>
      </c>
      <c r="M52" s="42">
        <f t="shared" si="7"/>
        <v>0.2614331189</v>
      </c>
      <c r="N52" s="170">
        <f t="shared" si="8"/>
        <v>0.4126140504</v>
      </c>
      <c r="O52" s="171">
        <f t="shared" si="9"/>
        <v>0.4126140504</v>
      </c>
      <c r="P52" s="159">
        <f t="shared" si="10"/>
        <v>1.404907975</v>
      </c>
      <c r="Q52" s="172">
        <f t="shared" si="11"/>
        <v>0.4126140504</v>
      </c>
      <c r="R52" s="173">
        <f t="shared" si="12"/>
        <v>0.4515015754</v>
      </c>
      <c r="S52" s="174">
        <f t="shared" si="13"/>
        <v>323.4894155</v>
      </c>
      <c r="T52" s="163">
        <f t="shared" si="14"/>
        <v>353.9772351</v>
      </c>
      <c r="U52" s="175">
        <f t="shared" si="15"/>
        <v>298</v>
      </c>
      <c r="V52" s="165"/>
      <c r="W52" s="165"/>
      <c r="X52" s="177"/>
      <c r="Y52" s="165"/>
      <c r="Z52" s="165"/>
      <c r="AA52" s="165"/>
      <c r="AB52" s="165"/>
      <c r="AC52" s="165"/>
    </row>
    <row r="53" ht="12.75" customHeight="1">
      <c r="A53" s="33"/>
      <c r="B53" s="33"/>
      <c r="C53" s="18">
        <v>1602.0</v>
      </c>
      <c r="D53" s="3">
        <v>303.0</v>
      </c>
      <c r="E53" s="4">
        <v>129.0</v>
      </c>
      <c r="F53" s="5">
        <v>159.0</v>
      </c>
      <c r="G53" s="6">
        <v>147.0</v>
      </c>
      <c r="H53" s="167">
        <f t="shared" si="2"/>
        <v>0.4803921569</v>
      </c>
      <c r="I53" s="168">
        <f t="shared" si="3"/>
        <v>0.2986111111</v>
      </c>
      <c r="J53" s="47">
        <f t="shared" si="4"/>
        <v>0.5561496532</v>
      </c>
      <c r="K53" s="169">
        <f t="shared" si="5"/>
        <v>0.2292485102</v>
      </c>
      <c r="L53" s="42">
        <f t="shared" si="6"/>
        <v>0.9738374429</v>
      </c>
      <c r="M53" s="42">
        <f t="shared" si="7"/>
        <v>0.2272457588</v>
      </c>
      <c r="N53" s="170">
        <f t="shared" si="8"/>
        <v>0.3999657611</v>
      </c>
      <c r="O53" s="171">
        <f t="shared" si="9"/>
        <v>0.3999657611</v>
      </c>
      <c r="P53" s="159">
        <f t="shared" si="10"/>
        <v>1.411764706</v>
      </c>
      <c r="Q53" s="172">
        <f t="shared" si="11"/>
        <v>0.3999657611</v>
      </c>
      <c r="R53" s="173">
        <f t="shared" si="12"/>
        <v>0.433313291</v>
      </c>
      <c r="S53" s="174">
        <f t="shared" si="13"/>
        <v>295.1747317</v>
      </c>
      <c r="T53" s="163">
        <f t="shared" si="14"/>
        <v>319.7852088</v>
      </c>
      <c r="U53" s="175">
        <f t="shared" si="15"/>
        <v>276</v>
      </c>
      <c r="V53" s="165"/>
      <c r="W53" s="165"/>
      <c r="X53" s="177"/>
      <c r="Y53" s="165"/>
      <c r="Z53" s="165"/>
      <c r="AA53" s="165"/>
      <c r="AB53" s="165"/>
      <c r="AC53" s="165"/>
    </row>
    <row r="54" ht="12.75" customHeight="1">
      <c r="A54" s="33"/>
      <c r="B54" s="33"/>
      <c r="C54" s="18">
        <v>1603.0</v>
      </c>
      <c r="D54" s="3">
        <v>331.0</v>
      </c>
      <c r="E54" s="4">
        <v>93.0</v>
      </c>
      <c r="F54" s="5">
        <v>169.0</v>
      </c>
      <c r="G54" s="6">
        <v>159.0</v>
      </c>
      <c r="H54" s="167">
        <f t="shared" si="2"/>
        <v>0.4847560976</v>
      </c>
      <c r="I54" s="168">
        <f t="shared" si="3"/>
        <v>0.2193396226</v>
      </c>
      <c r="J54" s="47">
        <f t="shared" si="4"/>
        <v>0.4249095585</v>
      </c>
      <c r="K54" s="169">
        <f t="shared" si="5"/>
        <v>0.3604886049</v>
      </c>
      <c r="L54" s="42">
        <f t="shared" si="6"/>
        <v>0.935724589</v>
      </c>
      <c r="M54" s="42">
        <f t="shared" si="7"/>
        <v>0.352731475</v>
      </c>
      <c r="N54" s="170">
        <f t="shared" si="8"/>
        <v>0.3762302116</v>
      </c>
      <c r="O54" s="171">
        <f t="shared" si="9"/>
        <v>0.3762302116</v>
      </c>
      <c r="P54" s="159">
        <f t="shared" si="10"/>
        <v>1.292682927</v>
      </c>
      <c r="Q54" s="172">
        <f t="shared" si="11"/>
        <v>0.3762302116</v>
      </c>
      <c r="R54" s="173">
        <f t="shared" si="12"/>
        <v>0.4235659703</v>
      </c>
      <c r="S54" s="174">
        <f t="shared" si="13"/>
        <v>282.9251191</v>
      </c>
      <c r="T54" s="163">
        <f t="shared" si="14"/>
        <v>318.5216097</v>
      </c>
      <c r="U54" s="175">
        <f t="shared" si="15"/>
        <v>252</v>
      </c>
      <c r="V54" s="165"/>
      <c r="W54" s="165"/>
      <c r="X54" s="177"/>
      <c r="Y54" s="165"/>
      <c r="Z54" s="165"/>
      <c r="AA54" s="165"/>
      <c r="AB54" s="165"/>
      <c r="AC54" s="165"/>
    </row>
    <row r="55" ht="12.75" customHeight="1">
      <c r="A55" s="33"/>
      <c r="B55" s="33"/>
      <c r="C55" s="18">
        <v>1604.0</v>
      </c>
      <c r="D55" s="3">
        <v>308.0</v>
      </c>
      <c r="E55" s="4">
        <v>140.0</v>
      </c>
      <c r="F55" s="5">
        <v>184.0</v>
      </c>
      <c r="G55" s="6">
        <v>220.0</v>
      </c>
      <c r="H55" s="167">
        <f t="shared" si="2"/>
        <v>0.5445544554</v>
      </c>
      <c r="I55" s="168">
        <f t="shared" si="3"/>
        <v>0.3125</v>
      </c>
      <c r="J55" s="47">
        <f t="shared" si="4"/>
        <v>0.520979853</v>
      </c>
      <c r="K55" s="169">
        <f t="shared" si="5"/>
        <v>0.2644183104</v>
      </c>
      <c r="L55" s="42">
        <f t="shared" si="6"/>
        <v>0.9652446875</v>
      </c>
      <c r="M55" s="42">
        <f t="shared" si="7"/>
        <v>0.2613478396</v>
      </c>
      <c r="N55" s="170">
        <f t="shared" si="8"/>
        <v>0.4439570953</v>
      </c>
      <c r="O55" s="171">
        <f t="shared" si="9"/>
        <v>0.4439570953</v>
      </c>
      <c r="P55" s="159">
        <f t="shared" si="10"/>
        <v>1.108910891</v>
      </c>
      <c r="Q55" s="172">
        <f t="shared" si="11"/>
        <v>0.4439570953</v>
      </c>
      <c r="R55" s="173">
        <f t="shared" si="12"/>
        <v>0.491658191</v>
      </c>
      <c r="S55" s="174">
        <f t="shared" si="13"/>
        <v>378.2514452</v>
      </c>
      <c r="T55" s="163">
        <f t="shared" si="14"/>
        <v>418.8927787</v>
      </c>
      <c r="U55" s="175">
        <f t="shared" si="15"/>
        <v>360</v>
      </c>
      <c r="V55" s="165"/>
      <c r="W55" s="165"/>
      <c r="X55" s="177"/>
      <c r="Y55" s="165"/>
      <c r="Z55" s="165"/>
      <c r="AA55" s="165"/>
      <c r="AB55" s="165"/>
      <c r="AC55" s="165"/>
    </row>
    <row r="56" ht="12.75" customHeight="1">
      <c r="A56" s="33"/>
      <c r="B56" s="33"/>
      <c r="C56" s="18">
        <v>1605.0</v>
      </c>
      <c r="D56" s="3">
        <v>365.0</v>
      </c>
      <c r="E56" s="4">
        <v>143.0</v>
      </c>
      <c r="F56" s="5">
        <v>178.0</v>
      </c>
      <c r="G56" s="6">
        <v>174.0</v>
      </c>
      <c r="H56" s="167">
        <f t="shared" si="2"/>
        <v>0.4943181818</v>
      </c>
      <c r="I56" s="168">
        <f t="shared" si="3"/>
        <v>0.281496063</v>
      </c>
      <c r="J56" s="47">
        <f t="shared" si="4"/>
        <v>0.5176633476</v>
      </c>
      <c r="K56" s="169">
        <f t="shared" si="5"/>
        <v>0.2677348158</v>
      </c>
      <c r="L56" s="42">
        <f t="shared" si="6"/>
        <v>0.9643726191</v>
      </c>
      <c r="M56" s="42">
        <f t="shared" si="7"/>
        <v>0.2645476356</v>
      </c>
      <c r="N56" s="170">
        <f t="shared" si="8"/>
        <v>0.4022378018</v>
      </c>
      <c r="O56" s="171">
        <f t="shared" si="9"/>
        <v>0.4022378018</v>
      </c>
      <c r="P56" s="159">
        <f t="shared" si="10"/>
        <v>1.443181818</v>
      </c>
      <c r="Q56" s="172">
        <f t="shared" si="11"/>
        <v>0.4022378018</v>
      </c>
      <c r="R56" s="173">
        <f t="shared" si="12"/>
        <v>0.4399265155</v>
      </c>
      <c r="S56" s="174">
        <f t="shared" si="13"/>
        <v>345.9245095</v>
      </c>
      <c r="T56" s="163">
        <f t="shared" si="14"/>
        <v>378.3368033</v>
      </c>
      <c r="U56" s="175">
        <f t="shared" si="15"/>
        <v>317</v>
      </c>
      <c r="V56" s="165"/>
      <c r="W56" s="165"/>
      <c r="X56" s="177"/>
      <c r="Y56" s="165"/>
      <c r="Z56" s="165"/>
      <c r="AA56" s="165"/>
      <c r="AB56" s="165"/>
      <c r="AC56" s="165"/>
    </row>
    <row r="57" ht="12.75" customHeight="1">
      <c r="A57" s="34"/>
      <c r="B57" s="34"/>
      <c r="C57" s="18">
        <v>1606.0</v>
      </c>
      <c r="D57" s="3">
        <v>146.0</v>
      </c>
      <c r="E57" s="4">
        <v>84.0</v>
      </c>
      <c r="F57" s="5">
        <v>85.0</v>
      </c>
      <c r="G57" s="6">
        <v>158.0</v>
      </c>
      <c r="H57" s="167">
        <f t="shared" si="2"/>
        <v>0.6502057613</v>
      </c>
      <c r="I57" s="168">
        <f t="shared" si="3"/>
        <v>0.3652173913</v>
      </c>
      <c r="J57" s="47">
        <f t="shared" si="4"/>
        <v>0.511777814</v>
      </c>
      <c r="K57" s="169">
        <f t="shared" si="5"/>
        <v>0.2736203494</v>
      </c>
      <c r="L57" s="42">
        <f t="shared" si="6"/>
        <v>0.9627989215</v>
      </c>
      <c r="M57" s="42">
        <f t="shared" si="7"/>
        <v>0.2702188684</v>
      </c>
      <c r="N57" s="170">
        <f t="shared" si="8"/>
        <v>0.5273287755</v>
      </c>
      <c r="O57" s="171">
        <f t="shared" si="9"/>
        <v>0.5273287755</v>
      </c>
      <c r="P57" s="159">
        <f t="shared" si="10"/>
        <v>0.9465020576</v>
      </c>
      <c r="Q57" s="172">
        <f t="shared" si="11"/>
        <v>0.5273287755</v>
      </c>
      <c r="R57" s="173">
        <f t="shared" si="12"/>
        <v>0.5904558528</v>
      </c>
      <c r="S57" s="174">
        <f t="shared" si="13"/>
        <v>249.4265108</v>
      </c>
      <c r="T57" s="163">
        <f t="shared" si="14"/>
        <v>279.2856184</v>
      </c>
      <c r="U57" s="175">
        <f t="shared" si="15"/>
        <v>242</v>
      </c>
      <c r="V57" s="165"/>
      <c r="W57" s="165"/>
      <c r="X57" s="177"/>
      <c r="Y57" s="165"/>
      <c r="Z57" s="165"/>
      <c r="AA57" s="165"/>
      <c r="AB57" s="165"/>
      <c r="AC57" s="165"/>
    </row>
    <row r="58" ht="12.75" customHeight="1">
      <c r="A58" s="33"/>
      <c r="B58" s="33"/>
      <c r="C58" s="18">
        <v>1607.0</v>
      </c>
      <c r="D58" s="3">
        <v>102.0</v>
      </c>
      <c r="E58" s="4">
        <v>48.0</v>
      </c>
      <c r="F58" s="5">
        <v>58.0</v>
      </c>
      <c r="G58" s="6">
        <v>81.0</v>
      </c>
      <c r="H58" s="167">
        <f t="shared" si="2"/>
        <v>0.5827338129</v>
      </c>
      <c r="I58" s="168">
        <f t="shared" si="3"/>
        <v>0.32</v>
      </c>
      <c r="J58" s="47">
        <f t="shared" si="4"/>
        <v>0.5021794774</v>
      </c>
      <c r="K58" s="169">
        <f t="shared" si="5"/>
        <v>0.283218686</v>
      </c>
      <c r="L58" s="42">
        <f t="shared" si="6"/>
        <v>0.9601609596</v>
      </c>
      <c r="M58" s="42">
        <f t="shared" si="7"/>
        <v>0.2794475474</v>
      </c>
      <c r="N58" s="170">
        <f t="shared" si="8"/>
        <v>0.4700950419</v>
      </c>
      <c r="O58" s="171">
        <f t="shared" si="9"/>
        <v>0.4700950419</v>
      </c>
      <c r="P58" s="159">
        <f t="shared" si="10"/>
        <v>1.079136691</v>
      </c>
      <c r="Q58" s="172">
        <f t="shared" si="11"/>
        <v>0.4700950419</v>
      </c>
      <c r="R58" s="173">
        <f t="shared" si="12"/>
        <v>0.524270783</v>
      </c>
      <c r="S58" s="174">
        <f t="shared" si="13"/>
        <v>135.8574671</v>
      </c>
      <c r="T58" s="163">
        <f t="shared" si="14"/>
        <v>151.5142563</v>
      </c>
      <c r="U58" s="175">
        <f t="shared" si="15"/>
        <v>129</v>
      </c>
      <c r="V58" s="165"/>
      <c r="W58" s="165"/>
      <c r="X58" s="177"/>
      <c r="Y58" s="165"/>
      <c r="Z58" s="165"/>
      <c r="AA58" s="165"/>
      <c r="AB58" s="165"/>
      <c r="AC58" s="165"/>
    </row>
    <row r="59" ht="12.75" customHeight="1">
      <c r="A59" s="33"/>
      <c r="B59" s="33"/>
      <c r="C59" s="18">
        <v>1608.0</v>
      </c>
      <c r="D59" s="3">
        <v>477.0</v>
      </c>
      <c r="E59" s="4">
        <v>287.0</v>
      </c>
      <c r="F59" s="5">
        <v>214.0</v>
      </c>
      <c r="G59" s="6">
        <v>483.0</v>
      </c>
      <c r="H59" s="167">
        <f t="shared" si="2"/>
        <v>0.6929698709</v>
      </c>
      <c r="I59" s="168">
        <f t="shared" si="3"/>
        <v>0.3756544503</v>
      </c>
      <c r="J59" s="47">
        <f t="shared" si="4"/>
        <v>0.4967526886</v>
      </c>
      <c r="K59" s="169">
        <f t="shared" si="5"/>
        <v>0.2886454748</v>
      </c>
      <c r="L59" s="42">
        <f t="shared" si="6"/>
        <v>0.9586303258</v>
      </c>
      <c r="M59" s="42">
        <f t="shared" si="7"/>
        <v>0.2846539977</v>
      </c>
      <c r="N59" s="170">
        <f t="shared" si="8"/>
        <v>0.5573703921</v>
      </c>
      <c r="O59" s="171">
        <f t="shared" si="9"/>
        <v>0.5573703921</v>
      </c>
      <c r="P59" s="159">
        <f t="shared" si="10"/>
        <v>1.096126255</v>
      </c>
      <c r="Q59" s="172">
        <f t="shared" si="11"/>
        <v>0.5573703921</v>
      </c>
      <c r="R59" s="173">
        <f t="shared" si="12"/>
        <v>0.6220609032</v>
      </c>
      <c r="S59" s="174">
        <f t="shared" si="13"/>
        <v>814.3181428</v>
      </c>
      <c r="T59" s="163">
        <f t="shared" si="14"/>
        <v>908.8309796</v>
      </c>
      <c r="U59" s="175">
        <f t="shared" si="15"/>
        <v>770</v>
      </c>
      <c r="V59" s="165"/>
      <c r="W59" s="165"/>
      <c r="X59" s="177"/>
      <c r="Y59" s="165"/>
      <c r="Z59" s="165"/>
      <c r="AA59" s="165"/>
      <c r="AB59" s="165"/>
      <c r="AC59" s="165"/>
    </row>
    <row r="60" ht="12.75" customHeight="1">
      <c r="A60" s="33"/>
      <c r="B60" s="33"/>
      <c r="C60" s="18">
        <v>1609.0</v>
      </c>
      <c r="D60" s="3">
        <v>499.0</v>
      </c>
      <c r="E60" s="4">
        <v>205.0</v>
      </c>
      <c r="F60" s="5">
        <v>342.0</v>
      </c>
      <c r="G60" s="6">
        <v>387.0</v>
      </c>
      <c r="H60" s="167">
        <f t="shared" si="2"/>
        <v>0.5308641975</v>
      </c>
      <c r="I60" s="168">
        <f t="shared" si="3"/>
        <v>0.2911931818</v>
      </c>
      <c r="J60" s="47">
        <f t="shared" si="4"/>
        <v>0.5017113682</v>
      </c>
      <c r="K60" s="169">
        <f t="shared" si="5"/>
        <v>0.2836867952</v>
      </c>
      <c r="L60" s="42">
        <f t="shared" si="6"/>
        <v>0.9600300424</v>
      </c>
      <c r="M60" s="42">
        <f t="shared" si="7"/>
        <v>0.279896977</v>
      </c>
      <c r="N60" s="170">
        <f t="shared" si="8"/>
        <v>0.4281414868</v>
      </c>
      <c r="O60" s="171">
        <f t="shared" si="9"/>
        <v>0.4281414868</v>
      </c>
      <c r="P60" s="159">
        <f t="shared" si="10"/>
        <v>0.9657064472</v>
      </c>
      <c r="Q60" s="172">
        <f t="shared" si="11"/>
        <v>0.4281414868</v>
      </c>
      <c r="R60" s="173">
        <f t="shared" si="12"/>
        <v>0.4803988881</v>
      </c>
      <c r="S60" s="174">
        <f t="shared" si="13"/>
        <v>613.5267505</v>
      </c>
      <c r="T60" s="163">
        <f t="shared" si="14"/>
        <v>688.4116067</v>
      </c>
      <c r="U60" s="175">
        <f t="shared" si="15"/>
        <v>592</v>
      </c>
      <c r="V60" s="165"/>
      <c r="W60" s="165"/>
      <c r="X60" s="177"/>
      <c r="Y60" s="165"/>
      <c r="Z60" s="165"/>
      <c r="AA60" s="165"/>
      <c r="AB60" s="165"/>
      <c r="AC60" s="165"/>
    </row>
    <row r="61" ht="12.75" customHeight="1">
      <c r="A61" s="34"/>
      <c r="B61" s="34"/>
      <c r="C61" s="18">
        <v>1611.0</v>
      </c>
      <c r="D61" s="3">
        <v>471.0</v>
      </c>
      <c r="E61" s="4">
        <v>144.0</v>
      </c>
      <c r="F61" s="5">
        <v>226.0</v>
      </c>
      <c r="G61" s="6">
        <v>215.0</v>
      </c>
      <c r="H61" s="167">
        <f t="shared" si="2"/>
        <v>0.4875283447</v>
      </c>
      <c r="I61" s="168">
        <f t="shared" si="3"/>
        <v>0.2341463415</v>
      </c>
      <c r="J61" s="47">
        <f t="shared" si="4"/>
        <v>0.4477412319</v>
      </c>
      <c r="K61" s="169">
        <f t="shared" si="5"/>
        <v>0.3376569315</v>
      </c>
      <c r="L61" s="42">
        <f t="shared" si="6"/>
        <v>0.9435334601</v>
      </c>
      <c r="M61" s="42">
        <f t="shared" si="7"/>
        <v>0.33127724</v>
      </c>
      <c r="N61" s="170">
        <f t="shared" si="8"/>
        <v>0.3824319522</v>
      </c>
      <c r="O61" s="171">
        <f t="shared" si="9"/>
        <v>0.3824319522</v>
      </c>
      <c r="P61" s="159">
        <f t="shared" si="10"/>
        <v>1.394557823</v>
      </c>
      <c r="Q61" s="172">
        <f t="shared" si="11"/>
        <v>0.3824319522</v>
      </c>
      <c r="R61" s="173">
        <f t="shared" si="12"/>
        <v>0.4263216388</v>
      </c>
      <c r="S61" s="174">
        <f t="shared" si="13"/>
        <v>403.8481415</v>
      </c>
      <c r="T61" s="163">
        <f t="shared" si="14"/>
        <v>450.1956506</v>
      </c>
      <c r="U61" s="175">
        <f t="shared" si="15"/>
        <v>359</v>
      </c>
      <c r="V61" s="165"/>
      <c r="W61" s="165"/>
      <c r="X61" s="177"/>
      <c r="Y61" s="165"/>
      <c r="Z61" s="165"/>
      <c r="AA61" s="165"/>
      <c r="AB61" s="165"/>
      <c r="AC61" s="165"/>
    </row>
    <row r="62" ht="12.75" customHeight="1">
      <c r="A62" s="33"/>
      <c r="B62" s="33"/>
      <c r="C62" s="18">
        <v>1612.0</v>
      </c>
      <c r="D62" s="3">
        <v>582.0</v>
      </c>
      <c r="E62" s="4">
        <v>313.0</v>
      </c>
      <c r="F62" s="5">
        <v>277.0</v>
      </c>
      <c r="G62" s="6">
        <v>427.0</v>
      </c>
      <c r="H62" s="167">
        <f t="shared" si="2"/>
        <v>0.6065340909</v>
      </c>
      <c r="I62" s="168">
        <f t="shared" si="3"/>
        <v>0.3497206704</v>
      </c>
      <c r="J62" s="47">
        <f t="shared" si="4"/>
        <v>0.52302737</v>
      </c>
      <c r="K62" s="169">
        <f t="shared" si="5"/>
        <v>0.2623707934</v>
      </c>
      <c r="L62" s="42">
        <f t="shared" si="6"/>
        <v>0.965777778</v>
      </c>
      <c r="M62" s="42">
        <f t="shared" si="7"/>
        <v>0.2593709382</v>
      </c>
      <c r="N62" s="170">
        <f t="shared" si="8"/>
        <v>0.4950697682</v>
      </c>
      <c r="O62" s="171">
        <f t="shared" si="9"/>
        <v>0.4950697682</v>
      </c>
      <c r="P62" s="159">
        <f t="shared" si="10"/>
        <v>1.271306818</v>
      </c>
      <c r="Q62" s="172">
        <f t="shared" si="11"/>
        <v>0.4950697682</v>
      </c>
      <c r="R62" s="173">
        <f t="shared" si="12"/>
        <v>0.544144742</v>
      </c>
      <c r="S62" s="174">
        <f t="shared" si="13"/>
        <v>791.6165593</v>
      </c>
      <c r="T62" s="163">
        <f t="shared" si="14"/>
        <v>870.0874425</v>
      </c>
      <c r="U62" s="175">
        <f t="shared" si="15"/>
        <v>740</v>
      </c>
      <c r="V62" s="165"/>
      <c r="W62" s="165"/>
      <c r="X62" s="177"/>
      <c r="Y62" s="165"/>
      <c r="Z62" s="165"/>
      <c r="AA62" s="165"/>
      <c r="AB62" s="165"/>
      <c r="AC62" s="165"/>
    </row>
    <row r="63" ht="12.75" customHeight="1">
      <c r="A63" s="33"/>
      <c r="B63" s="33"/>
      <c r="C63" s="18">
        <v>1613.0</v>
      </c>
      <c r="D63" s="3">
        <v>281.0</v>
      </c>
      <c r="E63" s="4">
        <v>130.0</v>
      </c>
      <c r="F63" s="5">
        <v>154.0</v>
      </c>
      <c r="G63" s="6">
        <v>157.0</v>
      </c>
      <c r="H63" s="167">
        <f t="shared" si="2"/>
        <v>0.5048231511</v>
      </c>
      <c r="I63" s="168">
        <f t="shared" si="3"/>
        <v>0.3163017032</v>
      </c>
      <c r="J63" s="47">
        <f t="shared" si="4"/>
        <v>0.5597199136</v>
      </c>
      <c r="K63" s="169">
        <f t="shared" si="5"/>
        <v>0.2256782498</v>
      </c>
      <c r="L63" s="42">
        <f t="shared" si="6"/>
        <v>0.974642561</v>
      </c>
      <c r="M63" s="42">
        <f t="shared" si="7"/>
        <v>0.2237674647</v>
      </c>
      <c r="N63" s="170">
        <f t="shared" si="8"/>
        <v>0.4212440987</v>
      </c>
      <c r="O63" s="171">
        <f t="shared" si="9"/>
        <v>0.4212440987</v>
      </c>
      <c r="P63" s="159">
        <f t="shared" si="10"/>
        <v>1.321543408</v>
      </c>
      <c r="Q63" s="172">
        <f t="shared" si="11"/>
        <v>0.4212440987</v>
      </c>
      <c r="R63" s="173">
        <f t="shared" si="12"/>
        <v>0.4572456019</v>
      </c>
      <c r="S63" s="174">
        <f t="shared" si="13"/>
        <v>304.1382392</v>
      </c>
      <c r="T63" s="163">
        <f t="shared" si="14"/>
        <v>330.1313246</v>
      </c>
      <c r="U63" s="175">
        <f t="shared" si="15"/>
        <v>287</v>
      </c>
      <c r="V63" s="165"/>
      <c r="W63" s="165"/>
      <c r="X63" s="177"/>
      <c r="Y63" s="165"/>
      <c r="Z63" s="165"/>
      <c r="AA63" s="165"/>
      <c r="AB63" s="165"/>
      <c r="AC63" s="165"/>
    </row>
    <row r="64" ht="12.75" customHeight="1">
      <c r="A64" s="33"/>
      <c r="B64" s="33"/>
      <c r="C64" s="18">
        <v>1614.0</v>
      </c>
      <c r="D64" s="3">
        <v>271.0</v>
      </c>
      <c r="E64" s="4">
        <v>151.0</v>
      </c>
      <c r="F64" s="5">
        <v>159.0</v>
      </c>
      <c r="G64" s="6">
        <v>220.0</v>
      </c>
      <c r="H64" s="167">
        <f t="shared" si="2"/>
        <v>0.580474934</v>
      </c>
      <c r="I64" s="168">
        <f t="shared" si="3"/>
        <v>0.3578199052</v>
      </c>
      <c r="J64" s="47">
        <f t="shared" si="4"/>
        <v>0.5524100498</v>
      </c>
      <c r="K64" s="169">
        <f t="shared" si="5"/>
        <v>0.2329881136</v>
      </c>
      <c r="L64" s="42">
        <f t="shared" si="6"/>
        <v>0.9729808264</v>
      </c>
      <c r="M64" s="42">
        <f t="shared" si="7"/>
        <v>0.2308859272</v>
      </c>
      <c r="N64" s="170">
        <f t="shared" si="8"/>
        <v>0.4821754005</v>
      </c>
      <c r="O64" s="171">
        <f t="shared" si="9"/>
        <v>0.4821754005</v>
      </c>
      <c r="P64" s="159">
        <f t="shared" si="10"/>
        <v>1.113456464</v>
      </c>
      <c r="Q64" s="172">
        <f t="shared" si="11"/>
        <v>0.4821754005</v>
      </c>
      <c r="R64" s="173">
        <f t="shared" si="12"/>
        <v>0.5286866654</v>
      </c>
      <c r="S64" s="174">
        <f t="shared" si="13"/>
        <v>386.2224958</v>
      </c>
      <c r="T64" s="163">
        <f t="shared" si="14"/>
        <v>423.478019</v>
      </c>
      <c r="U64" s="175">
        <f t="shared" si="15"/>
        <v>371</v>
      </c>
      <c r="V64" s="165"/>
      <c r="W64" s="165"/>
      <c r="X64" s="177"/>
      <c r="Y64" s="165"/>
      <c r="Z64" s="165"/>
      <c r="AA64" s="165"/>
      <c r="AB64" s="165"/>
      <c r="AC64" s="165"/>
    </row>
    <row r="65" ht="12.75" customHeight="1">
      <c r="A65" s="33"/>
      <c r="B65" s="33"/>
      <c r="C65" s="18">
        <v>1615.0</v>
      </c>
      <c r="D65" s="3">
        <v>298.0</v>
      </c>
      <c r="E65" s="4">
        <v>144.0</v>
      </c>
      <c r="F65" s="5">
        <v>183.0</v>
      </c>
      <c r="G65" s="6">
        <v>217.0</v>
      </c>
      <c r="H65" s="167">
        <f t="shared" si="2"/>
        <v>0.5425</v>
      </c>
      <c r="I65" s="168">
        <f t="shared" si="3"/>
        <v>0.3257918552</v>
      </c>
      <c r="J65" s="47">
        <f t="shared" si="4"/>
        <v>0.5408149813</v>
      </c>
      <c r="K65" s="169">
        <f t="shared" si="5"/>
        <v>0.2445831821</v>
      </c>
      <c r="L65" s="42">
        <f t="shared" si="6"/>
        <v>0.9702383425</v>
      </c>
      <c r="M65" s="42">
        <f t="shared" si="7"/>
        <v>0.2421519331</v>
      </c>
      <c r="N65" s="170">
        <f t="shared" si="8"/>
        <v>0.4474631733</v>
      </c>
      <c r="O65" s="171">
        <f t="shared" si="9"/>
        <v>0.4474631733</v>
      </c>
      <c r="P65" s="159">
        <f t="shared" si="10"/>
        <v>1.105</v>
      </c>
      <c r="Q65" s="172">
        <f t="shared" si="11"/>
        <v>0.4474631733</v>
      </c>
      <c r="R65" s="173">
        <f t="shared" si="12"/>
        <v>0.4926113095</v>
      </c>
      <c r="S65" s="174">
        <f t="shared" si="13"/>
        <v>376.7639919</v>
      </c>
      <c r="T65" s="163">
        <f t="shared" si="14"/>
        <v>414.7787226</v>
      </c>
      <c r="U65" s="175">
        <f t="shared" si="15"/>
        <v>361</v>
      </c>
      <c r="V65" s="165"/>
      <c r="W65" s="165"/>
      <c r="X65" s="177"/>
      <c r="Y65" s="165"/>
      <c r="Z65" s="165"/>
      <c r="AA65" s="165"/>
      <c r="AB65" s="165"/>
      <c r="AC65" s="165"/>
    </row>
    <row r="66" ht="12.75" customHeight="1">
      <c r="A66" s="33"/>
      <c r="B66" s="33"/>
      <c r="C66" s="18">
        <v>1616.0</v>
      </c>
      <c r="D66" s="3">
        <v>226.0</v>
      </c>
      <c r="E66" s="4">
        <v>124.0</v>
      </c>
      <c r="F66" s="5">
        <v>136.0</v>
      </c>
      <c r="G66" s="6">
        <v>186.0</v>
      </c>
      <c r="H66" s="167">
        <f t="shared" si="2"/>
        <v>0.5776397516</v>
      </c>
      <c r="I66" s="168">
        <f t="shared" si="3"/>
        <v>0.3542857143</v>
      </c>
      <c r="J66" s="47">
        <f t="shared" si="4"/>
        <v>0.5501657804</v>
      </c>
      <c r="K66" s="169">
        <f t="shared" si="5"/>
        <v>0.235232383</v>
      </c>
      <c r="L66" s="42">
        <f t="shared" si="6"/>
        <v>0.9724602063</v>
      </c>
      <c r="M66" s="42">
        <f t="shared" si="7"/>
        <v>0.2330689751</v>
      </c>
      <c r="N66" s="170">
        <f t="shared" si="8"/>
        <v>0.4791586637</v>
      </c>
      <c r="O66" s="171">
        <f t="shared" si="9"/>
        <v>0.4791586637</v>
      </c>
      <c r="P66" s="159">
        <f t="shared" si="10"/>
        <v>1.086956522</v>
      </c>
      <c r="Q66" s="172">
        <f t="shared" si="11"/>
        <v>0.4791586637</v>
      </c>
      <c r="R66" s="173">
        <f t="shared" si="12"/>
        <v>0.5263475183</v>
      </c>
      <c r="S66" s="174">
        <f t="shared" si="13"/>
        <v>321.994622</v>
      </c>
      <c r="T66" s="163">
        <f t="shared" si="14"/>
        <v>353.7055323</v>
      </c>
      <c r="U66" s="175">
        <f t="shared" si="15"/>
        <v>310</v>
      </c>
      <c r="V66" s="165"/>
      <c r="W66" s="165"/>
      <c r="X66" s="177"/>
      <c r="Y66" s="165"/>
      <c r="Z66" s="165"/>
      <c r="AA66" s="165"/>
      <c r="AB66" s="165"/>
      <c r="AC66" s="165"/>
    </row>
    <row r="67" ht="12.75" customHeight="1">
      <c r="A67" s="33"/>
      <c r="B67" s="33"/>
      <c r="C67" s="18">
        <v>1617.0</v>
      </c>
      <c r="D67" s="3">
        <v>438.0</v>
      </c>
      <c r="E67" s="4">
        <v>161.0</v>
      </c>
      <c r="F67" s="5">
        <v>203.0</v>
      </c>
      <c r="G67" s="6">
        <v>230.0</v>
      </c>
      <c r="H67" s="167">
        <f t="shared" si="2"/>
        <v>0.5311778291</v>
      </c>
      <c r="I67" s="168">
        <f t="shared" si="3"/>
        <v>0.2687813022</v>
      </c>
      <c r="J67" s="47">
        <f t="shared" si="4"/>
        <v>0.4684440548</v>
      </c>
      <c r="K67" s="169">
        <f t="shared" si="5"/>
        <v>0.3169541086</v>
      </c>
      <c r="L67" s="42">
        <f t="shared" si="6"/>
        <v>0.9501891489</v>
      </c>
      <c r="M67" s="42">
        <f t="shared" si="7"/>
        <v>0.3116738379</v>
      </c>
      <c r="N67" s="170">
        <f t="shared" si="8"/>
        <v>0.4209473094</v>
      </c>
      <c r="O67" s="171">
        <f t="shared" si="9"/>
        <v>0.4209473094</v>
      </c>
      <c r="P67" s="159">
        <f t="shared" si="10"/>
        <v>1.383371824</v>
      </c>
      <c r="Q67" s="172">
        <f t="shared" si="11"/>
        <v>0.4209473094</v>
      </c>
      <c r="R67" s="173">
        <f t="shared" si="12"/>
        <v>0.4671971301</v>
      </c>
      <c r="S67" s="174">
        <f t="shared" si="13"/>
        <v>434.4176233</v>
      </c>
      <c r="T67" s="163">
        <f t="shared" si="14"/>
        <v>482.1474383</v>
      </c>
      <c r="U67" s="175">
        <f t="shared" si="15"/>
        <v>391</v>
      </c>
      <c r="V67" s="165"/>
      <c r="W67" s="165"/>
      <c r="X67" s="177"/>
      <c r="Y67" s="165"/>
      <c r="Z67" s="165"/>
      <c r="AA67" s="165"/>
      <c r="AB67" s="165"/>
      <c r="AC67" s="165"/>
    </row>
    <row r="68" ht="12.75" customHeight="1">
      <c r="A68" s="33"/>
      <c r="B68" s="33"/>
      <c r="C68" s="18">
        <v>1618.0</v>
      </c>
      <c r="D68" s="3">
        <v>421.0</v>
      </c>
      <c r="E68" s="4">
        <v>166.0</v>
      </c>
      <c r="F68" s="5">
        <v>261.0</v>
      </c>
      <c r="G68" s="6">
        <v>253.0</v>
      </c>
      <c r="H68" s="167">
        <f t="shared" si="2"/>
        <v>0.4922178988</v>
      </c>
      <c r="I68" s="168">
        <f t="shared" si="3"/>
        <v>0.2827938671</v>
      </c>
      <c r="J68" s="47">
        <f t="shared" si="4"/>
        <v>0.5214808649</v>
      </c>
      <c r="K68" s="169">
        <f t="shared" si="5"/>
        <v>0.2639172985</v>
      </c>
      <c r="L68" s="42">
        <f t="shared" si="6"/>
        <v>0.9653755047</v>
      </c>
      <c r="M68" s="42">
        <f t="shared" si="7"/>
        <v>0.2608642077</v>
      </c>
      <c r="N68" s="170">
        <f t="shared" si="8"/>
        <v>0.4014043044</v>
      </c>
      <c r="O68" s="171">
        <f t="shared" si="9"/>
        <v>0.4014043044</v>
      </c>
      <c r="P68" s="159">
        <f t="shared" si="10"/>
        <v>1.142023346</v>
      </c>
      <c r="Q68" s="172">
        <f t="shared" si="11"/>
        <v>0.4014043044</v>
      </c>
      <c r="R68" s="173">
        <f t="shared" si="12"/>
        <v>0.4438004784</v>
      </c>
      <c r="S68" s="174">
        <f t="shared" si="13"/>
        <v>441.9461392</v>
      </c>
      <c r="T68" s="163">
        <f t="shared" si="14"/>
        <v>488.6243267</v>
      </c>
      <c r="U68" s="175">
        <f t="shared" si="15"/>
        <v>419</v>
      </c>
      <c r="V68" s="165"/>
      <c r="W68" s="165"/>
      <c r="X68" s="177"/>
      <c r="Y68" s="165"/>
      <c r="Z68" s="165"/>
      <c r="AA68" s="165"/>
      <c r="AB68" s="165"/>
      <c r="AC68" s="165"/>
    </row>
    <row r="69" ht="12.75" customHeight="1">
      <c r="A69" s="34"/>
      <c r="B69" s="34"/>
      <c r="C69" s="18">
        <v>1619.0</v>
      </c>
      <c r="D69" s="3">
        <v>493.0</v>
      </c>
      <c r="E69" s="4">
        <v>225.0</v>
      </c>
      <c r="F69" s="5">
        <v>298.0</v>
      </c>
      <c r="G69" s="6">
        <v>398.0</v>
      </c>
      <c r="H69" s="167">
        <f t="shared" si="2"/>
        <v>0.5718390805</v>
      </c>
      <c r="I69" s="168">
        <f t="shared" si="3"/>
        <v>0.3133704735</v>
      </c>
      <c r="J69" s="47">
        <f t="shared" si="4"/>
        <v>0.5013099795</v>
      </c>
      <c r="K69" s="169">
        <f t="shared" si="5"/>
        <v>0.2840881839</v>
      </c>
      <c r="L69" s="42">
        <f t="shared" si="6"/>
        <v>0.9599176176</v>
      </c>
      <c r="M69" s="42">
        <f t="shared" si="7"/>
        <v>0.2802822996</v>
      </c>
      <c r="N69" s="170">
        <f t="shared" si="8"/>
        <v>0.4610862108</v>
      </c>
      <c r="O69" s="171">
        <f t="shared" si="9"/>
        <v>0.4610862108</v>
      </c>
      <c r="P69" s="159">
        <f t="shared" si="10"/>
        <v>1.031609195</v>
      </c>
      <c r="Q69" s="172">
        <f t="shared" si="11"/>
        <v>0.4610862108</v>
      </c>
      <c r="R69" s="173">
        <f t="shared" si="12"/>
        <v>0.5156010604</v>
      </c>
      <c r="S69" s="174">
        <f t="shared" si="13"/>
        <v>651.9759021</v>
      </c>
      <c r="T69" s="163">
        <f t="shared" si="14"/>
        <v>729.0598994</v>
      </c>
      <c r="U69" s="175">
        <f t="shared" si="15"/>
        <v>623</v>
      </c>
      <c r="V69" s="165"/>
      <c r="W69" s="165"/>
      <c r="X69" s="177"/>
      <c r="Y69" s="165"/>
      <c r="Z69" s="165"/>
      <c r="AA69" s="165"/>
      <c r="AB69" s="165"/>
      <c r="AC69" s="165"/>
    </row>
    <row r="70" ht="12.75" customHeight="1">
      <c r="A70" s="33"/>
      <c r="B70" s="33"/>
      <c r="C70" s="18">
        <v>1621.0</v>
      </c>
      <c r="D70" s="3">
        <v>288.0</v>
      </c>
      <c r="E70" s="4">
        <v>114.0</v>
      </c>
      <c r="F70" s="5">
        <v>149.0</v>
      </c>
      <c r="G70" s="6">
        <v>185.0</v>
      </c>
      <c r="H70" s="167">
        <f t="shared" si="2"/>
        <v>0.5538922156</v>
      </c>
      <c r="I70" s="168">
        <f t="shared" si="3"/>
        <v>0.2835820896</v>
      </c>
      <c r="J70" s="47">
        <f t="shared" si="4"/>
        <v>0.4731861172</v>
      </c>
      <c r="K70" s="169">
        <f t="shared" si="5"/>
        <v>0.3122120462</v>
      </c>
      <c r="L70" s="42">
        <f t="shared" si="6"/>
        <v>0.9516564367</v>
      </c>
      <c r="M70" s="42">
        <f t="shared" si="7"/>
        <v>0.3071644942</v>
      </c>
      <c r="N70" s="170">
        <f t="shared" si="8"/>
        <v>0.4400087431</v>
      </c>
      <c r="O70" s="171">
        <f t="shared" si="9"/>
        <v>0.4400087431</v>
      </c>
      <c r="P70" s="159">
        <f t="shared" si="10"/>
        <v>1.203592814</v>
      </c>
      <c r="Q70" s="172">
        <f t="shared" si="11"/>
        <v>0.4400087431</v>
      </c>
      <c r="R70" s="173">
        <f t="shared" si="12"/>
        <v>0.491689558</v>
      </c>
      <c r="S70" s="174">
        <f t="shared" si="13"/>
        <v>323.8464349</v>
      </c>
      <c r="T70" s="163">
        <f t="shared" si="14"/>
        <v>361.8835147</v>
      </c>
      <c r="U70" s="175">
        <f t="shared" si="15"/>
        <v>299</v>
      </c>
      <c r="V70" s="165"/>
      <c r="W70" s="165"/>
      <c r="X70" s="177"/>
      <c r="Y70" s="165"/>
      <c r="Z70" s="165"/>
      <c r="AA70" s="165"/>
      <c r="AB70" s="165"/>
      <c r="AC70" s="165"/>
    </row>
    <row r="71" ht="12.75" customHeight="1">
      <c r="A71" s="33"/>
      <c r="B71" s="33"/>
      <c r="C71" s="18">
        <v>1623.0</v>
      </c>
      <c r="D71" s="3">
        <v>151.0</v>
      </c>
      <c r="E71" s="4">
        <v>77.0</v>
      </c>
      <c r="F71" s="5">
        <v>87.0</v>
      </c>
      <c r="G71" s="6">
        <v>97.0</v>
      </c>
      <c r="H71" s="167">
        <f t="shared" si="2"/>
        <v>0.527173913</v>
      </c>
      <c r="I71" s="168">
        <f t="shared" si="3"/>
        <v>0.3377192982</v>
      </c>
      <c r="J71" s="47">
        <f t="shared" si="4"/>
        <v>0.5697544498</v>
      </c>
      <c r="K71" s="169">
        <f t="shared" si="5"/>
        <v>0.2156437136</v>
      </c>
      <c r="L71" s="42">
        <f t="shared" si="6"/>
        <v>0.9768388572</v>
      </c>
      <c r="M71" s="42">
        <f t="shared" si="7"/>
        <v>0.2139762771</v>
      </c>
      <c r="N71" s="170">
        <f t="shared" si="8"/>
        <v>0.4427000446</v>
      </c>
      <c r="O71" s="171">
        <f t="shared" si="9"/>
        <v>0.4427000446</v>
      </c>
      <c r="P71" s="159">
        <f t="shared" si="10"/>
        <v>1.239130435</v>
      </c>
      <c r="Q71" s="172">
        <f t="shared" si="11"/>
        <v>0.4427000446</v>
      </c>
      <c r="R71" s="173">
        <f t="shared" si="12"/>
        <v>0.4804262383</v>
      </c>
      <c r="S71" s="174">
        <f t="shared" si="13"/>
        <v>182.3924184</v>
      </c>
      <c r="T71" s="163">
        <f t="shared" si="14"/>
        <v>197.9356102</v>
      </c>
      <c r="U71" s="175">
        <f t="shared" si="15"/>
        <v>174</v>
      </c>
      <c r="V71" s="165"/>
      <c r="W71" s="165"/>
      <c r="X71" s="177"/>
      <c r="Y71" s="165"/>
      <c r="Z71" s="165"/>
      <c r="AA71" s="165"/>
      <c r="AB71" s="165"/>
      <c r="AC71" s="165"/>
    </row>
    <row r="72" ht="12.75" customHeight="1">
      <c r="A72" s="33"/>
      <c r="B72" s="33"/>
      <c r="C72" s="18">
        <v>1624.0</v>
      </c>
      <c r="D72" s="3">
        <v>177.0</v>
      </c>
      <c r="E72" s="4">
        <v>77.0</v>
      </c>
      <c r="F72" s="5">
        <v>97.0</v>
      </c>
      <c r="G72" s="6">
        <v>144.0</v>
      </c>
      <c r="H72" s="167">
        <f t="shared" si="2"/>
        <v>0.5975103734</v>
      </c>
      <c r="I72" s="168">
        <f t="shared" si="3"/>
        <v>0.3031496063</v>
      </c>
      <c r="J72" s="47">
        <f t="shared" si="4"/>
        <v>0.4695139234</v>
      </c>
      <c r="K72" s="169">
        <f t="shared" si="5"/>
        <v>0.31588424</v>
      </c>
      <c r="L72" s="42">
        <f t="shared" si="6"/>
        <v>0.9505220551</v>
      </c>
      <c r="M72" s="42">
        <f t="shared" si="7"/>
        <v>0.3106570822</v>
      </c>
      <c r="N72" s="170">
        <f t="shared" si="8"/>
        <v>0.473771216</v>
      </c>
      <c r="O72" s="171">
        <f t="shared" si="9"/>
        <v>0.473771216</v>
      </c>
      <c r="P72" s="159">
        <f t="shared" si="10"/>
        <v>1.053941909</v>
      </c>
      <c r="Q72" s="172">
        <f t="shared" si="11"/>
        <v>0.473771216</v>
      </c>
      <c r="R72" s="173">
        <f t="shared" si="12"/>
        <v>0.5340159371</v>
      </c>
      <c r="S72" s="174">
        <f t="shared" si="13"/>
        <v>234.5167519</v>
      </c>
      <c r="T72" s="163">
        <f t="shared" si="14"/>
        <v>264.3378889</v>
      </c>
      <c r="U72" s="175">
        <f t="shared" si="15"/>
        <v>221</v>
      </c>
      <c r="V72" s="165"/>
      <c r="W72" s="165"/>
      <c r="X72" s="177"/>
      <c r="Y72" s="165"/>
      <c r="Z72" s="165"/>
      <c r="AA72" s="165"/>
      <c r="AB72" s="165"/>
      <c r="AC72" s="165"/>
    </row>
    <row r="73" ht="12.75" customHeight="1">
      <c r="A73" s="33"/>
      <c r="B73" s="33"/>
      <c r="C73" s="18">
        <v>1625.0</v>
      </c>
      <c r="D73" s="3">
        <v>285.0</v>
      </c>
      <c r="E73" s="4">
        <v>122.0</v>
      </c>
      <c r="F73" s="5">
        <v>133.0</v>
      </c>
      <c r="G73" s="6">
        <v>207.0</v>
      </c>
      <c r="H73" s="167">
        <f t="shared" si="2"/>
        <v>0.6088235294</v>
      </c>
      <c r="I73" s="168">
        <f t="shared" si="3"/>
        <v>0.2997542998</v>
      </c>
      <c r="J73" s="47">
        <f t="shared" si="4"/>
        <v>0.4575089478</v>
      </c>
      <c r="K73" s="169">
        <f t="shared" si="5"/>
        <v>0.3278892156</v>
      </c>
      <c r="L73" s="42">
        <f t="shared" si="6"/>
        <v>0.9467242205</v>
      </c>
      <c r="M73" s="42">
        <f t="shared" si="7"/>
        <v>0.3220454166</v>
      </c>
      <c r="N73" s="170">
        <f t="shared" si="8"/>
        <v>0.4798534829</v>
      </c>
      <c r="O73" s="171">
        <f t="shared" si="9"/>
        <v>0.4798534829</v>
      </c>
      <c r="P73" s="159">
        <f t="shared" si="10"/>
        <v>1.197058824</v>
      </c>
      <c r="Q73" s="172">
        <f t="shared" si="11"/>
        <v>0.4798534829</v>
      </c>
      <c r="R73" s="173">
        <f t="shared" si="12"/>
        <v>0.5385547089</v>
      </c>
      <c r="S73" s="174">
        <f t="shared" si="13"/>
        <v>358.4505518</v>
      </c>
      <c r="T73" s="163">
        <f t="shared" si="14"/>
        <v>402.3003676</v>
      </c>
      <c r="U73" s="175">
        <f t="shared" si="15"/>
        <v>329</v>
      </c>
      <c r="V73" s="165"/>
      <c r="W73" s="165"/>
      <c r="X73" s="177"/>
      <c r="Y73" s="165"/>
      <c r="Z73" s="165"/>
      <c r="AA73" s="165"/>
      <c r="AB73" s="165"/>
      <c r="AC73" s="165"/>
    </row>
    <row r="74" ht="12.75" customHeight="1">
      <c r="A74" s="33"/>
      <c r="B74" s="33"/>
      <c r="C74" s="18">
        <v>1631.0</v>
      </c>
      <c r="D74" s="3">
        <v>374.0</v>
      </c>
      <c r="E74" s="4">
        <v>167.0</v>
      </c>
      <c r="F74" s="5">
        <v>236.0</v>
      </c>
      <c r="G74" s="6">
        <v>232.0</v>
      </c>
      <c r="H74" s="167">
        <f t="shared" si="2"/>
        <v>0.4957264957</v>
      </c>
      <c r="I74" s="168">
        <f t="shared" si="3"/>
        <v>0.3086876155</v>
      </c>
      <c r="J74" s="47">
        <f t="shared" si="4"/>
        <v>0.5569418219</v>
      </c>
      <c r="K74" s="169">
        <f t="shared" si="5"/>
        <v>0.2284563415</v>
      </c>
      <c r="L74" s="42">
        <f t="shared" si="6"/>
        <v>0.9740171542</v>
      </c>
      <c r="M74" s="42">
        <f t="shared" si="7"/>
        <v>0.2264742441</v>
      </c>
      <c r="N74" s="170">
        <f t="shared" si="8"/>
        <v>0.4129363162</v>
      </c>
      <c r="O74" s="171">
        <f t="shared" si="9"/>
        <v>0.4129363162</v>
      </c>
      <c r="P74" s="159">
        <f t="shared" si="10"/>
        <v>1.155982906</v>
      </c>
      <c r="Q74" s="172">
        <f t="shared" si="11"/>
        <v>0.4129363162</v>
      </c>
      <c r="R74" s="173">
        <f t="shared" si="12"/>
        <v>0.4513365184</v>
      </c>
      <c r="S74" s="174">
        <f t="shared" si="13"/>
        <v>416.6527431</v>
      </c>
      <c r="T74" s="163">
        <f t="shared" si="14"/>
        <v>455.3985471</v>
      </c>
      <c r="U74" s="175">
        <f t="shared" si="15"/>
        <v>399</v>
      </c>
      <c r="V74" s="165"/>
      <c r="W74" s="165"/>
      <c r="X74" s="177"/>
      <c r="Y74" s="165"/>
      <c r="Z74" s="165"/>
      <c r="AA74" s="165"/>
      <c r="AB74" s="165"/>
      <c r="AC74" s="165"/>
    </row>
    <row r="75" ht="12.75" customHeight="1">
      <c r="A75" s="33"/>
      <c r="B75" s="33"/>
      <c r="C75" s="18">
        <v>1632.0</v>
      </c>
      <c r="D75" s="3">
        <v>221.0</v>
      </c>
      <c r="E75" s="4">
        <v>89.0</v>
      </c>
      <c r="F75" s="5">
        <v>118.0</v>
      </c>
      <c r="G75" s="6">
        <v>138.0</v>
      </c>
      <c r="H75" s="167">
        <f t="shared" si="2"/>
        <v>0.5390625</v>
      </c>
      <c r="I75" s="168">
        <f t="shared" si="3"/>
        <v>0.2870967742</v>
      </c>
      <c r="J75" s="47">
        <f t="shared" si="4"/>
        <v>0.4893747823</v>
      </c>
      <c r="K75" s="169">
        <f t="shared" si="5"/>
        <v>0.2960233811</v>
      </c>
      <c r="L75" s="42">
        <f t="shared" si="6"/>
        <v>0.9565041037</v>
      </c>
      <c r="M75" s="42">
        <f t="shared" si="7"/>
        <v>0.291718871</v>
      </c>
      <c r="N75" s="170">
        <f t="shared" si="8"/>
        <v>0.4318639465</v>
      </c>
      <c r="O75" s="171">
        <f t="shared" si="9"/>
        <v>0.4318639465</v>
      </c>
      <c r="P75" s="159">
        <f t="shared" si="10"/>
        <v>1.2109375</v>
      </c>
      <c r="Q75" s="172">
        <f t="shared" si="11"/>
        <v>0.4318639465</v>
      </c>
      <c r="R75" s="173">
        <f t="shared" si="12"/>
        <v>0.4803495114</v>
      </c>
      <c r="S75" s="174">
        <f t="shared" si="13"/>
        <v>244.4349937</v>
      </c>
      <c r="T75" s="163">
        <f t="shared" si="14"/>
        <v>271.8778234</v>
      </c>
      <c r="U75" s="175">
        <f t="shared" si="15"/>
        <v>227</v>
      </c>
      <c r="V75" s="165"/>
      <c r="W75" s="165"/>
      <c r="X75" s="177"/>
      <c r="Y75" s="165"/>
      <c r="Z75" s="165"/>
      <c r="AA75" s="165"/>
      <c r="AB75" s="165"/>
      <c r="AC75" s="165"/>
    </row>
    <row r="76" ht="12.75" customHeight="1">
      <c r="A76" s="33"/>
      <c r="B76" s="33"/>
      <c r="C76" s="18">
        <v>1633.0</v>
      </c>
      <c r="D76" s="3">
        <v>500.0</v>
      </c>
      <c r="E76" s="4">
        <v>163.0</v>
      </c>
      <c r="F76" s="5">
        <v>252.0</v>
      </c>
      <c r="G76" s="6">
        <v>195.0</v>
      </c>
      <c r="H76" s="167">
        <f t="shared" si="2"/>
        <v>0.4362416107</v>
      </c>
      <c r="I76" s="168">
        <f t="shared" si="3"/>
        <v>0.245852187</v>
      </c>
      <c r="J76" s="47">
        <f t="shared" si="4"/>
        <v>0.5132010421</v>
      </c>
      <c r="K76" s="169">
        <f t="shared" si="5"/>
        <v>0.2721971213</v>
      </c>
      <c r="L76" s="42">
        <f t="shared" si="6"/>
        <v>0.9631825293</v>
      </c>
      <c r="M76" s="42">
        <f t="shared" si="7"/>
        <v>0.2688483128</v>
      </c>
      <c r="N76" s="170">
        <f t="shared" si="8"/>
        <v>0.3540833523</v>
      </c>
      <c r="O76" s="171">
        <f t="shared" si="9"/>
        <v>0.3540833523</v>
      </c>
      <c r="P76" s="159">
        <f t="shared" si="10"/>
        <v>1.483221477</v>
      </c>
      <c r="Q76" s="172">
        <f t="shared" si="11"/>
        <v>0.3540833523</v>
      </c>
      <c r="R76" s="173">
        <f t="shared" si="12"/>
        <v>0.387168705</v>
      </c>
      <c r="S76" s="174">
        <f t="shared" si="13"/>
        <v>393.0325211</v>
      </c>
      <c r="T76" s="163">
        <f t="shared" si="14"/>
        <v>429.7572626</v>
      </c>
      <c r="U76" s="175">
        <f t="shared" si="15"/>
        <v>358</v>
      </c>
      <c r="V76" s="165"/>
      <c r="W76" s="165"/>
      <c r="X76" s="177"/>
      <c r="Y76" s="165"/>
      <c r="Z76" s="165"/>
      <c r="AA76" s="165"/>
      <c r="AB76" s="165"/>
      <c r="AC76" s="165"/>
    </row>
    <row r="77" ht="12.75" customHeight="1">
      <c r="A77" s="33"/>
      <c r="B77" s="33"/>
      <c r="C77" s="18">
        <v>1634.0</v>
      </c>
      <c r="D77" s="3">
        <v>385.0</v>
      </c>
      <c r="E77" s="4">
        <v>95.0</v>
      </c>
      <c r="F77" s="5">
        <v>175.0</v>
      </c>
      <c r="G77" s="6">
        <v>107.0</v>
      </c>
      <c r="H77" s="167">
        <f t="shared" si="2"/>
        <v>0.3794326241</v>
      </c>
      <c r="I77" s="168">
        <f t="shared" si="3"/>
        <v>0.1979166667</v>
      </c>
      <c r="J77" s="47">
        <f t="shared" si="4"/>
        <v>0.4807874639</v>
      </c>
      <c r="K77" s="169">
        <f t="shared" si="5"/>
        <v>0.3046106995</v>
      </c>
      <c r="L77" s="42">
        <f t="shared" si="6"/>
        <v>0.9539637846</v>
      </c>
      <c r="M77" s="42">
        <f t="shared" si="7"/>
        <v>0.2999218194</v>
      </c>
      <c r="N77" s="170">
        <f t="shared" si="8"/>
        <v>0.3026054553</v>
      </c>
      <c r="O77" s="171">
        <f t="shared" si="9"/>
        <v>0.3026054553</v>
      </c>
      <c r="P77" s="159">
        <f t="shared" si="10"/>
        <v>1.70212766</v>
      </c>
      <c r="Q77" s="172">
        <f t="shared" si="11"/>
        <v>0.3026054553</v>
      </c>
      <c r="R77" s="173">
        <f t="shared" si="12"/>
        <v>0.3310375572</v>
      </c>
      <c r="S77" s="174">
        <f t="shared" si="13"/>
        <v>230.585357</v>
      </c>
      <c r="T77" s="163">
        <f t="shared" si="14"/>
        <v>252.2506186</v>
      </c>
      <c r="U77" s="175">
        <f t="shared" si="15"/>
        <v>202</v>
      </c>
      <c r="V77" s="165"/>
      <c r="W77" s="165"/>
      <c r="X77" s="177"/>
      <c r="Y77" s="165"/>
      <c r="Z77" s="165"/>
      <c r="AA77" s="165"/>
      <c r="AB77" s="165"/>
      <c r="AC77" s="165"/>
    </row>
    <row r="78" ht="12.75" customHeight="1">
      <c r="A78" s="33"/>
      <c r="B78" s="33"/>
      <c r="C78" s="18">
        <v>1635.0</v>
      </c>
      <c r="D78" s="3">
        <v>280.0</v>
      </c>
      <c r="E78" s="4">
        <v>67.0</v>
      </c>
      <c r="F78" s="5">
        <v>153.0</v>
      </c>
      <c r="G78" s="6">
        <v>96.0</v>
      </c>
      <c r="H78" s="167">
        <f t="shared" si="2"/>
        <v>0.3855421687</v>
      </c>
      <c r="I78" s="168">
        <f t="shared" si="3"/>
        <v>0.1930835735</v>
      </c>
      <c r="J78" s="47">
        <f t="shared" si="4"/>
        <v>0.4642958137</v>
      </c>
      <c r="K78" s="169">
        <f t="shared" si="5"/>
        <v>0.3211023497</v>
      </c>
      <c r="L78" s="42">
        <f t="shared" si="6"/>
        <v>0.9488880791</v>
      </c>
      <c r="M78" s="42">
        <f t="shared" si="7"/>
        <v>0.3156127586</v>
      </c>
      <c r="N78" s="170">
        <f t="shared" si="8"/>
        <v>0.3048967286</v>
      </c>
      <c r="O78" s="171">
        <f t="shared" si="9"/>
        <v>0.3048967286</v>
      </c>
      <c r="P78" s="159">
        <f t="shared" si="10"/>
        <v>1.393574297</v>
      </c>
      <c r="Q78" s="172">
        <f t="shared" si="11"/>
        <v>0.3048967286</v>
      </c>
      <c r="R78" s="173">
        <f t="shared" si="12"/>
        <v>0.3385892027</v>
      </c>
      <c r="S78" s="174">
        <f t="shared" si="13"/>
        <v>181.7184502</v>
      </c>
      <c r="T78" s="163">
        <f t="shared" si="14"/>
        <v>201.7991648</v>
      </c>
      <c r="U78" s="175">
        <f t="shared" si="15"/>
        <v>163</v>
      </c>
      <c r="V78" s="165"/>
      <c r="W78" s="165"/>
      <c r="X78" s="177"/>
      <c r="Y78" s="165"/>
      <c r="Z78" s="165"/>
      <c r="AA78" s="165"/>
      <c r="AB78" s="165"/>
      <c r="AC78" s="165"/>
    </row>
    <row r="79" ht="12.75" customHeight="1">
      <c r="A79" s="33"/>
      <c r="B79" s="33"/>
      <c r="C79" s="18">
        <v>1641.0</v>
      </c>
      <c r="D79" s="3">
        <v>304.0</v>
      </c>
      <c r="E79" s="4">
        <v>140.0</v>
      </c>
      <c r="F79" s="5">
        <v>137.0</v>
      </c>
      <c r="G79" s="6">
        <v>169.0</v>
      </c>
      <c r="H79" s="167">
        <f t="shared" si="2"/>
        <v>0.5522875817</v>
      </c>
      <c r="I79" s="168">
        <f t="shared" si="3"/>
        <v>0.3153153153</v>
      </c>
      <c r="J79" s="47">
        <f t="shared" si="4"/>
        <v>0.5187671372</v>
      </c>
      <c r="K79" s="169">
        <f t="shared" si="5"/>
        <v>0.2666310262</v>
      </c>
      <c r="L79" s="42">
        <f t="shared" si="6"/>
        <v>0.9646640365</v>
      </c>
      <c r="M79" s="42">
        <f t="shared" si="7"/>
        <v>0.2634830103</v>
      </c>
      <c r="N79" s="170">
        <f t="shared" si="8"/>
        <v>0.4496917394</v>
      </c>
      <c r="O79" s="171">
        <f t="shared" si="9"/>
        <v>0.4496917394</v>
      </c>
      <c r="P79" s="159">
        <f t="shared" si="10"/>
        <v>1.450980392</v>
      </c>
      <c r="Q79" s="172">
        <f t="shared" si="11"/>
        <v>0.4496917394</v>
      </c>
      <c r="R79" s="173">
        <f t="shared" si="12"/>
        <v>0.4915508431</v>
      </c>
      <c r="S79" s="174">
        <f t="shared" si="13"/>
        <v>337.2688046</v>
      </c>
      <c r="T79" s="163">
        <f t="shared" si="14"/>
        <v>368.6631323</v>
      </c>
      <c r="U79" s="175">
        <f t="shared" si="15"/>
        <v>309</v>
      </c>
      <c r="V79" s="165"/>
      <c r="W79" s="165"/>
      <c r="X79" s="177"/>
      <c r="Y79" s="165"/>
      <c r="Z79" s="165"/>
      <c r="AA79" s="165"/>
      <c r="AB79" s="165"/>
      <c r="AC79" s="165"/>
    </row>
    <row r="80" ht="12.75" customHeight="1">
      <c r="A80" s="33"/>
      <c r="B80" s="33"/>
      <c r="C80" s="18">
        <v>1642.0</v>
      </c>
      <c r="D80" s="3">
        <v>200.0</v>
      </c>
      <c r="E80" s="4">
        <v>53.0</v>
      </c>
      <c r="F80" s="5">
        <v>114.0</v>
      </c>
      <c r="G80" s="6">
        <v>81.0</v>
      </c>
      <c r="H80" s="167">
        <f t="shared" si="2"/>
        <v>0.4153846154</v>
      </c>
      <c r="I80" s="168">
        <f t="shared" si="3"/>
        <v>0.209486166</v>
      </c>
      <c r="J80" s="47">
        <f t="shared" si="4"/>
        <v>0.4670964759</v>
      </c>
      <c r="K80" s="169">
        <f t="shared" si="5"/>
        <v>0.3183016875</v>
      </c>
      <c r="L80" s="42">
        <f t="shared" si="6"/>
        <v>0.9497682812</v>
      </c>
      <c r="M80" s="42">
        <f t="shared" si="7"/>
        <v>0.3129540094</v>
      </c>
      <c r="N80" s="170">
        <f t="shared" si="8"/>
        <v>0.3289595966</v>
      </c>
      <c r="O80" s="171">
        <f t="shared" si="9"/>
        <v>0.3289595966</v>
      </c>
      <c r="P80" s="159">
        <f t="shared" si="10"/>
        <v>1.297435897</v>
      </c>
      <c r="Q80" s="172">
        <f t="shared" si="11"/>
        <v>0.3289595966</v>
      </c>
      <c r="R80" s="173">
        <f t="shared" si="12"/>
        <v>0.3665776294</v>
      </c>
      <c r="S80" s="174">
        <f t="shared" si="13"/>
        <v>147.3738993</v>
      </c>
      <c r="T80" s="163">
        <f t="shared" si="14"/>
        <v>164.226778</v>
      </c>
      <c r="U80" s="175">
        <f t="shared" si="15"/>
        <v>134</v>
      </c>
      <c r="V80" s="165"/>
      <c r="W80" s="165"/>
      <c r="X80" s="177"/>
      <c r="Y80" s="165"/>
      <c r="Z80" s="165"/>
      <c r="AA80" s="165"/>
      <c r="AB80" s="165"/>
      <c r="AC80" s="165"/>
    </row>
    <row r="81" ht="12.75" customHeight="1">
      <c r="A81" s="33"/>
      <c r="B81" s="33"/>
      <c r="C81" s="18">
        <v>1651.0</v>
      </c>
      <c r="D81" s="3">
        <v>112.0</v>
      </c>
      <c r="E81" s="4">
        <v>103.0</v>
      </c>
      <c r="F81" s="5">
        <v>51.0</v>
      </c>
      <c r="G81" s="6">
        <v>255.0</v>
      </c>
      <c r="H81" s="167">
        <f t="shared" si="2"/>
        <v>0.8333333333</v>
      </c>
      <c r="I81" s="168">
        <f t="shared" si="3"/>
        <v>0.4790697674</v>
      </c>
      <c r="J81" s="47">
        <f t="shared" si="4"/>
        <v>0.5217468886</v>
      </c>
      <c r="K81" s="169">
        <f t="shared" si="5"/>
        <v>0.2636512748</v>
      </c>
      <c r="L81" s="42">
        <f t="shared" si="6"/>
        <v>0.9654448666</v>
      </c>
      <c r="M81" s="42">
        <f t="shared" si="7"/>
        <v>0.2606073857</v>
      </c>
      <c r="N81" s="170">
        <f t="shared" si="8"/>
        <v>0.6796882692</v>
      </c>
      <c r="O81" s="171">
        <f t="shared" si="9"/>
        <v>0.6796882692</v>
      </c>
      <c r="P81" s="159">
        <f t="shared" si="10"/>
        <v>0.7026143791</v>
      </c>
      <c r="Q81" s="172">
        <f t="shared" si="11"/>
        <v>0.6796882692</v>
      </c>
      <c r="R81" s="173">
        <f t="shared" si="12"/>
        <v>0.7699289403</v>
      </c>
      <c r="S81" s="174">
        <f t="shared" si="13"/>
        <v>354.1175882</v>
      </c>
      <c r="T81" s="163">
        <f t="shared" si="14"/>
        <v>401.1329779</v>
      </c>
      <c r="U81" s="175">
        <f t="shared" si="15"/>
        <v>358</v>
      </c>
      <c r="V81" s="165"/>
      <c r="W81" s="165"/>
      <c r="X81" s="177"/>
      <c r="Y81" s="165"/>
      <c r="Z81" s="165"/>
      <c r="AA81" s="165"/>
      <c r="AB81" s="165"/>
      <c r="AC81" s="165"/>
    </row>
    <row r="82" ht="12.75" customHeight="1">
      <c r="A82" s="33"/>
      <c r="B82" s="33"/>
      <c r="C82" s="18">
        <v>1652.0</v>
      </c>
      <c r="D82" s="3">
        <v>660.0</v>
      </c>
      <c r="E82" s="4">
        <v>217.0</v>
      </c>
      <c r="F82" s="5">
        <v>351.0</v>
      </c>
      <c r="G82" s="6">
        <v>307.0</v>
      </c>
      <c r="H82" s="167">
        <f t="shared" si="2"/>
        <v>0.4665653495</v>
      </c>
      <c r="I82" s="168">
        <f t="shared" si="3"/>
        <v>0.2474344356</v>
      </c>
      <c r="J82" s="47">
        <f t="shared" si="4"/>
        <v>0.4876175704</v>
      </c>
      <c r="K82" s="169">
        <f t="shared" si="5"/>
        <v>0.297780593</v>
      </c>
      <c r="L82" s="42">
        <f t="shared" si="6"/>
        <v>0.9559900153</v>
      </c>
      <c r="M82" s="42">
        <f t="shared" si="7"/>
        <v>0.2933992001</v>
      </c>
      <c r="N82" s="170">
        <f t="shared" si="8"/>
        <v>0.3734347502</v>
      </c>
      <c r="O82" s="171">
        <f t="shared" si="9"/>
        <v>0.3734347502</v>
      </c>
      <c r="P82" s="159">
        <f t="shared" si="10"/>
        <v>1.332826748</v>
      </c>
      <c r="Q82" s="172">
        <f t="shared" si="11"/>
        <v>0.3734347502</v>
      </c>
      <c r="R82" s="173">
        <f t="shared" si="12"/>
        <v>0.4133565315</v>
      </c>
      <c r="S82" s="174">
        <f t="shared" si="13"/>
        <v>573.2223415</v>
      </c>
      <c r="T82" s="163">
        <f t="shared" si="14"/>
        <v>634.5022759</v>
      </c>
      <c r="U82" s="175">
        <f t="shared" si="15"/>
        <v>524</v>
      </c>
      <c r="V82" s="165"/>
      <c r="W82" s="165"/>
      <c r="X82" s="177"/>
      <c r="Y82" s="165"/>
      <c r="Z82" s="165"/>
      <c r="AA82" s="165"/>
      <c r="AB82" s="165"/>
      <c r="AC82" s="165"/>
    </row>
    <row r="83" ht="12.75" customHeight="1">
      <c r="A83" s="33"/>
      <c r="B83" s="33"/>
      <c r="C83" s="18">
        <v>1655.0</v>
      </c>
      <c r="D83" s="3">
        <v>465.0</v>
      </c>
      <c r="E83" s="4">
        <v>119.0</v>
      </c>
      <c r="F83" s="5">
        <v>271.0</v>
      </c>
      <c r="G83" s="6">
        <v>174.0</v>
      </c>
      <c r="H83" s="167">
        <f t="shared" si="2"/>
        <v>0.391011236</v>
      </c>
      <c r="I83" s="168">
        <f t="shared" si="3"/>
        <v>0.2037671233</v>
      </c>
      <c r="J83" s="47">
        <f t="shared" si="4"/>
        <v>0.4804072336</v>
      </c>
      <c r="K83" s="169">
        <f t="shared" si="5"/>
        <v>0.3049909298</v>
      </c>
      <c r="L83" s="42">
        <f t="shared" si="6"/>
        <v>0.9538496763</v>
      </c>
      <c r="M83" s="42">
        <f t="shared" si="7"/>
        <v>0.3002845236</v>
      </c>
      <c r="N83" s="170">
        <f t="shared" si="8"/>
        <v>0.3117778273</v>
      </c>
      <c r="O83" s="171">
        <f t="shared" si="9"/>
        <v>0.3117778273</v>
      </c>
      <c r="P83" s="159">
        <f t="shared" si="10"/>
        <v>1.312359551</v>
      </c>
      <c r="Q83" s="172">
        <f t="shared" si="11"/>
        <v>0.3117778273</v>
      </c>
      <c r="R83" s="173">
        <f t="shared" si="12"/>
        <v>0.346043004</v>
      </c>
      <c r="S83" s="174">
        <f t="shared" si="13"/>
        <v>320.8193843</v>
      </c>
      <c r="T83" s="163">
        <f t="shared" si="14"/>
        <v>356.0782511</v>
      </c>
      <c r="U83" s="175">
        <f t="shared" si="15"/>
        <v>293</v>
      </c>
      <c r="V83" s="165"/>
      <c r="W83" s="165"/>
      <c r="X83" s="177"/>
      <c r="Y83" s="165"/>
      <c r="Z83" s="165"/>
      <c r="AA83" s="165"/>
      <c r="AB83" s="165"/>
      <c r="AC83" s="165"/>
    </row>
    <row r="84" ht="12.75" customHeight="1">
      <c r="A84" s="33"/>
      <c r="B84" s="33"/>
      <c r="C84" s="18">
        <v>1661.0</v>
      </c>
      <c r="D84" s="3">
        <v>503.0</v>
      </c>
      <c r="E84" s="4">
        <v>182.0</v>
      </c>
      <c r="F84" s="5">
        <v>237.0</v>
      </c>
      <c r="G84" s="6">
        <v>203.0</v>
      </c>
      <c r="H84" s="167">
        <f t="shared" si="2"/>
        <v>0.4613636364</v>
      </c>
      <c r="I84" s="168">
        <f t="shared" si="3"/>
        <v>0.2656934307</v>
      </c>
      <c r="J84" s="47">
        <f t="shared" si="4"/>
        <v>0.5225008077</v>
      </c>
      <c r="K84" s="169">
        <f t="shared" si="5"/>
        <v>0.2628973557</v>
      </c>
      <c r="L84" s="42">
        <f t="shared" si="6"/>
        <v>0.9656410691</v>
      </c>
      <c r="M84" s="42">
        <f t="shared" si="7"/>
        <v>0.2598794444</v>
      </c>
      <c r="N84" s="170">
        <f t="shared" si="8"/>
        <v>0.3764634139</v>
      </c>
      <c r="O84" s="171">
        <f t="shared" si="9"/>
        <v>0.3764634139</v>
      </c>
      <c r="P84" s="159">
        <f t="shared" si="10"/>
        <v>1.556818182</v>
      </c>
      <c r="Q84" s="172">
        <f t="shared" si="11"/>
        <v>0.3764634139</v>
      </c>
      <c r="R84" s="173">
        <f t="shared" si="12"/>
        <v>0.4096688343</v>
      </c>
      <c r="S84" s="174">
        <f t="shared" si="13"/>
        <v>423.5213407</v>
      </c>
      <c r="T84" s="163">
        <f t="shared" si="14"/>
        <v>460.8774385</v>
      </c>
      <c r="U84" s="175">
        <f t="shared" si="15"/>
        <v>385</v>
      </c>
      <c r="V84" s="165"/>
      <c r="W84" s="165"/>
      <c r="X84" s="177"/>
      <c r="Y84" s="165"/>
      <c r="Z84" s="165"/>
      <c r="AA84" s="165"/>
      <c r="AB84" s="165"/>
      <c r="AC84" s="165"/>
    </row>
    <row r="85" ht="12.75" customHeight="1">
      <c r="A85" s="33"/>
      <c r="B85" s="33"/>
      <c r="C85" s="18">
        <v>1662.0</v>
      </c>
      <c r="D85" s="3">
        <v>354.0</v>
      </c>
      <c r="E85" s="4">
        <v>142.0</v>
      </c>
      <c r="F85" s="5">
        <v>194.0</v>
      </c>
      <c r="G85" s="6">
        <v>225.0</v>
      </c>
      <c r="H85" s="167">
        <f t="shared" si="2"/>
        <v>0.5369928401</v>
      </c>
      <c r="I85" s="168">
        <f t="shared" si="3"/>
        <v>0.2862903226</v>
      </c>
      <c r="J85" s="47">
        <f t="shared" si="4"/>
        <v>0.4898038367</v>
      </c>
      <c r="K85" s="169">
        <f t="shared" si="5"/>
        <v>0.2955943267</v>
      </c>
      <c r="L85" s="42">
        <f t="shared" si="6"/>
        <v>0.9566291789</v>
      </c>
      <c r="M85" s="42">
        <f t="shared" si="7"/>
        <v>0.2913084518</v>
      </c>
      <c r="N85" s="170">
        <f t="shared" si="8"/>
        <v>0.4303042291</v>
      </c>
      <c r="O85" s="171">
        <f t="shared" si="9"/>
        <v>0.4303042291</v>
      </c>
      <c r="P85" s="159">
        <f t="shared" si="10"/>
        <v>1.183770883</v>
      </c>
      <c r="Q85" s="172">
        <f t="shared" si="11"/>
        <v>0.4303042291</v>
      </c>
      <c r="R85" s="173">
        <f t="shared" si="12"/>
        <v>0.479159451</v>
      </c>
      <c r="S85" s="174">
        <f t="shared" si="13"/>
        <v>393.7283696</v>
      </c>
      <c r="T85" s="163">
        <f t="shared" si="14"/>
        <v>438.4308976</v>
      </c>
      <c r="U85" s="175">
        <f t="shared" si="15"/>
        <v>367</v>
      </c>
      <c r="V85" s="165"/>
      <c r="W85" s="165"/>
      <c r="X85" s="177"/>
      <c r="Y85" s="165"/>
      <c r="Z85" s="165"/>
      <c r="AA85" s="165"/>
      <c r="AB85" s="165"/>
      <c r="AC85" s="165"/>
    </row>
    <row r="86" ht="12.75" customHeight="1">
      <c r="A86" s="33"/>
      <c r="B86" s="33"/>
      <c r="C86" s="18">
        <v>1664.0</v>
      </c>
      <c r="D86" s="3">
        <v>269.0</v>
      </c>
      <c r="E86" s="4">
        <v>170.0</v>
      </c>
      <c r="F86" s="5">
        <v>131.0</v>
      </c>
      <c r="G86" s="6">
        <v>259.0</v>
      </c>
      <c r="H86" s="167">
        <f t="shared" si="2"/>
        <v>0.6641025641</v>
      </c>
      <c r="I86" s="168">
        <f t="shared" si="3"/>
        <v>0.3872437358</v>
      </c>
      <c r="J86" s="47">
        <f t="shared" si="4"/>
        <v>0.5279065523</v>
      </c>
      <c r="K86" s="169">
        <f t="shared" si="5"/>
        <v>0.2574916111</v>
      </c>
      <c r="L86" s="42">
        <f t="shared" si="6"/>
        <v>0.9670317952</v>
      </c>
      <c r="M86" s="42">
        <f t="shared" si="7"/>
        <v>0.2546556637</v>
      </c>
      <c r="N86" s="170">
        <f t="shared" si="8"/>
        <v>0.5435944842</v>
      </c>
      <c r="O86" s="171">
        <f t="shared" si="9"/>
        <v>0.5435944842</v>
      </c>
      <c r="P86" s="159">
        <f t="shared" si="10"/>
        <v>1.125641026</v>
      </c>
      <c r="Q86" s="172">
        <f t="shared" si="11"/>
        <v>0.5435944842</v>
      </c>
      <c r="R86" s="173">
        <f t="shared" si="12"/>
        <v>0.600287067</v>
      </c>
      <c r="S86" s="174">
        <f t="shared" si="13"/>
        <v>450.6398274</v>
      </c>
      <c r="T86" s="163">
        <f t="shared" si="14"/>
        <v>497.6379786</v>
      </c>
      <c r="U86" s="175">
        <f t="shared" si="15"/>
        <v>429</v>
      </c>
      <c r="V86" s="165"/>
      <c r="W86" s="165"/>
      <c r="X86" s="177"/>
      <c r="Y86" s="165"/>
      <c r="Z86" s="165"/>
      <c r="AA86" s="165"/>
      <c r="AB86" s="165"/>
      <c r="AC86" s="165"/>
    </row>
    <row r="87" ht="12.75" customHeight="1">
      <c r="A87" s="18"/>
      <c r="B87" s="18"/>
      <c r="C87" s="34">
        <v>1668.0</v>
      </c>
      <c r="D87" s="3">
        <v>682.0</v>
      </c>
      <c r="E87" s="4">
        <v>472.0</v>
      </c>
      <c r="F87" s="5">
        <v>392.0</v>
      </c>
      <c r="G87" s="6">
        <v>842.0</v>
      </c>
      <c r="H87" s="167">
        <f t="shared" si="2"/>
        <v>0.6823338736</v>
      </c>
      <c r="I87" s="168">
        <f t="shared" si="3"/>
        <v>0.4090121317</v>
      </c>
      <c r="J87" s="47">
        <f t="shared" si="4"/>
        <v>0.5400010728</v>
      </c>
      <c r="K87" s="169">
        <f t="shared" si="5"/>
        <v>0.2453970906</v>
      </c>
      <c r="L87" s="42">
        <f t="shared" si="6"/>
        <v>0.9700409316</v>
      </c>
      <c r="M87" s="42">
        <f t="shared" si="7"/>
        <v>0.2429415381</v>
      </c>
      <c r="N87" s="170">
        <f t="shared" si="8"/>
        <v>0.56252575</v>
      </c>
      <c r="O87" s="171">
        <f t="shared" si="9"/>
        <v>0.56252575</v>
      </c>
      <c r="P87" s="159">
        <f t="shared" si="10"/>
        <v>0.9351701783</v>
      </c>
      <c r="Q87" s="172">
        <f t="shared" si="11"/>
        <v>0.56252575</v>
      </c>
      <c r="R87" s="173">
        <f t="shared" si="12"/>
        <v>0.6244366481</v>
      </c>
      <c r="S87" s="174">
        <f t="shared" si="13"/>
        <v>1343.311491</v>
      </c>
      <c r="T87" s="163">
        <f t="shared" si="14"/>
        <v>1491.154716</v>
      </c>
      <c r="U87" s="175">
        <f t="shared" si="15"/>
        <v>1314</v>
      </c>
      <c r="V87" s="165"/>
      <c r="W87" s="165"/>
      <c r="X87" s="177"/>
      <c r="Y87" s="165"/>
      <c r="Z87" s="165"/>
      <c r="AA87" s="165"/>
      <c r="AB87" s="165"/>
      <c r="AC87" s="165"/>
    </row>
    <row r="88" ht="12.75" customHeight="1">
      <c r="A88" s="33"/>
      <c r="B88" s="33"/>
      <c r="C88" s="34">
        <v>1669.0</v>
      </c>
      <c r="D88" s="3">
        <v>178.0</v>
      </c>
      <c r="E88" s="4">
        <v>102.0</v>
      </c>
      <c r="F88" s="5">
        <v>81.0</v>
      </c>
      <c r="G88" s="6">
        <v>181.0</v>
      </c>
      <c r="H88" s="167">
        <f t="shared" si="2"/>
        <v>0.6908396947</v>
      </c>
      <c r="I88" s="168">
        <f t="shared" si="3"/>
        <v>0.3642857143</v>
      </c>
      <c r="J88" s="47">
        <f t="shared" si="4"/>
        <v>0.4852550636</v>
      </c>
      <c r="K88" s="169">
        <f t="shared" si="5"/>
        <v>0.3001430998</v>
      </c>
      <c r="L88" s="42">
        <f t="shared" si="6"/>
        <v>0.9552941905</v>
      </c>
      <c r="M88" s="42">
        <f t="shared" si="7"/>
        <v>0.2956569121</v>
      </c>
      <c r="N88" s="170">
        <f t="shared" si="8"/>
        <v>0.5522515574</v>
      </c>
      <c r="O88" s="171">
        <f t="shared" si="9"/>
        <v>0.5522515574</v>
      </c>
      <c r="P88" s="159">
        <f t="shared" si="10"/>
        <v>1.06870229</v>
      </c>
      <c r="Q88" s="172">
        <f t="shared" si="11"/>
        <v>0.5522515574</v>
      </c>
      <c r="R88" s="173">
        <f t="shared" si="12"/>
        <v>0.619244347</v>
      </c>
      <c r="S88" s="174">
        <f t="shared" si="13"/>
        <v>299.3203441</v>
      </c>
      <c r="T88" s="163">
        <f t="shared" si="14"/>
        <v>335.6304361</v>
      </c>
      <c r="U88" s="175">
        <f t="shared" si="15"/>
        <v>283</v>
      </c>
      <c r="V88" s="165"/>
      <c r="W88" s="165"/>
      <c r="X88" s="177"/>
      <c r="Y88" s="165"/>
      <c r="Z88" s="165"/>
      <c r="AA88" s="165"/>
      <c r="AB88" s="165"/>
      <c r="AC88" s="165"/>
    </row>
    <row r="89" ht="12.75" customHeight="1">
      <c r="A89" s="33"/>
      <c r="B89" s="33"/>
      <c r="C89" s="34">
        <v>1670.0</v>
      </c>
      <c r="D89" s="3">
        <v>386.0</v>
      </c>
      <c r="E89" s="4">
        <v>182.0</v>
      </c>
      <c r="F89" s="5">
        <v>222.0</v>
      </c>
      <c r="G89" s="6">
        <v>305.0</v>
      </c>
      <c r="H89" s="167">
        <f t="shared" si="2"/>
        <v>0.5787476281</v>
      </c>
      <c r="I89" s="168">
        <f t="shared" si="3"/>
        <v>0.3204225352</v>
      </c>
      <c r="J89" s="47">
        <f t="shared" si="4"/>
        <v>0.5056397541</v>
      </c>
      <c r="K89" s="169">
        <f t="shared" si="5"/>
        <v>0.2797584093</v>
      </c>
      <c r="L89" s="42">
        <f t="shared" si="6"/>
        <v>0.9611221752</v>
      </c>
      <c r="M89" s="42">
        <f t="shared" si="7"/>
        <v>0.2761234584</v>
      </c>
      <c r="N89" s="170">
        <f t="shared" si="8"/>
        <v>0.4677710006</v>
      </c>
      <c r="O89" s="171">
        <f t="shared" si="9"/>
        <v>0.4677710006</v>
      </c>
      <c r="P89" s="159">
        <f t="shared" si="10"/>
        <v>1.077798861</v>
      </c>
      <c r="Q89" s="172">
        <f t="shared" si="11"/>
        <v>0.4677710006</v>
      </c>
      <c r="R89" s="173">
        <f t="shared" si="12"/>
        <v>0.5211816697</v>
      </c>
      <c r="S89" s="174">
        <f t="shared" si="13"/>
        <v>512.2092457</v>
      </c>
      <c r="T89" s="163">
        <f t="shared" si="14"/>
        <v>570.6939284</v>
      </c>
      <c r="U89" s="175">
        <f t="shared" si="15"/>
        <v>487</v>
      </c>
      <c r="V89" s="165"/>
      <c r="W89" s="165"/>
      <c r="X89" s="177"/>
      <c r="Y89" s="165"/>
      <c r="Z89" s="165"/>
      <c r="AA89" s="165"/>
      <c r="AB89" s="165"/>
      <c r="AC89" s="165"/>
    </row>
    <row r="90" ht="12.75" customHeight="1">
      <c r="A90" s="33"/>
      <c r="B90" s="33"/>
      <c r="C90" s="34">
        <v>1672.0</v>
      </c>
      <c r="D90" s="3">
        <v>402.0</v>
      </c>
      <c r="E90" s="4">
        <v>183.0</v>
      </c>
      <c r="F90" s="5">
        <v>167.0</v>
      </c>
      <c r="G90" s="6">
        <v>251.0</v>
      </c>
      <c r="H90" s="167">
        <f t="shared" si="2"/>
        <v>0.6004784689</v>
      </c>
      <c r="I90" s="168">
        <f t="shared" si="3"/>
        <v>0.3128205128</v>
      </c>
      <c r="J90" s="47">
        <f t="shared" si="4"/>
        <v>0.4802684403</v>
      </c>
      <c r="K90" s="169">
        <f t="shared" si="5"/>
        <v>0.3051297231</v>
      </c>
      <c r="L90" s="42">
        <f t="shared" si="6"/>
        <v>0.9538079896</v>
      </c>
      <c r="M90" s="42">
        <f t="shared" si="7"/>
        <v>0.3004169087</v>
      </c>
      <c r="N90" s="170">
        <f t="shared" si="8"/>
        <v>0.4787645898</v>
      </c>
      <c r="O90" s="171">
        <f t="shared" si="9"/>
        <v>0.4787645898</v>
      </c>
      <c r="P90" s="159">
        <f t="shared" si="10"/>
        <v>1.399521531</v>
      </c>
      <c r="Q90" s="172">
        <f t="shared" si="11"/>
        <v>0.4787645898</v>
      </c>
      <c r="R90" s="173">
        <f t="shared" si="12"/>
        <v>0.5294888186</v>
      </c>
      <c r="S90" s="174">
        <f t="shared" si="13"/>
        <v>480.2008835</v>
      </c>
      <c r="T90" s="163">
        <f t="shared" si="14"/>
        <v>531.077285</v>
      </c>
      <c r="U90" s="175">
        <f t="shared" si="15"/>
        <v>434</v>
      </c>
      <c r="V90" s="165"/>
      <c r="W90" s="165"/>
      <c r="X90" s="177"/>
      <c r="Y90" s="165"/>
      <c r="Z90" s="165"/>
      <c r="AA90" s="165"/>
      <c r="AB90" s="165"/>
      <c r="AC90" s="165"/>
    </row>
    <row r="91" ht="12.75" customHeight="1">
      <c r="A91" s="33"/>
      <c r="B91" s="33"/>
      <c r="C91" s="34">
        <v>1674.0</v>
      </c>
      <c r="D91" s="3">
        <v>401.0</v>
      </c>
      <c r="E91" s="4">
        <v>304.0</v>
      </c>
      <c r="F91" s="5">
        <v>159.0</v>
      </c>
      <c r="G91" s="6">
        <v>417.0</v>
      </c>
      <c r="H91" s="167">
        <f t="shared" si="2"/>
        <v>0.7239583333</v>
      </c>
      <c r="I91" s="168">
        <f t="shared" si="3"/>
        <v>0.4312056738</v>
      </c>
      <c r="J91" s="47">
        <f t="shared" si="4"/>
        <v>0.5371943307</v>
      </c>
      <c r="K91" s="169">
        <f t="shared" si="5"/>
        <v>0.2482038327</v>
      </c>
      <c r="L91" s="42">
        <f t="shared" si="6"/>
        <v>0.9693552374</v>
      </c>
      <c r="M91" s="42">
        <f t="shared" si="7"/>
        <v>0.2456632323</v>
      </c>
      <c r="N91" s="170">
        <f t="shared" si="8"/>
        <v>0.5958414225</v>
      </c>
      <c r="O91" s="171">
        <f t="shared" si="9"/>
        <v>0.5958414225</v>
      </c>
      <c r="P91" s="159">
        <f t="shared" si="10"/>
        <v>1.223958333</v>
      </c>
      <c r="Q91" s="172">
        <f t="shared" si="11"/>
        <v>0.5958414225</v>
      </c>
      <c r="R91" s="173">
        <f t="shared" si="12"/>
        <v>0.6534490264</v>
      </c>
      <c r="S91" s="174">
        <f t="shared" si="13"/>
        <v>763.2728622</v>
      </c>
      <c r="T91" s="163">
        <f t="shared" si="14"/>
        <v>837.0682028</v>
      </c>
      <c r="U91" s="175">
        <f t="shared" si="15"/>
        <v>721</v>
      </c>
      <c r="V91" s="165"/>
      <c r="W91" s="165"/>
      <c r="X91" s="177"/>
      <c r="Y91" s="165"/>
      <c r="Z91" s="165"/>
      <c r="AA91" s="165"/>
      <c r="AB91" s="165"/>
      <c r="AC91" s="165"/>
    </row>
    <row r="92" ht="12.75" customHeight="1">
      <c r="A92" s="33"/>
      <c r="B92" s="33"/>
      <c r="C92" s="34">
        <v>1676.0</v>
      </c>
      <c r="D92" s="3">
        <v>156.0</v>
      </c>
      <c r="E92" s="4">
        <v>98.0</v>
      </c>
      <c r="F92" s="5">
        <v>86.0</v>
      </c>
      <c r="G92" s="6">
        <v>180.0</v>
      </c>
      <c r="H92" s="167">
        <f t="shared" si="2"/>
        <v>0.6766917293</v>
      </c>
      <c r="I92" s="168">
        <f t="shared" si="3"/>
        <v>0.3858267717</v>
      </c>
      <c r="J92" s="47">
        <f t="shared" si="4"/>
        <v>0.518193985</v>
      </c>
      <c r="K92" s="169">
        <f t="shared" si="5"/>
        <v>0.2672041784</v>
      </c>
      <c r="L92" s="42">
        <f t="shared" si="6"/>
        <v>0.9645128622</v>
      </c>
      <c r="M92" s="42">
        <f t="shared" si="7"/>
        <v>0.2640358663</v>
      </c>
      <c r="N92" s="170">
        <f t="shared" si="8"/>
        <v>0.5508057708</v>
      </c>
      <c r="O92" s="171">
        <f t="shared" si="9"/>
        <v>0.5508057708</v>
      </c>
      <c r="P92" s="159">
        <f t="shared" si="10"/>
        <v>0.954887218</v>
      </c>
      <c r="Q92" s="172">
        <f t="shared" si="11"/>
        <v>0.5508057708</v>
      </c>
      <c r="R92" s="173">
        <f t="shared" si="12"/>
        <v>0.6152012803</v>
      </c>
      <c r="S92" s="174">
        <f t="shared" si="13"/>
        <v>286.4190008</v>
      </c>
      <c r="T92" s="163">
        <f t="shared" si="14"/>
        <v>319.9046658</v>
      </c>
      <c r="U92" s="175">
        <f t="shared" si="15"/>
        <v>278</v>
      </c>
      <c r="V92" s="165"/>
      <c r="W92" s="165"/>
      <c r="X92" s="177"/>
      <c r="Y92" s="165"/>
      <c r="Z92" s="165"/>
      <c r="AA92" s="165"/>
      <c r="AB92" s="165"/>
      <c r="AC92" s="165"/>
    </row>
    <row r="93" ht="12.75" customHeight="1">
      <c r="A93" s="34"/>
      <c r="B93" s="34"/>
      <c r="C93" s="34">
        <v>1678.0</v>
      </c>
      <c r="D93" s="3">
        <v>225.0</v>
      </c>
      <c r="E93" s="4">
        <v>150.0</v>
      </c>
      <c r="F93" s="5">
        <v>132.0</v>
      </c>
      <c r="G93" s="6">
        <v>338.0</v>
      </c>
      <c r="H93" s="167">
        <f t="shared" si="2"/>
        <v>0.7191489362</v>
      </c>
      <c r="I93" s="168">
        <f t="shared" si="3"/>
        <v>0.4</v>
      </c>
      <c r="J93" s="47">
        <f t="shared" si="4"/>
        <v>0.5076007645</v>
      </c>
      <c r="K93" s="169">
        <f t="shared" si="5"/>
        <v>0.2777973989</v>
      </c>
      <c r="L93" s="42">
        <f t="shared" si="6"/>
        <v>0.9616618078</v>
      </c>
      <c r="M93" s="42">
        <f t="shared" si="7"/>
        <v>0.2742381581</v>
      </c>
      <c r="N93" s="170">
        <f t="shared" si="8"/>
        <v>0.5818828028</v>
      </c>
      <c r="O93" s="171">
        <f t="shared" si="9"/>
        <v>0.5818828028</v>
      </c>
      <c r="P93" s="159">
        <f t="shared" si="10"/>
        <v>0.7978723404</v>
      </c>
      <c r="Q93" s="172">
        <f t="shared" si="11"/>
        <v>0.5818828028</v>
      </c>
      <c r="R93" s="173">
        <f t="shared" si="12"/>
        <v>0.6582320131</v>
      </c>
      <c r="S93" s="174">
        <f t="shared" si="13"/>
        <v>491.6909684</v>
      </c>
      <c r="T93" s="163">
        <f t="shared" si="14"/>
        <v>556.2060511</v>
      </c>
      <c r="U93" s="175">
        <f t="shared" si="15"/>
        <v>488</v>
      </c>
      <c r="V93" s="165"/>
      <c r="W93" s="165"/>
      <c r="X93" s="177"/>
      <c r="Y93" s="165"/>
      <c r="Z93" s="165"/>
      <c r="AA93" s="165"/>
      <c r="AB93" s="165"/>
      <c r="AC93" s="165"/>
    </row>
    <row r="94" ht="12.75" customHeight="1">
      <c r="A94" s="33"/>
      <c r="B94" s="33"/>
      <c r="C94" s="34">
        <v>1680.0</v>
      </c>
      <c r="D94" s="3">
        <v>463.0</v>
      </c>
      <c r="E94" s="4">
        <v>197.0</v>
      </c>
      <c r="F94" s="5">
        <v>314.0</v>
      </c>
      <c r="G94" s="6">
        <v>465.0</v>
      </c>
      <c r="H94" s="167">
        <f t="shared" si="2"/>
        <v>0.5969191271</v>
      </c>
      <c r="I94" s="168">
        <f t="shared" si="3"/>
        <v>0.2984848485</v>
      </c>
      <c r="J94" s="47">
        <f t="shared" si="4"/>
        <v>0.4636814957</v>
      </c>
      <c r="K94" s="169">
        <f t="shared" si="5"/>
        <v>0.3217166677</v>
      </c>
      <c r="L94" s="42">
        <f t="shared" si="6"/>
        <v>0.9486940134</v>
      </c>
      <c r="M94" s="42">
        <f t="shared" si="7"/>
        <v>0.3161956181</v>
      </c>
      <c r="N94" s="170">
        <f t="shared" si="8"/>
        <v>0.4719140012</v>
      </c>
      <c r="O94" s="171">
        <f t="shared" si="9"/>
        <v>0.4719140012</v>
      </c>
      <c r="P94" s="159">
        <f t="shared" si="10"/>
        <v>0.8472400513</v>
      </c>
      <c r="Q94" s="172">
        <f t="shared" si="11"/>
        <v>0.4719140012</v>
      </c>
      <c r="R94" s="173">
        <f t="shared" si="12"/>
        <v>0.5395852959</v>
      </c>
      <c r="S94" s="174">
        <f t="shared" si="13"/>
        <v>679.0842477</v>
      </c>
      <c r="T94" s="163">
        <f t="shared" si="14"/>
        <v>776.4632408</v>
      </c>
      <c r="U94" s="175">
        <f t="shared" si="15"/>
        <v>662</v>
      </c>
      <c r="V94" s="165"/>
      <c r="W94" s="165"/>
      <c r="X94" s="177"/>
      <c r="Y94" s="165"/>
      <c r="Z94" s="165"/>
      <c r="AA94" s="165"/>
      <c r="AB94" s="165"/>
      <c r="AC94" s="165"/>
    </row>
    <row r="95" ht="12.75" customHeight="1">
      <c r="A95" s="33"/>
      <c r="B95" s="33"/>
      <c r="C95" s="34">
        <v>1682.0</v>
      </c>
      <c r="D95" s="3">
        <v>334.0</v>
      </c>
      <c r="E95" s="4">
        <v>118.0</v>
      </c>
      <c r="F95" s="5">
        <v>251.0</v>
      </c>
      <c r="G95" s="6">
        <v>274.0</v>
      </c>
      <c r="H95" s="167">
        <f t="shared" si="2"/>
        <v>0.5219047619</v>
      </c>
      <c r="I95" s="168">
        <f t="shared" si="3"/>
        <v>0.2610619469</v>
      </c>
      <c r="J95" s="47">
        <f t="shared" si="4"/>
        <v>0.4638155427</v>
      </c>
      <c r="K95" s="169">
        <f t="shared" si="5"/>
        <v>0.3215826207</v>
      </c>
      <c r="L95" s="42">
        <f t="shared" si="6"/>
        <v>0.94873639</v>
      </c>
      <c r="M95" s="42">
        <f t="shared" si="7"/>
        <v>0.3160684457</v>
      </c>
      <c r="N95" s="170">
        <f t="shared" si="8"/>
        <v>0.4126365959</v>
      </c>
      <c r="O95" s="171">
        <f t="shared" si="9"/>
        <v>0.4126365959</v>
      </c>
      <c r="P95" s="159">
        <f t="shared" si="10"/>
        <v>0.860952381</v>
      </c>
      <c r="Q95" s="172">
        <f t="shared" si="11"/>
        <v>0.4126365959</v>
      </c>
      <c r="R95" s="173">
        <f t="shared" si="12"/>
        <v>0.4713528571</v>
      </c>
      <c r="S95" s="174">
        <f t="shared" si="13"/>
        <v>403.1459542</v>
      </c>
      <c r="T95" s="163">
        <f t="shared" si="14"/>
        <v>460.5117414</v>
      </c>
      <c r="U95" s="175">
        <f t="shared" si="15"/>
        <v>392</v>
      </c>
      <c r="V95" s="165"/>
      <c r="W95" s="165"/>
      <c r="X95" s="177"/>
      <c r="Y95" s="165"/>
      <c r="Z95" s="165"/>
      <c r="AA95" s="165"/>
      <c r="AB95" s="165"/>
      <c r="AC95" s="165"/>
    </row>
    <row r="96" ht="12.75" customHeight="1">
      <c r="A96" s="33"/>
      <c r="B96" s="33"/>
      <c r="C96" s="34">
        <v>1683.0</v>
      </c>
      <c r="D96" s="3">
        <v>427.0</v>
      </c>
      <c r="E96" s="4">
        <v>158.0</v>
      </c>
      <c r="F96" s="5">
        <v>255.0</v>
      </c>
      <c r="G96" s="6">
        <v>292.0</v>
      </c>
      <c r="H96" s="167">
        <f t="shared" si="2"/>
        <v>0.533820841</v>
      </c>
      <c r="I96" s="168">
        <f t="shared" si="3"/>
        <v>0.2700854701</v>
      </c>
      <c r="J96" s="47">
        <f t="shared" si="4"/>
        <v>0.4683945049</v>
      </c>
      <c r="K96" s="169">
        <f t="shared" si="5"/>
        <v>0.3170036585</v>
      </c>
      <c r="L96" s="42">
        <f t="shared" si="6"/>
        <v>0.9501737044</v>
      </c>
      <c r="M96" s="42">
        <f t="shared" si="7"/>
        <v>0.3117209193</v>
      </c>
      <c r="N96" s="170">
        <f t="shared" si="8"/>
        <v>0.4230312349</v>
      </c>
      <c r="O96" s="171">
        <f t="shared" si="9"/>
        <v>0.4230312349</v>
      </c>
      <c r="P96" s="159">
        <f t="shared" si="10"/>
        <v>1.069469835</v>
      </c>
      <c r="Q96" s="172">
        <f t="shared" si="11"/>
        <v>0.4230312349</v>
      </c>
      <c r="R96" s="173">
        <f t="shared" si="12"/>
        <v>0.4765664951</v>
      </c>
      <c r="S96" s="174">
        <f t="shared" si="13"/>
        <v>478.8713579</v>
      </c>
      <c r="T96" s="163">
        <f t="shared" si="14"/>
        <v>539.4732724</v>
      </c>
      <c r="U96" s="175">
        <f t="shared" si="15"/>
        <v>450</v>
      </c>
      <c r="V96" s="165"/>
      <c r="W96" s="165"/>
      <c r="X96" s="177"/>
      <c r="Y96" s="165"/>
      <c r="Z96" s="165"/>
      <c r="AA96" s="165"/>
      <c r="AB96" s="165"/>
      <c r="AC96" s="165"/>
    </row>
    <row r="97" ht="12.75" customHeight="1">
      <c r="A97" s="34"/>
      <c r="B97" s="34"/>
      <c r="C97" s="34">
        <v>1686.0</v>
      </c>
      <c r="D97" s="3">
        <v>213.0</v>
      </c>
      <c r="E97" s="4">
        <v>144.0</v>
      </c>
      <c r="F97" s="5">
        <v>141.0</v>
      </c>
      <c r="G97" s="6">
        <v>334.0</v>
      </c>
      <c r="H97" s="167">
        <f t="shared" si="2"/>
        <v>0.7031578947</v>
      </c>
      <c r="I97" s="168">
        <f t="shared" si="3"/>
        <v>0.4033613445</v>
      </c>
      <c r="J97" s="47">
        <f t="shared" si="4"/>
        <v>0.5208135824</v>
      </c>
      <c r="K97" s="169">
        <f t="shared" si="5"/>
        <v>0.264584581</v>
      </c>
      <c r="L97" s="42">
        <f t="shared" si="6"/>
        <v>0.9652012197</v>
      </c>
      <c r="M97" s="42">
        <f t="shared" si="7"/>
        <v>0.2615083278</v>
      </c>
      <c r="N97" s="170">
        <f t="shared" si="8"/>
        <v>0.5732065069</v>
      </c>
      <c r="O97" s="171">
        <f t="shared" si="9"/>
        <v>0.5732065069</v>
      </c>
      <c r="P97" s="159">
        <f t="shared" si="10"/>
        <v>0.7515789474</v>
      </c>
      <c r="Q97" s="172">
        <f t="shared" si="11"/>
        <v>0.5732065069</v>
      </c>
      <c r="R97" s="173">
        <f t="shared" si="12"/>
        <v>0.6473975036</v>
      </c>
      <c r="S97" s="174">
        <f t="shared" si="13"/>
        <v>476.9078138</v>
      </c>
      <c r="T97" s="163">
        <f t="shared" si="14"/>
        <v>538.634723</v>
      </c>
      <c r="U97" s="175">
        <f t="shared" si="15"/>
        <v>478</v>
      </c>
      <c r="V97" s="165"/>
      <c r="W97" s="165"/>
      <c r="X97" s="177"/>
      <c r="Y97" s="165"/>
      <c r="Z97" s="165"/>
      <c r="AA97" s="165"/>
      <c r="AB97" s="165"/>
      <c r="AC97" s="165"/>
    </row>
    <row r="98" ht="12.75" customHeight="1">
      <c r="A98" s="33"/>
      <c r="B98" s="33"/>
      <c r="C98" s="34">
        <v>1688.0</v>
      </c>
      <c r="D98" s="3">
        <v>319.0</v>
      </c>
      <c r="E98" s="4">
        <v>126.0</v>
      </c>
      <c r="F98" s="5">
        <v>184.0</v>
      </c>
      <c r="G98" s="6">
        <v>290.0</v>
      </c>
      <c r="H98" s="167">
        <f t="shared" si="2"/>
        <v>0.611814346</v>
      </c>
      <c r="I98" s="168">
        <f t="shared" si="3"/>
        <v>0.2831460674</v>
      </c>
      <c r="J98" s="47">
        <f t="shared" si="4"/>
        <v>0.4334451063</v>
      </c>
      <c r="K98" s="169">
        <f t="shared" si="5"/>
        <v>0.351953057</v>
      </c>
      <c r="L98" s="42">
        <f t="shared" si="6"/>
        <v>0.9387012227</v>
      </c>
      <c r="M98" s="42">
        <f t="shared" si="7"/>
        <v>0.3447318008</v>
      </c>
      <c r="N98" s="170">
        <f t="shared" si="8"/>
        <v>0.4767014209</v>
      </c>
      <c r="O98" s="171">
        <f t="shared" si="9"/>
        <v>0.4767014209</v>
      </c>
      <c r="P98" s="159">
        <f t="shared" si="10"/>
        <v>0.9388185654</v>
      </c>
      <c r="Q98" s="172">
        <f t="shared" si="11"/>
        <v>0.4767014209</v>
      </c>
      <c r="R98" s="173">
        <f t="shared" si="12"/>
        <v>0.5463896978</v>
      </c>
      <c r="S98" s="174">
        <f t="shared" si="13"/>
        <v>438.0886058</v>
      </c>
      <c r="T98" s="163">
        <f t="shared" si="14"/>
        <v>502.1321323</v>
      </c>
      <c r="U98" s="175">
        <f t="shared" si="15"/>
        <v>416</v>
      </c>
      <c r="V98" s="165"/>
      <c r="W98" s="165"/>
      <c r="X98" s="177"/>
      <c r="Y98" s="165"/>
      <c r="Z98" s="165"/>
      <c r="AA98" s="165"/>
      <c r="AB98" s="165"/>
      <c r="AC98" s="165"/>
    </row>
    <row r="99" ht="12.75" customHeight="1">
      <c r="A99" s="33"/>
      <c r="B99" s="33"/>
      <c r="C99" s="34">
        <v>1689.0</v>
      </c>
      <c r="D99" s="3">
        <v>318.0</v>
      </c>
      <c r="E99" s="4">
        <v>165.0</v>
      </c>
      <c r="F99" s="5">
        <v>167.0</v>
      </c>
      <c r="G99" s="6">
        <v>241.0</v>
      </c>
      <c r="H99" s="167">
        <f t="shared" si="2"/>
        <v>0.5906862745</v>
      </c>
      <c r="I99" s="168">
        <f t="shared" si="3"/>
        <v>0.3416149068</v>
      </c>
      <c r="J99" s="47">
        <f t="shared" si="4"/>
        <v>0.5243374658</v>
      </c>
      <c r="K99" s="169">
        <f t="shared" si="5"/>
        <v>0.2610606976</v>
      </c>
      <c r="L99" s="42">
        <f t="shared" si="6"/>
        <v>0.9661167498</v>
      </c>
      <c r="M99" s="42">
        <f t="shared" si="7"/>
        <v>0.2581054546</v>
      </c>
      <c r="N99" s="170">
        <f t="shared" si="8"/>
        <v>0.4824992329</v>
      </c>
      <c r="O99" s="171">
        <f t="shared" si="9"/>
        <v>0.4824992329</v>
      </c>
      <c r="P99" s="159">
        <f t="shared" si="10"/>
        <v>1.183823529</v>
      </c>
      <c r="Q99" s="172">
        <f t="shared" si="11"/>
        <v>0.4824992329</v>
      </c>
      <c r="R99" s="173">
        <f t="shared" si="12"/>
        <v>0.532039427</v>
      </c>
      <c r="S99" s="174">
        <f t="shared" si="13"/>
        <v>429.9068165</v>
      </c>
      <c r="T99" s="163">
        <f t="shared" si="14"/>
        <v>474.0471295</v>
      </c>
      <c r="U99" s="175">
        <f t="shared" si="15"/>
        <v>406</v>
      </c>
      <c r="V99" s="165"/>
      <c r="W99" s="165"/>
      <c r="X99" s="177"/>
      <c r="Y99" s="165"/>
      <c r="Z99" s="165"/>
      <c r="AA99" s="165"/>
      <c r="AB99" s="165"/>
      <c r="AC99" s="165"/>
    </row>
    <row r="100" ht="12.75" customHeight="1">
      <c r="A100" s="33"/>
      <c r="B100" s="33"/>
      <c r="C100" s="34">
        <v>1695.0</v>
      </c>
      <c r="D100" s="3">
        <v>393.0</v>
      </c>
      <c r="E100" s="4">
        <v>172.0</v>
      </c>
      <c r="F100" s="5">
        <v>248.0</v>
      </c>
      <c r="G100" s="6">
        <v>234.0</v>
      </c>
      <c r="H100" s="167">
        <f t="shared" si="2"/>
        <v>0.4854771784</v>
      </c>
      <c r="I100" s="168">
        <f t="shared" si="3"/>
        <v>0.3044247788</v>
      </c>
      <c r="J100" s="47">
        <f t="shared" si="4"/>
        <v>0.5600814498</v>
      </c>
      <c r="K100" s="169">
        <f t="shared" si="5"/>
        <v>0.2253167136</v>
      </c>
      <c r="L100" s="42">
        <f t="shared" si="6"/>
        <v>0.9747233974</v>
      </c>
      <c r="M100" s="42">
        <f t="shared" si="7"/>
        <v>0.2234150814</v>
      </c>
      <c r="N100" s="170">
        <f t="shared" si="8"/>
        <v>0.405192878</v>
      </c>
      <c r="O100" s="171">
        <f t="shared" si="9"/>
        <v>0.405192878</v>
      </c>
      <c r="P100" s="159">
        <f t="shared" si="10"/>
        <v>1.17219917</v>
      </c>
      <c r="Q100" s="172">
        <f t="shared" si="11"/>
        <v>0.405192878</v>
      </c>
      <c r="R100" s="173">
        <f t="shared" si="12"/>
        <v>0.4421527947</v>
      </c>
      <c r="S100" s="174">
        <f t="shared" si="13"/>
        <v>424.2369432</v>
      </c>
      <c r="T100" s="163">
        <f t="shared" si="14"/>
        <v>462.933976</v>
      </c>
      <c r="U100" s="175">
        <f t="shared" si="15"/>
        <v>406</v>
      </c>
      <c r="V100" s="165"/>
      <c r="W100" s="165"/>
      <c r="X100" s="177"/>
      <c r="Y100" s="165"/>
      <c r="Z100" s="165"/>
      <c r="AA100" s="165"/>
      <c r="AB100" s="165"/>
      <c r="AC100" s="165"/>
    </row>
    <row r="101" ht="12.75" customHeight="1">
      <c r="A101" s="33"/>
      <c r="B101" s="33"/>
      <c r="C101" s="34">
        <v>1702.0</v>
      </c>
      <c r="D101" s="3">
        <v>363.0</v>
      </c>
      <c r="E101" s="4">
        <v>150.0</v>
      </c>
      <c r="F101" s="5">
        <v>284.0</v>
      </c>
      <c r="G101" s="6">
        <v>349.0</v>
      </c>
      <c r="H101" s="167">
        <f t="shared" si="2"/>
        <v>0.551342812</v>
      </c>
      <c r="I101" s="168">
        <f t="shared" si="3"/>
        <v>0.2923976608</v>
      </c>
      <c r="J101" s="47">
        <f t="shared" si="4"/>
        <v>0.4876218768</v>
      </c>
      <c r="K101" s="169">
        <f t="shared" si="5"/>
        <v>0.2977762866</v>
      </c>
      <c r="L101" s="42">
        <f t="shared" si="6"/>
        <v>0.9559912788</v>
      </c>
      <c r="M101" s="42">
        <f t="shared" si="7"/>
        <v>0.2933950832</v>
      </c>
      <c r="N101" s="170">
        <f t="shared" si="8"/>
        <v>0.4412908839</v>
      </c>
      <c r="O101" s="171">
        <f t="shared" si="9"/>
        <v>0.4412908839</v>
      </c>
      <c r="P101" s="159">
        <f t="shared" si="10"/>
        <v>0.8104265403</v>
      </c>
      <c r="Q101" s="172">
        <f t="shared" si="11"/>
        <v>0.4412908839</v>
      </c>
      <c r="R101" s="173">
        <f t="shared" si="12"/>
        <v>0.502078729</v>
      </c>
      <c r="S101" s="174">
        <f t="shared" si="13"/>
        <v>505.7193529</v>
      </c>
      <c r="T101" s="163">
        <f t="shared" si="14"/>
        <v>575.3822234</v>
      </c>
      <c r="U101" s="175">
        <f t="shared" si="15"/>
        <v>499</v>
      </c>
      <c r="V101" s="165"/>
      <c r="W101" s="165"/>
      <c r="X101" s="177"/>
      <c r="Y101" s="165"/>
      <c r="Z101" s="165"/>
      <c r="AA101" s="165"/>
      <c r="AB101" s="165"/>
      <c r="AC101" s="165"/>
    </row>
    <row r="102" ht="12.75" customHeight="1">
      <c r="A102" s="33"/>
      <c r="B102" s="33"/>
      <c r="C102" s="34">
        <v>1703.0</v>
      </c>
      <c r="D102" s="3">
        <v>522.0</v>
      </c>
      <c r="E102" s="4">
        <v>176.0</v>
      </c>
      <c r="F102" s="5">
        <v>302.0</v>
      </c>
      <c r="G102" s="6">
        <v>238.0</v>
      </c>
      <c r="H102" s="167">
        <f t="shared" si="2"/>
        <v>0.4407407407</v>
      </c>
      <c r="I102" s="168">
        <f t="shared" si="3"/>
        <v>0.2521489971</v>
      </c>
      <c r="J102" s="47">
        <f t="shared" si="4"/>
        <v>0.5196542061</v>
      </c>
      <c r="K102" s="169">
        <f t="shared" si="5"/>
        <v>0.2657439573</v>
      </c>
      <c r="L102" s="42">
        <f t="shared" si="6"/>
        <v>0.9648973845</v>
      </c>
      <c r="M102" s="42">
        <f t="shared" si="7"/>
        <v>0.2626271832</v>
      </c>
      <c r="N102" s="170">
        <f t="shared" si="8"/>
        <v>0.3590484071</v>
      </c>
      <c r="O102" s="171">
        <f t="shared" si="9"/>
        <v>0.3590484071</v>
      </c>
      <c r="P102" s="159">
        <f t="shared" si="10"/>
        <v>1.292592593</v>
      </c>
      <c r="Q102" s="172">
        <f t="shared" si="11"/>
        <v>0.3590484071</v>
      </c>
      <c r="R102" s="173">
        <f t="shared" si="12"/>
        <v>0.3946815736</v>
      </c>
      <c r="S102" s="174">
        <f t="shared" si="13"/>
        <v>444.501928</v>
      </c>
      <c r="T102" s="163">
        <f t="shared" si="14"/>
        <v>488.6157882</v>
      </c>
      <c r="U102" s="175">
        <f t="shared" si="15"/>
        <v>414</v>
      </c>
      <c r="V102" s="165"/>
      <c r="W102" s="165"/>
      <c r="X102" s="177"/>
      <c r="Y102" s="165"/>
      <c r="Z102" s="165"/>
      <c r="AA102" s="165"/>
      <c r="AB102" s="165"/>
      <c r="AC102" s="165"/>
    </row>
    <row r="103" ht="12.75" customHeight="1">
      <c r="A103" s="33"/>
      <c r="B103" s="33"/>
      <c r="C103" s="34">
        <v>1704.0</v>
      </c>
      <c r="D103" s="3">
        <v>275.0</v>
      </c>
      <c r="E103" s="4">
        <v>123.0</v>
      </c>
      <c r="F103" s="5">
        <v>208.0</v>
      </c>
      <c r="G103" s="6">
        <v>282.0</v>
      </c>
      <c r="H103" s="167">
        <f t="shared" si="2"/>
        <v>0.5755102041</v>
      </c>
      <c r="I103" s="168">
        <f t="shared" si="3"/>
        <v>0.3090452261</v>
      </c>
      <c r="J103" s="47">
        <f t="shared" si="4"/>
        <v>0.492802588</v>
      </c>
      <c r="K103" s="169">
        <f t="shared" si="5"/>
        <v>0.2925955754</v>
      </c>
      <c r="L103" s="42">
        <f t="shared" si="6"/>
        <v>0.9574984379</v>
      </c>
      <c r="M103" s="42">
        <f t="shared" si="7"/>
        <v>0.2884384533</v>
      </c>
      <c r="N103" s="170">
        <f t="shared" si="8"/>
        <v>0.4619095944</v>
      </c>
      <c r="O103" s="171">
        <f t="shared" si="9"/>
        <v>0.4619095944</v>
      </c>
      <c r="P103" s="159">
        <f t="shared" si="10"/>
        <v>0.812244898</v>
      </c>
      <c r="Q103" s="172">
        <f t="shared" si="11"/>
        <v>0.4619095944</v>
      </c>
      <c r="R103" s="173">
        <f t="shared" si="12"/>
        <v>0.5245946155</v>
      </c>
      <c r="S103" s="174">
        <f t="shared" si="13"/>
        <v>410.1757198</v>
      </c>
      <c r="T103" s="163">
        <f t="shared" si="14"/>
        <v>465.8400186</v>
      </c>
      <c r="U103" s="175">
        <f t="shared" si="15"/>
        <v>405</v>
      </c>
      <c r="V103" s="165"/>
      <c r="W103" s="165"/>
      <c r="X103" s="177"/>
      <c r="Y103" s="165"/>
      <c r="Z103" s="165"/>
      <c r="AA103" s="165"/>
      <c r="AB103" s="165"/>
      <c r="AC103" s="165"/>
    </row>
    <row r="104" ht="12.75" customHeight="1">
      <c r="A104" s="18"/>
      <c r="B104" s="18"/>
      <c r="C104" s="34">
        <v>1711.0</v>
      </c>
      <c r="D104" s="3">
        <v>53.0</v>
      </c>
      <c r="E104" s="4">
        <v>24.0</v>
      </c>
      <c r="F104" s="5">
        <v>45.0</v>
      </c>
      <c r="G104" s="6">
        <v>29.0</v>
      </c>
      <c r="H104" s="167">
        <f t="shared" si="2"/>
        <v>0.3918918919</v>
      </c>
      <c r="I104" s="168">
        <f t="shared" si="3"/>
        <v>0.3116883117</v>
      </c>
      <c r="J104" s="47">
        <f t="shared" si="4"/>
        <v>0.6718945982</v>
      </c>
      <c r="K104" s="169">
        <f t="shared" si="5"/>
        <v>0.1135035652</v>
      </c>
      <c r="L104" s="42">
        <f t="shared" si="6"/>
        <v>0.9935653829</v>
      </c>
      <c r="M104" s="42">
        <f t="shared" si="7"/>
        <v>0.11326001</v>
      </c>
      <c r="N104" s="170">
        <f t="shared" si="8"/>
        <v>0.3540683963</v>
      </c>
      <c r="O104" s="171">
        <f t="shared" si="9"/>
        <v>0.3540683963</v>
      </c>
      <c r="P104" s="159">
        <f t="shared" si="10"/>
        <v>1.040540541</v>
      </c>
      <c r="Q104" s="172">
        <f t="shared" si="11"/>
        <v>0.3540683963</v>
      </c>
      <c r="R104" s="173">
        <f t="shared" si="12"/>
        <v>0.372604414</v>
      </c>
      <c r="S104" s="174">
        <f t="shared" si="13"/>
        <v>53.46432785</v>
      </c>
      <c r="T104" s="163">
        <f t="shared" si="14"/>
        <v>56.26326652</v>
      </c>
      <c r="U104" s="175">
        <f t="shared" si="15"/>
        <v>53</v>
      </c>
      <c r="V104" s="165"/>
      <c r="W104" s="165"/>
      <c r="X104" s="177"/>
      <c r="Y104" s="165"/>
      <c r="Z104" s="165"/>
      <c r="AA104" s="165"/>
      <c r="AB104" s="165"/>
      <c r="AC104" s="165"/>
    </row>
    <row r="105" ht="12.75" customHeight="1">
      <c r="A105" s="33"/>
      <c r="B105" s="33"/>
      <c r="C105" s="34">
        <v>1712.0</v>
      </c>
      <c r="D105" s="3">
        <v>717.0</v>
      </c>
      <c r="E105" s="4">
        <v>423.0</v>
      </c>
      <c r="F105" s="5">
        <v>334.0</v>
      </c>
      <c r="G105" s="6">
        <v>594.0</v>
      </c>
      <c r="H105" s="167">
        <f t="shared" si="2"/>
        <v>0.6400862069</v>
      </c>
      <c r="I105" s="168">
        <f t="shared" si="3"/>
        <v>0.3710526316</v>
      </c>
      <c r="J105" s="47">
        <f t="shared" si="4"/>
        <v>0.5253530334</v>
      </c>
      <c r="K105" s="169">
        <f t="shared" si="5"/>
        <v>0.26004513</v>
      </c>
      <c r="L105" s="42">
        <f t="shared" si="6"/>
        <v>0.9663783751</v>
      </c>
      <c r="M105" s="42">
        <f t="shared" si="7"/>
        <v>0.2571241648</v>
      </c>
      <c r="N105" s="170">
        <f t="shared" si="8"/>
        <v>0.5231588705</v>
      </c>
      <c r="O105" s="171">
        <f t="shared" si="9"/>
        <v>0.5231588705</v>
      </c>
      <c r="P105" s="159">
        <f t="shared" si="10"/>
        <v>1.228448276</v>
      </c>
      <c r="Q105" s="172">
        <f t="shared" si="11"/>
        <v>0.5231588705</v>
      </c>
      <c r="R105" s="173">
        <f t="shared" si="12"/>
        <v>0.5756291646</v>
      </c>
      <c r="S105" s="174">
        <f t="shared" si="13"/>
        <v>1081.892544</v>
      </c>
      <c r="T105" s="163">
        <f t="shared" si="14"/>
        <v>1190.401112</v>
      </c>
      <c r="U105" s="175">
        <f t="shared" si="15"/>
        <v>1017</v>
      </c>
      <c r="V105" s="165"/>
      <c r="W105" s="165"/>
      <c r="X105" s="177"/>
      <c r="Y105" s="165"/>
      <c r="Z105" s="165"/>
      <c r="AA105" s="165"/>
      <c r="AB105" s="165"/>
      <c r="AC105" s="165"/>
    </row>
    <row r="106" ht="12.75" customHeight="1">
      <c r="A106" s="33"/>
      <c r="B106" s="33"/>
      <c r="C106" s="34">
        <v>1713.0</v>
      </c>
      <c r="D106" s="3">
        <v>411.0</v>
      </c>
      <c r="E106" s="4">
        <v>235.0</v>
      </c>
      <c r="F106" s="5">
        <v>249.0</v>
      </c>
      <c r="G106" s="6">
        <v>329.0</v>
      </c>
      <c r="H106" s="167">
        <f t="shared" si="2"/>
        <v>0.5692041522</v>
      </c>
      <c r="I106" s="168">
        <f t="shared" si="3"/>
        <v>0.3637770898</v>
      </c>
      <c r="J106" s="47">
        <f t="shared" si="4"/>
        <v>0.5686728497</v>
      </c>
      <c r="K106" s="169">
        <f t="shared" si="5"/>
        <v>0.2167253137</v>
      </c>
      <c r="L106" s="42">
        <f t="shared" si="6"/>
        <v>0.9766068491</v>
      </c>
      <c r="M106" s="42">
        <f t="shared" si="7"/>
        <v>0.2150327007</v>
      </c>
      <c r="N106" s="170">
        <f t="shared" si="8"/>
        <v>0.4776647035</v>
      </c>
      <c r="O106" s="171">
        <f t="shared" si="9"/>
        <v>0.4776647035</v>
      </c>
      <c r="P106" s="159">
        <f t="shared" si="10"/>
        <v>1.117647059</v>
      </c>
      <c r="Q106" s="172">
        <f t="shared" si="11"/>
        <v>0.4776647035</v>
      </c>
      <c r="R106" s="173">
        <f t="shared" si="12"/>
        <v>0.5208916654</v>
      </c>
      <c r="S106" s="174">
        <f t="shared" si="13"/>
        <v>584.6615971</v>
      </c>
      <c r="T106" s="163">
        <f t="shared" si="14"/>
        <v>637.5713985</v>
      </c>
      <c r="U106" s="175">
        <f t="shared" si="15"/>
        <v>564</v>
      </c>
      <c r="V106" s="165"/>
      <c r="W106" s="165"/>
      <c r="X106" s="177"/>
      <c r="Y106" s="165"/>
      <c r="Z106" s="165"/>
      <c r="AA106" s="165"/>
      <c r="AB106" s="165"/>
      <c r="AC106" s="165"/>
    </row>
    <row r="107" ht="12.75" customHeight="1">
      <c r="A107" s="34"/>
      <c r="B107" s="34"/>
      <c r="C107" s="34">
        <v>1727.0</v>
      </c>
      <c r="D107" s="3">
        <v>660.0</v>
      </c>
      <c r="E107" s="4">
        <v>472.0</v>
      </c>
      <c r="F107" s="5">
        <v>268.0</v>
      </c>
      <c r="G107" s="6">
        <v>584.0</v>
      </c>
      <c r="H107" s="167">
        <f t="shared" si="2"/>
        <v>0.6854460094</v>
      </c>
      <c r="I107" s="168">
        <f t="shared" si="3"/>
        <v>0.4169611307</v>
      </c>
      <c r="J107" s="47">
        <f t="shared" si="4"/>
        <v>0.5465047042</v>
      </c>
      <c r="K107" s="169">
        <f t="shared" si="5"/>
        <v>0.2388934592</v>
      </c>
      <c r="L107" s="42">
        <f t="shared" si="6"/>
        <v>0.9716004078</v>
      </c>
      <c r="M107" s="42">
        <f t="shared" si="7"/>
        <v>0.236627656</v>
      </c>
      <c r="N107" s="170">
        <f t="shared" si="8"/>
        <v>0.5673150872</v>
      </c>
      <c r="O107" s="171">
        <f t="shared" si="9"/>
        <v>0.5673150872</v>
      </c>
      <c r="P107" s="159">
        <f t="shared" si="10"/>
        <v>1.328638498</v>
      </c>
      <c r="Q107" s="172">
        <f t="shared" si="11"/>
        <v>0.5673150872</v>
      </c>
      <c r="R107" s="173">
        <f t="shared" si="12"/>
        <v>0.6180446969</v>
      </c>
      <c r="S107" s="174">
        <f t="shared" si="13"/>
        <v>1125.553133</v>
      </c>
      <c r="T107" s="163">
        <f t="shared" si="14"/>
        <v>1226.200679</v>
      </c>
      <c r="U107" s="175">
        <f t="shared" si="15"/>
        <v>1056</v>
      </c>
      <c r="V107" s="165"/>
      <c r="W107" s="165"/>
      <c r="X107" s="177"/>
      <c r="Y107" s="165"/>
      <c r="Z107" s="165"/>
      <c r="AA107" s="165"/>
      <c r="AB107" s="165"/>
      <c r="AC107" s="165"/>
    </row>
    <row r="108" ht="12.75" customHeight="1">
      <c r="A108" s="33"/>
      <c r="B108" s="33"/>
      <c r="C108" s="34">
        <v>2008.0</v>
      </c>
      <c r="D108" s="3">
        <v>286.0</v>
      </c>
      <c r="E108" s="4">
        <v>187.0</v>
      </c>
      <c r="F108" s="5">
        <v>204.0</v>
      </c>
      <c r="G108" s="6">
        <v>368.0</v>
      </c>
      <c r="H108" s="167">
        <f t="shared" si="2"/>
        <v>0.6433566434</v>
      </c>
      <c r="I108" s="168">
        <f t="shared" si="3"/>
        <v>0.3953488372</v>
      </c>
      <c r="J108" s="47">
        <f t="shared" si="4"/>
        <v>0.5510200709</v>
      </c>
      <c r="K108" s="169">
        <f t="shared" si="5"/>
        <v>0.2343780925</v>
      </c>
      <c r="L108" s="42">
        <f t="shared" si="6"/>
        <v>0.9726589601</v>
      </c>
      <c r="M108" s="42">
        <f t="shared" si="7"/>
        <v>0.2322381265</v>
      </c>
      <c r="N108" s="170">
        <f t="shared" si="8"/>
        <v>0.5339515304</v>
      </c>
      <c r="O108" s="171">
        <f t="shared" si="9"/>
        <v>0.5339515304</v>
      </c>
      <c r="P108" s="159">
        <f t="shared" si="10"/>
        <v>0.8269230769</v>
      </c>
      <c r="Q108" s="172">
        <f t="shared" si="11"/>
        <v>0.5339515304</v>
      </c>
      <c r="R108" s="173">
        <f t="shared" si="12"/>
        <v>0.5938364343</v>
      </c>
      <c r="S108" s="174">
        <f t="shared" si="13"/>
        <v>557.9793493</v>
      </c>
      <c r="T108" s="163">
        <f t="shared" si="14"/>
        <v>620.5590739</v>
      </c>
      <c r="U108" s="175">
        <f t="shared" si="15"/>
        <v>555</v>
      </c>
      <c r="V108" s="165"/>
      <c r="W108" s="165"/>
      <c r="X108" s="177"/>
      <c r="Y108" s="165"/>
      <c r="Z108" s="165"/>
      <c r="AA108" s="165"/>
      <c r="AB108" s="165"/>
      <c r="AC108" s="165"/>
    </row>
    <row r="109" ht="12.75" customHeight="1">
      <c r="A109" s="33"/>
      <c r="B109" s="33"/>
      <c r="C109" s="34">
        <v>2037.0</v>
      </c>
      <c r="D109" s="3">
        <v>370.0</v>
      </c>
      <c r="E109" s="4">
        <v>188.0</v>
      </c>
      <c r="F109" s="5">
        <v>167.0</v>
      </c>
      <c r="G109" s="6">
        <v>344.0</v>
      </c>
      <c r="H109" s="167">
        <f t="shared" si="2"/>
        <v>0.6731898239</v>
      </c>
      <c r="I109" s="168">
        <f t="shared" si="3"/>
        <v>0.3369175627</v>
      </c>
      <c r="J109" s="47">
        <f t="shared" si="4"/>
        <v>0.4640309647</v>
      </c>
      <c r="K109" s="169">
        <f t="shared" si="5"/>
        <v>0.3213671987</v>
      </c>
      <c r="L109" s="42">
        <f t="shared" si="6"/>
        <v>0.948804456</v>
      </c>
      <c r="M109" s="42">
        <f t="shared" si="7"/>
        <v>0.3158640597</v>
      </c>
      <c r="N109" s="170">
        <f t="shared" si="8"/>
        <v>0.5323053555</v>
      </c>
      <c r="O109" s="171">
        <f t="shared" si="9"/>
        <v>0.5323053555</v>
      </c>
      <c r="P109" s="159">
        <f t="shared" si="10"/>
        <v>1.091976517</v>
      </c>
      <c r="Q109" s="172">
        <f t="shared" si="11"/>
        <v>0.5323053555</v>
      </c>
      <c r="R109" s="173">
        <f t="shared" si="12"/>
        <v>0.5996505036</v>
      </c>
      <c r="S109" s="174">
        <f t="shared" si="13"/>
        <v>569.0344251</v>
      </c>
      <c r="T109" s="163">
        <f t="shared" si="14"/>
        <v>641.0263884</v>
      </c>
      <c r="U109" s="175">
        <f t="shared" si="15"/>
        <v>532</v>
      </c>
      <c r="V109" s="165"/>
      <c r="W109" s="165"/>
      <c r="X109" s="177"/>
      <c r="Y109" s="165"/>
      <c r="Z109" s="165"/>
      <c r="AA109" s="165"/>
      <c r="AB109" s="165"/>
      <c r="AC109" s="165"/>
    </row>
    <row r="110" ht="12.75" customHeight="1">
      <c r="A110" s="33"/>
      <c r="B110" s="33"/>
      <c r="C110" s="34">
        <v>2126.0</v>
      </c>
      <c r="D110" s="3">
        <v>108.0</v>
      </c>
      <c r="E110" s="4">
        <v>66.0</v>
      </c>
      <c r="F110" s="5">
        <v>79.0</v>
      </c>
      <c r="G110" s="6">
        <v>96.0</v>
      </c>
      <c r="H110" s="167">
        <f t="shared" si="2"/>
        <v>0.5485714286</v>
      </c>
      <c r="I110" s="168">
        <f t="shared" si="3"/>
        <v>0.3793103448</v>
      </c>
      <c r="J110" s="47">
        <f t="shared" si="4"/>
        <v>0.6049654085</v>
      </c>
      <c r="K110" s="169">
        <f t="shared" si="5"/>
        <v>0.1804327549</v>
      </c>
      <c r="L110" s="42">
        <f t="shared" si="6"/>
        <v>0.9837661247</v>
      </c>
      <c r="M110" s="42">
        <f t="shared" si="7"/>
        <v>0.1794553198</v>
      </c>
      <c r="N110" s="170">
        <f t="shared" si="8"/>
        <v>0.4715967292</v>
      </c>
      <c r="O110" s="171">
        <f t="shared" si="9"/>
        <v>0.4715967292</v>
      </c>
      <c r="P110" s="159">
        <f t="shared" si="10"/>
        <v>0.9942857143</v>
      </c>
      <c r="Q110" s="172">
        <f t="shared" si="11"/>
        <v>0.4715967292</v>
      </c>
      <c r="R110" s="173">
        <f t="shared" si="12"/>
        <v>0.5101943578</v>
      </c>
      <c r="S110" s="174">
        <f t="shared" si="13"/>
        <v>164.5872585</v>
      </c>
      <c r="T110" s="163">
        <f t="shared" si="14"/>
        <v>178.0578309</v>
      </c>
      <c r="U110" s="175">
        <f t="shared" si="15"/>
        <v>162</v>
      </c>
      <c r="V110" s="165"/>
      <c r="W110" s="165"/>
      <c r="X110" s="177"/>
      <c r="Y110" s="165"/>
      <c r="Z110" s="165"/>
      <c r="AA110" s="165"/>
      <c r="AB110" s="165"/>
      <c r="AC110" s="165"/>
    </row>
    <row r="111" ht="12.75" customHeight="1">
      <c r="A111" s="33"/>
      <c r="B111" s="33"/>
      <c r="C111" s="34">
        <v>2352.0</v>
      </c>
      <c r="D111" s="3">
        <v>268.0</v>
      </c>
      <c r="E111" s="4">
        <v>169.0</v>
      </c>
      <c r="F111" s="5">
        <v>119.0</v>
      </c>
      <c r="G111" s="6">
        <v>292.0</v>
      </c>
      <c r="H111" s="167">
        <f t="shared" si="2"/>
        <v>0.7104622871</v>
      </c>
      <c r="I111" s="168">
        <f t="shared" si="3"/>
        <v>0.3867276888</v>
      </c>
      <c r="J111" s="47">
        <f t="shared" si="4"/>
        <v>0.4984815265</v>
      </c>
      <c r="K111" s="169">
        <f t="shared" si="5"/>
        <v>0.2869166369</v>
      </c>
      <c r="L111" s="42">
        <f t="shared" si="6"/>
        <v>0.9591210136</v>
      </c>
      <c r="M111" s="42">
        <f t="shared" si="7"/>
        <v>0.2829962567</v>
      </c>
      <c r="N111" s="170">
        <f t="shared" si="8"/>
        <v>0.5719768206</v>
      </c>
      <c r="O111" s="171">
        <f t="shared" si="9"/>
        <v>0.5719768206</v>
      </c>
      <c r="P111" s="159">
        <f t="shared" si="10"/>
        <v>1.063260341</v>
      </c>
      <c r="Q111" s="172">
        <f t="shared" si="11"/>
        <v>0.5719768206</v>
      </c>
      <c r="R111" s="173">
        <f t="shared" si="12"/>
        <v>0.6390965455</v>
      </c>
      <c r="S111" s="174">
        <f t="shared" si="13"/>
        <v>485.0363439</v>
      </c>
      <c r="T111" s="163">
        <f t="shared" si="14"/>
        <v>541.9538706</v>
      </c>
      <c r="U111" s="175">
        <f t="shared" si="15"/>
        <v>461</v>
      </c>
      <c r="V111" s="165"/>
      <c r="W111" s="165"/>
      <c r="X111" s="177"/>
      <c r="Y111" s="165"/>
      <c r="Z111" s="165"/>
      <c r="AA111" s="165"/>
      <c r="AB111" s="165"/>
      <c r="AC111" s="165"/>
    </row>
    <row r="112" ht="12.75" customHeight="1">
      <c r="A112" s="33"/>
      <c r="B112" s="33"/>
      <c r="C112" s="34">
        <v>2353.0</v>
      </c>
      <c r="D112" s="3">
        <v>314.0</v>
      </c>
      <c r="E112" s="4">
        <v>250.0</v>
      </c>
      <c r="F112" s="5">
        <v>112.0</v>
      </c>
      <c r="G112" s="6">
        <v>329.0</v>
      </c>
      <c r="H112" s="167">
        <f t="shared" si="2"/>
        <v>0.746031746</v>
      </c>
      <c r="I112" s="168">
        <f t="shared" si="3"/>
        <v>0.4432624113</v>
      </c>
      <c r="J112" s="47">
        <f t="shared" si="4"/>
        <v>0.5361145043</v>
      </c>
      <c r="K112" s="169">
        <f t="shared" si="5"/>
        <v>0.2492836591</v>
      </c>
      <c r="L112" s="42">
        <f t="shared" si="6"/>
        <v>0.9690893987</v>
      </c>
      <c r="M112" s="42">
        <f t="shared" si="7"/>
        <v>0.2467098242</v>
      </c>
      <c r="N112" s="170">
        <f t="shared" si="8"/>
        <v>0.6136142646</v>
      </c>
      <c r="O112" s="171">
        <f t="shared" si="9"/>
        <v>0.6136142646</v>
      </c>
      <c r="P112" s="159">
        <f t="shared" si="10"/>
        <v>1.278911565</v>
      </c>
      <c r="Q112" s="172">
        <f t="shared" si="11"/>
        <v>0.6136142646</v>
      </c>
      <c r="R112" s="173">
        <f t="shared" si="12"/>
        <v>0.671719846</v>
      </c>
      <c r="S112" s="174">
        <f t="shared" si="13"/>
        <v>616.6823359</v>
      </c>
      <c r="T112" s="163">
        <f t="shared" si="14"/>
        <v>675.0784452</v>
      </c>
      <c r="U112" s="175">
        <f t="shared" si="15"/>
        <v>579</v>
      </c>
      <c r="V112" s="165"/>
      <c r="W112" s="165"/>
      <c r="X112" s="177"/>
      <c r="Y112" s="165"/>
      <c r="Z112" s="165"/>
      <c r="AA112" s="165"/>
      <c r="AB112" s="165"/>
      <c r="AC112" s="165"/>
    </row>
    <row r="113" ht="12.75" customHeight="1">
      <c r="A113" s="33"/>
      <c r="B113" s="33"/>
      <c r="C113" s="34">
        <v>2360.0</v>
      </c>
      <c r="D113" s="3">
        <v>673.0</v>
      </c>
      <c r="E113" s="4">
        <v>148.0</v>
      </c>
      <c r="F113" s="5">
        <v>353.0</v>
      </c>
      <c r="G113" s="6">
        <v>264.0</v>
      </c>
      <c r="H113" s="167">
        <f t="shared" si="2"/>
        <v>0.4278768233</v>
      </c>
      <c r="I113" s="168">
        <f t="shared" si="3"/>
        <v>0.1802679659</v>
      </c>
      <c r="J113" s="47">
        <f t="shared" si="4"/>
        <v>0.3987394126</v>
      </c>
      <c r="K113" s="169">
        <f t="shared" si="5"/>
        <v>0.3866587508</v>
      </c>
      <c r="L113" s="42">
        <f t="shared" si="6"/>
        <v>0.9261741989</v>
      </c>
      <c r="M113" s="42">
        <f t="shared" si="7"/>
        <v>0.377095947</v>
      </c>
      <c r="N113" s="170">
        <f t="shared" si="8"/>
        <v>0.3283101548</v>
      </c>
      <c r="O113" s="171">
        <f t="shared" si="9"/>
        <v>0.3283101548</v>
      </c>
      <c r="P113" s="159">
        <f t="shared" si="10"/>
        <v>1.330632091</v>
      </c>
      <c r="Q113" s="172">
        <f t="shared" si="11"/>
        <v>0.3283101548</v>
      </c>
      <c r="R113" s="173">
        <f t="shared" si="12"/>
        <v>0.3710310411</v>
      </c>
      <c r="S113" s="174">
        <f t="shared" si="13"/>
        <v>472.1100026</v>
      </c>
      <c r="T113" s="163">
        <f t="shared" si="14"/>
        <v>533.5426371</v>
      </c>
      <c r="U113" s="175">
        <f t="shared" si="15"/>
        <v>412</v>
      </c>
      <c r="V113" s="165"/>
      <c r="W113" s="165"/>
      <c r="X113" s="177"/>
      <c r="Y113" s="165"/>
      <c r="Z113" s="165"/>
      <c r="AA113" s="165"/>
      <c r="AB113" s="165"/>
      <c r="AC113" s="165"/>
    </row>
    <row r="114" ht="12.75" customHeight="1">
      <c r="A114" s="33"/>
      <c r="B114" s="33"/>
      <c r="C114" s="34">
        <v>2366.0</v>
      </c>
      <c r="D114" s="3">
        <v>380.0</v>
      </c>
      <c r="E114" s="4">
        <v>130.0</v>
      </c>
      <c r="F114" s="5">
        <v>230.0</v>
      </c>
      <c r="G114" s="6">
        <v>314.0</v>
      </c>
      <c r="H114" s="167">
        <f t="shared" si="2"/>
        <v>0.5772058824</v>
      </c>
      <c r="I114" s="168">
        <f t="shared" si="3"/>
        <v>0.2549019608</v>
      </c>
      <c r="J114" s="47">
        <f t="shared" si="4"/>
        <v>0.4158579368</v>
      </c>
      <c r="K114" s="169">
        <f t="shared" si="5"/>
        <v>0.3695402266</v>
      </c>
      <c r="L114" s="42">
        <f t="shared" si="6"/>
        <v>0.9324935082</v>
      </c>
      <c r="M114" s="42">
        <f t="shared" si="7"/>
        <v>0.3611867344</v>
      </c>
      <c r="N114" s="170">
        <f t="shared" si="8"/>
        <v>0.4461735314</v>
      </c>
      <c r="O114" s="171">
        <f t="shared" si="9"/>
        <v>0.4461735314</v>
      </c>
      <c r="P114" s="159">
        <f t="shared" si="10"/>
        <v>0.9375</v>
      </c>
      <c r="Q114" s="172">
        <f t="shared" si="11"/>
        <v>0.4461735314</v>
      </c>
      <c r="R114" s="173">
        <f t="shared" si="12"/>
        <v>0.5138031319</v>
      </c>
      <c r="S114" s="174">
        <f t="shared" si="13"/>
        <v>470.2669021</v>
      </c>
      <c r="T114" s="163">
        <f t="shared" si="14"/>
        <v>541.548501</v>
      </c>
      <c r="U114" s="175">
        <f t="shared" si="15"/>
        <v>444</v>
      </c>
      <c r="V114" s="165"/>
      <c r="W114" s="165"/>
      <c r="X114" s="177"/>
      <c r="Y114" s="165"/>
      <c r="Z114" s="165"/>
      <c r="AA114" s="165"/>
      <c r="AB114" s="165"/>
      <c r="AC114" s="165"/>
    </row>
    <row r="115" ht="12.75" customHeight="1">
      <c r="A115" s="34"/>
      <c r="B115" s="34"/>
      <c r="C115" s="34">
        <v>2371.0</v>
      </c>
      <c r="D115" s="3">
        <v>296.0</v>
      </c>
      <c r="E115" s="4">
        <v>151.0</v>
      </c>
      <c r="F115" s="5">
        <v>171.0</v>
      </c>
      <c r="G115" s="6">
        <v>264.0</v>
      </c>
      <c r="H115" s="167">
        <f t="shared" si="2"/>
        <v>0.6068965517</v>
      </c>
      <c r="I115" s="168">
        <f t="shared" si="3"/>
        <v>0.3378076063</v>
      </c>
      <c r="J115" s="47">
        <f t="shared" si="4"/>
        <v>0.5079075675</v>
      </c>
      <c r="K115" s="169">
        <f t="shared" si="5"/>
        <v>0.2774905959</v>
      </c>
      <c r="L115" s="42">
        <f t="shared" si="6"/>
        <v>0.9617458996</v>
      </c>
      <c r="M115" s="42">
        <f t="shared" si="7"/>
        <v>0.2739431046</v>
      </c>
      <c r="N115" s="170">
        <f t="shared" si="8"/>
        <v>0.4911402057</v>
      </c>
      <c r="O115" s="171">
        <f t="shared" si="9"/>
        <v>0.4911402057</v>
      </c>
      <c r="P115" s="159">
        <f t="shared" si="10"/>
        <v>1.027586207</v>
      </c>
      <c r="Q115" s="172">
        <f t="shared" si="11"/>
        <v>0.4911402057</v>
      </c>
      <c r="R115" s="173">
        <f t="shared" si="12"/>
        <v>0.5482309206</v>
      </c>
      <c r="S115" s="174">
        <f t="shared" si="13"/>
        <v>433.1856614</v>
      </c>
      <c r="T115" s="163">
        <f t="shared" si="14"/>
        <v>483.539672</v>
      </c>
      <c r="U115" s="175">
        <f t="shared" si="15"/>
        <v>415</v>
      </c>
      <c r="V115" s="165"/>
      <c r="W115" s="165"/>
      <c r="X115" s="177"/>
      <c r="Y115" s="165"/>
      <c r="Z115" s="165"/>
      <c r="AA115" s="165"/>
      <c r="AB115" s="165"/>
      <c r="AC115" s="165"/>
    </row>
    <row r="116" ht="12.75" customHeight="1">
      <c r="A116" s="33"/>
      <c r="B116" s="33"/>
      <c r="C116" s="34">
        <v>2372.0</v>
      </c>
      <c r="D116" s="3">
        <v>303.0</v>
      </c>
      <c r="E116" s="4">
        <v>104.0</v>
      </c>
      <c r="F116" s="5">
        <v>238.0</v>
      </c>
      <c r="G116" s="6">
        <v>241.0</v>
      </c>
      <c r="H116" s="167">
        <f t="shared" si="2"/>
        <v>0.503131524</v>
      </c>
      <c r="I116" s="168">
        <f t="shared" si="3"/>
        <v>0.2555282555</v>
      </c>
      <c r="J116" s="47">
        <f t="shared" si="4"/>
        <v>0.4699282695</v>
      </c>
      <c r="K116" s="169">
        <f t="shared" si="5"/>
        <v>0.3154698939</v>
      </c>
      <c r="L116" s="42">
        <f t="shared" si="6"/>
        <v>0.9506506931</v>
      </c>
      <c r="M116" s="42">
        <f t="shared" si="7"/>
        <v>0.3102632104</v>
      </c>
      <c r="N116" s="170">
        <f t="shared" si="8"/>
        <v>0.3990213151</v>
      </c>
      <c r="O116" s="171">
        <f t="shared" si="9"/>
        <v>0.3990213151</v>
      </c>
      <c r="P116" s="159">
        <f t="shared" si="10"/>
        <v>0.8496868476</v>
      </c>
      <c r="Q116" s="172">
        <f t="shared" si="11"/>
        <v>0.3990213151</v>
      </c>
      <c r="R116" s="173">
        <f t="shared" si="12"/>
        <v>0.4553066312</v>
      </c>
      <c r="S116" s="174">
        <f t="shared" si="13"/>
        <v>353.5328852</v>
      </c>
      <c r="T116" s="163">
        <f t="shared" si="14"/>
        <v>403.4016752</v>
      </c>
      <c r="U116" s="175">
        <f t="shared" si="15"/>
        <v>345</v>
      </c>
      <c r="V116" s="165"/>
      <c r="W116" s="165"/>
      <c r="X116" s="177"/>
      <c r="Y116" s="165"/>
      <c r="Z116" s="165"/>
      <c r="AA116" s="165"/>
      <c r="AB116" s="165"/>
      <c r="AC116" s="165"/>
    </row>
    <row r="117" ht="12.75" customHeight="1">
      <c r="A117" s="33"/>
      <c r="B117" s="33"/>
      <c r="C117" s="34">
        <v>2373.0</v>
      </c>
      <c r="D117" s="3">
        <v>237.0</v>
      </c>
      <c r="E117" s="4">
        <v>120.0</v>
      </c>
      <c r="F117" s="5">
        <v>157.0</v>
      </c>
      <c r="G117" s="6">
        <v>201.0</v>
      </c>
      <c r="H117" s="167">
        <f t="shared" si="2"/>
        <v>0.561452514</v>
      </c>
      <c r="I117" s="168">
        <f t="shared" si="3"/>
        <v>0.3361344538</v>
      </c>
      <c r="J117" s="47">
        <f t="shared" si="4"/>
        <v>0.5394536736</v>
      </c>
      <c r="K117" s="169">
        <f t="shared" si="5"/>
        <v>0.2459444898</v>
      </c>
      <c r="L117" s="42">
        <f t="shared" si="6"/>
        <v>0.9699078003</v>
      </c>
      <c r="M117" s="42">
        <f t="shared" si="7"/>
        <v>0.2434725013</v>
      </c>
      <c r="N117" s="170">
        <f t="shared" si="8"/>
        <v>0.4627176766</v>
      </c>
      <c r="O117" s="171">
        <f t="shared" si="9"/>
        <v>0.4627176766</v>
      </c>
      <c r="P117" s="159">
        <f t="shared" si="10"/>
        <v>0.9972067039</v>
      </c>
      <c r="Q117" s="172">
        <f t="shared" si="11"/>
        <v>0.4627176766</v>
      </c>
      <c r="R117" s="173">
        <f t="shared" si="12"/>
        <v>0.5121541406</v>
      </c>
      <c r="S117" s="174">
        <f t="shared" si="13"/>
        <v>330.8431388</v>
      </c>
      <c r="T117" s="163">
        <f t="shared" si="14"/>
        <v>366.1902105</v>
      </c>
      <c r="U117" s="175">
        <f t="shared" si="15"/>
        <v>321</v>
      </c>
      <c r="V117" s="165"/>
      <c r="W117" s="165"/>
      <c r="X117" s="177"/>
      <c r="Y117" s="165"/>
      <c r="Z117" s="165"/>
      <c r="AA117" s="165"/>
      <c r="AB117" s="165"/>
      <c r="AC117" s="165"/>
    </row>
    <row r="118" ht="12.75" customHeight="1">
      <c r="A118" s="33"/>
      <c r="B118" s="33"/>
      <c r="C118" s="34">
        <v>2380.0</v>
      </c>
      <c r="D118" s="3">
        <v>412.0</v>
      </c>
      <c r="E118" s="4">
        <v>122.0</v>
      </c>
      <c r="F118" s="5">
        <v>205.0</v>
      </c>
      <c r="G118" s="6">
        <v>234.0</v>
      </c>
      <c r="H118" s="167">
        <f t="shared" si="2"/>
        <v>0.5330296128</v>
      </c>
      <c r="I118" s="168">
        <f t="shared" si="3"/>
        <v>0.2284644195</v>
      </c>
      <c r="J118" s="47">
        <f t="shared" si="4"/>
        <v>0.4049284883</v>
      </c>
      <c r="K118" s="169">
        <f t="shared" si="5"/>
        <v>0.3804696751</v>
      </c>
      <c r="L118" s="42">
        <f t="shared" si="6"/>
        <v>0.928490321</v>
      </c>
      <c r="M118" s="42">
        <f t="shared" si="7"/>
        <v>0.3713565992</v>
      </c>
      <c r="N118" s="170">
        <f t="shared" si="8"/>
        <v>0.4100710664</v>
      </c>
      <c r="O118" s="171">
        <f t="shared" si="9"/>
        <v>0.4100710664</v>
      </c>
      <c r="P118" s="159">
        <f t="shared" si="10"/>
        <v>1.216400911</v>
      </c>
      <c r="Q118" s="172">
        <f t="shared" si="11"/>
        <v>0.4100710664</v>
      </c>
      <c r="R118" s="173">
        <f t="shared" si="12"/>
        <v>0.4655477384</v>
      </c>
      <c r="S118" s="174">
        <f t="shared" si="13"/>
        <v>398.9991476</v>
      </c>
      <c r="T118" s="163">
        <f t="shared" si="14"/>
        <v>452.9779495</v>
      </c>
      <c r="U118" s="175">
        <f t="shared" si="15"/>
        <v>356</v>
      </c>
      <c r="V118" s="165"/>
      <c r="W118" s="165"/>
      <c r="X118" s="177"/>
      <c r="Y118" s="165"/>
      <c r="Z118" s="165"/>
      <c r="AA118" s="165"/>
      <c r="AB118" s="165"/>
      <c r="AC118" s="165"/>
    </row>
    <row r="119" ht="12.75" customHeight="1">
      <c r="A119" s="33"/>
      <c r="B119" s="33"/>
      <c r="C119" s="34">
        <v>2381.0</v>
      </c>
      <c r="D119" s="3">
        <v>458.0</v>
      </c>
      <c r="E119" s="4">
        <v>119.0</v>
      </c>
      <c r="F119" s="5">
        <v>332.0</v>
      </c>
      <c r="G119" s="6">
        <v>206.0</v>
      </c>
      <c r="H119" s="167">
        <f t="shared" si="2"/>
        <v>0.3828996283</v>
      </c>
      <c r="I119" s="168">
        <f t="shared" si="3"/>
        <v>0.2062391681</v>
      </c>
      <c r="J119" s="47">
        <f t="shared" si="4"/>
        <v>0.4940677886</v>
      </c>
      <c r="K119" s="169">
        <f t="shared" si="5"/>
        <v>0.2913303748</v>
      </c>
      <c r="L119" s="42">
        <f t="shared" si="6"/>
        <v>0.957862604</v>
      </c>
      <c r="M119" s="42">
        <f t="shared" si="7"/>
        <v>0.2872267951</v>
      </c>
      <c r="N119" s="170">
        <f t="shared" si="8"/>
        <v>0.3075278197</v>
      </c>
      <c r="O119" s="171">
        <f t="shared" si="9"/>
        <v>0.3075278197</v>
      </c>
      <c r="P119" s="159">
        <f t="shared" si="10"/>
        <v>1.072490706</v>
      </c>
      <c r="Q119" s="172">
        <f t="shared" si="11"/>
        <v>0.3075278197</v>
      </c>
      <c r="R119" s="173">
        <f t="shared" si="12"/>
        <v>0.3438955623</v>
      </c>
      <c r="S119" s="174">
        <f t="shared" si="13"/>
        <v>342.893519</v>
      </c>
      <c r="T119" s="163">
        <f t="shared" si="14"/>
        <v>383.443552</v>
      </c>
      <c r="U119" s="175">
        <f t="shared" si="15"/>
        <v>325</v>
      </c>
      <c r="V119" s="165"/>
      <c r="W119" s="165"/>
      <c r="X119" s="177"/>
      <c r="Y119" s="165"/>
      <c r="Z119" s="165"/>
      <c r="AA119" s="165"/>
      <c r="AB119" s="165"/>
      <c r="AC119" s="165"/>
    </row>
    <row r="120" ht="12.75" customHeight="1">
      <c r="A120" s="34"/>
      <c r="B120" s="34"/>
      <c r="C120" s="34">
        <v>2382.0</v>
      </c>
      <c r="D120" s="3">
        <v>506.0</v>
      </c>
      <c r="E120" s="4">
        <v>168.0</v>
      </c>
      <c r="F120" s="5">
        <v>327.0</v>
      </c>
      <c r="G120" s="6">
        <v>298.0</v>
      </c>
      <c r="H120" s="167">
        <f t="shared" si="2"/>
        <v>0.4768</v>
      </c>
      <c r="I120" s="168">
        <f t="shared" si="3"/>
        <v>0.2492581602</v>
      </c>
      <c r="J120" s="47">
        <f t="shared" si="4"/>
        <v>0.4816995807</v>
      </c>
      <c r="K120" s="169">
        <f t="shared" si="5"/>
        <v>0.3036985827</v>
      </c>
      <c r="L120" s="42">
        <f t="shared" si="6"/>
        <v>0.9542369514</v>
      </c>
      <c r="M120" s="42">
        <f t="shared" si="7"/>
        <v>0.2990515683</v>
      </c>
      <c r="N120" s="170">
        <f t="shared" si="8"/>
        <v>0.3804391347</v>
      </c>
      <c r="O120" s="171">
        <f t="shared" si="9"/>
        <v>0.3804391347</v>
      </c>
      <c r="P120" s="159">
        <f t="shared" si="10"/>
        <v>1.0784</v>
      </c>
      <c r="Q120" s="172">
        <f t="shared" si="11"/>
        <v>0.3804391347</v>
      </c>
      <c r="R120" s="173">
        <f t="shared" si="12"/>
        <v>0.4268021376</v>
      </c>
      <c r="S120" s="174">
        <f t="shared" si="13"/>
        <v>494.190436</v>
      </c>
      <c r="T120" s="163">
        <f t="shared" si="14"/>
        <v>554.4159768</v>
      </c>
      <c r="U120" s="175">
        <f t="shared" si="15"/>
        <v>466</v>
      </c>
      <c r="V120" s="165"/>
      <c r="W120" s="165"/>
      <c r="X120" s="177"/>
      <c r="Y120" s="165"/>
      <c r="Z120" s="165"/>
      <c r="AA120" s="165"/>
      <c r="AB120" s="165"/>
      <c r="AC120" s="165"/>
    </row>
    <row r="121" ht="12.75" customHeight="1">
      <c r="A121" s="33"/>
      <c r="B121" s="33"/>
      <c r="C121" s="34">
        <v>2383.0</v>
      </c>
      <c r="D121" s="3">
        <v>508.0</v>
      </c>
      <c r="E121" s="4">
        <v>170.0</v>
      </c>
      <c r="F121" s="5">
        <v>295.0</v>
      </c>
      <c r="G121" s="6">
        <v>318.0</v>
      </c>
      <c r="H121" s="167">
        <f t="shared" si="2"/>
        <v>0.5187601958</v>
      </c>
      <c r="I121" s="168">
        <f t="shared" si="3"/>
        <v>0.2507374631</v>
      </c>
      <c r="J121" s="47">
        <f t="shared" si="4"/>
        <v>0.45023086</v>
      </c>
      <c r="K121" s="169">
        <f t="shared" si="5"/>
        <v>0.3351673034</v>
      </c>
      <c r="L121" s="42">
        <f t="shared" si="6"/>
        <v>0.9443552922</v>
      </c>
      <c r="M121" s="42">
        <f t="shared" si="7"/>
        <v>0.3289271684</v>
      </c>
      <c r="N121" s="170">
        <f t="shared" si="8"/>
        <v>0.4074195725</v>
      </c>
      <c r="O121" s="171">
        <f t="shared" si="9"/>
        <v>0.4074195725</v>
      </c>
      <c r="P121" s="159">
        <f t="shared" si="10"/>
        <v>1.106035889</v>
      </c>
      <c r="Q121" s="172">
        <f t="shared" si="11"/>
        <v>0.4074195725</v>
      </c>
      <c r="R121" s="173">
        <f t="shared" si="12"/>
        <v>0.4602869637</v>
      </c>
      <c r="S121" s="174">
        <f t="shared" si="13"/>
        <v>525.9786681</v>
      </c>
      <c r="T121" s="163">
        <f t="shared" si="14"/>
        <v>594.2304702</v>
      </c>
      <c r="U121" s="175">
        <f t="shared" si="15"/>
        <v>488</v>
      </c>
      <c r="V121" s="165"/>
      <c r="W121" s="165"/>
      <c r="X121" s="177"/>
      <c r="Y121" s="165"/>
      <c r="Z121" s="165"/>
      <c r="AA121" s="165"/>
      <c r="AB121" s="165"/>
      <c r="AC121" s="165"/>
    </row>
    <row r="122" ht="12.75" customHeight="1">
      <c r="A122" s="18"/>
      <c r="B122" s="18"/>
      <c r="C122" s="34">
        <v>2384.0</v>
      </c>
      <c r="D122" s="3">
        <v>501.0</v>
      </c>
      <c r="E122" s="4">
        <v>199.0</v>
      </c>
      <c r="F122" s="5">
        <v>348.0</v>
      </c>
      <c r="G122" s="6">
        <v>478.0</v>
      </c>
      <c r="H122" s="167">
        <f t="shared" si="2"/>
        <v>0.5786924939</v>
      </c>
      <c r="I122" s="168">
        <f t="shared" si="3"/>
        <v>0.2842857143</v>
      </c>
      <c r="J122" s="47">
        <f t="shared" si="4"/>
        <v>0.4566273518</v>
      </c>
      <c r="K122" s="169">
        <f t="shared" si="5"/>
        <v>0.3287708116</v>
      </c>
      <c r="L122" s="42">
        <f t="shared" si="6"/>
        <v>0.9464399387</v>
      </c>
      <c r="M122" s="42">
        <f t="shared" si="7"/>
        <v>0.3228799196</v>
      </c>
      <c r="N122" s="170">
        <f t="shared" si="8"/>
        <v>0.4559075399</v>
      </c>
      <c r="O122" s="171">
        <f t="shared" si="9"/>
        <v>0.4559075399</v>
      </c>
      <c r="P122" s="159">
        <f t="shared" si="10"/>
        <v>0.8474576271</v>
      </c>
      <c r="Q122" s="172">
        <f t="shared" si="11"/>
        <v>0.4559075399</v>
      </c>
      <c r="R122" s="173">
        <f t="shared" si="12"/>
        <v>0.5223691205</v>
      </c>
      <c r="S122" s="174">
        <f t="shared" si="13"/>
        <v>695.7149059</v>
      </c>
      <c r="T122" s="163">
        <f t="shared" si="14"/>
        <v>797.1352779</v>
      </c>
      <c r="U122" s="175">
        <f t="shared" si="15"/>
        <v>677</v>
      </c>
      <c r="V122" s="165"/>
      <c r="W122" s="165"/>
      <c r="X122" s="177"/>
      <c r="Y122" s="165"/>
      <c r="Z122" s="165"/>
      <c r="AA122" s="165"/>
      <c r="AB122" s="165"/>
      <c r="AC122" s="165"/>
    </row>
    <row r="123" ht="12.75" customHeight="1">
      <c r="A123" s="33"/>
      <c r="B123" s="33"/>
      <c r="C123" s="34">
        <v>2385.0</v>
      </c>
      <c r="D123" s="3">
        <v>345.0</v>
      </c>
      <c r="E123" s="4">
        <v>145.0</v>
      </c>
      <c r="F123" s="5">
        <v>222.0</v>
      </c>
      <c r="G123" s="6">
        <v>259.0</v>
      </c>
      <c r="H123" s="167">
        <f t="shared" si="2"/>
        <v>0.5384615385</v>
      </c>
      <c r="I123" s="168">
        <f t="shared" si="3"/>
        <v>0.2959183673</v>
      </c>
      <c r="J123" s="47">
        <f t="shared" si="4"/>
        <v>0.5025073963</v>
      </c>
      <c r="K123" s="169">
        <f t="shared" si="5"/>
        <v>0.2828907671</v>
      </c>
      <c r="L123" s="42">
        <f t="shared" si="6"/>
        <v>0.9602525441</v>
      </c>
      <c r="M123" s="42">
        <f t="shared" si="7"/>
        <v>0.2791326774</v>
      </c>
      <c r="N123" s="170">
        <f t="shared" si="8"/>
        <v>0.434458576</v>
      </c>
      <c r="O123" s="171">
        <f t="shared" si="9"/>
        <v>0.434458576</v>
      </c>
      <c r="P123" s="159">
        <f t="shared" si="10"/>
        <v>1.018711019</v>
      </c>
      <c r="Q123" s="172">
        <f t="shared" si="11"/>
        <v>0.434458576</v>
      </c>
      <c r="R123" s="173">
        <f t="shared" si="12"/>
        <v>0.4859780662</v>
      </c>
      <c r="S123" s="174">
        <f t="shared" si="13"/>
        <v>421.8592773</v>
      </c>
      <c r="T123" s="163">
        <f t="shared" si="14"/>
        <v>471.8847022</v>
      </c>
      <c r="U123" s="175">
        <f t="shared" si="15"/>
        <v>404</v>
      </c>
      <c r="V123" s="165"/>
      <c r="W123" s="165"/>
      <c r="X123" s="177"/>
      <c r="Y123" s="165"/>
      <c r="Z123" s="165"/>
      <c r="AA123" s="165"/>
      <c r="AB123" s="165"/>
      <c r="AC123" s="165"/>
    </row>
    <row r="124" ht="12.75" customHeight="1">
      <c r="A124" s="33"/>
      <c r="B124" s="33"/>
      <c r="C124" s="34">
        <v>2386.0</v>
      </c>
      <c r="D124" s="3">
        <v>465.0</v>
      </c>
      <c r="E124" s="4">
        <v>190.0</v>
      </c>
      <c r="F124" s="5">
        <v>288.0</v>
      </c>
      <c r="G124" s="6">
        <v>335.0</v>
      </c>
      <c r="H124" s="167">
        <f t="shared" si="2"/>
        <v>0.5377207063</v>
      </c>
      <c r="I124" s="168">
        <f t="shared" si="3"/>
        <v>0.2900763359</v>
      </c>
      <c r="J124" s="47">
        <f t="shared" si="4"/>
        <v>0.4947115159</v>
      </c>
      <c r="K124" s="169">
        <f t="shared" si="5"/>
        <v>0.2906866475</v>
      </c>
      <c r="L124" s="42">
        <f t="shared" si="6"/>
        <v>0.9580473012</v>
      </c>
      <c r="M124" s="42">
        <f t="shared" si="7"/>
        <v>0.2866101334</v>
      </c>
      <c r="N124" s="170">
        <f t="shared" si="8"/>
        <v>0.4320230541</v>
      </c>
      <c r="O124" s="171">
        <f t="shared" si="9"/>
        <v>0.4320230541</v>
      </c>
      <c r="P124" s="159">
        <f t="shared" si="10"/>
        <v>1.051364366</v>
      </c>
      <c r="Q124" s="172">
        <f t="shared" si="11"/>
        <v>0.4320230541</v>
      </c>
      <c r="R124" s="173">
        <f t="shared" si="12"/>
        <v>0.4835485919</v>
      </c>
      <c r="S124" s="174">
        <f t="shared" si="13"/>
        <v>552.1254632</v>
      </c>
      <c r="T124" s="163">
        <f t="shared" si="14"/>
        <v>617.9751004</v>
      </c>
      <c r="U124" s="175">
        <f t="shared" si="15"/>
        <v>525</v>
      </c>
      <c r="V124" s="165"/>
      <c r="W124" s="165"/>
      <c r="X124" s="177"/>
      <c r="Y124" s="165"/>
      <c r="Z124" s="165"/>
      <c r="AA124" s="165"/>
      <c r="AB124" s="165"/>
      <c r="AC124" s="165"/>
    </row>
    <row r="125" ht="12.75" customHeight="1">
      <c r="A125" s="33"/>
      <c r="B125" s="33"/>
      <c r="C125" s="34">
        <v>2387.0</v>
      </c>
      <c r="D125" s="35">
        <v>709.0</v>
      </c>
      <c r="E125" s="36">
        <v>231.0</v>
      </c>
      <c r="F125" s="37">
        <v>503.0</v>
      </c>
      <c r="G125" s="38">
        <v>444.0</v>
      </c>
      <c r="H125" s="167">
        <f t="shared" si="2"/>
        <v>0.4688489968</v>
      </c>
      <c r="I125" s="168">
        <f t="shared" si="3"/>
        <v>0.2457446809</v>
      </c>
      <c r="J125" s="47">
        <f t="shared" si="4"/>
        <v>0.4827762106</v>
      </c>
      <c r="K125" s="169">
        <f t="shared" si="5"/>
        <v>0.3026219528</v>
      </c>
      <c r="L125" s="42">
        <f t="shared" si="6"/>
        <v>0.9545583662</v>
      </c>
      <c r="M125" s="42">
        <f t="shared" si="7"/>
        <v>0.2980240352</v>
      </c>
      <c r="N125" s="170">
        <f t="shared" si="8"/>
        <v>0.374305911</v>
      </c>
      <c r="O125" s="171">
        <f t="shared" si="9"/>
        <v>0.374305911</v>
      </c>
      <c r="P125" s="159">
        <f t="shared" si="10"/>
        <v>0.9926082365</v>
      </c>
      <c r="Q125" s="172">
        <f t="shared" si="11"/>
        <v>0.374305911</v>
      </c>
      <c r="R125" s="173">
        <f t="shared" si="12"/>
        <v>0.421752812</v>
      </c>
      <c r="S125" s="174">
        <f t="shared" si="13"/>
        <v>706.315254</v>
      </c>
      <c r="T125" s="163">
        <f t="shared" si="14"/>
        <v>795.8475563</v>
      </c>
      <c r="U125" s="175">
        <f t="shared" si="15"/>
        <v>675</v>
      </c>
      <c r="V125" s="165"/>
      <c r="W125" s="165"/>
      <c r="X125" s="177"/>
      <c r="Y125" s="165"/>
      <c r="Z125" s="165"/>
      <c r="AA125" s="165"/>
      <c r="AB125" s="165"/>
      <c r="AC125" s="165"/>
    </row>
    <row r="126" ht="12.75" customHeight="1">
      <c r="A126" s="33"/>
      <c r="B126" s="33"/>
      <c r="C126" s="34">
        <v>2390.0</v>
      </c>
      <c r="D126" s="35">
        <v>382.0</v>
      </c>
      <c r="E126" s="36">
        <v>160.0</v>
      </c>
      <c r="F126" s="37">
        <v>279.0</v>
      </c>
      <c r="G126" s="38">
        <v>288.0</v>
      </c>
      <c r="H126" s="167">
        <f t="shared" si="2"/>
        <v>0.5079365079</v>
      </c>
      <c r="I126" s="168">
        <f t="shared" si="3"/>
        <v>0.295202952</v>
      </c>
      <c r="J126" s="47">
        <f t="shared" si="4"/>
        <v>0.5264669174</v>
      </c>
      <c r="K126" s="169">
        <f t="shared" si="5"/>
        <v>0.258931246</v>
      </c>
      <c r="L126" s="42">
        <f t="shared" si="6"/>
        <v>0.966664182</v>
      </c>
      <c r="M126" s="42">
        <f t="shared" si="7"/>
        <v>0.2560475721</v>
      </c>
      <c r="N126" s="170">
        <f t="shared" si="8"/>
        <v>0.4154180298</v>
      </c>
      <c r="O126" s="171">
        <f t="shared" si="9"/>
        <v>0.4154180298</v>
      </c>
      <c r="P126" s="159">
        <f t="shared" si="10"/>
        <v>0.9559082892</v>
      </c>
      <c r="Q126" s="172">
        <f t="shared" si="11"/>
        <v>0.4154180298</v>
      </c>
      <c r="R126" s="173">
        <f t="shared" si="12"/>
        <v>0.4627200831</v>
      </c>
      <c r="S126" s="174">
        <f t="shared" si="13"/>
        <v>460.6985951</v>
      </c>
      <c r="T126" s="163">
        <f t="shared" si="14"/>
        <v>513.1565722</v>
      </c>
      <c r="U126" s="175">
        <f t="shared" si="15"/>
        <v>448</v>
      </c>
      <c r="V126" s="165"/>
      <c r="W126" s="165"/>
      <c r="X126" s="177"/>
      <c r="Y126" s="165"/>
      <c r="Z126" s="165"/>
      <c r="AA126" s="165"/>
      <c r="AB126" s="165"/>
      <c r="AC126" s="165"/>
    </row>
    <row r="127" ht="12.75" customHeight="1">
      <c r="A127" s="33"/>
      <c r="B127" s="33"/>
      <c r="C127" s="34">
        <v>2391.0</v>
      </c>
      <c r="D127" s="35">
        <v>229.0</v>
      </c>
      <c r="E127" s="36">
        <v>98.0</v>
      </c>
      <c r="F127" s="37">
        <v>147.0</v>
      </c>
      <c r="G127" s="38">
        <v>233.0</v>
      </c>
      <c r="H127" s="167">
        <f t="shared" si="2"/>
        <v>0.6131578947</v>
      </c>
      <c r="I127" s="168">
        <f t="shared" si="3"/>
        <v>0.2996941896</v>
      </c>
      <c r="J127" s="47">
        <f t="shared" si="4"/>
        <v>0.4546246393</v>
      </c>
      <c r="K127" s="169">
        <f t="shared" si="5"/>
        <v>0.3307735241</v>
      </c>
      <c r="L127" s="42">
        <f t="shared" si="6"/>
        <v>0.9457914054</v>
      </c>
      <c r="M127" s="42">
        <f t="shared" si="7"/>
        <v>0.324774718</v>
      </c>
      <c r="N127" s="170">
        <f t="shared" si="8"/>
        <v>0.4825863711</v>
      </c>
      <c r="O127" s="171">
        <f t="shared" si="9"/>
        <v>0.4825863711</v>
      </c>
      <c r="P127" s="159">
        <f t="shared" si="10"/>
        <v>0.8605263158</v>
      </c>
      <c r="Q127" s="172">
        <f t="shared" si="11"/>
        <v>0.4825863711</v>
      </c>
      <c r="R127" s="173">
        <f t="shared" si="12"/>
        <v>0.5527662565</v>
      </c>
      <c r="S127" s="174">
        <f t="shared" si="13"/>
        <v>341.1885644</v>
      </c>
      <c r="T127" s="163">
        <f t="shared" si="14"/>
        <v>390.8057434</v>
      </c>
      <c r="U127" s="175">
        <f t="shared" si="15"/>
        <v>331</v>
      </c>
      <c r="V127" s="165"/>
      <c r="W127" s="165"/>
      <c r="X127" s="177"/>
      <c r="Y127" s="165"/>
      <c r="Z127" s="165"/>
      <c r="AA127" s="165"/>
      <c r="AB127" s="165"/>
      <c r="AC127" s="165"/>
    </row>
    <row r="128" ht="12.75" customHeight="1">
      <c r="A128" s="33"/>
      <c r="B128" s="33"/>
      <c r="C128" s="34">
        <v>2392.0</v>
      </c>
      <c r="D128" s="35">
        <v>294.0</v>
      </c>
      <c r="E128" s="36">
        <v>105.0</v>
      </c>
      <c r="F128" s="37">
        <v>227.0</v>
      </c>
      <c r="G128" s="38">
        <v>223.0</v>
      </c>
      <c r="H128" s="167">
        <f t="shared" si="2"/>
        <v>0.4955555556</v>
      </c>
      <c r="I128" s="168">
        <f t="shared" si="3"/>
        <v>0.2631578947</v>
      </c>
      <c r="J128" s="47">
        <f t="shared" si="4"/>
        <v>0.4881671252</v>
      </c>
      <c r="K128" s="169">
        <f t="shared" si="5"/>
        <v>0.2972310382</v>
      </c>
      <c r="L128" s="42">
        <f t="shared" si="6"/>
        <v>0.9561511099</v>
      </c>
      <c r="M128" s="42">
        <f t="shared" si="7"/>
        <v>0.2928737869</v>
      </c>
      <c r="N128" s="170">
        <f t="shared" si="8"/>
        <v>0.3967539453</v>
      </c>
      <c r="O128" s="171">
        <f t="shared" si="9"/>
        <v>0.3967539453</v>
      </c>
      <c r="P128" s="159">
        <f t="shared" si="10"/>
        <v>0.8866666667</v>
      </c>
      <c r="Q128" s="172">
        <f t="shared" si="11"/>
        <v>0.3967539453</v>
      </c>
      <c r="R128" s="173">
        <f t="shared" si="12"/>
        <v>0.44912229</v>
      </c>
      <c r="S128" s="174">
        <f t="shared" si="13"/>
        <v>336.8440996</v>
      </c>
      <c r="T128" s="163">
        <f t="shared" si="14"/>
        <v>381.3048242</v>
      </c>
      <c r="U128" s="175">
        <f t="shared" si="15"/>
        <v>328</v>
      </c>
      <c r="V128" s="165"/>
      <c r="W128" s="165"/>
      <c r="X128" s="177"/>
      <c r="Y128" s="165"/>
      <c r="Z128" s="165"/>
      <c r="AA128" s="165"/>
      <c r="AB128" s="165"/>
      <c r="AC128" s="165"/>
    </row>
    <row r="129" ht="12.75" customHeight="1">
      <c r="A129" s="34"/>
      <c r="B129" s="34"/>
      <c r="C129" s="34">
        <v>2394.0</v>
      </c>
      <c r="D129" s="35">
        <v>633.0</v>
      </c>
      <c r="E129" s="36">
        <v>171.0</v>
      </c>
      <c r="F129" s="37">
        <v>430.0</v>
      </c>
      <c r="G129" s="38">
        <v>359.0</v>
      </c>
      <c r="H129" s="167">
        <f t="shared" si="2"/>
        <v>0.4550063371</v>
      </c>
      <c r="I129" s="168">
        <f t="shared" si="3"/>
        <v>0.2126865672</v>
      </c>
      <c r="J129" s="47">
        <f t="shared" si="4"/>
        <v>0.4372591311</v>
      </c>
      <c r="K129" s="169">
        <f t="shared" si="5"/>
        <v>0.3481390323</v>
      </c>
      <c r="L129" s="42">
        <f t="shared" si="6"/>
        <v>0.9400092076</v>
      </c>
      <c r="M129" s="42">
        <f t="shared" si="7"/>
        <v>0.3411490724</v>
      </c>
      <c r="N129" s="170">
        <f t="shared" si="8"/>
        <v>0.3551523213</v>
      </c>
      <c r="O129" s="171">
        <f t="shared" si="9"/>
        <v>0.3551523213</v>
      </c>
      <c r="P129" s="159">
        <f t="shared" si="10"/>
        <v>1.019011407</v>
      </c>
      <c r="Q129" s="172">
        <f t="shared" si="11"/>
        <v>0.3551523213</v>
      </c>
      <c r="R129" s="173">
        <f t="shared" si="12"/>
        <v>0.4046092067</v>
      </c>
      <c r="S129" s="174">
        <f t="shared" si="13"/>
        <v>565.7576479</v>
      </c>
      <c r="T129" s="163">
        <f t="shared" si="14"/>
        <v>644.5424663</v>
      </c>
      <c r="U129" s="175">
        <f t="shared" si="15"/>
        <v>530</v>
      </c>
      <c r="V129" s="165"/>
      <c r="W129" s="165"/>
      <c r="X129" s="177"/>
      <c r="Y129" s="165"/>
      <c r="Z129" s="165"/>
      <c r="AA129" s="165"/>
      <c r="AB129" s="165"/>
      <c r="AC129" s="165"/>
    </row>
    <row r="130" ht="12.75" customHeight="1">
      <c r="A130" s="33"/>
      <c r="B130" s="33"/>
      <c r="C130" s="34">
        <v>2399.0</v>
      </c>
      <c r="D130" s="35">
        <v>829.0</v>
      </c>
      <c r="E130" s="36">
        <v>291.0</v>
      </c>
      <c r="F130" s="37">
        <v>578.0</v>
      </c>
      <c r="G130" s="38">
        <v>539.0</v>
      </c>
      <c r="H130" s="167">
        <f t="shared" si="2"/>
        <v>0.4825425246</v>
      </c>
      <c r="I130" s="168">
        <f t="shared" si="3"/>
        <v>0.2598214286</v>
      </c>
      <c r="J130" s="47">
        <f t="shared" si="4"/>
        <v>0.4939266502</v>
      </c>
      <c r="K130" s="169">
        <f t="shared" si="5"/>
        <v>0.2914715132</v>
      </c>
      <c r="L130" s="42">
        <f t="shared" si="6"/>
        <v>0.9578220557</v>
      </c>
      <c r="M130" s="42">
        <f t="shared" si="7"/>
        <v>0.2873619835</v>
      </c>
      <c r="N130" s="170">
        <f t="shared" si="8"/>
        <v>0.3875270718</v>
      </c>
      <c r="O130" s="171">
        <f t="shared" si="9"/>
        <v>0.3875270718</v>
      </c>
      <c r="P130" s="159">
        <f t="shared" si="10"/>
        <v>1.002685765</v>
      </c>
      <c r="Q130" s="172">
        <f t="shared" si="11"/>
        <v>0.3875270718</v>
      </c>
      <c r="R130" s="173">
        <f t="shared" si="12"/>
        <v>0.4349710865</v>
      </c>
      <c r="S130" s="174">
        <f t="shared" si="13"/>
        <v>866.8980597</v>
      </c>
      <c r="T130" s="163">
        <f t="shared" si="14"/>
        <v>973.0303205</v>
      </c>
      <c r="U130" s="175">
        <f t="shared" si="15"/>
        <v>830</v>
      </c>
      <c r="V130" s="165"/>
      <c r="W130" s="165"/>
      <c r="X130" s="177"/>
      <c r="Y130" s="165"/>
      <c r="Z130" s="165"/>
      <c r="AA130" s="165"/>
      <c r="AB130" s="165"/>
      <c r="AC130" s="165"/>
    </row>
    <row r="131" ht="12.75" customHeight="1">
      <c r="A131" s="18"/>
      <c r="B131" s="18"/>
      <c r="C131" s="34">
        <v>2430.0</v>
      </c>
      <c r="D131" s="35">
        <v>337.0</v>
      </c>
      <c r="E131" s="36">
        <v>92.0</v>
      </c>
      <c r="F131" s="37">
        <v>244.0</v>
      </c>
      <c r="G131" s="38">
        <v>195.0</v>
      </c>
      <c r="H131" s="167">
        <f t="shared" si="2"/>
        <v>0.444191344</v>
      </c>
      <c r="I131" s="168">
        <f t="shared" si="3"/>
        <v>0.2144522145</v>
      </c>
      <c r="J131" s="47">
        <f t="shared" si="4"/>
        <v>0.4497870247</v>
      </c>
      <c r="K131" s="169">
        <f t="shared" si="5"/>
        <v>0.3356111387</v>
      </c>
      <c r="L131" s="42">
        <f t="shared" si="6"/>
        <v>0.9442092097</v>
      </c>
      <c r="M131" s="42">
        <f t="shared" si="7"/>
        <v>0.3293462741</v>
      </c>
      <c r="N131" s="170">
        <f t="shared" si="8"/>
        <v>0.3487805201</v>
      </c>
      <c r="O131" s="171">
        <f t="shared" si="9"/>
        <v>0.3487805201</v>
      </c>
      <c r="P131" s="159">
        <f t="shared" si="10"/>
        <v>0.9772209567</v>
      </c>
      <c r="Q131" s="172">
        <f t="shared" si="11"/>
        <v>0.3487805201</v>
      </c>
      <c r="R131" s="173">
        <f t="shared" si="12"/>
        <v>0.3970355335</v>
      </c>
      <c r="S131" s="174">
        <f t="shared" si="13"/>
        <v>302.7414914</v>
      </c>
      <c r="T131" s="163">
        <f t="shared" si="14"/>
        <v>344.6268431</v>
      </c>
      <c r="U131" s="175">
        <f t="shared" si="15"/>
        <v>287</v>
      </c>
      <c r="V131" s="165"/>
      <c r="W131" s="165"/>
      <c r="X131" s="177"/>
      <c r="Y131" s="165"/>
      <c r="Z131" s="165"/>
      <c r="AA131" s="165"/>
      <c r="AB131" s="165"/>
      <c r="AC131" s="165"/>
    </row>
    <row r="132" ht="12.75" customHeight="1">
      <c r="A132" s="18"/>
      <c r="B132" s="18"/>
      <c r="C132" s="34">
        <v>2444.0</v>
      </c>
      <c r="D132" s="35">
        <v>61.0</v>
      </c>
      <c r="E132" s="36">
        <v>43.0</v>
      </c>
      <c r="F132" s="37">
        <v>53.0</v>
      </c>
      <c r="G132" s="38">
        <v>56.0</v>
      </c>
      <c r="H132" s="167">
        <f t="shared" si="2"/>
        <v>0.5137614679</v>
      </c>
      <c r="I132" s="168">
        <f t="shared" si="3"/>
        <v>0.4134615385</v>
      </c>
      <c r="J132" s="47">
        <f t="shared" si="4"/>
        <v>0.6776447529</v>
      </c>
      <c r="K132" s="169">
        <f t="shared" si="5"/>
        <v>0.1077534105</v>
      </c>
      <c r="L132" s="42">
        <f t="shared" si="6"/>
        <v>0.9942002162</v>
      </c>
      <c r="M132" s="42">
        <f t="shared" si="7"/>
        <v>0.1075450143</v>
      </c>
      <c r="N132" s="170">
        <f t="shared" si="8"/>
        <v>0.4663160354</v>
      </c>
      <c r="O132" s="171">
        <f t="shared" si="9"/>
        <v>0.4663160354</v>
      </c>
      <c r="P132" s="159">
        <f t="shared" si="10"/>
        <v>0.9541284404</v>
      </c>
      <c r="Q132" s="172">
        <f t="shared" si="11"/>
        <v>0.4663160354</v>
      </c>
      <c r="R132" s="173">
        <f t="shared" si="12"/>
        <v>0.4905956229</v>
      </c>
      <c r="S132" s="174">
        <f t="shared" si="13"/>
        <v>99.32531553</v>
      </c>
      <c r="T132" s="163">
        <f t="shared" si="14"/>
        <v>104.4968677</v>
      </c>
      <c r="U132" s="175">
        <f t="shared" si="15"/>
        <v>99</v>
      </c>
      <c r="V132" s="165"/>
      <c r="W132" s="165"/>
      <c r="X132" s="177"/>
      <c r="Y132" s="165"/>
      <c r="Z132" s="165"/>
      <c r="AA132" s="165"/>
      <c r="AB132" s="165"/>
      <c r="AC132" s="165"/>
    </row>
    <row r="133" ht="12.75" customHeight="1">
      <c r="A133" s="34"/>
      <c r="B133" s="34"/>
      <c r="C133" s="34">
        <v>2449.0</v>
      </c>
      <c r="D133" s="35">
        <v>496.0</v>
      </c>
      <c r="E133" s="36">
        <v>189.0</v>
      </c>
      <c r="F133" s="37">
        <v>369.0</v>
      </c>
      <c r="G133" s="38">
        <v>379.0</v>
      </c>
      <c r="H133" s="167">
        <f t="shared" si="2"/>
        <v>0.506684492</v>
      </c>
      <c r="I133" s="168">
        <f t="shared" si="3"/>
        <v>0.2759124088</v>
      </c>
      <c r="J133" s="47">
        <f t="shared" si="4"/>
        <v>0.4986453173</v>
      </c>
      <c r="K133" s="169">
        <f t="shared" si="5"/>
        <v>0.2867528461</v>
      </c>
      <c r="L133" s="42">
        <f t="shared" si="6"/>
        <v>0.9591673529</v>
      </c>
      <c r="M133" s="42">
        <f t="shared" si="7"/>
        <v>0.2828391577</v>
      </c>
      <c r="N133" s="170">
        <f t="shared" si="8"/>
        <v>0.4079563897</v>
      </c>
      <c r="O133" s="171">
        <f t="shared" si="9"/>
        <v>0.4079563897</v>
      </c>
      <c r="P133" s="159">
        <f t="shared" si="10"/>
        <v>0.9157754011</v>
      </c>
      <c r="Q133" s="172">
        <f t="shared" si="11"/>
        <v>0.4079563897</v>
      </c>
      <c r="R133" s="173">
        <f t="shared" si="12"/>
        <v>0.4594906678</v>
      </c>
      <c r="S133" s="174">
        <f t="shared" si="13"/>
        <v>584.6015064</v>
      </c>
      <c r="T133" s="163">
        <f t="shared" si="14"/>
        <v>658.4501269</v>
      </c>
      <c r="U133" s="175">
        <f t="shared" si="15"/>
        <v>568</v>
      </c>
      <c r="V133" s="165"/>
      <c r="W133" s="165"/>
      <c r="X133" s="177"/>
      <c r="Y133" s="165"/>
      <c r="Z133" s="165"/>
      <c r="AA133" s="165"/>
      <c r="AB133" s="165"/>
      <c r="AC133" s="165"/>
    </row>
    <row r="134" ht="12.75" customHeight="1">
      <c r="A134" s="33"/>
      <c r="B134" s="33"/>
      <c r="C134" s="34">
        <v>2457.0</v>
      </c>
      <c r="D134" s="35">
        <v>553.0</v>
      </c>
      <c r="E134" s="36">
        <v>306.0</v>
      </c>
      <c r="F134" s="37">
        <v>366.0</v>
      </c>
      <c r="G134" s="38">
        <v>677.0</v>
      </c>
      <c r="H134" s="167">
        <f t="shared" si="2"/>
        <v>0.6490891659</v>
      </c>
      <c r="I134" s="168">
        <f t="shared" si="3"/>
        <v>0.3562281723</v>
      </c>
      <c r="J134" s="47">
        <f t="shared" si="4"/>
        <v>0.5019309561</v>
      </c>
      <c r="K134" s="169">
        <f t="shared" si="5"/>
        <v>0.2834672073</v>
      </c>
      <c r="L134" s="42">
        <f t="shared" si="6"/>
        <v>0.9600914812</v>
      </c>
      <c r="M134" s="42">
        <f t="shared" si="7"/>
        <v>0.2796861592</v>
      </c>
      <c r="N134" s="170">
        <f t="shared" si="8"/>
        <v>0.5235528894</v>
      </c>
      <c r="O134" s="171">
        <f t="shared" si="9"/>
        <v>0.5235528894</v>
      </c>
      <c r="P134" s="159">
        <f t="shared" si="10"/>
        <v>0.8235858102</v>
      </c>
      <c r="Q134" s="172">
        <f t="shared" si="11"/>
        <v>0.5235528894</v>
      </c>
      <c r="R134" s="173">
        <f t="shared" si="12"/>
        <v>0.5923932345</v>
      </c>
      <c r="S134" s="174">
        <f t="shared" si="13"/>
        <v>995.7975956</v>
      </c>
      <c r="T134" s="163">
        <f t="shared" si="14"/>
        <v>1126.731932</v>
      </c>
      <c r="U134" s="175">
        <f t="shared" si="15"/>
        <v>983</v>
      </c>
      <c r="V134" s="165"/>
      <c r="W134" s="165"/>
      <c r="X134" s="177"/>
      <c r="Y134" s="165"/>
      <c r="Z134" s="165"/>
      <c r="AA134" s="165"/>
      <c r="AB134" s="165"/>
      <c r="AC134" s="165"/>
    </row>
    <row r="135" ht="12.75" customHeight="1">
      <c r="A135" s="33"/>
      <c r="B135" s="33"/>
      <c r="C135" s="34">
        <v>2463.0</v>
      </c>
      <c r="D135" s="35">
        <v>617.0</v>
      </c>
      <c r="E135" s="36">
        <v>159.0</v>
      </c>
      <c r="F135" s="37">
        <v>491.0</v>
      </c>
      <c r="G135" s="38">
        <v>273.0</v>
      </c>
      <c r="H135" s="167">
        <f t="shared" si="2"/>
        <v>0.3573298429</v>
      </c>
      <c r="I135" s="168">
        <f t="shared" si="3"/>
        <v>0.2048969072</v>
      </c>
      <c r="J135" s="47">
        <f t="shared" si="4"/>
        <v>0.5206393782</v>
      </c>
      <c r="K135" s="169">
        <f t="shared" si="5"/>
        <v>0.2647587852</v>
      </c>
      <c r="L135" s="42">
        <f t="shared" si="6"/>
        <v>0.9651556492</v>
      </c>
      <c r="M135" s="42">
        <f t="shared" si="7"/>
        <v>0.2616764659</v>
      </c>
      <c r="N135" s="170">
        <f t="shared" si="8"/>
        <v>0.291262218</v>
      </c>
      <c r="O135" s="171">
        <f t="shared" si="9"/>
        <v>0.291262218</v>
      </c>
      <c r="P135" s="159">
        <f t="shared" si="10"/>
        <v>1.015706806</v>
      </c>
      <c r="Q135" s="172">
        <f t="shared" si="11"/>
        <v>0.291262218</v>
      </c>
      <c r="R135" s="173">
        <f t="shared" si="12"/>
        <v>0.3240386241</v>
      </c>
      <c r="S135" s="174">
        <f t="shared" si="13"/>
        <v>448.5438157</v>
      </c>
      <c r="T135" s="163">
        <f t="shared" si="14"/>
        <v>499.0194811</v>
      </c>
      <c r="U135" s="175">
        <f t="shared" si="15"/>
        <v>432</v>
      </c>
      <c r="V135" s="165"/>
      <c r="W135" s="165"/>
      <c r="X135" s="177"/>
      <c r="Y135" s="165"/>
      <c r="Z135" s="165"/>
      <c r="AA135" s="165"/>
      <c r="AB135" s="165"/>
      <c r="AC135" s="165"/>
    </row>
    <row r="136" ht="12.75" customHeight="1">
      <c r="A136" s="33"/>
      <c r="B136" s="33"/>
      <c r="C136" s="34">
        <v>2464.0</v>
      </c>
      <c r="D136" s="35">
        <v>772.0</v>
      </c>
      <c r="E136" s="36">
        <v>400.0</v>
      </c>
      <c r="F136" s="37">
        <v>409.0</v>
      </c>
      <c r="G136" s="38">
        <v>469.0</v>
      </c>
      <c r="H136" s="167">
        <f t="shared" si="2"/>
        <v>0.5341685649</v>
      </c>
      <c r="I136" s="168">
        <f t="shared" si="3"/>
        <v>0.3412969283</v>
      </c>
      <c r="J136" s="47">
        <f t="shared" si="4"/>
        <v>0.5685545488</v>
      </c>
      <c r="K136" s="169">
        <f t="shared" si="5"/>
        <v>0.2168436146</v>
      </c>
      <c r="L136" s="42">
        <f t="shared" si="6"/>
        <v>0.9765814037</v>
      </c>
      <c r="M136" s="42">
        <f t="shared" si="7"/>
        <v>0.2151482326</v>
      </c>
      <c r="N136" s="170">
        <f t="shared" si="8"/>
        <v>0.448229656</v>
      </c>
      <c r="O136" s="171">
        <f t="shared" si="9"/>
        <v>0.448229656</v>
      </c>
      <c r="P136" s="159">
        <f t="shared" si="10"/>
        <v>1.334851936</v>
      </c>
      <c r="Q136" s="172">
        <f t="shared" si="11"/>
        <v>0.448229656</v>
      </c>
      <c r="R136" s="173">
        <f t="shared" si="12"/>
        <v>0.4850366619</v>
      </c>
      <c r="S136" s="174">
        <f t="shared" si="13"/>
        <v>918.8707948</v>
      </c>
      <c r="T136" s="163">
        <f t="shared" si="14"/>
        <v>994.3251568</v>
      </c>
      <c r="U136" s="175">
        <f t="shared" si="15"/>
        <v>869</v>
      </c>
      <c r="V136" s="165"/>
      <c r="W136" s="165"/>
      <c r="X136" s="177"/>
      <c r="Y136" s="165"/>
      <c r="Z136" s="165"/>
      <c r="AA136" s="165"/>
      <c r="AB136" s="165"/>
      <c r="AC136" s="165"/>
    </row>
    <row r="137" ht="12.75" customHeight="1">
      <c r="A137" s="34"/>
      <c r="B137" s="34"/>
      <c r="C137" s="34">
        <v>2465.0</v>
      </c>
      <c r="D137" s="35">
        <v>263.0</v>
      </c>
      <c r="E137" s="36">
        <v>288.0</v>
      </c>
      <c r="F137" s="37">
        <v>44.0</v>
      </c>
      <c r="G137" s="38">
        <v>325.0</v>
      </c>
      <c r="H137" s="167">
        <f t="shared" si="2"/>
        <v>0.8807588076</v>
      </c>
      <c r="I137" s="168">
        <f t="shared" si="3"/>
        <v>0.5226860254</v>
      </c>
      <c r="J137" s="47">
        <f t="shared" si="4"/>
        <v>0.5355891611</v>
      </c>
      <c r="K137" s="169">
        <f t="shared" si="5"/>
        <v>0.2498090023</v>
      </c>
      <c r="L137" s="42">
        <f t="shared" si="6"/>
        <v>0.9689596576</v>
      </c>
      <c r="M137" s="42">
        <f t="shared" si="7"/>
        <v>0.2472188947</v>
      </c>
      <c r="N137" s="170">
        <f t="shared" si="8"/>
        <v>0.7242018912</v>
      </c>
      <c r="O137" s="171">
        <f t="shared" si="9"/>
        <v>0.7242018912</v>
      </c>
      <c r="P137" s="159">
        <f t="shared" si="10"/>
        <v>1.493224932</v>
      </c>
      <c r="Q137" s="172">
        <f t="shared" si="11"/>
        <v>0.7242018912</v>
      </c>
      <c r="R137" s="173">
        <f t="shared" si="12"/>
        <v>0.7869948283</v>
      </c>
      <c r="S137" s="174">
        <f t="shared" si="13"/>
        <v>666.2657399</v>
      </c>
      <c r="T137" s="163">
        <f t="shared" si="14"/>
        <v>724.035242</v>
      </c>
      <c r="U137" s="175">
        <f t="shared" si="15"/>
        <v>613</v>
      </c>
      <c r="V137" s="165"/>
      <c r="W137" s="165"/>
      <c r="X137" s="177"/>
      <c r="Y137" s="165"/>
      <c r="Z137" s="165"/>
      <c r="AA137" s="165"/>
      <c r="AB137" s="165"/>
      <c r="AC137" s="165"/>
    </row>
    <row r="138" ht="12.75" customHeight="1">
      <c r="A138" s="33"/>
      <c r="B138" s="33"/>
      <c r="C138" s="34">
        <v>2473.0</v>
      </c>
      <c r="D138" s="35">
        <v>40.0</v>
      </c>
      <c r="E138" s="36">
        <v>93.0</v>
      </c>
      <c r="F138" s="37">
        <v>16.0</v>
      </c>
      <c r="G138" s="38">
        <v>141.0</v>
      </c>
      <c r="H138" s="167">
        <f t="shared" si="2"/>
        <v>0.898089172</v>
      </c>
      <c r="I138" s="168">
        <f t="shared" si="3"/>
        <v>0.6992481203</v>
      </c>
      <c r="J138" s="47">
        <f t="shared" si="4"/>
        <v>0.661552424</v>
      </c>
      <c r="K138" s="169">
        <f t="shared" si="5"/>
        <v>0.1238457394</v>
      </c>
      <c r="L138" s="42">
        <f t="shared" si="6"/>
        <v>0.9923409134</v>
      </c>
      <c r="M138" s="42">
        <f t="shared" si="7"/>
        <v>0.1235293959</v>
      </c>
      <c r="N138" s="170">
        <f t="shared" si="8"/>
        <v>0.8048329313</v>
      </c>
      <c r="O138" s="171">
        <f t="shared" si="9"/>
        <v>0.8048329313</v>
      </c>
      <c r="P138" s="159">
        <f t="shared" si="10"/>
        <v>0.847133758</v>
      </c>
      <c r="Q138" s="172">
        <f t="shared" si="11"/>
        <v>0.8048329313</v>
      </c>
      <c r="R138" s="173">
        <f t="shared" si="12"/>
        <v>0.8553199306</v>
      </c>
      <c r="S138" s="174">
        <f t="shared" si="13"/>
        <v>233.4015501</v>
      </c>
      <c r="T138" s="163">
        <f t="shared" si="14"/>
        <v>248.0427799</v>
      </c>
      <c r="U138" s="175">
        <f t="shared" si="15"/>
        <v>234</v>
      </c>
      <c r="V138" s="165"/>
      <c r="W138" s="165"/>
      <c r="X138" s="177"/>
      <c r="Y138" s="165"/>
      <c r="Z138" s="165"/>
      <c r="AA138" s="165"/>
      <c r="AB138" s="165"/>
      <c r="AC138" s="165"/>
    </row>
    <row r="139" ht="12.75" customHeight="1">
      <c r="A139" s="34"/>
      <c r="B139" s="34"/>
      <c r="C139" s="34">
        <v>2476.0</v>
      </c>
      <c r="D139" s="35">
        <v>82.0</v>
      </c>
      <c r="E139" s="36">
        <v>257.0</v>
      </c>
      <c r="F139" s="37">
        <v>29.0</v>
      </c>
      <c r="G139" s="38">
        <v>499.0</v>
      </c>
      <c r="H139" s="167">
        <f t="shared" si="2"/>
        <v>0.9450757576</v>
      </c>
      <c r="I139" s="168">
        <f t="shared" si="3"/>
        <v>0.7581120944</v>
      </c>
      <c r="J139" s="47">
        <f t="shared" si="4"/>
        <v>0.6760631469</v>
      </c>
      <c r="K139" s="169">
        <f t="shared" si="5"/>
        <v>0.1093350165</v>
      </c>
      <c r="L139" s="42">
        <f t="shared" si="6"/>
        <v>0.9940288789</v>
      </c>
      <c r="M139" s="42">
        <f t="shared" si="7"/>
        <v>0.1091173122</v>
      </c>
      <c r="N139" s="170">
        <f t="shared" si="8"/>
        <v>0.8567094418</v>
      </c>
      <c r="O139" s="171">
        <f t="shared" si="9"/>
        <v>0.8567094418</v>
      </c>
      <c r="P139" s="159">
        <f t="shared" si="10"/>
        <v>0.6420454545</v>
      </c>
      <c r="Q139" s="172">
        <f t="shared" si="11"/>
        <v>0.8567094418</v>
      </c>
      <c r="R139" s="173">
        <f t="shared" si="12"/>
        <v>0.9105242223</v>
      </c>
      <c r="S139" s="174">
        <f t="shared" si="13"/>
        <v>742.767086</v>
      </c>
      <c r="T139" s="163">
        <f t="shared" si="14"/>
        <v>789.4245008</v>
      </c>
      <c r="U139" s="175">
        <f t="shared" si="15"/>
        <v>756</v>
      </c>
      <c r="V139" s="165"/>
      <c r="W139" s="165"/>
      <c r="X139" s="177"/>
      <c r="Y139" s="165"/>
      <c r="Z139" s="165"/>
      <c r="AA139" s="165"/>
      <c r="AB139" s="165"/>
      <c r="AC139" s="165"/>
    </row>
    <row r="140" ht="12.75" customHeight="1">
      <c r="A140" s="33"/>
      <c r="B140" s="33"/>
      <c r="C140" s="34">
        <v>2479.0</v>
      </c>
      <c r="D140" s="35">
        <v>589.0</v>
      </c>
      <c r="E140" s="36">
        <v>234.0</v>
      </c>
      <c r="F140" s="37">
        <v>371.0</v>
      </c>
      <c r="G140" s="38">
        <v>347.0</v>
      </c>
      <c r="H140" s="167">
        <f t="shared" si="2"/>
        <v>0.4832869081</v>
      </c>
      <c r="I140" s="168">
        <f t="shared" si="3"/>
        <v>0.2843256379</v>
      </c>
      <c r="J140" s="47">
        <f t="shared" si="4"/>
        <v>0.531784358</v>
      </c>
      <c r="K140" s="169">
        <f t="shared" si="5"/>
        <v>0.2536138054</v>
      </c>
      <c r="L140" s="42">
        <f t="shared" si="6"/>
        <v>0.9680120271</v>
      </c>
      <c r="M140" s="42">
        <f t="shared" si="7"/>
        <v>0.250903797</v>
      </c>
      <c r="N140" s="170">
        <f t="shared" si="8"/>
        <v>0.3964891574</v>
      </c>
      <c r="O140" s="171">
        <f t="shared" si="9"/>
        <v>0.3964891574</v>
      </c>
      <c r="P140" s="159">
        <f t="shared" si="10"/>
        <v>1.146239554</v>
      </c>
      <c r="Q140" s="172">
        <f t="shared" si="11"/>
        <v>0.3964891574</v>
      </c>
      <c r="R140" s="173">
        <f t="shared" si="12"/>
        <v>0.4369309387</v>
      </c>
      <c r="S140" s="174">
        <f t="shared" si="13"/>
        <v>610.9897916</v>
      </c>
      <c r="T140" s="163">
        <f t="shared" si="14"/>
        <v>673.3105766</v>
      </c>
      <c r="U140" s="175">
        <f t="shared" si="15"/>
        <v>581</v>
      </c>
      <c r="V140" s="165"/>
      <c r="W140" s="165"/>
      <c r="X140" s="177"/>
      <c r="Y140" s="165"/>
      <c r="Z140" s="165"/>
      <c r="AA140" s="165"/>
      <c r="AB140" s="165"/>
      <c r="AC140" s="165"/>
    </row>
    <row r="141" ht="12.75" customHeight="1">
      <c r="A141" s="34"/>
      <c r="B141" s="34"/>
      <c r="C141" s="34">
        <v>2480.0</v>
      </c>
      <c r="D141" s="35">
        <v>523.0</v>
      </c>
      <c r="E141" s="36">
        <v>221.0</v>
      </c>
      <c r="F141" s="37">
        <v>332.0</v>
      </c>
      <c r="G141" s="38">
        <v>379.0</v>
      </c>
      <c r="H141" s="167">
        <f t="shared" si="2"/>
        <v>0.5330520394</v>
      </c>
      <c r="I141" s="168">
        <f t="shared" si="3"/>
        <v>0.2970430108</v>
      </c>
      <c r="J141" s="47">
        <f t="shared" si="4"/>
        <v>0.5083920433</v>
      </c>
      <c r="K141" s="169">
        <f t="shared" si="5"/>
        <v>0.2770061201</v>
      </c>
      <c r="L141" s="42">
        <f t="shared" si="6"/>
        <v>0.9618785056</v>
      </c>
      <c r="M141" s="42">
        <f t="shared" si="7"/>
        <v>0.2734771298</v>
      </c>
      <c r="N141" s="170">
        <f t="shared" si="8"/>
        <v>0.431496829</v>
      </c>
      <c r="O141" s="171">
        <f t="shared" si="9"/>
        <v>0.431496829</v>
      </c>
      <c r="P141" s="159">
        <f t="shared" si="10"/>
        <v>1.046413502</v>
      </c>
      <c r="Q141" s="172">
        <f t="shared" si="11"/>
        <v>0.431496829</v>
      </c>
      <c r="R141" s="173">
        <f t="shared" si="12"/>
        <v>0.4811227772</v>
      </c>
      <c r="S141" s="174">
        <f t="shared" si="13"/>
        <v>627.8278862</v>
      </c>
      <c r="T141" s="163">
        <f t="shared" si="14"/>
        <v>700.0336408</v>
      </c>
      <c r="U141" s="175">
        <f t="shared" si="15"/>
        <v>600</v>
      </c>
      <c r="V141" s="165"/>
      <c r="W141" s="165"/>
      <c r="X141" s="177"/>
      <c r="Y141" s="165"/>
      <c r="Z141" s="165"/>
      <c r="AA141" s="165"/>
      <c r="AB141" s="165"/>
      <c r="AC141" s="165"/>
    </row>
    <row r="142" ht="12.75" customHeight="1">
      <c r="A142" s="33"/>
      <c r="B142" s="33"/>
      <c r="C142" s="34">
        <v>2481.0</v>
      </c>
      <c r="D142" s="35">
        <v>580.0</v>
      </c>
      <c r="E142" s="36">
        <v>147.0</v>
      </c>
      <c r="F142" s="37">
        <v>449.0</v>
      </c>
      <c r="G142" s="38">
        <v>264.0</v>
      </c>
      <c r="H142" s="167">
        <f t="shared" si="2"/>
        <v>0.3702664797</v>
      </c>
      <c r="I142" s="168">
        <f t="shared" si="3"/>
        <v>0.2022008253</v>
      </c>
      <c r="J142" s="47">
        <f t="shared" si="4"/>
        <v>0.4998405039</v>
      </c>
      <c r="K142" s="169">
        <f t="shared" si="5"/>
        <v>0.2855576595</v>
      </c>
      <c r="L142" s="42">
        <f t="shared" si="6"/>
        <v>0.9595047133</v>
      </c>
      <c r="M142" s="42">
        <f t="shared" si="7"/>
        <v>0.281692572</v>
      </c>
      <c r="N142" s="170">
        <f t="shared" si="8"/>
        <v>0.2983139619</v>
      </c>
      <c r="O142" s="171">
        <f t="shared" si="9"/>
        <v>0.2983139619</v>
      </c>
      <c r="P142" s="159">
        <f t="shared" si="10"/>
        <v>1.019635344</v>
      </c>
      <c r="Q142" s="172">
        <f t="shared" si="11"/>
        <v>0.2983139619</v>
      </c>
      <c r="R142" s="173">
        <f t="shared" si="12"/>
        <v>0.3339404516</v>
      </c>
      <c r="S142" s="174">
        <f t="shared" si="13"/>
        <v>429.5721051</v>
      </c>
      <c r="T142" s="163">
        <f t="shared" si="14"/>
        <v>480.8742503</v>
      </c>
      <c r="U142" s="175">
        <f t="shared" si="15"/>
        <v>411</v>
      </c>
      <c r="V142" s="165"/>
      <c r="W142" s="165"/>
      <c r="X142" s="177"/>
      <c r="Y142" s="165"/>
      <c r="Z142" s="165"/>
      <c r="AA142" s="165"/>
      <c r="AB142" s="165"/>
      <c r="AC142" s="165"/>
    </row>
    <row r="143" ht="12.75" customHeight="1">
      <c r="A143" s="33"/>
      <c r="B143" s="33"/>
      <c r="C143" s="34">
        <v>2483.0</v>
      </c>
      <c r="D143" s="35">
        <v>722.0</v>
      </c>
      <c r="E143" s="36">
        <v>173.0</v>
      </c>
      <c r="F143" s="37">
        <v>566.0</v>
      </c>
      <c r="G143" s="38">
        <v>318.0</v>
      </c>
      <c r="H143" s="167">
        <f t="shared" si="2"/>
        <v>0.3597285068</v>
      </c>
      <c r="I143" s="168">
        <f t="shared" si="3"/>
        <v>0.1932960894</v>
      </c>
      <c r="J143" s="47">
        <f t="shared" si="4"/>
        <v>0.4930705925</v>
      </c>
      <c r="K143" s="169">
        <f t="shared" si="5"/>
        <v>0.2923275709</v>
      </c>
      <c r="L143" s="42">
        <f t="shared" si="6"/>
        <v>0.9575757063</v>
      </c>
      <c r="M143" s="42">
        <f t="shared" si="7"/>
        <v>0.2881818291</v>
      </c>
      <c r="N143" s="170">
        <f t="shared" si="8"/>
        <v>0.2887628584</v>
      </c>
      <c r="O143" s="171">
        <f t="shared" si="9"/>
        <v>0.2887628584</v>
      </c>
      <c r="P143" s="159">
        <f t="shared" si="10"/>
        <v>1.012443439</v>
      </c>
      <c r="Q143" s="172">
        <f t="shared" si="11"/>
        <v>0.2887628584</v>
      </c>
      <c r="R143" s="173">
        <f t="shared" si="12"/>
        <v>0.3240262834</v>
      </c>
      <c r="S143" s="174">
        <f t="shared" si="13"/>
        <v>513.7091251</v>
      </c>
      <c r="T143" s="163">
        <f t="shared" si="14"/>
        <v>576.4427583</v>
      </c>
      <c r="U143" s="175">
        <f t="shared" si="15"/>
        <v>491</v>
      </c>
      <c r="V143" s="165"/>
      <c r="W143" s="165"/>
      <c r="X143" s="177"/>
      <c r="Y143" s="165"/>
      <c r="Z143" s="165"/>
      <c r="AA143" s="165"/>
      <c r="AB143" s="165"/>
      <c r="AC143" s="165"/>
    </row>
    <row r="144" ht="12.75" customHeight="1">
      <c r="A144" s="33"/>
      <c r="B144" s="33"/>
      <c r="C144" s="34">
        <v>2484.0</v>
      </c>
      <c r="D144" s="35">
        <v>472.0</v>
      </c>
      <c r="E144" s="36">
        <v>145.0</v>
      </c>
      <c r="F144" s="37">
        <v>292.0</v>
      </c>
      <c r="G144" s="38">
        <v>325.0</v>
      </c>
      <c r="H144" s="167">
        <f t="shared" si="2"/>
        <v>0.5267423015</v>
      </c>
      <c r="I144" s="168">
        <f t="shared" si="3"/>
        <v>0.2350081037</v>
      </c>
      <c r="J144" s="47">
        <f t="shared" si="4"/>
        <v>0.4196508621</v>
      </c>
      <c r="K144" s="169">
        <f t="shared" si="5"/>
        <v>0.3657473013</v>
      </c>
      <c r="L144" s="42">
        <f t="shared" si="6"/>
        <v>0.9338567517</v>
      </c>
      <c r="M144" s="42">
        <f t="shared" si="7"/>
        <v>0.3576472666</v>
      </c>
      <c r="N144" s="170">
        <f t="shared" si="8"/>
        <v>0.4078518487</v>
      </c>
      <c r="O144" s="171">
        <f t="shared" si="9"/>
        <v>0.4078518487</v>
      </c>
      <c r="P144" s="159">
        <f t="shared" si="10"/>
        <v>1</v>
      </c>
      <c r="Q144" s="172">
        <f t="shared" si="11"/>
        <v>0.4078518487</v>
      </c>
      <c r="R144" s="173">
        <f t="shared" si="12"/>
        <v>0.4672970751</v>
      </c>
      <c r="S144" s="174">
        <f t="shared" si="13"/>
        <v>503.2891813</v>
      </c>
      <c r="T144" s="163">
        <f t="shared" si="14"/>
        <v>576.6445906</v>
      </c>
      <c r="U144" s="175">
        <f t="shared" si="15"/>
        <v>470</v>
      </c>
      <c r="V144" s="165"/>
      <c r="W144" s="165"/>
      <c r="X144" s="177"/>
      <c r="Y144" s="165"/>
      <c r="Z144" s="165"/>
      <c r="AA144" s="165"/>
      <c r="AB144" s="165"/>
      <c r="AC144" s="165"/>
    </row>
    <row r="145" ht="12.75" customHeight="1">
      <c r="A145" s="33"/>
      <c r="B145" s="33"/>
      <c r="C145" s="34">
        <v>2500.0</v>
      </c>
      <c r="D145" s="35">
        <v>438.0</v>
      </c>
      <c r="E145" s="36">
        <v>276.0</v>
      </c>
      <c r="F145" s="37">
        <v>164.0</v>
      </c>
      <c r="G145" s="38">
        <v>337.0</v>
      </c>
      <c r="H145" s="167">
        <f t="shared" si="2"/>
        <v>0.6726546906</v>
      </c>
      <c r="I145" s="168">
        <f t="shared" si="3"/>
        <v>0.3865546218</v>
      </c>
      <c r="J145" s="47">
        <f t="shared" si="4"/>
        <v>0.5215864092</v>
      </c>
      <c r="K145" s="169">
        <f t="shared" si="5"/>
        <v>0.2638117542</v>
      </c>
      <c r="L145" s="42">
        <f t="shared" si="6"/>
        <v>0.9654030321</v>
      </c>
      <c r="M145" s="42">
        <f t="shared" si="7"/>
        <v>0.2607623164</v>
      </c>
      <c r="N145" s="170">
        <f t="shared" si="8"/>
        <v>0.5485839993</v>
      </c>
      <c r="O145" s="171">
        <f t="shared" si="9"/>
        <v>0.5485839993</v>
      </c>
      <c r="P145" s="159">
        <f t="shared" si="10"/>
        <v>1.425149701</v>
      </c>
      <c r="Q145" s="172">
        <f t="shared" si="11"/>
        <v>0.5485839993</v>
      </c>
      <c r="R145" s="173">
        <f t="shared" si="12"/>
        <v>0.5997440127</v>
      </c>
      <c r="S145" s="174">
        <f t="shared" si="13"/>
        <v>666.5295591</v>
      </c>
      <c r="T145" s="163">
        <f t="shared" si="14"/>
        <v>728.6889755</v>
      </c>
      <c r="U145" s="175">
        <f t="shared" si="15"/>
        <v>613</v>
      </c>
      <c r="V145" s="165"/>
      <c r="W145" s="165"/>
      <c r="X145" s="177"/>
      <c r="Y145" s="165"/>
      <c r="Z145" s="165"/>
      <c r="AA145" s="165"/>
      <c r="AB145" s="165"/>
      <c r="AC145" s="165"/>
    </row>
    <row r="146" ht="12.75" customHeight="1">
      <c r="A146" s="33"/>
      <c r="B146" s="33"/>
      <c r="C146" s="34">
        <v>2604.0</v>
      </c>
      <c r="D146" s="35">
        <v>315.0</v>
      </c>
      <c r="E146" s="36">
        <v>141.0</v>
      </c>
      <c r="F146" s="37">
        <v>187.0</v>
      </c>
      <c r="G146" s="38">
        <v>281.0</v>
      </c>
      <c r="H146" s="167">
        <f t="shared" si="2"/>
        <v>0.6004273504</v>
      </c>
      <c r="I146" s="168">
        <f t="shared" si="3"/>
        <v>0.3092105263</v>
      </c>
      <c r="J146" s="47">
        <f t="shared" si="4"/>
        <v>0.4755628894</v>
      </c>
      <c r="K146" s="169">
        <f t="shared" si="5"/>
        <v>0.309835274</v>
      </c>
      <c r="L146" s="42">
        <f t="shared" si="6"/>
        <v>0.9523838081</v>
      </c>
      <c r="M146" s="42">
        <f t="shared" si="7"/>
        <v>0.3049017582</v>
      </c>
      <c r="N146" s="170">
        <f t="shared" si="8"/>
        <v>0.4775584533</v>
      </c>
      <c r="O146" s="171">
        <f t="shared" si="9"/>
        <v>0.4775584533</v>
      </c>
      <c r="P146" s="159">
        <f t="shared" si="10"/>
        <v>0.9743589744</v>
      </c>
      <c r="Q146" s="172">
        <f t="shared" si="11"/>
        <v>0.4775584533</v>
      </c>
      <c r="R146" s="173">
        <f t="shared" si="12"/>
        <v>0.5397907519</v>
      </c>
      <c r="S146" s="174">
        <f t="shared" si="13"/>
        <v>441.2640109</v>
      </c>
      <c r="T146" s="163">
        <f t="shared" si="14"/>
        <v>498.7666547</v>
      </c>
      <c r="U146" s="175">
        <f t="shared" si="15"/>
        <v>422</v>
      </c>
      <c r="V146" s="165"/>
      <c r="W146" s="165"/>
      <c r="X146" s="177"/>
      <c r="Y146" s="165"/>
      <c r="Z146" s="165"/>
      <c r="AA146" s="165"/>
      <c r="AB146" s="165"/>
      <c r="AC146" s="165"/>
    </row>
    <row r="147" ht="12.75" customHeight="1">
      <c r="A147" s="33"/>
      <c r="B147" s="33"/>
      <c r="C147" s="34">
        <v>2605.0</v>
      </c>
      <c r="D147" s="35">
        <v>239.0</v>
      </c>
      <c r="E147" s="36">
        <v>168.0</v>
      </c>
      <c r="F147" s="37">
        <v>163.0</v>
      </c>
      <c r="G147" s="38">
        <v>373.0</v>
      </c>
      <c r="H147" s="167">
        <f t="shared" si="2"/>
        <v>0.6958955224</v>
      </c>
      <c r="I147" s="168">
        <f t="shared" si="3"/>
        <v>0.4127764128</v>
      </c>
      <c r="J147" s="47">
        <f t="shared" si="4"/>
        <v>0.5353738716</v>
      </c>
      <c r="K147" s="169">
        <f t="shared" si="5"/>
        <v>0.2500242917</v>
      </c>
      <c r="L147" s="42">
        <f t="shared" si="6"/>
        <v>0.9689064116</v>
      </c>
      <c r="M147" s="42">
        <f t="shared" si="7"/>
        <v>0.2474274958</v>
      </c>
      <c r="N147" s="170">
        <f t="shared" si="8"/>
        <v>0.5721253993</v>
      </c>
      <c r="O147" s="171">
        <f t="shared" si="9"/>
        <v>0.5721253993</v>
      </c>
      <c r="P147" s="159">
        <f t="shared" si="10"/>
        <v>0.7593283582</v>
      </c>
      <c r="Q147" s="172">
        <f t="shared" si="11"/>
        <v>0.5721253993</v>
      </c>
      <c r="R147" s="173">
        <f t="shared" si="12"/>
        <v>0.6424761798</v>
      </c>
      <c r="S147" s="174">
        <f t="shared" si="13"/>
        <v>539.5142515</v>
      </c>
      <c r="T147" s="163">
        <f t="shared" si="14"/>
        <v>605.8550375</v>
      </c>
      <c r="U147" s="175">
        <f t="shared" si="15"/>
        <v>541</v>
      </c>
      <c r="V147" s="165"/>
      <c r="W147" s="165"/>
      <c r="X147" s="177"/>
      <c r="Y147" s="165"/>
      <c r="Z147" s="165"/>
      <c r="AA147" s="165"/>
      <c r="AB147" s="165"/>
      <c r="AC147" s="165"/>
    </row>
    <row r="148" ht="12.75" customHeight="1">
      <c r="A148" s="33"/>
      <c r="B148" s="33"/>
      <c r="C148" s="34">
        <v>2606.0</v>
      </c>
      <c r="D148" s="35">
        <v>356.0</v>
      </c>
      <c r="E148" s="36">
        <v>107.0</v>
      </c>
      <c r="F148" s="37">
        <v>195.0</v>
      </c>
      <c r="G148" s="38">
        <v>268.0</v>
      </c>
      <c r="H148" s="167">
        <f t="shared" si="2"/>
        <v>0.5788336933</v>
      </c>
      <c r="I148" s="168">
        <f t="shared" si="3"/>
        <v>0.2311015119</v>
      </c>
      <c r="J148" s="47">
        <f t="shared" si="4"/>
        <v>0.3798628766</v>
      </c>
      <c r="K148" s="169">
        <f t="shared" si="5"/>
        <v>0.4055352868</v>
      </c>
      <c r="L148" s="42">
        <f t="shared" si="6"/>
        <v>0.9188913524</v>
      </c>
      <c r="M148" s="42">
        <f t="shared" si="7"/>
        <v>0.3945106873</v>
      </c>
      <c r="N148" s="170">
        <f t="shared" si="8"/>
        <v>0.440713259</v>
      </c>
      <c r="O148" s="171">
        <f t="shared" si="9"/>
        <v>0.440713259</v>
      </c>
      <c r="P148" s="159">
        <f t="shared" si="10"/>
        <v>1</v>
      </c>
      <c r="Q148" s="172">
        <f t="shared" si="11"/>
        <v>0.440713259</v>
      </c>
      <c r="R148" s="173">
        <f t="shared" si="12"/>
        <v>0.5097734761</v>
      </c>
      <c r="S148" s="174">
        <f t="shared" si="13"/>
        <v>408.1004778</v>
      </c>
      <c r="T148" s="163">
        <f t="shared" si="14"/>
        <v>472.0502389</v>
      </c>
      <c r="U148" s="175">
        <f t="shared" si="15"/>
        <v>375</v>
      </c>
      <c r="V148" s="165"/>
      <c r="W148" s="165"/>
      <c r="X148" s="177"/>
      <c r="Y148" s="165"/>
      <c r="Z148" s="165"/>
      <c r="AA148" s="165"/>
      <c r="AB148" s="165"/>
      <c r="AC148" s="165"/>
    </row>
    <row r="149" ht="12.75" customHeight="1">
      <c r="A149" s="33"/>
      <c r="B149" s="33"/>
      <c r="C149" s="34">
        <v>2607.0</v>
      </c>
      <c r="D149" s="35">
        <v>514.0</v>
      </c>
      <c r="E149" s="36">
        <v>145.0</v>
      </c>
      <c r="F149" s="37">
        <v>291.0</v>
      </c>
      <c r="G149" s="38">
        <v>241.0</v>
      </c>
      <c r="H149" s="167">
        <f t="shared" si="2"/>
        <v>0.4530075188</v>
      </c>
      <c r="I149" s="168">
        <f t="shared" si="3"/>
        <v>0.220030349</v>
      </c>
      <c r="J149" s="47">
        <f t="shared" si="4"/>
        <v>0.4521505144</v>
      </c>
      <c r="K149" s="169">
        <f t="shared" si="5"/>
        <v>0.333247649</v>
      </c>
      <c r="L149" s="42">
        <f t="shared" si="6"/>
        <v>0.9449849783</v>
      </c>
      <c r="M149" s="42">
        <f t="shared" si="7"/>
        <v>0.3271137276</v>
      </c>
      <c r="N149" s="170">
        <f t="shared" si="8"/>
        <v>0.3561103527</v>
      </c>
      <c r="O149" s="171">
        <f t="shared" si="9"/>
        <v>0.3561103527</v>
      </c>
      <c r="P149" s="159">
        <f t="shared" si="10"/>
        <v>1.238721805</v>
      </c>
      <c r="Q149" s="172">
        <f t="shared" si="11"/>
        <v>0.3561103527</v>
      </c>
      <c r="R149" s="173">
        <f t="shared" si="12"/>
        <v>0.399392714</v>
      </c>
      <c r="S149" s="174">
        <f t="shared" si="13"/>
        <v>424.12743</v>
      </c>
      <c r="T149" s="163">
        <f t="shared" si="14"/>
        <v>475.6767224</v>
      </c>
      <c r="U149" s="175">
        <f t="shared" si="15"/>
        <v>386</v>
      </c>
      <c r="V149" s="165"/>
      <c r="W149" s="165"/>
      <c r="X149" s="177"/>
      <c r="Y149" s="165"/>
      <c r="Z149" s="165"/>
      <c r="AA149" s="165"/>
      <c r="AB149" s="165"/>
      <c r="AC149" s="165"/>
    </row>
    <row r="150" ht="12.75" customHeight="1">
      <c r="A150" s="33"/>
      <c r="B150" s="33"/>
      <c r="C150" s="34">
        <v>2611.0</v>
      </c>
      <c r="D150" s="35">
        <v>495.0</v>
      </c>
      <c r="E150" s="36">
        <v>228.0</v>
      </c>
      <c r="F150" s="37">
        <v>248.0</v>
      </c>
      <c r="G150" s="38">
        <v>384.0</v>
      </c>
      <c r="H150" s="167">
        <f t="shared" si="2"/>
        <v>0.6075949367</v>
      </c>
      <c r="I150" s="168">
        <f t="shared" si="3"/>
        <v>0.3153526971</v>
      </c>
      <c r="J150" s="47">
        <f t="shared" si="4"/>
        <v>0.4787459812</v>
      </c>
      <c r="K150" s="169">
        <f t="shared" si="5"/>
        <v>0.3066521822</v>
      </c>
      <c r="L150" s="42">
        <f t="shared" si="6"/>
        <v>0.9533495119</v>
      </c>
      <c r="M150" s="42">
        <f t="shared" si="7"/>
        <v>0.3018686936</v>
      </c>
      <c r="N150" s="170">
        <f t="shared" si="8"/>
        <v>0.4840552296</v>
      </c>
      <c r="O150" s="171">
        <f t="shared" si="9"/>
        <v>0.4840552296</v>
      </c>
      <c r="P150" s="159">
        <f t="shared" si="10"/>
        <v>1.143987342</v>
      </c>
      <c r="Q150" s="172">
        <f t="shared" si="11"/>
        <v>0.4840552296</v>
      </c>
      <c r="R150" s="173">
        <f t="shared" si="12"/>
        <v>0.5416767019</v>
      </c>
      <c r="S150" s="174">
        <f t="shared" si="13"/>
        <v>655.8948362</v>
      </c>
      <c r="T150" s="163">
        <f t="shared" si="14"/>
        <v>733.971931</v>
      </c>
      <c r="U150" s="175">
        <f t="shared" si="15"/>
        <v>612</v>
      </c>
      <c r="V150" s="165"/>
      <c r="W150" s="165"/>
      <c r="X150" s="177"/>
      <c r="Y150" s="165"/>
      <c r="Z150" s="165"/>
      <c r="AA150" s="165"/>
      <c r="AB150" s="165"/>
      <c r="AC150" s="165"/>
    </row>
    <row r="151" ht="12.75" customHeight="1">
      <c r="A151" s="18"/>
      <c r="B151" s="18"/>
      <c r="C151" s="34">
        <v>2613.0</v>
      </c>
      <c r="D151" s="35">
        <v>365.0</v>
      </c>
      <c r="E151" s="36">
        <v>186.0</v>
      </c>
      <c r="F151" s="37">
        <v>194.0</v>
      </c>
      <c r="G151" s="38">
        <v>347.0</v>
      </c>
      <c r="H151" s="167">
        <f t="shared" si="2"/>
        <v>0.6414048059</v>
      </c>
      <c r="I151" s="168">
        <f t="shared" si="3"/>
        <v>0.3375680581</v>
      </c>
      <c r="J151" s="47">
        <f t="shared" si="4"/>
        <v>0.4844615462</v>
      </c>
      <c r="K151" s="169">
        <f t="shared" si="5"/>
        <v>0.3009366172</v>
      </c>
      <c r="L151" s="42">
        <f t="shared" si="6"/>
        <v>0.9550592808</v>
      </c>
      <c r="M151" s="42">
        <f t="shared" si="7"/>
        <v>0.2964148615</v>
      </c>
      <c r="N151" s="170">
        <f t="shared" si="8"/>
        <v>0.5125194235</v>
      </c>
      <c r="O151" s="171">
        <f t="shared" si="9"/>
        <v>0.5125194235</v>
      </c>
      <c r="P151" s="159">
        <f t="shared" si="10"/>
        <v>1.018484288</v>
      </c>
      <c r="Q151" s="172">
        <f t="shared" si="11"/>
        <v>0.5125194235</v>
      </c>
      <c r="R151" s="173">
        <f t="shared" si="12"/>
        <v>0.5763719802</v>
      </c>
      <c r="S151" s="174">
        <f t="shared" si="13"/>
        <v>559.6712104</v>
      </c>
      <c r="T151" s="163">
        <f t="shared" si="14"/>
        <v>629.3982023</v>
      </c>
      <c r="U151" s="175">
        <f t="shared" si="15"/>
        <v>533</v>
      </c>
      <c r="V151" s="165"/>
      <c r="W151" s="165"/>
      <c r="X151" s="177"/>
      <c r="Y151" s="165"/>
      <c r="Z151" s="165"/>
      <c r="AA151" s="165"/>
      <c r="AB151" s="165"/>
      <c r="AC151" s="165"/>
    </row>
    <row r="152" ht="12.75" customHeight="1">
      <c r="A152" s="33"/>
      <c r="B152" s="33"/>
      <c r="C152" s="34">
        <v>2615.0</v>
      </c>
      <c r="D152" s="35">
        <v>314.0</v>
      </c>
      <c r="E152" s="36">
        <v>212.0</v>
      </c>
      <c r="F152" s="37">
        <v>143.0</v>
      </c>
      <c r="G152" s="38">
        <v>387.0</v>
      </c>
      <c r="H152" s="167">
        <f t="shared" si="2"/>
        <v>0.7301886792</v>
      </c>
      <c r="I152" s="168">
        <f t="shared" si="3"/>
        <v>0.4030418251</v>
      </c>
      <c r="J152" s="47">
        <f t="shared" si="4"/>
        <v>0.5043539876</v>
      </c>
      <c r="K152" s="169">
        <f t="shared" si="5"/>
        <v>0.2810441758</v>
      </c>
      <c r="L152" s="42">
        <f t="shared" si="6"/>
        <v>0.9607663506</v>
      </c>
      <c r="M152" s="42">
        <f t="shared" si="7"/>
        <v>0.2773590086</v>
      </c>
      <c r="N152" s="170">
        <f t="shared" si="8"/>
        <v>0.5897534316</v>
      </c>
      <c r="O152" s="171">
        <f t="shared" si="9"/>
        <v>0.5897534316</v>
      </c>
      <c r="P152" s="159">
        <f t="shared" si="10"/>
        <v>0.9924528302</v>
      </c>
      <c r="Q152" s="172">
        <f t="shared" si="11"/>
        <v>0.5897534316</v>
      </c>
      <c r="R152" s="173">
        <f t="shared" si="12"/>
        <v>0.6602370313</v>
      </c>
      <c r="S152" s="174">
        <f t="shared" si="13"/>
        <v>622.7796237</v>
      </c>
      <c r="T152" s="163">
        <f t="shared" si="14"/>
        <v>697.210305</v>
      </c>
      <c r="U152" s="175">
        <f t="shared" si="15"/>
        <v>599</v>
      </c>
      <c r="V152" s="165"/>
      <c r="W152" s="165"/>
      <c r="X152" s="177"/>
      <c r="Y152" s="165"/>
      <c r="Z152" s="165"/>
      <c r="AA152" s="165"/>
      <c r="AB152" s="165"/>
      <c r="AC152" s="165"/>
    </row>
    <row r="153" ht="12.75" customHeight="1">
      <c r="A153" s="33"/>
      <c r="B153" s="33"/>
      <c r="C153" s="34">
        <v>2617.0</v>
      </c>
      <c r="D153" s="35">
        <v>247.0</v>
      </c>
      <c r="E153" s="36">
        <v>92.0</v>
      </c>
      <c r="F153" s="37">
        <v>193.0</v>
      </c>
      <c r="G153" s="38">
        <v>194.0</v>
      </c>
      <c r="H153" s="167">
        <f t="shared" si="2"/>
        <v>0.5012919897</v>
      </c>
      <c r="I153" s="168">
        <f t="shared" si="3"/>
        <v>0.2713864307</v>
      </c>
      <c r="J153" s="47">
        <f t="shared" si="4"/>
        <v>0.49619642</v>
      </c>
      <c r="K153" s="169">
        <f t="shared" si="5"/>
        <v>0.2892017434</v>
      </c>
      <c r="L153" s="42">
        <f t="shared" si="6"/>
        <v>0.9584718334</v>
      </c>
      <c r="M153" s="42">
        <f t="shared" si="7"/>
        <v>0.2851872096</v>
      </c>
      <c r="N153" s="170">
        <f t="shared" si="8"/>
        <v>0.4030783135</v>
      </c>
      <c r="O153" s="171">
        <f t="shared" si="9"/>
        <v>0.4030783135</v>
      </c>
      <c r="P153" s="159">
        <f t="shared" si="10"/>
        <v>0.8759689922</v>
      </c>
      <c r="Q153" s="172">
        <f t="shared" si="11"/>
        <v>0.4030783135</v>
      </c>
      <c r="R153" s="173">
        <f t="shared" si="12"/>
        <v>0.4554318847</v>
      </c>
      <c r="S153" s="174">
        <f t="shared" si="13"/>
        <v>292.6348556</v>
      </c>
      <c r="T153" s="163">
        <f t="shared" si="14"/>
        <v>330.6435483</v>
      </c>
      <c r="U153" s="175">
        <f t="shared" si="15"/>
        <v>286</v>
      </c>
      <c r="V153" s="165"/>
      <c r="W153" s="165"/>
      <c r="X153" s="177"/>
      <c r="Y153" s="165"/>
      <c r="Z153" s="165"/>
      <c r="AA153" s="165"/>
      <c r="AB153" s="165"/>
      <c r="AC153" s="165"/>
    </row>
    <row r="154" ht="12.75" customHeight="1">
      <c r="A154" s="33"/>
      <c r="B154" s="33"/>
      <c r="C154" s="34">
        <v>2621.0</v>
      </c>
      <c r="D154" s="35">
        <v>346.0</v>
      </c>
      <c r="E154" s="36">
        <v>199.0</v>
      </c>
      <c r="F154" s="37">
        <v>254.0</v>
      </c>
      <c r="G154" s="38">
        <v>397.0</v>
      </c>
      <c r="H154" s="167">
        <f t="shared" si="2"/>
        <v>0.6098310292</v>
      </c>
      <c r="I154" s="168">
        <f t="shared" si="3"/>
        <v>0.3651376147</v>
      </c>
      <c r="J154" s="47">
        <f t="shared" si="4"/>
        <v>0.539501428</v>
      </c>
      <c r="K154" s="169">
        <f t="shared" si="5"/>
        <v>0.2458967354</v>
      </c>
      <c r="L154" s="42">
        <f t="shared" si="6"/>
        <v>0.9699194261</v>
      </c>
      <c r="M154" s="42">
        <f t="shared" si="7"/>
        <v>0.2434261837</v>
      </c>
      <c r="N154" s="170">
        <f t="shared" si="8"/>
        <v>0.5026029058</v>
      </c>
      <c r="O154" s="171">
        <f t="shared" si="9"/>
        <v>0.5026029058</v>
      </c>
      <c r="P154" s="159">
        <f t="shared" si="10"/>
        <v>0.8371735791</v>
      </c>
      <c r="Q154" s="172">
        <f t="shared" si="11"/>
        <v>0.5026029058</v>
      </c>
      <c r="R154" s="173">
        <f t="shared" si="12"/>
        <v>0.5609687154</v>
      </c>
      <c r="S154" s="174">
        <f t="shared" si="13"/>
        <v>601.1130753</v>
      </c>
      <c r="T154" s="163">
        <f t="shared" si="14"/>
        <v>670.9185837</v>
      </c>
      <c r="U154" s="175">
        <f t="shared" si="15"/>
        <v>596</v>
      </c>
      <c r="V154" s="165"/>
      <c r="W154" s="165"/>
      <c r="X154" s="177"/>
      <c r="Y154" s="165"/>
      <c r="Z154" s="165"/>
      <c r="AA154" s="165"/>
      <c r="AB154" s="165"/>
      <c r="AC154" s="165"/>
    </row>
    <row r="155" ht="12.75" customHeight="1">
      <c r="A155" s="34"/>
      <c r="B155" s="34"/>
      <c r="C155" s="34">
        <v>2634.0</v>
      </c>
      <c r="D155" s="35">
        <v>233.0</v>
      </c>
      <c r="E155" s="36">
        <v>149.0</v>
      </c>
      <c r="F155" s="37">
        <v>148.0</v>
      </c>
      <c r="G155" s="38">
        <v>214.0</v>
      </c>
      <c r="H155" s="167">
        <f t="shared" si="2"/>
        <v>0.591160221</v>
      </c>
      <c r="I155" s="168">
        <f t="shared" si="3"/>
        <v>0.390052356</v>
      </c>
      <c r="J155" s="47">
        <f t="shared" si="4"/>
        <v>0.5832393863</v>
      </c>
      <c r="K155" s="169">
        <f t="shared" si="5"/>
        <v>0.2021587771</v>
      </c>
      <c r="L155" s="42">
        <f t="shared" si="6"/>
        <v>0.9796354117</v>
      </c>
      <c r="M155" s="42">
        <f t="shared" si="7"/>
        <v>0.2007846115</v>
      </c>
      <c r="N155" s="170">
        <f t="shared" si="8"/>
        <v>0.5008049757</v>
      </c>
      <c r="O155" s="171">
        <f t="shared" si="9"/>
        <v>0.5008049757</v>
      </c>
      <c r="P155" s="159">
        <f t="shared" si="10"/>
        <v>1.055248619</v>
      </c>
      <c r="Q155" s="172">
        <f t="shared" si="11"/>
        <v>0.5008049757</v>
      </c>
      <c r="R155" s="173">
        <f t="shared" si="12"/>
        <v>0.5447681461</v>
      </c>
      <c r="S155" s="174">
        <f t="shared" si="13"/>
        <v>372.5989019</v>
      </c>
      <c r="T155" s="163">
        <f t="shared" si="14"/>
        <v>405.3075007</v>
      </c>
      <c r="U155" s="175">
        <f t="shared" si="15"/>
        <v>363</v>
      </c>
      <c r="V155" s="165"/>
      <c r="W155" s="165"/>
      <c r="X155" s="177"/>
      <c r="Y155" s="165"/>
      <c r="Z155" s="165"/>
      <c r="AA155" s="165"/>
      <c r="AB155" s="165"/>
      <c r="AC155" s="165"/>
    </row>
    <row r="156" ht="12.75" customHeight="1">
      <c r="A156" s="33"/>
      <c r="B156" s="33"/>
      <c r="C156" s="34">
        <v>2635.0</v>
      </c>
      <c r="D156" s="35">
        <v>381.0</v>
      </c>
      <c r="E156" s="36">
        <v>252.0</v>
      </c>
      <c r="F156" s="37">
        <v>226.0</v>
      </c>
      <c r="G156" s="38">
        <v>431.0</v>
      </c>
      <c r="H156" s="167">
        <f t="shared" si="2"/>
        <v>0.6560121766</v>
      </c>
      <c r="I156" s="168">
        <f t="shared" si="3"/>
        <v>0.3981042654</v>
      </c>
      <c r="J156" s="47">
        <f t="shared" si="4"/>
        <v>0.545444697</v>
      </c>
      <c r="K156" s="169">
        <f t="shared" si="5"/>
        <v>0.2399534664</v>
      </c>
      <c r="L156" s="42">
        <f t="shared" si="6"/>
        <v>0.971349035</v>
      </c>
      <c r="M156" s="42">
        <f t="shared" si="7"/>
        <v>0.2376574263</v>
      </c>
      <c r="N156" s="170">
        <f t="shared" si="8"/>
        <v>0.5426043595</v>
      </c>
      <c r="O156" s="171">
        <f t="shared" si="9"/>
        <v>0.5426043595</v>
      </c>
      <c r="P156" s="159">
        <f t="shared" si="10"/>
        <v>0.9634703196</v>
      </c>
      <c r="Q156" s="172">
        <f t="shared" si="11"/>
        <v>0.5426043595</v>
      </c>
      <c r="R156" s="173">
        <f t="shared" si="12"/>
        <v>0.6003632245</v>
      </c>
      <c r="S156" s="174">
        <f t="shared" si="13"/>
        <v>699.9596238</v>
      </c>
      <c r="T156" s="163">
        <f t="shared" si="14"/>
        <v>774.4685596</v>
      </c>
      <c r="U156" s="175">
        <f t="shared" si="15"/>
        <v>683</v>
      </c>
      <c r="V156" s="165"/>
      <c r="W156" s="165"/>
      <c r="X156" s="177"/>
      <c r="Y156" s="165"/>
      <c r="Z156" s="165"/>
      <c r="AA156" s="165"/>
      <c r="AB156" s="165"/>
      <c r="AC156" s="165"/>
    </row>
    <row r="157" ht="12.75" customHeight="1">
      <c r="A157" s="33"/>
      <c r="B157" s="33"/>
      <c r="C157" s="34">
        <v>2643.0</v>
      </c>
      <c r="D157" s="35">
        <v>374.0</v>
      </c>
      <c r="E157" s="36">
        <v>280.0</v>
      </c>
      <c r="F157" s="37">
        <v>240.0</v>
      </c>
      <c r="G157" s="38">
        <v>618.0</v>
      </c>
      <c r="H157" s="167">
        <f t="shared" si="2"/>
        <v>0.7202797203</v>
      </c>
      <c r="I157" s="168">
        <f t="shared" si="3"/>
        <v>0.4281345566</v>
      </c>
      <c r="J157" s="47">
        <f t="shared" si="4"/>
        <v>0.5362919768</v>
      </c>
      <c r="K157" s="169">
        <f t="shared" si="5"/>
        <v>0.2491061866</v>
      </c>
      <c r="L157" s="42">
        <f t="shared" si="6"/>
        <v>0.9691331676</v>
      </c>
      <c r="M157" s="42">
        <f t="shared" si="7"/>
        <v>0.2465378336</v>
      </c>
      <c r="N157" s="170">
        <f t="shared" si="8"/>
        <v>0.5924956008</v>
      </c>
      <c r="O157" s="171">
        <f t="shared" si="9"/>
        <v>0.5924956008</v>
      </c>
      <c r="P157" s="159">
        <f t="shared" si="10"/>
        <v>0.7622377622</v>
      </c>
      <c r="Q157" s="172">
        <f t="shared" si="11"/>
        <v>0.5924956008</v>
      </c>
      <c r="R157" s="173">
        <f t="shared" si="12"/>
        <v>0.6650080178</v>
      </c>
      <c r="S157" s="174">
        <f t="shared" si="13"/>
        <v>895.8533484</v>
      </c>
      <c r="T157" s="163">
        <f t="shared" si="14"/>
        <v>1005.492123</v>
      </c>
      <c r="U157" s="175">
        <f t="shared" si="15"/>
        <v>898</v>
      </c>
      <c r="V157" s="165"/>
      <c r="W157" s="165"/>
      <c r="X157" s="177"/>
      <c r="Y157" s="165"/>
      <c r="Z157" s="165"/>
      <c r="AA157" s="165"/>
      <c r="AB157" s="165"/>
      <c r="AC157" s="165"/>
    </row>
    <row r="158" ht="12.75" customHeight="1">
      <c r="A158" s="33"/>
      <c r="B158" s="33"/>
      <c r="C158" s="34">
        <v>2651.0</v>
      </c>
      <c r="D158" s="35">
        <v>185.0</v>
      </c>
      <c r="E158" s="36">
        <v>158.0</v>
      </c>
      <c r="F158" s="37">
        <v>92.0</v>
      </c>
      <c r="G158" s="38">
        <v>269.0</v>
      </c>
      <c r="H158" s="167">
        <f t="shared" si="2"/>
        <v>0.7451523546</v>
      </c>
      <c r="I158" s="168">
        <f t="shared" si="3"/>
        <v>0.4606413994</v>
      </c>
      <c r="J158" s="47">
        <f t="shared" si="4"/>
        <v>0.5536830331</v>
      </c>
      <c r="K158" s="169">
        <f t="shared" si="5"/>
        <v>0.2317151303</v>
      </c>
      <c r="L158" s="42">
        <f t="shared" si="6"/>
        <v>0.9732739519</v>
      </c>
      <c r="M158" s="42">
        <f t="shared" si="7"/>
        <v>0.2296471522</v>
      </c>
      <c r="N158" s="170">
        <f t="shared" si="8"/>
        <v>0.6194523914</v>
      </c>
      <c r="O158" s="171">
        <f t="shared" si="9"/>
        <v>0.6194523914</v>
      </c>
      <c r="P158" s="159">
        <f t="shared" si="10"/>
        <v>0.9501385042</v>
      </c>
      <c r="Q158" s="172">
        <f t="shared" si="11"/>
        <v>0.6194523914</v>
      </c>
      <c r="R158" s="173">
        <f t="shared" si="12"/>
        <v>0.6839093327</v>
      </c>
      <c r="S158" s="174">
        <f t="shared" si="13"/>
        <v>436.0944835</v>
      </c>
      <c r="T158" s="163">
        <f t="shared" si="14"/>
        <v>481.4721702</v>
      </c>
      <c r="U158" s="175">
        <f t="shared" si="15"/>
        <v>427</v>
      </c>
      <c r="V158" s="165"/>
      <c r="W158" s="165"/>
      <c r="X158" s="177"/>
      <c r="Y158" s="165"/>
      <c r="Z158" s="165"/>
      <c r="AA158" s="165"/>
      <c r="AB158" s="165"/>
      <c r="AC158" s="165"/>
    </row>
    <row r="159" ht="12.75" customHeight="1">
      <c r="A159" s="33"/>
      <c r="B159" s="33"/>
      <c r="C159" s="34">
        <v>2652.0</v>
      </c>
      <c r="D159" s="35">
        <v>540.0</v>
      </c>
      <c r="E159" s="36">
        <v>259.0</v>
      </c>
      <c r="F159" s="37">
        <v>298.0</v>
      </c>
      <c r="G159" s="38">
        <v>465.0</v>
      </c>
      <c r="H159" s="167">
        <f t="shared" si="2"/>
        <v>0.6094364351</v>
      </c>
      <c r="I159" s="168">
        <f t="shared" si="3"/>
        <v>0.324155194</v>
      </c>
      <c r="J159" s="47">
        <f t="shared" si="4"/>
        <v>0.4888355705</v>
      </c>
      <c r="K159" s="169">
        <f t="shared" si="5"/>
        <v>0.2965625929</v>
      </c>
      <c r="L159" s="42">
        <f t="shared" si="6"/>
        <v>0.9563466664</v>
      </c>
      <c r="M159" s="42">
        <f t="shared" si="7"/>
        <v>0.2922345868</v>
      </c>
      <c r="N159" s="170">
        <f t="shared" si="8"/>
        <v>0.4881031439</v>
      </c>
      <c r="O159" s="171">
        <f t="shared" si="9"/>
        <v>0.4881031439</v>
      </c>
      <c r="P159" s="159">
        <f t="shared" si="10"/>
        <v>1.047182176</v>
      </c>
      <c r="Q159" s="172">
        <f t="shared" si="11"/>
        <v>0.4881031439</v>
      </c>
      <c r="R159" s="173">
        <f t="shared" si="12"/>
        <v>0.5473715826</v>
      </c>
      <c r="S159" s="174">
        <f t="shared" si="13"/>
        <v>762.4171108</v>
      </c>
      <c r="T159" s="163">
        <f t="shared" si="14"/>
        <v>854.994412</v>
      </c>
      <c r="U159" s="175">
        <f t="shared" si="15"/>
        <v>724</v>
      </c>
      <c r="V159" s="165"/>
      <c r="W159" s="165"/>
      <c r="X159" s="177"/>
      <c r="Y159" s="165"/>
      <c r="Z159" s="165"/>
      <c r="AA159" s="165"/>
      <c r="AB159" s="165"/>
      <c r="AC159" s="165"/>
    </row>
    <row r="160" ht="12.75" customHeight="1">
      <c r="A160" s="33"/>
      <c r="B160" s="33"/>
      <c r="C160" s="34">
        <v>2653.0</v>
      </c>
      <c r="D160" s="35">
        <v>295.0</v>
      </c>
      <c r="E160" s="36">
        <v>280.0</v>
      </c>
      <c r="F160" s="37">
        <v>170.0</v>
      </c>
      <c r="G160" s="38">
        <v>621.0</v>
      </c>
      <c r="H160" s="167">
        <f t="shared" si="2"/>
        <v>0.7850821745</v>
      </c>
      <c r="I160" s="168">
        <f t="shared" si="3"/>
        <v>0.4869565217</v>
      </c>
      <c r="J160" s="47">
        <f t="shared" si="4"/>
        <v>0.5551848483</v>
      </c>
      <c r="K160" s="169">
        <f t="shared" si="5"/>
        <v>0.2302133151</v>
      </c>
      <c r="L160" s="42">
        <f t="shared" si="6"/>
        <v>0.9736177418</v>
      </c>
      <c r="M160" s="42">
        <f t="shared" si="7"/>
        <v>0.2281852161</v>
      </c>
      <c r="N160" s="170">
        <f t="shared" si="8"/>
        <v>0.6532536547</v>
      </c>
      <c r="O160" s="171">
        <f t="shared" si="9"/>
        <v>0.6532536547</v>
      </c>
      <c r="P160" s="159">
        <f t="shared" si="10"/>
        <v>0.7269279393</v>
      </c>
      <c r="Q160" s="172">
        <f t="shared" si="11"/>
        <v>0.6532536547</v>
      </c>
      <c r="R160" s="173">
        <f t="shared" si="12"/>
        <v>0.7295906672</v>
      </c>
      <c r="S160" s="174">
        <f t="shared" si="13"/>
        <v>892.3444923</v>
      </c>
      <c r="T160" s="163">
        <f t="shared" si="14"/>
        <v>996.6208514</v>
      </c>
      <c r="U160" s="175">
        <f t="shared" si="15"/>
        <v>901</v>
      </c>
      <c r="V160" s="165"/>
      <c r="W160" s="165"/>
      <c r="X160" s="177"/>
      <c r="Y160" s="165"/>
      <c r="Z160" s="165"/>
      <c r="AA160" s="165"/>
      <c r="AB160" s="165"/>
      <c r="AC160" s="165"/>
    </row>
    <row r="161" ht="12.75" customHeight="1">
      <c r="A161" s="33"/>
      <c r="B161" s="33"/>
      <c r="C161" s="34">
        <v>2654.0</v>
      </c>
      <c r="D161" s="35">
        <v>217.0</v>
      </c>
      <c r="E161" s="36">
        <v>150.0</v>
      </c>
      <c r="F161" s="37">
        <v>124.0</v>
      </c>
      <c r="G161" s="38">
        <v>277.0</v>
      </c>
      <c r="H161" s="167">
        <f t="shared" si="2"/>
        <v>0.6907730673</v>
      </c>
      <c r="I161" s="168">
        <f t="shared" si="3"/>
        <v>0.408719346</v>
      </c>
      <c r="J161" s="47">
        <f t="shared" si="4"/>
        <v>0.5342823277</v>
      </c>
      <c r="K161" s="169">
        <f t="shared" si="5"/>
        <v>0.2511158357</v>
      </c>
      <c r="L161" s="42">
        <f t="shared" si="6"/>
        <v>0.9686357564</v>
      </c>
      <c r="M161" s="42">
        <f t="shared" si="7"/>
        <v>0.2484849521</v>
      </c>
      <c r="N161" s="170">
        <f t="shared" si="8"/>
        <v>0.5675468855</v>
      </c>
      <c r="O161" s="171">
        <f t="shared" si="9"/>
        <v>0.5675468855</v>
      </c>
      <c r="P161" s="159">
        <f t="shared" si="10"/>
        <v>0.9152119701</v>
      </c>
      <c r="Q161" s="172">
        <f t="shared" si="11"/>
        <v>0.5675468855</v>
      </c>
      <c r="R161" s="173">
        <f t="shared" si="12"/>
        <v>0.6318876393</v>
      </c>
      <c r="S161" s="174">
        <f t="shared" si="13"/>
        <v>435.876008</v>
      </c>
      <c r="T161" s="163">
        <f t="shared" si="14"/>
        <v>485.289707</v>
      </c>
      <c r="U161" s="175">
        <f t="shared" si="15"/>
        <v>427</v>
      </c>
      <c r="V161" s="165"/>
      <c r="W161" s="165"/>
      <c r="X161" s="177"/>
      <c r="Y161" s="165"/>
      <c r="Z161" s="165"/>
      <c r="AA161" s="165"/>
      <c r="AB161" s="165"/>
      <c r="AC161" s="165"/>
    </row>
    <row r="162" ht="12.75" customHeight="1">
      <c r="A162" s="33"/>
      <c r="B162" s="33"/>
      <c r="C162" s="34">
        <v>2660.0</v>
      </c>
      <c r="D162" s="35">
        <v>162.0</v>
      </c>
      <c r="E162" s="36">
        <v>128.0</v>
      </c>
      <c r="F162" s="37">
        <v>133.0</v>
      </c>
      <c r="G162" s="38">
        <v>309.0</v>
      </c>
      <c r="H162" s="167">
        <f t="shared" si="2"/>
        <v>0.6990950226</v>
      </c>
      <c r="I162" s="168">
        <f t="shared" si="3"/>
        <v>0.4413793103</v>
      </c>
      <c r="J162" s="47">
        <f t="shared" si="4"/>
        <v>0.5631583779</v>
      </c>
      <c r="K162" s="169">
        <f t="shared" si="5"/>
        <v>0.2222397855</v>
      </c>
      <c r="L162" s="42">
        <f t="shared" si="6"/>
        <v>0.9754062143</v>
      </c>
      <c r="M162" s="42">
        <f t="shared" si="7"/>
        <v>0.2204148748</v>
      </c>
      <c r="N162" s="170">
        <f t="shared" si="8"/>
        <v>0.5846150641</v>
      </c>
      <c r="O162" s="171">
        <f t="shared" si="9"/>
        <v>0.5846150641</v>
      </c>
      <c r="P162" s="159">
        <f t="shared" si="10"/>
        <v>0.6561085973</v>
      </c>
      <c r="Q162" s="172">
        <f t="shared" si="11"/>
        <v>0.5846150641</v>
      </c>
      <c r="R162" s="173">
        <f t="shared" si="12"/>
        <v>0.6537409407</v>
      </c>
      <c r="S162" s="174">
        <f t="shared" si="13"/>
        <v>427.9382269</v>
      </c>
      <c r="T162" s="163">
        <f t="shared" si="14"/>
        <v>478.5383686</v>
      </c>
      <c r="U162" s="175">
        <f t="shared" si="15"/>
        <v>437</v>
      </c>
      <c r="V162" s="165"/>
      <c r="W162" s="165"/>
      <c r="X162" s="177"/>
      <c r="Y162" s="165"/>
      <c r="Z162" s="165"/>
      <c r="AA162" s="165"/>
      <c r="AB162" s="165"/>
      <c r="AC162" s="165"/>
    </row>
    <row r="163" ht="12.75" customHeight="1">
      <c r="A163" s="33"/>
      <c r="B163" s="33"/>
      <c r="C163" s="34">
        <v>2661.0</v>
      </c>
      <c r="D163" s="35">
        <v>412.0</v>
      </c>
      <c r="E163" s="36">
        <v>248.0</v>
      </c>
      <c r="F163" s="37">
        <v>270.0</v>
      </c>
      <c r="G163" s="38">
        <v>527.0</v>
      </c>
      <c r="H163" s="167">
        <f t="shared" si="2"/>
        <v>0.661229611</v>
      </c>
      <c r="I163" s="168">
        <f t="shared" si="3"/>
        <v>0.3757575758</v>
      </c>
      <c r="J163" s="47">
        <f t="shared" si="4"/>
        <v>0.5167625118</v>
      </c>
      <c r="K163" s="169">
        <f t="shared" si="5"/>
        <v>0.2686356516</v>
      </c>
      <c r="L163" s="42">
        <f t="shared" si="6"/>
        <v>0.9641339139</v>
      </c>
      <c r="M163" s="42">
        <f t="shared" si="7"/>
        <v>0.2654162695</v>
      </c>
      <c r="N163" s="170">
        <f t="shared" si="8"/>
        <v>0.5377817188</v>
      </c>
      <c r="O163" s="171">
        <f t="shared" si="9"/>
        <v>0.5377817188</v>
      </c>
      <c r="P163" s="159">
        <f t="shared" si="10"/>
        <v>0.8281053952</v>
      </c>
      <c r="Q163" s="172">
        <f t="shared" si="11"/>
        <v>0.5377817188</v>
      </c>
      <c r="R163" s="173">
        <f t="shared" si="12"/>
        <v>0.6053094952</v>
      </c>
      <c r="S163" s="174">
        <f t="shared" si="13"/>
        <v>783.5479644</v>
      </c>
      <c r="T163" s="163">
        <f t="shared" si="14"/>
        <v>881.9359344</v>
      </c>
      <c r="U163" s="175">
        <f t="shared" si="15"/>
        <v>775</v>
      </c>
      <c r="V163" s="165"/>
      <c r="W163" s="165"/>
      <c r="X163" s="177"/>
      <c r="Y163" s="165"/>
      <c r="Z163" s="165"/>
      <c r="AA163" s="165"/>
      <c r="AB163" s="165"/>
      <c r="AC163" s="165"/>
    </row>
    <row r="164" ht="12.75" customHeight="1">
      <c r="A164" s="33"/>
      <c r="B164" s="33"/>
      <c r="C164" s="34">
        <v>2662.0</v>
      </c>
      <c r="D164" s="35">
        <v>66.0</v>
      </c>
      <c r="E164" s="36">
        <v>42.0</v>
      </c>
      <c r="F164" s="37">
        <v>45.0</v>
      </c>
      <c r="G164" s="38">
        <v>84.0</v>
      </c>
      <c r="H164" s="167">
        <f t="shared" si="2"/>
        <v>0.6511627907</v>
      </c>
      <c r="I164" s="168">
        <f t="shared" si="3"/>
        <v>0.3888888889</v>
      </c>
      <c r="J164" s="47">
        <f t="shared" si="4"/>
        <v>0.5383745133</v>
      </c>
      <c r="K164" s="169">
        <f t="shared" si="5"/>
        <v>0.2470236501</v>
      </c>
      <c r="L164" s="42">
        <f t="shared" si="6"/>
        <v>0.9696444898</v>
      </c>
      <c r="M164" s="42">
        <f t="shared" si="7"/>
        <v>0.2445190452</v>
      </c>
      <c r="N164" s="170">
        <f t="shared" si="8"/>
        <v>0.5363056721</v>
      </c>
      <c r="O164" s="171">
        <f t="shared" si="9"/>
        <v>0.5363056721</v>
      </c>
      <c r="P164" s="159">
        <f t="shared" si="10"/>
        <v>0.8372093023</v>
      </c>
      <c r="Q164" s="172">
        <f t="shared" si="11"/>
        <v>0.5363056721</v>
      </c>
      <c r="R164" s="173">
        <f t="shared" si="12"/>
        <v>0.5988228379</v>
      </c>
      <c r="S164" s="174">
        <f t="shared" si="13"/>
        <v>127.1044443</v>
      </c>
      <c r="T164" s="163">
        <f t="shared" si="14"/>
        <v>141.9210126</v>
      </c>
      <c r="U164" s="175">
        <f t="shared" si="15"/>
        <v>126</v>
      </c>
      <c r="V164" s="165"/>
      <c r="W164" s="165"/>
      <c r="X164" s="177"/>
      <c r="Y164" s="165"/>
      <c r="Z164" s="165"/>
      <c r="AA164" s="165"/>
      <c r="AB164" s="165"/>
      <c r="AC164" s="165"/>
    </row>
    <row r="165" ht="12.75" customHeight="1">
      <c r="A165" s="33"/>
      <c r="B165" s="33"/>
      <c r="C165" s="34">
        <v>2666.0</v>
      </c>
      <c r="D165" s="35">
        <v>952.0</v>
      </c>
      <c r="E165" s="36">
        <v>435.0</v>
      </c>
      <c r="F165" s="37">
        <v>631.0</v>
      </c>
      <c r="G165" s="38">
        <v>665.0</v>
      </c>
      <c r="H165" s="167">
        <f t="shared" si="2"/>
        <v>0.513117284</v>
      </c>
      <c r="I165" s="168">
        <f t="shared" si="3"/>
        <v>0.3136265321</v>
      </c>
      <c r="J165" s="47">
        <f t="shared" si="4"/>
        <v>0.5486272405</v>
      </c>
      <c r="K165" s="169">
        <f t="shared" si="5"/>
        <v>0.2367709229</v>
      </c>
      <c r="L165" s="42">
        <f t="shared" si="6"/>
        <v>0.9721004696</v>
      </c>
      <c r="M165" s="42">
        <f t="shared" si="7"/>
        <v>0.2345648674</v>
      </c>
      <c r="N165" s="170">
        <f t="shared" si="8"/>
        <v>0.4252357868</v>
      </c>
      <c r="O165" s="171">
        <f t="shared" si="9"/>
        <v>0.4252357868</v>
      </c>
      <c r="P165" s="159">
        <f t="shared" si="10"/>
        <v>1.070216049</v>
      </c>
      <c r="Q165" s="172">
        <f t="shared" si="11"/>
        <v>0.4252357868</v>
      </c>
      <c r="R165" s="173">
        <f t="shared" si="12"/>
        <v>0.4676861857</v>
      </c>
      <c r="S165" s="174">
        <f t="shared" si="13"/>
        <v>1140.907616</v>
      </c>
      <c r="T165" s="163">
        <f t="shared" si="14"/>
        <v>1254.802036</v>
      </c>
      <c r="U165" s="175">
        <f t="shared" si="15"/>
        <v>1100</v>
      </c>
      <c r="V165" s="165"/>
      <c r="W165" s="165"/>
      <c r="X165" s="177"/>
      <c r="Y165" s="165"/>
      <c r="Z165" s="165"/>
      <c r="AA165" s="165"/>
      <c r="AB165" s="165"/>
      <c r="AC165" s="165"/>
    </row>
    <row r="166" ht="12.75" customHeight="1">
      <c r="A166" s="33"/>
      <c r="B166" s="33"/>
      <c r="C166" s="34">
        <v>2671.0</v>
      </c>
      <c r="D166" s="35">
        <v>372.0</v>
      </c>
      <c r="E166" s="36">
        <v>305.0</v>
      </c>
      <c r="F166" s="37">
        <v>248.0</v>
      </c>
      <c r="G166" s="38">
        <v>721.0</v>
      </c>
      <c r="H166" s="167">
        <f t="shared" si="2"/>
        <v>0.7440660475</v>
      </c>
      <c r="I166" s="168">
        <f t="shared" si="3"/>
        <v>0.4505169867</v>
      </c>
      <c r="J166" s="47">
        <f t="shared" si="4"/>
        <v>0.5444390505</v>
      </c>
      <c r="K166" s="169">
        <f t="shared" si="5"/>
        <v>0.2409591129</v>
      </c>
      <c r="L166" s="42">
        <f t="shared" si="6"/>
        <v>0.9711095445</v>
      </c>
      <c r="M166" s="42">
        <f t="shared" si="7"/>
        <v>0.2386341397</v>
      </c>
      <c r="N166" s="170">
        <f t="shared" si="8"/>
        <v>0.6150609069</v>
      </c>
      <c r="O166" s="171">
        <f t="shared" si="9"/>
        <v>0.6150609069</v>
      </c>
      <c r="P166" s="159">
        <f t="shared" si="10"/>
        <v>0.6986584107</v>
      </c>
      <c r="Q166" s="172">
        <f t="shared" si="11"/>
        <v>0.6150609069</v>
      </c>
      <c r="R166" s="173">
        <f t="shared" si="12"/>
        <v>0.6910062175</v>
      </c>
      <c r="S166" s="174">
        <f t="shared" si="13"/>
        <v>1012.390253</v>
      </c>
      <c r="T166" s="163">
        <f t="shared" si="14"/>
        <v>1137.396234</v>
      </c>
      <c r="U166" s="175">
        <f t="shared" si="15"/>
        <v>1026</v>
      </c>
      <c r="V166" s="165"/>
      <c r="W166" s="165"/>
      <c r="X166" s="177"/>
      <c r="Y166" s="165"/>
      <c r="Z166" s="165"/>
      <c r="AA166" s="165"/>
      <c r="AB166" s="165"/>
      <c r="AC166" s="165"/>
    </row>
    <row r="167" ht="12.75" customHeight="1">
      <c r="A167" s="33"/>
      <c r="B167" s="33"/>
      <c r="C167" s="34">
        <v>2672.0</v>
      </c>
      <c r="D167" s="35">
        <v>388.0</v>
      </c>
      <c r="E167" s="36">
        <v>253.0</v>
      </c>
      <c r="F167" s="37">
        <v>264.0</v>
      </c>
      <c r="G167" s="38">
        <v>546.0</v>
      </c>
      <c r="H167" s="167">
        <f t="shared" si="2"/>
        <v>0.6740740741</v>
      </c>
      <c r="I167" s="168">
        <f t="shared" si="3"/>
        <v>0.3946957878</v>
      </c>
      <c r="J167" s="47">
        <f t="shared" si="4"/>
        <v>0.5297175847</v>
      </c>
      <c r="K167" s="169">
        <f t="shared" si="5"/>
        <v>0.2556805787</v>
      </c>
      <c r="L167" s="42">
        <f t="shared" si="6"/>
        <v>0.9674913987</v>
      </c>
      <c r="M167" s="42">
        <f t="shared" si="7"/>
        <v>0.2529039212</v>
      </c>
      <c r="N167" s="170">
        <f t="shared" si="8"/>
        <v>0.5523407564</v>
      </c>
      <c r="O167" s="171">
        <f t="shared" si="9"/>
        <v>0.5523407564</v>
      </c>
      <c r="P167" s="159">
        <f t="shared" si="10"/>
        <v>0.7913580247</v>
      </c>
      <c r="Q167" s="172">
        <f t="shared" si="11"/>
        <v>0.5523407564</v>
      </c>
      <c r="R167" s="173">
        <f t="shared" si="12"/>
        <v>0.6202966401</v>
      </c>
      <c r="S167" s="174">
        <f t="shared" si="13"/>
        <v>801.4464375</v>
      </c>
      <c r="T167" s="163">
        <f t="shared" si="14"/>
        <v>900.0504248</v>
      </c>
      <c r="U167" s="175">
        <f t="shared" si="15"/>
        <v>799</v>
      </c>
      <c r="V167" s="165"/>
      <c r="W167" s="165"/>
      <c r="X167" s="177"/>
      <c r="Y167" s="165"/>
      <c r="Z167" s="165"/>
      <c r="AA167" s="165"/>
      <c r="AB167" s="165"/>
      <c r="AC167" s="165"/>
    </row>
    <row r="168" ht="12.75" customHeight="1">
      <c r="A168" s="33"/>
      <c r="B168" s="33"/>
      <c r="C168" s="34">
        <v>2674.0</v>
      </c>
      <c r="D168" s="35">
        <v>408.0</v>
      </c>
      <c r="E168" s="36">
        <v>165.0</v>
      </c>
      <c r="F168" s="37">
        <v>298.0</v>
      </c>
      <c r="G168" s="38">
        <v>357.0</v>
      </c>
      <c r="H168" s="167">
        <f t="shared" si="2"/>
        <v>0.5450381679</v>
      </c>
      <c r="I168" s="168">
        <f t="shared" si="3"/>
        <v>0.2879581152</v>
      </c>
      <c r="J168" s="47">
        <f t="shared" si="4"/>
        <v>0.4860511825</v>
      </c>
      <c r="K168" s="169">
        <f t="shared" si="5"/>
        <v>0.2993469809</v>
      </c>
      <c r="L168" s="42">
        <f t="shared" si="6"/>
        <v>0.9555292658</v>
      </c>
      <c r="M168" s="42">
        <f t="shared" si="7"/>
        <v>0.2948962907</v>
      </c>
      <c r="N168" s="170">
        <f t="shared" si="8"/>
        <v>0.4358821404</v>
      </c>
      <c r="O168" s="171">
        <f t="shared" si="9"/>
        <v>0.4358821404</v>
      </c>
      <c r="P168" s="159">
        <f t="shared" si="10"/>
        <v>0.8748091603</v>
      </c>
      <c r="Q168" s="172">
        <f t="shared" si="11"/>
        <v>0.4358821404</v>
      </c>
      <c r="R168" s="173">
        <f t="shared" si="12"/>
        <v>0.4941046144</v>
      </c>
      <c r="S168" s="174">
        <f t="shared" si="13"/>
        <v>535.2632684</v>
      </c>
      <c r="T168" s="163">
        <f t="shared" si="14"/>
        <v>606.7604664</v>
      </c>
      <c r="U168" s="175">
        <f t="shared" si="15"/>
        <v>522</v>
      </c>
      <c r="V168" s="165"/>
      <c r="W168" s="165"/>
      <c r="X168" s="177"/>
      <c r="Y168" s="165"/>
      <c r="Z168" s="165"/>
      <c r="AA168" s="165"/>
      <c r="AB168" s="165"/>
      <c r="AC168" s="165"/>
    </row>
    <row r="169" ht="12.75" customHeight="1">
      <c r="A169" s="33"/>
      <c r="B169" s="33"/>
      <c r="C169" s="34">
        <v>2682.0</v>
      </c>
      <c r="D169" s="35">
        <v>217.0</v>
      </c>
      <c r="E169" s="36">
        <v>174.0</v>
      </c>
      <c r="F169" s="37">
        <v>181.0</v>
      </c>
      <c r="G169" s="38">
        <v>432.0</v>
      </c>
      <c r="H169" s="167">
        <f t="shared" si="2"/>
        <v>0.704730832</v>
      </c>
      <c r="I169" s="168">
        <f t="shared" si="3"/>
        <v>0.4450127877</v>
      </c>
      <c r="J169" s="47">
        <f t="shared" si="4"/>
        <v>0.5632347338</v>
      </c>
      <c r="K169" s="169">
        <f t="shared" si="5"/>
        <v>0.2221634296</v>
      </c>
      <c r="L169" s="42">
        <f t="shared" si="6"/>
        <v>0.9754230415</v>
      </c>
      <c r="M169" s="42">
        <f t="shared" si="7"/>
        <v>0.2203403962</v>
      </c>
      <c r="N169" s="170">
        <f t="shared" si="8"/>
        <v>0.5893563976</v>
      </c>
      <c r="O169" s="171">
        <f t="shared" si="9"/>
        <v>0.5893563976</v>
      </c>
      <c r="P169" s="159">
        <f t="shared" si="10"/>
        <v>0.6378466558</v>
      </c>
      <c r="Q169" s="172">
        <f t="shared" si="11"/>
        <v>0.5893563976</v>
      </c>
      <c r="R169" s="173">
        <f t="shared" si="12"/>
        <v>0.6597991548</v>
      </c>
      <c r="S169" s="174">
        <f t="shared" si="13"/>
        <v>591.7138232</v>
      </c>
      <c r="T169" s="163">
        <f t="shared" si="14"/>
        <v>662.4383515</v>
      </c>
      <c r="U169" s="175">
        <f t="shared" si="15"/>
        <v>606</v>
      </c>
      <c r="V169" s="165"/>
      <c r="W169" s="165"/>
      <c r="X169" s="177"/>
      <c r="Y169" s="165"/>
      <c r="Z169" s="165"/>
      <c r="AA169" s="165"/>
      <c r="AB169" s="165"/>
      <c r="AC169" s="165"/>
    </row>
    <row r="170" ht="12.75" customHeight="1">
      <c r="A170" s="33"/>
      <c r="B170" s="33"/>
      <c r="C170" s="34">
        <v>2695.0</v>
      </c>
      <c r="D170" s="35">
        <v>244.0</v>
      </c>
      <c r="E170" s="36">
        <v>184.0</v>
      </c>
      <c r="F170" s="37">
        <v>134.0</v>
      </c>
      <c r="G170" s="38">
        <v>385.0</v>
      </c>
      <c r="H170" s="167">
        <f t="shared" si="2"/>
        <v>0.7418111753</v>
      </c>
      <c r="I170" s="168">
        <f t="shared" si="3"/>
        <v>0.4299065421</v>
      </c>
      <c r="J170" s="47">
        <f t="shared" si="4"/>
        <v>0.5252367853</v>
      </c>
      <c r="K170" s="169">
        <f t="shared" si="5"/>
        <v>0.2601613781</v>
      </c>
      <c r="L170" s="42">
        <f t="shared" si="6"/>
        <v>0.9663484784</v>
      </c>
      <c r="M170" s="42">
        <f t="shared" si="7"/>
        <v>0.2572365027</v>
      </c>
      <c r="N170" s="170">
        <f t="shared" si="8"/>
        <v>0.6062604452</v>
      </c>
      <c r="O170" s="171">
        <f t="shared" si="9"/>
        <v>0.6062604452</v>
      </c>
      <c r="P170" s="159">
        <f t="shared" si="10"/>
        <v>0.8246628131</v>
      </c>
      <c r="Q170" s="172">
        <f t="shared" si="11"/>
        <v>0.6062604452</v>
      </c>
      <c r="R170" s="173">
        <f t="shared" si="12"/>
        <v>0.6805485433</v>
      </c>
      <c r="S170" s="174">
        <f t="shared" si="13"/>
        <v>574.1286416</v>
      </c>
      <c r="T170" s="163">
        <f t="shared" si="14"/>
        <v>644.4794705</v>
      </c>
      <c r="U170" s="175">
        <f t="shared" si="15"/>
        <v>569</v>
      </c>
      <c r="V170" s="165"/>
      <c r="W170" s="165"/>
      <c r="X170" s="177"/>
      <c r="Y170" s="165"/>
      <c r="Z170" s="165"/>
      <c r="AA170" s="165"/>
      <c r="AB170" s="165"/>
      <c r="AC170" s="165"/>
    </row>
    <row r="171" ht="12.75" customHeight="1">
      <c r="A171" s="18"/>
      <c r="B171" s="18"/>
      <c r="C171" s="34">
        <v>2700.0</v>
      </c>
      <c r="D171" s="35">
        <v>282.0</v>
      </c>
      <c r="E171" s="36">
        <v>125.0</v>
      </c>
      <c r="F171" s="37">
        <v>169.0</v>
      </c>
      <c r="G171" s="38">
        <v>238.0</v>
      </c>
      <c r="H171" s="167">
        <f t="shared" si="2"/>
        <v>0.5847665848</v>
      </c>
      <c r="I171" s="168">
        <f t="shared" si="3"/>
        <v>0.3071253071</v>
      </c>
      <c r="J171" s="47">
        <f t="shared" si="4"/>
        <v>0.4836116784</v>
      </c>
      <c r="K171" s="169">
        <f t="shared" si="5"/>
        <v>0.301786485</v>
      </c>
      <c r="L171" s="42">
        <f t="shared" si="6"/>
        <v>0.9548070225</v>
      </c>
      <c r="M171" s="42">
        <f t="shared" si="7"/>
        <v>0.2972264285</v>
      </c>
      <c r="N171" s="170">
        <f t="shared" si="8"/>
        <v>0.4670534835</v>
      </c>
      <c r="O171" s="171">
        <f t="shared" si="9"/>
        <v>0.4670534835</v>
      </c>
      <c r="P171" s="159">
        <f t="shared" si="10"/>
        <v>1</v>
      </c>
      <c r="Q171" s="172">
        <f t="shared" si="11"/>
        <v>0.4670534835</v>
      </c>
      <c r="R171" s="173">
        <f t="shared" si="12"/>
        <v>0.5259100341</v>
      </c>
      <c r="S171" s="174">
        <f t="shared" si="13"/>
        <v>380.1815356</v>
      </c>
      <c r="T171" s="163">
        <f t="shared" si="14"/>
        <v>428.0907678</v>
      </c>
      <c r="U171" s="175">
        <f t="shared" si="15"/>
        <v>363</v>
      </c>
      <c r="V171" s="165"/>
      <c r="W171" s="165"/>
      <c r="X171" s="177"/>
      <c r="Y171" s="165"/>
      <c r="Z171" s="165"/>
      <c r="AA171" s="165"/>
      <c r="AB171" s="165"/>
      <c r="AC171" s="165"/>
    </row>
    <row r="172" ht="12.75" customHeight="1">
      <c r="A172" s="33"/>
      <c r="B172" s="33"/>
      <c r="C172" s="34">
        <v>2701.0</v>
      </c>
      <c r="D172" s="35">
        <v>324.0</v>
      </c>
      <c r="E172" s="36">
        <v>194.0</v>
      </c>
      <c r="F172" s="37">
        <v>198.0</v>
      </c>
      <c r="G172" s="38">
        <v>466.0</v>
      </c>
      <c r="H172" s="167">
        <f t="shared" si="2"/>
        <v>0.7018072289</v>
      </c>
      <c r="I172" s="168">
        <f t="shared" si="3"/>
        <v>0.3745173745</v>
      </c>
      <c r="J172" s="47">
        <f t="shared" si="4"/>
        <v>0.4902015565</v>
      </c>
      <c r="K172" s="169">
        <f t="shared" si="5"/>
        <v>0.2951966069</v>
      </c>
      <c r="L172" s="42">
        <f t="shared" si="6"/>
        <v>0.9567449624</v>
      </c>
      <c r="M172" s="42">
        <f t="shared" si="7"/>
        <v>0.2909279584</v>
      </c>
      <c r="N172" s="170">
        <f t="shared" si="8"/>
        <v>0.5624929557</v>
      </c>
      <c r="O172" s="171">
        <f t="shared" si="9"/>
        <v>0.5624929557</v>
      </c>
      <c r="P172" s="159">
        <f t="shared" si="10"/>
        <v>0.7801204819</v>
      </c>
      <c r="Q172" s="172">
        <f t="shared" si="11"/>
        <v>0.5624929557</v>
      </c>
      <c r="R172" s="173">
        <f t="shared" si="12"/>
        <v>0.6407541041</v>
      </c>
      <c r="S172" s="174">
        <f t="shared" si="13"/>
        <v>664.8666736</v>
      </c>
      <c r="T172" s="163">
        <f t="shared" si="14"/>
        <v>757.371351</v>
      </c>
      <c r="U172" s="175">
        <f t="shared" si="15"/>
        <v>660</v>
      </c>
      <c r="V172" s="165"/>
      <c r="W172" s="165"/>
      <c r="X172" s="177"/>
      <c r="Y172" s="165"/>
      <c r="Z172" s="165"/>
      <c r="AA172" s="165"/>
      <c r="AB172" s="165"/>
      <c r="AC172" s="165"/>
    </row>
    <row r="173" ht="12.75" customHeight="1">
      <c r="A173" s="33"/>
      <c r="B173" s="33"/>
      <c r="C173" s="34">
        <v>2702.0</v>
      </c>
      <c r="D173" s="35">
        <v>241.0</v>
      </c>
      <c r="E173" s="36">
        <v>111.0</v>
      </c>
      <c r="F173" s="37">
        <v>141.0</v>
      </c>
      <c r="G173" s="38">
        <v>226.0</v>
      </c>
      <c r="H173" s="167">
        <f t="shared" si="2"/>
        <v>0.6158038147</v>
      </c>
      <c r="I173" s="168">
        <f t="shared" si="3"/>
        <v>0.3153409091</v>
      </c>
      <c r="J173" s="47">
        <f t="shared" si="4"/>
        <v>0.4732649585</v>
      </c>
      <c r="K173" s="169">
        <f t="shared" si="5"/>
        <v>0.3121332049</v>
      </c>
      <c r="L173" s="42">
        <f t="shared" si="6"/>
        <v>0.951680651</v>
      </c>
      <c r="M173" s="42">
        <f t="shared" si="7"/>
        <v>0.3070894634</v>
      </c>
      <c r="N173" s="170">
        <f t="shared" si="8"/>
        <v>0.4892107047</v>
      </c>
      <c r="O173" s="171">
        <f t="shared" si="9"/>
        <v>0.4892107047</v>
      </c>
      <c r="P173" s="159">
        <f t="shared" si="10"/>
        <v>0.9591280654</v>
      </c>
      <c r="Q173" s="172">
        <f t="shared" si="11"/>
        <v>0.4892107047</v>
      </c>
      <c r="R173" s="173">
        <f t="shared" si="12"/>
        <v>0.553827772</v>
      </c>
      <c r="S173" s="174">
        <f t="shared" si="13"/>
        <v>351.7424967</v>
      </c>
      <c r="T173" s="163">
        <f t="shared" si="14"/>
        <v>398.2021681</v>
      </c>
      <c r="U173" s="175">
        <f t="shared" si="15"/>
        <v>337</v>
      </c>
      <c r="V173" s="165"/>
      <c r="W173" s="165"/>
      <c r="X173" s="177"/>
      <c r="Y173" s="165"/>
      <c r="Z173" s="165"/>
      <c r="AA173" s="165"/>
      <c r="AB173" s="165"/>
      <c r="AC173" s="165"/>
    </row>
    <row r="174" ht="12.75" customHeight="1">
      <c r="A174" s="33"/>
      <c r="B174" s="33"/>
      <c r="C174" s="34">
        <v>2705.0</v>
      </c>
      <c r="D174" s="35">
        <v>272.0</v>
      </c>
      <c r="E174" s="36">
        <v>140.0</v>
      </c>
      <c r="F174" s="37">
        <v>146.0</v>
      </c>
      <c r="G174" s="38">
        <v>278.0</v>
      </c>
      <c r="H174" s="167">
        <f t="shared" si="2"/>
        <v>0.6556603774</v>
      </c>
      <c r="I174" s="168">
        <f t="shared" si="3"/>
        <v>0.3398058252</v>
      </c>
      <c r="J174" s="47">
        <f t="shared" si="4"/>
        <v>0.4781526104</v>
      </c>
      <c r="K174" s="169">
        <f t="shared" si="5"/>
        <v>0.307245553</v>
      </c>
      <c r="L174" s="42">
        <f t="shared" si="6"/>
        <v>0.953170224</v>
      </c>
      <c r="M174" s="42">
        <f t="shared" si="7"/>
        <v>0.3024343302</v>
      </c>
      <c r="N174" s="170">
        <f t="shared" si="8"/>
        <v>0.5221870016</v>
      </c>
      <c r="O174" s="171">
        <f t="shared" si="9"/>
        <v>0.5221870016</v>
      </c>
      <c r="P174" s="159">
        <f t="shared" si="10"/>
        <v>0.9716981132</v>
      </c>
      <c r="Q174" s="172">
        <f t="shared" si="11"/>
        <v>0.5221870016</v>
      </c>
      <c r="R174" s="173">
        <f t="shared" si="12"/>
        <v>0.5898816324</v>
      </c>
      <c r="S174" s="174">
        <f t="shared" si="13"/>
        <v>436.5483333</v>
      </c>
      <c r="T174" s="163">
        <f t="shared" si="14"/>
        <v>493.1410447</v>
      </c>
      <c r="U174" s="175">
        <f t="shared" si="15"/>
        <v>418</v>
      </c>
      <c r="V174" s="165"/>
      <c r="W174" s="165"/>
      <c r="X174" s="177"/>
      <c r="Y174" s="165"/>
      <c r="Z174" s="165"/>
      <c r="AA174" s="165"/>
      <c r="AB174" s="165"/>
      <c r="AC174" s="165"/>
    </row>
    <row r="175" ht="12.75" customHeight="1">
      <c r="A175" s="33"/>
      <c r="B175" s="33"/>
      <c r="C175" s="34">
        <v>2710.0</v>
      </c>
      <c r="D175" s="35">
        <v>239.0</v>
      </c>
      <c r="E175" s="36">
        <v>94.0</v>
      </c>
      <c r="F175" s="37">
        <v>159.0</v>
      </c>
      <c r="G175" s="38">
        <v>232.0</v>
      </c>
      <c r="H175" s="167">
        <f t="shared" si="2"/>
        <v>0.5933503836</v>
      </c>
      <c r="I175" s="168">
        <f t="shared" si="3"/>
        <v>0.2822822823</v>
      </c>
      <c r="J175" s="47">
        <f t="shared" si="4"/>
        <v>0.4440543704</v>
      </c>
      <c r="K175" s="169">
        <f t="shared" si="5"/>
        <v>0.341343793</v>
      </c>
      <c r="L175" s="42">
        <f t="shared" si="6"/>
        <v>0.9423056768</v>
      </c>
      <c r="M175" s="42">
        <f t="shared" si="7"/>
        <v>0.3347536578</v>
      </c>
      <c r="N175" s="170">
        <f t="shared" si="8"/>
        <v>0.4646224083</v>
      </c>
      <c r="O175" s="171">
        <f t="shared" si="9"/>
        <v>0.4646224083</v>
      </c>
      <c r="P175" s="159">
        <f t="shared" si="10"/>
        <v>0.8516624041</v>
      </c>
      <c r="Q175" s="172">
        <f t="shared" si="11"/>
        <v>0.4646224083</v>
      </c>
      <c r="R175" s="173">
        <f t="shared" si="12"/>
        <v>0.534142627</v>
      </c>
      <c r="S175" s="174">
        <f t="shared" si="13"/>
        <v>336.3866236</v>
      </c>
      <c r="T175" s="163">
        <f t="shared" si="14"/>
        <v>386.719262</v>
      </c>
      <c r="U175" s="175">
        <f t="shared" si="15"/>
        <v>326</v>
      </c>
      <c r="V175" s="165"/>
      <c r="W175" s="165"/>
      <c r="X175" s="177"/>
      <c r="Y175" s="165"/>
      <c r="Z175" s="165"/>
      <c r="AA175" s="165"/>
      <c r="AB175" s="165"/>
      <c r="AC175" s="165"/>
    </row>
    <row r="176" ht="12.75" customHeight="1">
      <c r="A176" s="33"/>
      <c r="B176" s="33"/>
      <c r="C176" s="34">
        <v>2711.0</v>
      </c>
      <c r="D176" s="35">
        <v>323.0</v>
      </c>
      <c r="E176" s="36">
        <v>189.0</v>
      </c>
      <c r="F176" s="37">
        <v>162.0</v>
      </c>
      <c r="G176" s="38">
        <v>388.0</v>
      </c>
      <c r="H176" s="167">
        <f t="shared" si="2"/>
        <v>0.7054545455</v>
      </c>
      <c r="I176" s="168">
        <f t="shared" si="3"/>
        <v>0.369140625</v>
      </c>
      <c r="J176" s="47">
        <f t="shared" si="4"/>
        <v>0.4820869726</v>
      </c>
      <c r="K176" s="169">
        <f t="shared" si="5"/>
        <v>0.3033111908</v>
      </c>
      <c r="L176" s="42">
        <f t="shared" si="6"/>
        <v>0.95435273</v>
      </c>
      <c r="M176" s="42">
        <f t="shared" si="7"/>
        <v>0.2986818822</v>
      </c>
      <c r="N176" s="170">
        <f t="shared" si="8"/>
        <v>0.5629968547</v>
      </c>
      <c r="O176" s="171">
        <f t="shared" si="9"/>
        <v>0.5629968547</v>
      </c>
      <c r="P176" s="159">
        <f t="shared" si="10"/>
        <v>0.9309090909</v>
      </c>
      <c r="Q176" s="172">
        <f t="shared" si="11"/>
        <v>0.5629968547</v>
      </c>
      <c r="R176" s="173">
        <f t="shared" si="12"/>
        <v>0.6367743781</v>
      </c>
      <c r="S176" s="174">
        <f t="shared" si="13"/>
        <v>597.9026597</v>
      </c>
      <c r="T176" s="163">
        <f t="shared" si="14"/>
        <v>676.2543896</v>
      </c>
      <c r="U176" s="175">
        <f t="shared" si="15"/>
        <v>577</v>
      </c>
      <c r="V176" s="165"/>
      <c r="W176" s="165"/>
      <c r="X176" s="177"/>
      <c r="Y176" s="165"/>
      <c r="Z176" s="165"/>
      <c r="AA176" s="165"/>
      <c r="AB176" s="165"/>
      <c r="AC176" s="165"/>
    </row>
    <row r="177" ht="12.75" customHeight="1">
      <c r="A177" s="18"/>
      <c r="B177" s="18"/>
      <c r="C177" s="34">
        <v>2713.0</v>
      </c>
      <c r="D177" s="35">
        <v>249.0</v>
      </c>
      <c r="E177" s="36">
        <v>69.0</v>
      </c>
      <c r="F177" s="37">
        <v>178.0</v>
      </c>
      <c r="G177" s="38">
        <v>154.0</v>
      </c>
      <c r="H177" s="167">
        <f t="shared" si="2"/>
        <v>0.4638554217</v>
      </c>
      <c r="I177" s="168">
        <f t="shared" si="3"/>
        <v>0.2169811321</v>
      </c>
      <c r="J177" s="47">
        <f t="shared" si="4"/>
        <v>0.4375389566</v>
      </c>
      <c r="K177" s="169">
        <f t="shared" si="5"/>
        <v>0.3478592068</v>
      </c>
      <c r="L177" s="42">
        <f t="shared" si="6"/>
        <v>0.940104633</v>
      </c>
      <c r="M177" s="42">
        <f t="shared" si="7"/>
        <v>0.3408860205</v>
      </c>
      <c r="N177" s="170">
        <f t="shared" si="8"/>
        <v>0.3621067963</v>
      </c>
      <c r="O177" s="171">
        <f t="shared" si="9"/>
        <v>0.3621067963</v>
      </c>
      <c r="P177" s="159">
        <f t="shared" si="10"/>
        <v>0.9578313253</v>
      </c>
      <c r="Q177" s="172">
        <f t="shared" si="11"/>
        <v>0.3621067963</v>
      </c>
      <c r="R177" s="173">
        <f t="shared" si="12"/>
        <v>0.4140768634</v>
      </c>
      <c r="S177" s="174">
        <f t="shared" si="13"/>
        <v>235.3694176</v>
      </c>
      <c r="T177" s="163">
        <f t="shared" si="14"/>
        <v>269.1499612</v>
      </c>
      <c r="U177" s="175">
        <f t="shared" si="15"/>
        <v>223</v>
      </c>
      <c r="V177" s="165"/>
      <c r="W177" s="165"/>
      <c r="X177" s="177"/>
      <c r="Y177" s="165"/>
      <c r="Z177" s="165"/>
      <c r="AA177" s="165"/>
      <c r="AB177" s="165"/>
      <c r="AC177" s="165"/>
    </row>
    <row r="178" ht="12.75" customHeight="1">
      <c r="A178" s="18"/>
      <c r="B178" s="18"/>
      <c r="C178" s="34">
        <v>2714.0</v>
      </c>
      <c r="D178" s="35">
        <v>268.0</v>
      </c>
      <c r="E178" s="36">
        <v>57.0</v>
      </c>
      <c r="F178" s="37">
        <v>201.0</v>
      </c>
      <c r="G178" s="38">
        <v>141.0</v>
      </c>
      <c r="H178" s="167">
        <f t="shared" si="2"/>
        <v>0.4122807018</v>
      </c>
      <c r="I178" s="168">
        <f t="shared" si="3"/>
        <v>0.1753846154</v>
      </c>
      <c r="J178" s="47">
        <f t="shared" si="4"/>
        <v>0.4022102338</v>
      </c>
      <c r="K178" s="169">
        <f t="shared" si="5"/>
        <v>0.3831879296</v>
      </c>
      <c r="L178" s="42">
        <f t="shared" si="6"/>
        <v>0.9274774503</v>
      </c>
      <c r="M178" s="42">
        <f t="shared" si="7"/>
        <v>0.3738790971</v>
      </c>
      <c r="N178" s="170">
        <f t="shared" si="8"/>
        <v>0.3168084124</v>
      </c>
      <c r="O178" s="171">
        <f t="shared" si="9"/>
        <v>0.3168084124</v>
      </c>
      <c r="P178" s="159">
        <f t="shared" si="10"/>
        <v>0.9502923977</v>
      </c>
      <c r="Q178" s="172">
        <f t="shared" si="11"/>
        <v>0.3168084124</v>
      </c>
      <c r="R178" s="173">
        <f t="shared" si="12"/>
        <v>0.3657612204</v>
      </c>
      <c r="S178" s="174">
        <f t="shared" si="13"/>
        <v>211.3112111</v>
      </c>
      <c r="T178" s="163">
        <f t="shared" si="14"/>
        <v>243.962734</v>
      </c>
      <c r="U178" s="175">
        <f t="shared" si="15"/>
        <v>198</v>
      </c>
      <c r="V178" s="165"/>
      <c r="W178" s="165"/>
      <c r="X178" s="177"/>
      <c r="Y178" s="165"/>
      <c r="Z178" s="165"/>
      <c r="AA178" s="165"/>
      <c r="AB178" s="165"/>
      <c r="AC178" s="165"/>
    </row>
    <row r="179" ht="12.75" customHeight="1">
      <c r="A179" s="33"/>
      <c r="B179" s="33"/>
      <c r="C179" s="33">
        <v>2717.0</v>
      </c>
      <c r="D179" s="35">
        <v>374.0</v>
      </c>
      <c r="E179" s="36">
        <v>89.0</v>
      </c>
      <c r="F179" s="37">
        <v>282.0</v>
      </c>
      <c r="G179" s="38">
        <v>202.0</v>
      </c>
      <c r="H179" s="167">
        <f t="shared" si="2"/>
        <v>0.4173553719</v>
      </c>
      <c r="I179" s="168">
        <f t="shared" si="3"/>
        <v>0.192224622</v>
      </c>
      <c r="J179" s="47">
        <f t="shared" si="4"/>
        <v>0.4316155321</v>
      </c>
      <c r="K179" s="169">
        <f t="shared" si="5"/>
        <v>0.3537826313</v>
      </c>
      <c r="L179" s="42">
        <f t="shared" si="6"/>
        <v>0.9380689396</v>
      </c>
      <c r="M179" s="42">
        <f t="shared" si="7"/>
        <v>0.3464486464</v>
      </c>
      <c r="N179" s="170">
        <f t="shared" si="8"/>
        <v>0.324912151</v>
      </c>
      <c r="O179" s="171">
        <f t="shared" si="9"/>
        <v>0.324912151</v>
      </c>
      <c r="P179" s="159">
        <f t="shared" si="10"/>
        <v>0.9566115702</v>
      </c>
      <c r="Q179" s="172">
        <f t="shared" si="11"/>
        <v>0.324912151</v>
      </c>
      <c r="R179" s="173">
        <f t="shared" si="12"/>
        <v>0.3721587391</v>
      </c>
      <c r="S179" s="174">
        <f t="shared" si="13"/>
        <v>307.691807</v>
      </c>
      <c r="T179" s="163">
        <f t="shared" si="14"/>
        <v>352.4343259</v>
      </c>
      <c r="U179" s="175">
        <f t="shared" si="15"/>
        <v>291</v>
      </c>
      <c r="V179" s="165"/>
      <c r="W179" s="165"/>
      <c r="X179" s="177"/>
      <c r="Y179" s="165"/>
      <c r="Z179" s="165"/>
      <c r="AA179" s="165"/>
      <c r="AB179" s="165"/>
      <c r="AC179" s="165"/>
    </row>
    <row r="180" ht="12.75" customHeight="1">
      <c r="A180" s="33"/>
      <c r="B180" s="33"/>
      <c r="C180" s="33">
        <v>2726.0</v>
      </c>
      <c r="D180" s="35">
        <v>42.0</v>
      </c>
      <c r="E180" s="36">
        <v>87.0</v>
      </c>
      <c r="F180" s="37">
        <v>26.0</v>
      </c>
      <c r="G180" s="38">
        <v>186.0</v>
      </c>
      <c r="H180" s="167">
        <f t="shared" si="2"/>
        <v>0.8773584906</v>
      </c>
      <c r="I180" s="168">
        <f t="shared" si="3"/>
        <v>0.6744186047</v>
      </c>
      <c r="J180" s="47">
        <f t="shared" si="4"/>
        <v>0.6553571636</v>
      </c>
      <c r="K180" s="169">
        <f t="shared" si="5"/>
        <v>0.1300409998</v>
      </c>
      <c r="L180" s="42">
        <f t="shared" si="6"/>
        <v>0.9915565779</v>
      </c>
      <c r="M180" s="42">
        <f t="shared" si="7"/>
        <v>0.1296747963</v>
      </c>
      <c r="N180" s="170">
        <f t="shared" si="8"/>
        <v>0.7824954873</v>
      </c>
      <c r="O180" s="171">
        <f t="shared" si="9"/>
        <v>0.7824954873</v>
      </c>
      <c r="P180" s="159">
        <f t="shared" si="10"/>
        <v>0.608490566</v>
      </c>
      <c r="Q180" s="172">
        <f t="shared" si="11"/>
        <v>0.7824954873</v>
      </c>
      <c r="R180" s="173">
        <f t="shared" si="12"/>
        <v>0.8414718999</v>
      </c>
      <c r="S180" s="174">
        <f t="shared" si="13"/>
        <v>266.8309612</v>
      </c>
      <c r="T180" s="163">
        <f t="shared" si="14"/>
        <v>286.9419179</v>
      </c>
      <c r="U180" s="175">
        <f t="shared" si="15"/>
        <v>273</v>
      </c>
      <c r="V180" s="165"/>
      <c r="W180" s="165"/>
      <c r="X180" s="177"/>
      <c r="Y180" s="165"/>
      <c r="Z180" s="165"/>
      <c r="AA180" s="165"/>
      <c r="AB180" s="165"/>
      <c r="AC180" s="165"/>
    </row>
    <row r="181" ht="12.75" customHeight="1">
      <c r="A181" s="33"/>
      <c r="B181" s="33"/>
      <c r="C181" s="33">
        <v>2727.0</v>
      </c>
      <c r="D181" s="35">
        <v>113.0</v>
      </c>
      <c r="E181" s="36">
        <v>239.0</v>
      </c>
      <c r="F181" s="37">
        <v>37.0</v>
      </c>
      <c r="G181" s="38">
        <v>335.0</v>
      </c>
      <c r="H181" s="167">
        <f t="shared" si="2"/>
        <v>0.9005376344</v>
      </c>
      <c r="I181" s="168">
        <f t="shared" si="3"/>
        <v>0.6789772727</v>
      </c>
      <c r="J181" s="47">
        <f t="shared" si="4"/>
        <v>0.6460363009</v>
      </c>
      <c r="K181" s="169">
        <f t="shared" si="5"/>
        <v>0.1393618625</v>
      </c>
      <c r="L181" s="42">
        <f t="shared" si="6"/>
        <v>0.9903048423</v>
      </c>
      <c r="M181" s="42">
        <f t="shared" si="7"/>
        <v>0.1389111923</v>
      </c>
      <c r="N181" s="170">
        <f t="shared" si="8"/>
        <v>0.7974892375</v>
      </c>
      <c r="O181" s="171">
        <f t="shared" si="9"/>
        <v>0.7974892375</v>
      </c>
      <c r="P181" s="159">
        <f t="shared" si="10"/>
        <v>0.9462365591</v>
      </c>
      <c r="Q181" s="172">
        <f t="shared" si="11"/>
        <v>0.7974892375</v>
      </c>
      <c r="R181" s="173">
        <f t="shared" si="12"/>
        <v>0.8504367564</v>
      </c>
      <c r="S181" s="174">
        <f t="shared" si="13"/>
        <v>577.382208</v>
      </c>
      <c r="T181" s="163">
        <f t="shared" si="14"/>
        <v>615.7162116</v>
      </c>
      <c r="U181" s="175">
        <f t="shared" si="15"/>
        <v>574</v>
      </c>
      <c r="V181" s="165"/>
      <c r="W181" s="165"/>
      <c r="X181" s="177"/>
      <c r="Y181" s="165"/>
      <c r="Z181" s="165"/>
      <c r="AA181" s="165"/>
      <c r="AB181" s="165"/>
      <c r="AC181" s="165"/>
    </row>
    <row r="182" ht="12.75" customHeight="1">
      <c r="A182" s="33"/>
      <c r="B182" s="33"/>
      <c r="C182" s="33">
        <v>2729.0</v>
      </c>
      <c r="D182" s="35">
        <v>226.0</v>
      </c>
      <c r="E182" s="36">
        <v>52.0</v>
      </c>
      <c r="F182" s="37">
        <v>163.0</v>
      </c>
      <c r="G182" s="38">
        <v>89.0</v>
      </c>
      <c r="H182" s="167">
        <f t="shared" si="2"/>
        <v>0.3531746032</v>
      </c>
      <c r="I182" s="168">
        <f t="shared" si="3"/>
        <v>0.1870503597</v>
      </c>
      <c r="J182" s="47">
        <f t="shared" si="4"/>
        <v>0.4870663472</v>
      </c>
      <c r="K182" s="169">
        <f t="shared" si="5"/>
        <v>0.2983318162</v>
      </c>
      <c r="L182" s="42">
        <f t="shared" si="6"/>
        <v>0.9558281416</v>
      </c>
      <c r="M182" s="42">
        <f t="shared" si="7"/>
        <v>0.2939261193</v>
      </c>
      <c r="N182" s="170">
        <f t="shared" si="8"/>
        <v>0.2825952383</v>
      </c>
      <c r="O182" s="171">
        <f t="shared" si="9"/>
        <v>0.2825952383</v>
      </c>
      <c r="P182" s="159">
        <f t="shared" si="10"/>
        <v>1.103174603</v>
      </c>
      <c r="Q182" s="172">
        <f t="shared" si="11"/>
        <v>0.2825952383</v>
      </c>
      <c r="R182" s="173">
        <f t="shared" si="12"/>
        <v>0.3161537288</v>
      </c>
      <c r="S182" s="174">
        <f t="shared" si="13"/>
        <v>149.7754763</v>
      </c>
      <c r="T182" s="163">
        <f t="shared" si="14"/>
        <v>167.5614762</v>
      </c>
      <c r="U182" s="175">
        <f t="shared" si="15"/>
        <v>141</v>
      </c>
      <c r="V182" s="165"/>
      <c r="W182" s="165"/>
      <c r="X182" s="177"/>
      <c r="Y182" s="165"/>
      <c r="Z182" s="165"/>
      <c r="AA182" s="165"/>
      <c r="AB182" s="165"/>
      <c r="AC182" s="165"/>
    </row>
    <row r="183" ht="12.75" customHeight="1">
      <c r="A183" s="33"/>
      <c r="B183" s="33"/>
      <c r="C183" s="33">
        <v>2733.0</v>
      </c>
      <c r="D183" s="35">
        <v>241.0</v>
      </c>
      <c r="E183" s="36">
        <v>81.0</v>
      </c>
      <c r="F183" s="37">
        <v>188.0</v>
      </c>
      <c r="G183" s="38">
        <v>161.0</v>
      </c>
      <c r="H183" s="167">
        <f t="shared" si="2"/>
        <v>0.4613180516</v>
      </c>
      <c r="I183" s="168">
        <f t="shared" si="3"/>
        <v>0.251552795</v>
      </c>
      <c r="J183" s="47">
        <f t="shared" si="4"/>
        <v>0.4992210249</v>
      </c>
      <c r="K183" s="169">
        <f t="shared" si="5"/>
        <v>0.2861771385</v>
      </c>
      <c r="L183" s="42">
        <f t="shared" si="6"/>
        <v>0.9593300266</v>
      </c>
      <c r="M183" s="42">
        <f t="shared" si="7"/>
        <v>0.2822869109</v>
      </c>
      <c r="N183" s="170">
        <f t="shared" si="8"/>
        <v>0.3715461973</v>
      </c>
      <c r="O183" s="171">
        <f t="shared" si="9"/>
        <v>0.3715461973</v>
      </c>
      <c r="P183" s="159">
        <f t="shared" si="10"/>
        <v>0.9226361032</v>
      </c>
      <c r="Q183" s="172">
        <f t="shared" si="11"/>
        <v>0.3715461973</v>
      </c>
      <c r="R183" s="173">
        <f t="shared" si="12"/>
        <v>0.4182382646</v>
      </c>
      <c r="S183" s="174">
        <f t="shared" si="13"/>
        <v>249.3074984</v>
      </c>
      <c r="T183" s="163">
        <f t="shared" si="14"/>
        <v>280.6378755</v>
      </c>
      <c r="U183" s="175">
        <f t="shared" si="15"/>
        <v>242</v>
      </c>
      <c r="V183" s="165"/>
      <c r="W183" s="165"/>
      <c r="X183" s="177"/>
      <c r="Y183" s="165"/>
      <c r="Z183" s="165"/>
      <c r="AA183" s="165"/>
      <c r="AB183" s="165"/>
      <c r="AC183" s="165"/>
    </row>
    <row r="184" ht="12.75" customHeight="1">
      <c r="A184" s="33"/>
      <c r="B184" s="33"/>
      <c r="C184" s="33">
        <v>2735.0</v>
      </c>
      <c r="D184" s="35">
        <v>304.0</v>
      </c>
      <c r="E184" s="36">
        <v>70.0</v>
      </c>
      <c r="F184" s="37">
        <v>181.0</v>
      </c>
      <c r="G184" s="38">
        <v>131.0</v>
      </c>
      <c r="H184" s="167">
        <f t="shared" si="2"/>
        <v>0.4198717949</v>
      </c>
      <c r="I184" s="168">
        <f t="shared" si="3"/>
        <v>0.1871657754</v>
      </c>
      <c r="J184" s="47">
        <f t="shared" si="4"/>
        <v>0.4193297491</v>
      </c>
      <c r="K184" s="169">
        <f t="shared" si="5"/>
        <v>0.3660684143</v>
      </c>
      <c r="L184" s="42">
        <f t="shared" si="6"/>
        <v>0.9337418584</v>
      </c>
      <c r="M184" s="42">
        <f t="shared" si="7"/>
        <v>0.3579471217</v>
      </c>
      <c r="N184" s="170">
        <f t="shared" si="8"/>
        <v>0.3250564194</v>
      </c>
      <c r="O184" s="171">
        <f t="shared" si="9"/>
        <v>0.3250564194</v>
      </c>
      <c r="P184" s="159">
        <f t="shared" si="10"/>
        <v>1.198717949</v>
      </c>
      <c r="Q184" s="172">
        <f t="shared" si="11"/>
        <v>0.3250564194</v>
      </c>
      <c r="R184" s="173">
        <f t="shared" si="12"/>
        <v>0.3681794473</v>
      </c>
      <c r="S184" s="174">
        <f t="shared" si="13"/>
        <v>222.9887037</v>
      </c>
      <c r="T184" s="163">
        <f t="shared" si="14"/>
        <v>252.5711009</v>
      </c>
      <c r="U184" s="175">
        <f t="shared" si="15"/>
        <v>201</v>
      </c>
      <c r="V184" s="165"/>
      <c r="W184" s="165"/>
      <c r="X184" s="177"/>
      <c r="Y184" s="165"/>
      <c r="Z184" s="165"/>
      <c r="AA184" s="165"/>
      <c r="AB184" s="165"/>
      <c r="AC184" s="165"/>
    </row>
    <row r="185" ht="12.75" customHeight="1">
      <c r="A185" s="33"/>
      <c r="B185" s="33"/>
      <c r="C185" s="33">
        <v>2736.0</v>
      </c>
      <c r="D185" s="35">
        <v>160.0</v>
      </c>
      <c r="E185" s="36">
        <v>58.0</v>
      </c>
      <c r="F185" s="37">
        <v>130.0</v>
      </c>
      <c r="G185" s="38">
        <v>146.0</v>
      </c>
      <c r="H185" s="167">
        <f t="shared" si="2"/>
        <v>0.5289855072</v>
      </c>
      <c r="I185" s="168">
        <f t="shared" si="3"/>
        <v>0.2660550459</v>
      </c>
      <c r="J185" s="47">
        <f t="shared" si="4"/>
        <v>0.4660075162</v>
      </c>
      <c r="K185" s="169">
        <f t="shared" si="5"/>
        <v>0.3193906471</v>
      </c>
      <c r="L185" s="42">
        <f t="shared" si="6"/>
        <v>0.9494269239</v>
      </c>
      <c r="M185" s="42">
        <f t="shared" si="7"/>
        <v>0.3139880829</v>
      </c>
      <c r="N185" s="170">
        <f t="shared" si="8"/>
        <v>0.4186949691</v>
      </c>
      <c r="O185" s="171">
        <f t="shared" si="9"/>
        <v>0.4186949691</v>
      </c>
      <c r="P185" s="159">
        <f t="shared" si="10"/>
        <v>0.7898550725</v>
      </c>
      <c r="Q185" s="172">
        <f t="shared" si="11"/>
        <v>0.4186949691</v>
      </c>
      <c r="R185" s="173">
        <f t="shared" si="12"/>
        <v>0.4803147839</v>
      </c>
      <c r="S185" s="174">
        <f t="shared" si="13"/>
        <v>206.8353147</v>
      </c>
      <c r="T185" s="163">
        <f t="shared" si="14"/>
        <v>237.2755033</v>
      </c>
      <c r="U185" s="175">
        <f t="shared" si="15"/>
        <v>204</v>
      </c>
      <c r="V185" s="165"/>
      <c r="W185" s="165"/>
      <c r="X185" s="177"/>
      <c r="Y185" s="165"/>
      <c r="Z185" s="165"/>
      <c r="AA185" s="165"/>
      <c r="AB185" s="165"/>
      <c r="AC185" s="165"/>
    </row>
    <row r="186" ht="12.75" customHeight="1">
      <c r="A186" s="18"/>
      <c r="B186" s="18"/>
      <c r="C186" s="33">
        <v>2737.0</v>
      </c>
      <c r="D186" s="35">
        <v>358.0</v>
      </c>
      <c r="E186" s="36">
        <v>79.0</v>
      </c>
      <c r="F186" s="37">
        <v>296.0</v>
      </c>
      <c r="G186" s="38">
        <v>96.0</v>
      </c>
      <c r="H186" s="167">
        <f t="shared" si="2"/>
        <v>0.2448979592</v>
      </c>
      <c r="I186" s="168">
        <f t="shared" si="3"/>
        <v>0.180778032</v>
      </c>
      <c r="J186" s="47">
        <f t="shared" si="4"/>
        <v>0.635891326</v>
      </c>
      <c r="K186" s="169">
        <f t="shared" si="5"/>
        <v>0.1495068374</v>
      </c>
      <c r="L186" s="42">
        <f t="shared" si="6"/>
        <v>0.988844655</v>
      </c>
      <c r="M186" s="42">
        <f t="shared" si="7"/>
        <v>0.1489504894</v>
      </c>
      <c r="N186" s="170">
        <f t="shared" si="8"/>
        <v>0.2152390616</v>
      </c>
      <c r="O186" s="171">
        <f t="shared" si="9"/>
        <v>0.2152390616</v>
      </c>
      <c r="P186" s="159">
        <f t="shared" si="10"/>
        <v>1.114795918</v>
      </c>
      <c r="Q186" s="172">
        <f t="shared" si="11"/>
        <v>0.2152390616</v>
      </c>
      <c r="R186" s="173">
        <f t="shared" si="12"/>
        <v>0.2292635343</v>
      </c>
      <c r="S186" s="174">
        <f t="shared" si="13"/>
        <v>178.4331821</v>
      </c>
      <c r="T186" s="163">
        <f t="shared" si="14"/>
        <v>190.0594699</v>
      </c>
      <c r="U186" s="175">
        <f t="shared" si="15"/>
        <v>175</v>
      </c>
      <c r="V186" s="165"/>
      <c r="W186" s="165"/>
      <c r="X186" s="177"/>
      <c r="Y186" s="165"/>
      <c r="Z186" s="165"/>
      <c r="AA186" s="165"/>
      <c r="AB186" s="165"/>
      <c r="AC186" s="165"/>
    </row>
    <row r="187" ht="12.75" customHeight="1">
      <c r="A187" s="33"/>
      <c r="B187" s="33"/>
      <c r="C187" s="33">
        <v>2738.0</v>
      </c>
      <c r="D187" s="35">
        <v>354.0</v>
      </c>
      <c r="E187" s="36">
        <v>112.0</v>
      </c>
      <c r="F187" s="37">
        <v>208.0</v>
      </c>
      <c r="G187" s="38">
        <v>196.0</v>
      </c>
      <c r="H187" s="167">
        <f t="shared" si="2"/>
        <v>0.4851485149</v>
      </c>
      <c r="I187" s="168">
        <f t="shared" si="3"/>
        <v>0.2403433476</v>
      </c>
      <c r="J187" s="47">
        <f t="shared" si="4"/>
        <v>0.459962122</v>
      </c>
      <c r="K187" s="169">
        <f t="shared" si="5"/>
        <v>0.3254360414</v>
      </c>
      <c r="L187" s="42">
        <f t="shared" si="6"/>
        <v>0.9475114045</v>
      </c>
      <c r="M187" s="42">
        <f t="shared" si="7"/>
        <v>0.3197219704</v>
      </c>
      <c r="N187" s="170">
        <f t="shared" si="8"/>
        <v>0.382840702</v>
      </c>
      <c r="O187" s="171">
        <f t="shared" si="9"/>
        <v>0.382840702</v>
      </c>
      <c r="P187" s="159">
        <f t="shared" si="10"/>
        <v>1.153465347</v>
      </c>
      <c r="Q187" s="172">
        <f t="shared" si="11"/>
        <v>0.382840702</v>
      </c>
      <c r="R187" s="173">
        <f t="shared" si="12"/>
        <v>0.4303491576</v>
      </c>
      <c r="S187" s="174">
        <f t="shared" si="13"/>
        <v>333.0714107</v>
      </c>
      <c r="T187" s="163">
        <f t="shared" si="14"/>
        <v>374.4037671</v>
      </c>
      <c r="U187" s="175">
        <f t="shared" si="15"/>
        <v>308</v>
      </c>
      <c r="V187" s="165"/>
      <c r="W187" s="165"/>
      <c r="X187" s="177"/>
      <c r="Y187" s="165"/>
      <c r="Z187" s="165"/>
      <c r="AA187" s="165"/>
      <c r="AB187" s="165"/>
      <c r="AC187" s="165"/>
    </row>
    <row r="188" ht="12.75" customHeight="1">
      <c r="A188" s="33"/>
      <c r="B188" s="33"/>
      <c r="C188" s="33">
        <v>2740.0</v>
      </c>
      <c r="D188" s="35">
        <v>389.0</v>
      </c>
      <c r="E188" s="36">
        <v>127.0</v>
      </c>
      <c r="F188" s="37">
        <v>199.0</v>
      </c>
      <c r="G188" s="38">
        <v>140.0</v>
      </c>
      <c r="H188" s="167">
        <f t="shared" si="2"/>
        <v>0.412979351</v>
      </c>
      <c r="I188" s="168">
        <f t="shared" si="3"/>
        <v>0.246124031</v>
      </c>
      <c r="J188" s="47">
        <f t="shared" si="4"/>
        <v>0.5374522952</v>
      </c>
      <c r="K188" s="169">
        <f t="shared" si="5"/>
        <v>0.2479458682</v>
      </c>
      <c r="L188" s="42">
        <f t="shared" si="6"/>
        <v>0.9694185775</v>
      </c>
      <c r="M188" s="42">
        <f t="shared" si="7"/>
        <v>0.2454131649</v>
      </c>
      <c r="N188" s="170">
        <f t="shared" si="8"/>
        <v>0.3399477776</v>
      </c>
      <c r="O188" s="171">
        <f t="shared" si="9"/>
        <v>0.3399477776</v>
      </c>
      <c r="P188" s="159">
        <f t="shared" si="10"/>
        <v>1.522123894</v>
      </c>
      <c r="Q188" s="172">
        <f t="shared" si="11"/>
        <v>0.3399477776</v>
      </c>
      <c r="R188" s="173">
        <f t="shared" si="12"/>
        <v>0.3689041559</v>
      </c>
      <c r="S188" s="174">
        <f t="shared" si="13"/>
        <v>290.6553499</v>
      </c>
      <c r="T188" s="163">
        <f t="shared" si="14"/>
        <v>315.4130533</v>
      </c>
      <c r="U188" s="175">
        <f t="shared" si="15"/>
        <v>267</v>
      </c>
      <c r="V188" s="165"/>
      <c r="W188" s="165"/>
      <c r="X188" s="177"/>
      <c r="Y188" s="165"/>
      <c r="Z188" s="165"/>
      <c r="AA188" s="165"/>
      <c r="AB188" s="165"/>
      <c r="AC188" s="165"/>
    </row>
    <row r="189" ht="12.75" customHeight="1">
      <c r="A189" s="33"/>
      <c r="B189" s="33"/>
      <c r="C189" s="33">
        <v>2742.0</v>
      </c>
      <c r="D189" s="35">
        <v>248.0</v>
      </c>
      <c r="E189" s="36">
        <v>55.0</v>
      </c>
      <c r="F189" s="37">
        <v>147.0</v>
      </c>
      <c r="G189" s="38">
        <v>133.0</v>
      </c>
      <c r="H189" s="167">
        <f t="shared" si="2"/>
        <v>0.475</v>
      </c>
      <c r="I189" s="168">
        <f t="shared" si="3"/>
        <v>0.1815181518</v>
      </c>
      <c r="J189" s="47">
        <f t="shared" si="4"/>
        <v>0.3650186898</v>
      </c>
      <c r="K189" s="169">
        <f t="shared" si="5"/>
        <v>0.4203794735</v>
      </c>
      <c r="L189" s="42">
        <f t="shared" si="6"/>
        <v>0.9129341403</v>
      </c>
      <c r="M189" s="42">
        <f t="shared" si="7"/>
        <v>0.4081069168</v>
      </c>
      <c r="N189" s="170">
        <f t="shared" si="8"/>
        <v>0.3595649033</v>
      </c>
      <c r="O189" s="171">
        <f t="shared" si="9"/>
        <v>0.3595649033</v>
      </c>
      <c r="P189" s="159">
        <f t="shared" si="10"/>
        <v>1.082142857</v>
      </c>
      <c r="Q189" s="172">
        <f t="shared" si="11"/>
        <v>0.3595649033</v>
      </c>
      <c r="R189" s="173">
        <f t="shared" si="12"/>
        <v>0.41500543</v>
      </c>
      <c r="S189" s="174">
        <f t="shared" si="13"/>
        <v>209.6263387</v>
      </c>
      <c r="T189" s="163">
        <f t="shared" si="14"/>
        <v>241.9481657</v>
      </c>
      <c r="U189" s="175">
        <f t="shared" si="15"/>
        <v>188</v>
      </c>
      <c r="V189" s="165"/>
      <c r="W189" s="165"/>
      <c r="X189" s="177"/>
      <c r="Y189" s="165"/>
      <c r="Z189" s="165"/>
      <c r="AA189" s="165"/>
      <c r="AB189" s="165"/>
      <c r="AC189" s="165"/>
    </row>
    <row r="190" ht="12.75" customHeight="1">
      <c r="A190" s="33"/>
      <c r="B190" s="33"/>
      <c r="C190" s="33">
        <v>2743.0</v>
      </c>
      <c r="D190" s="35">
        <v>362.0</v>
      </c>
      <c r="E190" s="36">
        <v>129.0</v>
      </c>
      <c r="F190" s="37">
        <v>259.0</v>
      </c>
      <c r="G190" s="38">
        <v>225.0</v>
      </c>
      <c r="H190" s="167">
        <f t="shared" si="2"/>
        <v>0.4648760331</v>
      </c>
      <c r="I190" s="168">
        <f t="shared" si="3"/>
        <v>0.2627291242</v>
      </c>
      <c r="J190" s="47">
        <f t="shared" si="4"/>
        <v>0.5144074664</v>
      </c>
      <c r="K190" s="169">
        <f t="shared" si="5"/>
        <v>0.270990697</v>
      </c>
      <c r="L190" s="42">
        <f t="shared" si="6"/>
        <v>0.9635061734</v>
      </c>
      <c r="M190" s="42">
        <f t="shared" si="7"/>
        <v>0.2676861106</v>
      </c>
      <c r="N190" s="170">
        <f t="shared" si="8"/>
        <v>0.3775819903</v>
      </c>
      <c r="O190" s="171">
        <f t="shared" si="9"/>
        <v>0.3775819903</v>
      </c>
      <c r="P190" s="159">
        <f t="shared" si="10"/>
        <v>1.01446281</v>
      </c>
      <c r="Q190" s="172">
        <f t="shared" si="11"/>
        <v>0.3775819903</v>
      </c>
      <c r="R190" s="173">
        <f t="shared" si="12"/>
        <v>0.4209156485</v>
      </c>
      <c r="S190" s="174">
        <f t="shared" si="13"/>
        <v>368.1424406</v>
      </c>
      <c r="T190" s="163">
        <f t="shared" si="14"/>
        <v>410.3927572</v>
      </c>
      <c r="U190" s="175">
        <f t="shared" si="15"/>
        <v>354</v>
      </c>
      <c r="V190" s="165"/>
      <c r="W190" s="165"/>
      <c r="X190" s="177"/>
      <c r="Y190" s="165"/>
      <c r="Z190" s="165"/>
      <c r="AA190" s="165"/>
      <c r="AB190" s="165"/>
      <c r="AC190" s="165"/>
    </row>
    <row r="191" ht="12.75" customHeight="1">
      <c r="A191" s="33"/>
      <c r="B191" s="33"/>
      <c r="C191" s="33">
        <v>2746.0</v>
      </c>
      <c r="D191" s="35">
        <v>212.0</v>
      </c>
      <c r="E191" s="36">
        <v>85.0</v>
      </c>
      <c r="F191" s="37">
        <v>158.0</v>
      </c>
      <c r="G191" s="38">
        <v>151.0</v>
      </c>
      <c r="H191" s="167">
        <f t="shared" si="2"/>
        <v>0.4886731392</v>
      </c>
      <c r="I191" s="168">
        <f t="shared" si="3"/>
        <v>0.2861952862</v>
      </c>
      <c r="J191" s="47">
        <f t="shared" si="4"/>
        <v>0.5298070881</v>
      </c>
      <c r="K191" s="169">
        <f t="shared" si="5"/>
        <v>0.2555910753</v>
      </c>
      <c r="L191" s="42">
        <f t="shared" si="6"/>
        <v>0.9675140306</v>
      </c>
      <c r="M191" s="42">
        <f t="shared" si="7"/>
        <v>0.2528173264</v>
      </c>
      <c r="N191" s="170">
        <f t="shared" si="8"/>
        <v>0.4004429914</v>
      </c>
      <c r="O191" s="171">
        <f t="shared" si="9"/>
        <v>0.4004429914</v>
      </c>
      <c r="P191" s="159">
        <f t="shared" si="10"/>
        <v>0.9611650485</v>
      </c>
      <c r="Q191" s="172">
        <f t="shared" si="11"/>
        <v>0.4004429914</v>
      </c>
      <c r="R191" s="173">
        <f t="shared" si="12"/>
        <v>0.4454316311</v>
      </c>
      <c r="S191" s="174">
        <f t="shared" si="13"/>
        <v>242.6684528</v>
      </c>
      <c r="T191" s="163">
        <f t="shared" si="14"/>
        <v>269.9315685</v>
      </c>
      <c r="U191" s="175">
        <f t="shared" si="15"/>
        <v>236</v>
      </c>
      <c r="V191" s="165"/>
      <c r="W191" s="165"/>
      <c r="X191" s="177"/>
      <c r="Y191" s="165"/>
      <c r="Z191" s="165"/>
      <c r="AA191" s="165"/>
      <c r="AB191" s="165"/>
      <c r="AC191" s="165"/>
    </row>
    <row r="192" ht="12.75" customHeight="1">
      <c r="A192" s="34"/>
      <c r="B192" s="34"/>
      <c r="C192" s="33">
        <v>2751.0</v>
      </c>
      <c r="D192" s="35">
        <v>237.0</v>
      </c>
      <c r="E192" s="36">
        <v>58.0</v>
      </c>
      <c r="F192" s="37">
        <v>119.0</v>
      </c>
      <c r="G192" s="38">
        <v>80.0</v>
      </c>
      <c r="H192" s="167">
        <f t="shared" si="2"/>
        <v>0.4020100503</v>
      </c>
      <c r="I192" s="168">
        <f t="shared" si="3"/>
        <v>0.1966101695</v>
      </c>
      <c r="J192" s="47">
        <f t="shared" si="4"/>
        <v>0.4548636601</v>
      </c>
      <c r="K192" s="169">
        <f t="shared" si="5"/>
        <v>0.3305345033</v>
      </c>
      <c r="L192" s="42">
        <f t="shared" si="6"/>
        <v>0.9458690063</v>
      </c>
      <c r="M192" s="42">
        <f t="shared" si="7"/>
        <v>0.3245486449</v>
      </c>
      <c r="N192" s="170">
        <f t="shared" si="8"/>
        <v>0.3164392827</v>
      </c>
      <c r="O192" s="171">
        <f t="shared" si="9"/>
        <v>0.3164392827</v>
      </c>
      <c r="P192" s="159">
        <f t="shared" si="10"/>
        <v>1.48241206</v>
      </c>
      <c r="Q192" s="172">
        <f t="shared" si="11"/>
        <v>0.3164392827</v>
      </c>
      <c r="R192" s="173">
        <f t="shared" si="12"/>
        <v>0.350910098</v>
      </c>
      <c r="S192" s="174">
        <f t="shared" si="13"/>
        <v>156.3210056</v>
      </c>
      <c r="T192" s="163">
        <f t="shared" si="14"/>
        <v>173.3495884</v>
      </c>
      <c r="U192" s="175">
        <f t="shared" si="15"/>
        <v>138</v>
      </c>
      <c r="V192" s="165"/>
      <c r="W192" s="165"/>
      <c r="X192" s="177"/>
      <c r="Y192" s="165"/>
      <c r="Z192" s="165"/>
      <c r="AA192" s="165"/>
      <c r="AB192" s="165"/>
      <c r="AC192" s="165"/>
    </row>
    <row r="193" ht="12.75" customHeight="1">
      <c r="A193" s="33"/>
      <c r="B193" s="33"/>
      <c r="C193" s="33">
        <v>2752.0</v>
      </c>
      <c r="D193" s="35">
        <v>506.0</v>
      </c>
      <c r="E193" s="36">
        <v>105.0</v>
      </c>
      <c r="F193" s="37">
        <v>314.0</v>
      </c>
      <c r="G193" s="38">
        <v>140.0</v>
      </c>
      <c r="H193" s="167">
        <f t="shared" si="2"/>
        <v>0.3083700441</v>
      </c>
      <c r="I193" s="168">
        <f t="shared" si="3"/>
        <v>0.1718494272</v>
      </c>
      <c r="J193" s="47">
        <f t="shared" si="4"/>
        <v>0.5084176732</v>
      </c>
      <c r="K193" s="169">
        <f t="shared" si="5"/>
        <v>0.2769804902</v>
      </c>
      <c r="L193" s="42">
        <f t="shared" si="6"/>
        <v>0.9618855145</v>
      </c>
      <c r="M193" s="42">
        <f t="shared" si="7"/>
        <v>0.2734524768</v>
      </c>
      <c r="N193" s="170">
        <f t="shared" si="8"/>
        <v>0.249624027</v>
      </c>
      <c r="O193" s="171">
        <f t="shared" si="9"/>
        <v>0.249624027</v>
      </c>
      <c r="P193" s="159">
        <f t="shared" si="10"/>
        <v>1.345814978</v>
      </c>
      <c r="Q193" s="172">
        <f t="shared" si="11"/>
        <v>0.249624027</v>
      </c>
      <c r="R193" s="173">
        <f t="shared" si="12"/>
        <v>0.27466693</v>
      </c>
      <c r="S193" s="174">
        <f t="shared" si="13"/>
        <v>265.8495887</v>
      </c>
      <c r="T193" s="163">
        <f t="shared" si="14"/>
        <v>292.5202805</v>
      </c>
      <c r="U193" s="175">
        <f t="shared" si="15"/>
        <v>245</v>
      </c>
      <c r="V193" s="165"/>
      <c r="W193" s="165"/>
      <c r="X193" s="177"/>
      <c r="Y193" s="165"/>
      <c r="Z193" s="165"/>
      <c r="AA193" s="165"/>
      <c r="AB193" s="165"/>
      <c r="AC193" s="165"/>
    </row>
    <row r="194" ht="12.75" customHeight="1">
      <c r="A194" s="18"/>
      <c r="B194" s="18"/>
      <c r="C194" s="33">
        <v>3040.0</v>
      </c>
      <c r="D194" s="35">
        <v>307.0</v>
      </c>
      <c r="E194" s="36">
        <v>247.0</v>
      </c>
      <c r="F194" s="37">
        <v>82.0</v>
      </c>
      <c r="G194" s="38">
        <v>250.0</v>
      </c>
      <c r="H194" s="167">
        <f t="shared" si="2"/>
        <v>0.7530120482</v>
      </c>
      <c r="I194" s="168">
        <f t="shared" si="3"/>
        <v>0.4458483755</v>
      </c>
      <c r="J194" s="47">
        <f t="shared" si="4"/>
        <v>0.5345805363</v>
      </c>
      <c r="K194" s="169">
        <f t="shared" si="5"/>
        <v>0.2508176271</v>
      </c>
      <c r="L194" s="42">
        <f t="shared" si="6"/>
        <v>0.9687098137</v>
      </c>
      <c r="M194" s="42">
        <f t="shared" si="7"/>
        <v>0.2481960855</v>
      </c>
      <c r="N194" s="170">
        <f t="shared" si="8"/>
        <v>0.6187923394</v>
      </c>
      <c r="O194" s="171">
        <f t="shared" si="9"/>
        <v>0.6187923394</v>
      </c>
      <c r="P194" s="159">
        <f t="shared" si="10"/>
        <v>1.668674699</v>
      </c>
      <c r="Q194" s="172">
        <f t="shared" si="11"/>
        <v>0.6187923394</v>
      </c>
      <c r="R194" s="173">
        <f t="shared" si="12"/>
        <v>0.6690868578</v>
      </c>
      <c r="S194" s="174">
        <f t="shared" si="13"/>
        <v>548.2500127</v>
      </c>
      <c r="T194" s="163">
        <f t="shared" si="14"/>
        <v>592.810956</v>
      </c>
      <c r="U194" s="175">
        <f t="shared" si="15"/>
        <v>497</v>
      </c>
      <c r="V194" s="165"/>
      <c r="W194" s="165"/>
      <c r="X194" s="177"/>
      <c r="Y194" s="165"/>
      <c r="Z194" s="165"/>
      <c r="AA194" s="165"/>
      <c r="AB194" s="165"/>
      <c r="AC194" s="165"/>
    </row>
    <row r="195" ht="12.75" customHeight="1">
      <c r="A195" s="33"/>
      <c r="B195" s="33"/>
      <c r="C195" s="33">
        <v>3217.0</v>
      </c>
      <c r="D195" s="35">
        <v>437.0</v>
      </c>
      <c r="E195" s="36">
        <v>187.0</v>
      </c>
      <c r="F195" s="37">
        <v>318.0</v>
      </c>
      <c r="G195" s="38">
        <v>431.0</v>
      </c>
      <c r="H195" s="167">
        <f t="shared" si="2"/>
        <v>0.5754339119</v>
      </c>
      <c r="I195" s="168">
        <f t="shared" si="3"/>
        <v>0.2996794872</v>
      </c>
      <c r="J195" s="47">
        <f t="shared" si="4"/>
        <v>0.480139931</v>
      </c>
      <c r="K195" s="169">
        <f t="shared" si="5"/>
        <v>0.3052582324</v>
      </c>
      <c r="L195" s="42">
        <f t="shared" si="6"/>
        <v>0.9537693753</v>
      </c>
      <c r="M195" s="42">
        <f t="shared" si="7"/>
        <v>0.3005394794</v>
      </c>
      <c r="N195" s="170">
        <f t="shared" si="8"/>
        <v>0.4587657256</v>
      </c>
      <c r="O195" s="171">
        <f t="shared" si="9"/>
        <v>0.4587657256</v>
      </c>
      <c r="P195" s="159">
        <f t="shared" si="10"/>
        <v>0.8331108144</v>
      </c>
      <c r="Q195" s="172">
        <f t="shared" si="11"/>
        <v>0.4587657256</v>
      </c>
      <c r="R195" s="173">
        <f t="shared" si="12"/>
        <v>0.522410643</v>
      </c>
      <c r="S195" s="174">
        <f t="shared" si="13"/>
        <v>629.8853413</v>
      </c>
      <c r="T195" s="163">
        <f t="shared" si="14"/>
        <v>717.2698128</v>
      </c>
      <c r="U195" s="175">
        <f t="shared" si="15"/>
        <v>618</v>
      </c>
      <c r="V195" s="165"/>
      <c r="W195" s="165"/>
      <c r="X195" s="177"/>
      <c r="Y195" s="165"/>
      <c r="Z195" s="165"/>
      <c r="AA195" s="165"/>
      <c r="AB195" s="165"/>
      <c r="AC195" s="165"/>
    </row>
    <row r="196" ht="12.75" customHeight="1">
      <c r="A196" s="18"/>
      <c r="B196" s="18"/>
      <c r="C196" s="33">
        <v>3361.0</v>
      </c>
      <c r="D196" s="35">
        <v>430.0</v>
      </c>
      <c r="E196" s="36">
        <v>171.0</v>
      </c>
      <c r="F196" s="37">
        <v>202.0</v>
      </c>
      <c r="G196" s="38">
        <v>301.0</v>
      </c>
      <c r="H196" s="167">
        <f t="shared" si="2"/>
        <v>0.5984095427</v>
      </c>
      <c r="I196" s="168">
        <f t="shared" si="3"/>
        <v>0.2845257903</v>
      </c>
      <c r="J196" s="47">
        <f t="shared" si="4"/>
        <v>0.4438317513</v>
      </c>
      <c r="K196" s="169">
        <f t="shared" si="5"/>
        <v>0.3415664121</v>
      </c>
      <c r="L196" s="42">
        <f t="shared" si="6"/>
        <v>0.9422311309</v>
      </c>
      <c r="M196" s="42">
        <f t="shared" si="7"/>
        <v>0.3349634247</v>
      </c>
      <c r="N196" s="170">
        <f t="shared" si="8"/>
        <v>0.4685343671</v>
      </c>
      <c r="O196" s="171">
        <f t="shared" si="9"/>
        <v>0.4685343671</v>
      </c>
      <c r="P196" s="159">
        <f t="shared" si="10"/>
        <v>1.194831014</v>
      </c>
      <c r="Q196" s="172">
        <f t="shared" si="11"/>
        <v>0.4685343671</v>
      </c>
      <c r="R196" s="173">
        <f t="shared" si="12"/>
        <v>0.5277075676</v>
      </c>
      <c r="S196" s="174">
        <f t="shared" si="13"/>
        <v>517.2619412</v>
      </c>
      <c r="T196" s="163">
        <f t="shared" si="14"/>
        <v>582.5891546</v>
      </c>
      <c r="U196" s="175">
        <f t="shared" si="15"/>
        <v>472</v>
      </c>
      <c r="V196" s="165"/>
      <c r="W196" s="165"/>
      <c r="X196" s="177"/>
      <c r="Y196" s="165"/>
      <c r="Z196" s="165"/>
      <c r="AA196" s="165"/>
      <c r="AB196" s="165"/>
      <c r="AC196" s="165"/>
    </row>
    <row r="197" ht="12.75" customHeight="1">
      <c r="A197" s="34"/>
      <c r="B197" s="34"/>
      <c r="C197" s="33">
        <v>3363.0</v>
      </c>
      <c r="D197" s="35">
        <v>419.0</v>
      </c>
      <c r="E197" s="36">
        <v>306.0</v>
      </c>
      <c r="F197" s="37">
        <v>208.0</v>
      </c>
      <c r="G197" s="38">
        <v>462.0</v>
      </c>
      <c r="H197" s="167">
        <f t="shared" si="2"/>
        <v>0.6895522388</v>
      </c>
      <c r="I197" s="168">
        <f t="shared" si="3"/>
        <v>0.4220689655</v>
      </c>
      <c r="J197" s="47">
        <f t="shared" si="4"/>
        <v>0.5492627982</v>
      </c>
      <c r="K197" s="169">
        <f t="shared" si="5"/>
        <v>0.2361353652</v>
      </c>
      <c r="L197" s="42">
        <f t="shared" si="6"/>
        <v>0.9722493528</v>
      </c>
      <c r="M197" s="42">
        <f t="shared" si="7"/>
        <v>0.2339469941</v>
      </c>
      <c r="N197" s="170">
        <f t="shared" si="8"/>
        <v>0.5716749521</v>
      </c>
      <c r="O197" s="171">
        <f t="shared" si="9"/>
        <v>0.5716749521</v>
      </c>
      <c r="P197" s="159">
        <f t="shared" si="10"/>
        <v>1.082089552</v>
      </c>
      <c r="Q197" s="172">
        <f t="shared" si="11"/>
        <v>0.5716749521</v>
      </c>
      <c r="R197" s="173">
        <f t="shared" si="12"/>
        <v>0.6282898497</v>
      </c>
      <c r="S197" s="174">
        <f t="shared" si="13"/>
        <v>797.4865582</v>
      </c>
      <c r="T197" s="163">
        <f t="shared" si="14"/>
        <v>876.4643403</v>
      </c>
      <c r="U197" s="175">
        <f t="shared" si="15"/>
        <v>768</v>
      </c>
      <c r="V197" s="165"/>
      <c r="W197" s="165"/>
      <c r="X197" s="177"/>
      <c r="Y197" s="165"/>
      <c r="Z197" s="165"/>
      <c r="AA197" s="165"/>
      <c r="AB197" s="165"/>
      <c r="AC197" s="165"/>
    </row>
    <row r="198" ht="12.75" customHeight="1">
      <c r="A198" s="33"/>
      <c r="B198" s="33"/>
      <c r="C198" s="33">
        <v>3364.0</v>
      </c>
      <c r="D198" s="35">
        <v>362.0</v>
      </c>
      <c r="E198" s="36">
        <v>369.0</v>
      </c>
      <c r="F198" s="37">
        <v>248.0</v>
      </c>
      <c r="G198" s="38">
        <v>509.0</v>
      </c>
      <c r="H198" s="167">
        <f t="shared" si="2"/>
        <v>0.6723910172</v>
      </c>
      <c r="I198" s="168">
        <f t="shared" si="3"/>
        <v>0.5047879617</v>
      </c>
      <c r="J198" s="47">
        <f t="shared" si="4"/>
        <v>0.6439718103</v>
      </c>
      <c r="K198" s="169">
        <f t="shared" si="5"/>
        <v>0.1414263531</v>
      </c>
      <c r="L198" s="42">
        <f t="shared" si="6"/>
        <v>0.9900159512</v>
      </c>
      <c r="M198" s="42">
        <f t="shared" si="7"/>
        <v>0.1409553699</v>
      </c>
      <c r="N198" s="170">
        <f t="shared" si="8"/>
        <v>0.5945252586</v>
      </c>
      <c r="O198" s="171">
        <f t="shared" si="9"/>
        <v>0.5945252586</v>
      </c>
      <c r="P198" s="159">
        <f t="shared" si="10"/>
        <v>0.965653897</v>
      </c>
      <c r="Q198" s="172">
        <f t="shared" si="11"/>
        <v>0.5945252586</v>
      </c>
      <c r="R198" s="173">
        <f t="shared" si="12"/>
        <v>0.6341384167</v>
      </c>
      <c r="S198" s="174">
        <f t="shared" si="13"/>
        <v>884.6535848</v>
      </c>
      <c r="T198" s="163">
        <f t="shared" si="14"/>
        <v>943.597964</v>
      </c>
      <c r="U198" s="175">
        <f t="shared" si="15"/>
        <v>878</v>
      </c>
      <c r="V198" s="165"/>
      <c r="W198" s="165"/>
      <c r="X198" s="177"/>
      <c r="Y198" s="165"/>
      <c r="Z198" s="165"/>
      <c r="AA198" s="165"/>
      <c r="AB198" s="165"/>
      <c r="AC198" s="165"/>
    </row>
    <row r="199" ht="12.75" customHeight="1">
      <c r="A199" s="33"/>
      <c r="B199" s="33"/>
      <c r="C199" s="33">
        <v>3365.0</v>
      </c>
      <c r="D199" s="35">
        <v>257.0</v>
      </c>
      <c r="E199" s="36">
        <v>142.0</v>
      </c>
      <c r="F199" s="37">
        <v>130.0</v>
      </c>
      <c r="G199" s="38">
        <v>196.0</v>
      </c>
      <c r="H199" s="167">
        <f t="shared" si="2"/>
        <v>0.6012269939</v>
      </c>
      <c r="I199" s="168">
        <f t="shared" si="3"/>
        <v>0.3558897243</v>
      </c>
      <c r="J199" s="47">
        <f t="shared" si="4"/>
        <v>0.5344712334</v>
      </c>
      <c r="K199" s="169">
        <f t="shared" si="5"/>
        <v>0.25092693</v>
      </c>
      <c r="L199" s="42">
        <f t="shared" si="6"/>
        <v>0.9686826793</v>
      </c>
      <c r="M199" s="42">
        <f t="shared" si="7"/>
        <v>0.2483019668</v>
      </c>
      <c r="N199" s="170">
        <f t="shared" si="8"/>
        <v>0.4940300568</v>
      </c>
      <c r="O199" s="171">
        <f t="shared" si="9"/>
        <v>0.4940300568</v>
      </c>
      <c r="P199" s="159">
        <f t="shared" si="10"/>
        <v>1.22392638</v>
      </c>
      <c r="Q199" s="172">
        <f t="shared" si="11"/>
        <v>0.4940300568</v>
      </c>
      <c r="R199" s="173">
        <f t="shared" si="12"/>
        <v>0.542231714</v>
      </c>
      <c r="S199" s="174">
        <f t="shared" si="13"/>
        <v>358.1717912</v>
      </c>
      <c r="T199" s="163">
        <f t="shared" si="14"/>
        <v>393.1179927</v>
      </c>
      <c r="U199" s="175">
        <f t="shared" si="15"/>
        <v>338</v>
      </c>
      <c r="V199" s="165"/>
      <c r="W199" s="165"/>
      <c r="X199" s="177"/>
      <c r="Y199" s="165"/>
      <c r="Z199" s="165"/>
      <c r="AA199" s="165"/>
      <c r="AB199" s="165"/>
      <c r="AC199" s="165"/>
    </row>
    <row r="200" ht="12.75" customHeight="1">
      <c r="A200" s="33"/>
      <c r="B200" s="33"/>
      <c r="C200" s="33">
        <v>3366.0</v>
      </c>
      <c r="D200" s="35">
        <v>237.0</v>
      </c>
      <c r="E200" s="36">
        <v>182.0</v>
      </c>
      <c r="F200" s="37">
        <v>126.0</v>
      </c>
      <c r="G200" s="38">
        <v>247.0</v>
      </c>
      <c r="H200" s="167">
        <f t="shared" si="2"/>
        <v>0.6621983914</v>
      </c>
      <c r="I200" s="168">
        <f t="shared" si="3"/>
        <v>0.4343675418</v>
      </c>
      <c r="J200" s="47">
        <f t="shared" si="4"/>
        <v>0.5805450554</v>
      </c>
      <c r="K200" s="169">
        <f t="shared" si="5"/>
        <v>0.204853108</v>
      </c>
      <c r="L200" s="42">
        <f t="shared" si="6"/>
        <v>0.9790908764</v>
      </c>
      <c r="M200" s="42">
        <f t="shared" si="7"/>
        <v>0.2034233414</v>
      </c>
      <c r="N200" s="170">
        <f t="shared" si="8"/>
        <v>0.5599919066</v>
      </c>
      <c r="O200" s="171">
        <f t="shared" si="9"/>
        <v>0.5599919066</v>
      </c>
      <c r="P200" s="159">
        <f t="shared" si="10"/>
        <v>1.123324397</v>
      </c>
      <c r="Q200" s="172">
        <f t="shared" si="11"/>
        <v>0.5599919066</v>
      </c>
      <c r="R200" s="173">
        <f t="shared" si="12"/>
        <v>0.6081270314</v>
      </c>
      <c r="S200" s="174">
        <f t="shared" si="13"/>
        <v>443.51359</v>
      </c>
      <c r="T200" s="163">
        <f t="shared" si="14"/>
        <v>481.6366089</v>
      </c>
      <c r="U200" s="175">
        <f t="shared" si="15"/>
        <v>429</v>
      </c>
      <c r="V200" s="165"/>
      <c r="W200" s="165"/>
      <c r="X200" s="177"/>
      <c r="Y200" s="165"/>
      <c r="Z200" s="165"/>
      <c r="AA200" s="165"/>
      <c r="AB200" s="165"/>
      <c r="AC200" s="165"/>
    </row>
    <row r="201" ht="12.75" customHeight="1">
      <c r="A201" s="33"/>
      <c r="B201" s="33"/>
      <c r="C201" s="33">
        <v>3370.0</v>
      </c>
      <c r="D201" s="35">
        <v>302.0</v>
      </c>
      <c r="E201" s="36">
        <v>141.0</v>
      </c>
      <c r="F201" s="37">
        <v>166.0</v>
      </c>
      <c r="G201" s="38">
        <v>244.0</v>
      </c>
      <c r="H201" s="167">
        <f t="shared" si="2"/>
        <v>0.5951219512</v>
      </c>
      <c r="I201" s="168">
        <f t="shared" si="3"/>
        <v>0.3182844244</v>
      </c>
      <c r="J201" s="47">
        <f t="shared" si="4"/>
        <v>0.4911157529</v>
      </c>
      <c r="K201" s="169">
        <f t="shared" si="5"/>
        <v>0.2942824105</v>
      </c>
      <c r="L201" s="42">
        <f t="shared" si="6"/>
        <v>0.9570105278</v>
      </c>
      <c r="M201" s="42">
        <f t="shared" si="7"/>
        <v>0.2900531842</v>
      </c>
      <c r="N201" s="170">
        <f t="shared" si="8"/>
        <v>0.4772185619</v>
      </c>
      <c r="O201" s="171">
        <f t="shared" si="9"/>
        <v>0.4772185619</v>
      </c>
      <c r="P201" s="159">
        <f t="shared" si="10"/>
        <v>1.080487805</v>
      </c>
      <c r="Q201" s="172">
        <f t="shared" si="11"/>
        <v>0.4772185619</v>
      </c>
      <c r="R201" s="173">
        <f t="shared" si="12"/>
        <v>0.5338895931</v>
      </c>
      <c r="S201" s="174">
        <f t="shared" si="13"/>
        <v>407.0674333</v>
      </c>
      <c r="T201" s="163">
        <f t="shared" si="14"/>
        <v>455.4078229</v>
      </c>
      <c r="U201" s="175">
        <f t="shared" si="15"/>
        <v>385</v>
      </c>
      <c r="V201" s="165"/>
      <c r="W201" s="165"/>
      <c r="X201" s="177"/>
      <c r="Y201" s="165"/>
      <c r="Z201" s="165"/>
      <c r="AA201" s="165"/>
      <c r="AB201" s="165"/>
      <c r="AC201" s="165"/>
    </row>
    <row r="202" ht="12.75" customHeight="1">
      <c r="A202" s="18"/>
      <c r="B202" s="18"/>
      <c r="C202" s="33">
        <v>3371.0</v>
      </c>
      <c r="D202" s="35">
        <v>219.0</v>
      </c>
      <c r="E202" s="36">
        <v>74.0</v>
      </c>
      <c r="F202" s="37">
        <v>168.0</v>
      </c>
      <c r="G202" s="38">
        <v>166.0</v>
      </c>
      <c r="H202" s="167">
        <f t="shared" si="2"/>
        <v>0.497005988</v>
      </c>
      <c r="I202" s="168">
        <f t="shared" si="3"/>
        <v>0.252559727</v>
      </c>
      <c r="J202" s="47">
        <f t="shared" si="4"/>
        <v>0.4701561406</v>
      </c>
      <c r="K202" s="169">
        <f t="shared" si="5"/>
        <v>0.3152420228</v>
      </c>
      <c r="L202" s="42">
        <f t="shared" si="6"/>
        <v>0.9507213684</v>
      </c>
      <c r="M202" s="42">
        <f t="shared" si="7"/>
        <v>0.3100465765</v>
      </c>
      <c r="N202" s="170">
        <f t="shared" si="8"/>
        <v>0.3942089343</v>
      </c>
      <c r="O202" s="171">
        <f t="shared" si="9"/>
        <v>0.3942089343</v>
      </c>
      <c r="P202" s="159">
        <f t="shared" si="10"/>
        <v>0.877245509</v>
      </c>
      <c r="Q202" s="172">
        <f t="shared" si="11"/>
        <v>0.3942089343</v>
      </c>
      <c r="R202" s="173">
        <f t="shared" si="12"/>
        <v>0.4489684494</v>
      </c>
      <c r="S202" s="174">
        <f t="shared" si="13"/>
        <v>247.1690018</v>
      </c>
      <c r="T202" s="163">
        <f t="shared" si="14"/>
        <v>281.5032178</v>
      </c>
      <c r="U202" s="175">
        <f t="shared" si="15"/>
        <v>240</v>
      </c>
      <c r="V202" s="165"/>
      <c r="W202" s="165"/>
      <c r="X202" s="177"/>
      <c r="Y202" s="165"/>
      <c r="Z202" s="165"/>
      <c r="AA202" s="165"/>
      <c r="AB202" s="165"/>
      <c r="AC202" s="165"/>
    </row>
    <row r="203" ht="12.75" customHeight="1">
      <c r="A203" s="33"/>
      <c r="B203" s="33"/>
      <c r="C203" s="33">
        <v>3372.0</v>
      </c>
      <c r="D203" s="35">
        <v>312.0</v>
      </c>
      <c r="E203" s="36">
        <v>154.0</v>
      </c>
      <c r="F203" s="37">
        <v>217.0</v>
      </c>
      <c r="G203" s="38">
        <v>308.0</v>
      </c>
      <c r="H203" s="167">
        <f t="shared" si="2"/>
        <v>0.5866666667</v>
      </c>
      <c r="I203" s="168">
        <f t="shared" si="3"/>
        <v>0.330472103</v>
      </c>
      <c r="J203" s="47">
        <f t="shared" si="4"/>
        <v>0.5130005515</v>
      </c>
      <c r="K203" s="169">
        <f t="shared" si="5"/>
        <v>0.2723976119</v>
      </c>
      <c r="L203" s="42">
        <f t="shared" si="6"/>
        <v>0.9631286084</v>
      </c>
      <c r="M203" s="42">
        <f t="shared" si="7"/>
        <v>0.2690414163</v>
      </c>
      <c r="N203" s="170">
        <f t="shared" si="8"/>
        <v>0.4761247676</v>
      </c>
      <c r="O203" s="171">
        <f t="shared" si="9"/>
        <v>0.4761247676</v>
      </c>
      <c r="P203" s="159">
        <f t="shared" si="10"/>
        <v>0.8876190476</v>
      </c>
      <c r="Q203" s="172">
        <f t="shared" si="11"/>
        <v>0.4761247676</v>
      </c>
      <c r="R203" s="173">
        <f t="shared" si="12"/>
        <v>0.5346863186</v>
      </c>
      <c r="S203" s="174">
        <f t="shared" si="13"/>
        <v>471.8396447</v>
      </c>
      <c r="T203" s="163">
        <f t="shared" si="14"/>
        <v>529.8741417</v>
      </c>
      <c r="U203" s="175">
        <f t="shared" si="15"/>
        <v>462</v>
      </c>
      <c r="V203" s="165"/>
      <c r="W203" s="165"/>
      <c r="X203" s="177"/>
      <c r="Y203" s="165"/>
      <c r="Z203" s="165"/>
      <c r="AA203" s="165"/>
      <c r="AB203" s="165"/>
      <c r="AC203" s="165"/>
    </row>
    <row r="204" ht="12.75" customHeight="1">
      <c r="A204" s="33"/>
      <c r="B204" s="33"/>
      <c r="C204" s="33">
        <v>3373.0</v>
      </c>
      <c r="D204" s="35">
        <v>376.0</v>
      </c>
      <c r="E204" s="36">
        <v>192.0</v>
      </c>
      <c r="F204" s="37">
        <v>266.0</v>
      </c>
      <c r="G204" s="38">
        <v>466.0</v>
      </c>
      <c r="H204" s="167">
        <f t="shared" si="2"/>
        <v>0.6366120219</v>
      </c>
      <c r="I204" s="168">
        <f t="shared" si="3"/>
        <v>0.338028169</v>
      </c>
      <c r="J204" s="47">
        <f t="shared" si="4"/>
        <v>0.4881232554</v>
      </c>
      <c r="K204" s="169">
        <f t="shared" si="5"/>
        <v>0.297274908</v>
      </c>
      <c r="L204" s="42">
        <f t="shared" si="6"/>
        <v>0.9561382607</v>
      </c>
      <c r="M204" s="42">
        <f t="shared" si="7"/>
        <v>0.2929157328</v>
      </c>
      <c r="N204" s="170">
        <f t="shared" si="8"/>
        <v>0.5096753425</v>
      </c>
      <c r="O204" s="171">
        <f t="shared" si="9"/>
        <v>0.5096753425</v>
      </c>
      <c r="P204" s="159">
        <f t="shared" si="10"/>
        <v>0.7759562842</v>
      </c>
      <c r="Q204" s="172">
        <f t="shared" si="11"/>
        <v>0.5096753425</v>
      </c>
      <c r="R204" s="173">
        <f t="shared" si="12"/>
        <v>0.5811504573</v>
      </c>
      <c r="S204" s="174">
        <f t="shared" si="13"/>
        <v>662.5779452</v>
      </c>
      <c r="T204" s="163">
        <f t="shared" si="14"/>
        <v>755.4955945</v>
      </c>
      <c r="U204" s="175">
        <f t="shared" si="15"/>
        <v>658</v>
      </c>
      <c r="V204" s="165"/>
      <c r="W204" s="165"/>
      <c r="X204" s="177"/>
      <c r="Y204" s="165"/>
      <c r="Z204" s="165"/>
      <c r="AA204" s="165"/>
      <c r="AB204" s="165"/>
      <c r="AC204" s="165"/>
    </row>
    <row r="205" ht="12.75" customHeight="1">
      <c r="A205" s="33"/>
      <c r="B205" s="33"/>
      <c r="C205" s="33">
        <v>3374.0</v>
      </c>
      <c r="D205" s="35">
        <v>285.0</v>
      </c>
      <c r="E205" s="36">
        <v>135.0</v>
      </c>
      <c r="F205" s="37">
        <v>147.0</v>
      </c>
      <c r="G205" s="38">
        <v>259.0</v>
      </c>
      <c r="H205" s="167">
        <f t="shared" si="2"/>
        <v>0.6379310345</v>
      </c>
      <c r="I205" s="168">
        <f t="shared" si="3"/>
        <v>0.3214285714</v>
      </c>
      <c r="J205" s="47">
        <f t="shared" si="4"/>
        <v>0.4667316393</v>
      </c>
      <c r="K205" s="169">
        <f t="shared" si="5"/>
        <v>0.3186665241</v>
      </c>
      <c r="L205" s="42">
        <f t="shared" si="6"/>
        <v>0.9496540409</v>
      </c>
      <c r="M205" s="42">
        <f t="shared" si="7"/>
        <v>0.3133004987</v>
      </c>
      <c r="N205" s="170">
        <f t="shared" si="8"/>
        <v>0.505110053</v>
      </c>
      <c r="O205" s="171">
        <f t="shared" si="9"/>
        <v>0.505110053</v>
      </c>
      <c r="P205" s="159">
        <f t="shared" si="10"/>
        <v>1.034482759</v>
      </c>
      <c r="Q205" s="172">
        <f t="shared" si="11"/>
        <v>0.505110053</v>
      </c>
      <c r="R205" s="173">
        <f t="shared" si="12"/>
        <v>0.5703949422</v>
      </c>
      <c r="S205" s="174">
        <f t="shared" si="13"/>
        <v>417.2209038</v>
      </c>
      <c r="T205" s="163">
        <f t="shared" si="14"/>
        <v>471.1462223</v>
      </c>
      <c r="U205" s="175">
        <f t="shared" si="15"/>
        <v>394</v>
      </c>
      <c r="V205" s="165"/>
      <c r="W205" s="165"/>
      <c r="X205" s="177"/>
      <c r="Y205" s="165"/>
      <c r="Z205" s="165"/>
      <c r="AA205" s="165"/>
      <c r="AB205" s="165"/>
      <c r="AC205" s="165"/>
    </row>
    <row r="206" ht="12.75" customHeight="1">
      <c r="A206" s="18"/>
      <c r="B206" s="18"/>
      <c r="C206" s="33">
        <v>3375.0</v>
      </c>
      <c r="D206" s="35">
        <v>401.0</v>
      </c>
      <c r="E206" s="36">
        <v>230.0</v>
      </c>
      <c r="F206" s="37">
        <v>244.0</v>
      </c>
      <c r="G206" s="38">
        <v>466.0</v>
      </c>
      <c r="H206" s="167">
        <f t="shared" si="2"/>
        <v>0.6563380282</v>
      </c>
      <c r="I206" s="168">
        <f t="shared" si="3"/>
        <v>0.3645007924</v>
      </c>
      <c r="J206" s="47">
        <f t="shared" si="4"/>
        <v>0.5069454541</v>
      </c>
      <c r="K206" s="169">
        <f t="shared" si="5"/>
        <v>0.2784527093</v>
      </c>
      <c r="L206" s="42">
        <f t="shared" si="6"/>
        <v>0.9614818902</v>
      </c>
      <c r="M206" s="42">
        <f t="shared" si="7"/>
        <v>0.2748682862</v>
      </c>
      <c r="N206" s="170">
        <f t="shared" si="8"/>
        <v>0.5308674198</v>
      </c>
      <c r="O206" s="171">
        <f t="shared" si="9"/>
        <v>0.5308674198</v>
      </c>
      <c r="P206" s="159">
        <f t="shared" si="10"/>
        <v>0.8887323944</v>
      </c>
      <c r="Q206" s="172">
        <f t="shared" si="11"/>
        <v>0.5308674198</v>
      </c>
      <c r="R206" s="173">
        <f t="shared" si="12"/>
        <v>0.5972985398</v>
      </c>
      <c r="S206" s="174">
        <f t="shared" si="13"/>
        <v>711.89321</v>
      </c>
      <c r="T206" s="163">
        <f t="shared" si="14"/>
        <v>800.9773419</v>
      </c>
      <c r="U206" s="175">
        <f t="shared" si="15"/>
        <v>696</v>
      </c>
      <c r="V206" s="165"/>
      <c r="W206" s="165"/>
      <c r="X206" s="177"/>
      <c r="Y206" s="165"/>
      <c r="Z206" s="165"/>
      <c r="AA206" s="165"/>
      <c r="AB206" s="165"/>
      <c r="AC206" s="165"/>
    </row>
    <row r="207" ht="12.75" customHeight="1">
      <c r="A207" s="33"/>
      <c r="B207" s="33"/>
      <c r="C207" s="33">
        <v>3382.0</v>
      </c>
      <c r="D207" s="35">
        <v>348.0</v>
      </c>
      <c r="E207" s="36">
        <v>160.0</v>
      </c>
      <c r="F207" s="37">
        <v>203.0</v>
      </c>
      <c r="G207" s="38">
        <v>351.0</v>
      </c>
      <c r="H207" s="167">
        <f t="shared" si="2"/>
        <v>0.6335740072</v>
      </c>
      <c r="I207" s="168">
        <f t="shared" si="3"/>
        <v>0.3149606299</v>
      </c>
      <c r="J207" s="47">
        <f t="shared" si="4"/>
        <v>0.4613388289</v>
      </c>
      <c r="K207" s="169">
        <f t="shared" si="5"/>
        <v>0.3240593345</v>
      </c>
      <c r="L207" s="42">
        <f t="shared" si="6"/>
        <v>0.9479506699</v>
      </c>
      <c r="M207" s="42">
        <f t="shared" si="7"/>
        <v>0.3184172223</v>
      </c>
      <c r="N207" s="170">
        <f t="shared" si="8"/>
        <v>0.5003080156</v>
      </c>
      <c r="O207" s="171">
        <f t="shared" si="9"/>
        <v>0.5003080156</v>
      </c>
      <c r="P207" s="159">
        <f t="shared" si="10"/>
        <v>0.916967509</v>
      </c>
      <c r="Q207" s="172">
        <f t="shared" si="11"/>
        <v>0.5003080156</v>
      </c>
      <c r="R207" s="173">
        <f t="shared" si="12"/>
        <v>0.5698271864</v>
      </c>
      <c r="S207" s="174">
        <f t="shared" si="13"/>
        <v>531.3271126</v>
      </c>
      <c r="T207" s="163">
        <f t="shared" si="14"/>
        <v>605.1564719</v>
      </c>
      <c r="U207" s="175">
        <f t="shared" si="15"/>
        <v>511</v>
      </c>
      <c r="V207" s="165"/>
      <c r="W207" s="165"/>
      <c r="X207" s="177"/>
      <c r="Y207" s="165"/>
      <c r="Z207" s="165"/>
      <c r="AA207" s="165"/>
      <c r="AB207" s="165"/>
      <c r="AC207" s="165"/>
    </row>
    <row r="208" ht="12.75" customHeight="1">
      <c r="A208" s="33"/>
      <c r="B208" s="33"/>
      <c r="C208" s="33">
        <v>3383.0</v>
      </c>
      <c r="D208" s="35">
        <v>312.0</v>
      </c>
      <c r="E208" s="36">
        <v>276.0</v>
      </c>
      <c r="F208" s="37">
        <v>78.0</v>
      </c>
      <c r="G208" s="38">
        <v>315.0</v>
      </c>
      <c r="H208" s="167">
        <f t="shared" si="2"/>
        <v>0.8015267176</v>
      </c>
      <c r="I208" s="168">
        <f t="shared" si="3"/>
        <v>0.4693877551</v>
      </c>
      <c r="J208" s="47">
        <f t="shared" si="4"/>
        <v>0.529776708</v>
      </c>
      <c r="K208" s="169">
        <f t="shared" si="5"/>
        <v>0.2556214554</v>
      </c>
      <c r="L208" s="42">
        <f t="shared" si="6"/>
        <v>0.9675063496</v>
      </c>
      <c r="M208" s="42">
        <f t="shared" si="7"/>
        <v>0.2528467195</v>
      </c>
      <c r="N208" s="170">
        <f t="shared" si="8"/>
        <v>0.6567990346</v>
      </c>
      <c r="O208" s="171">
        <f t="shared" si="9"/>
        <v>0.6567990346</v>
      </c>
      <c r="P208" s="159">
        <f t="shared" si="10"/>
        <v>1.496183206</v>
      </c>
      <c r="Q208" s="172">
        <f t="shared" si="11"/>
        <v>0.6567990346</v>
      </c>
      <c r="R208" s="173">
        <f t="shared" si="12"/>
        <v>0.7147786262</v>
      </c>
      <c r="S208" s="174">
        <f t="shared" si="13"/>
        <v>644.3198529</v>
      </c>
      <c r="T208" s="163">
        <f t="shared" si="14"/>
        <v>701.1978323</v>
      </c>
      <c r="U208" s="175">
        <f t="shared" si="15"/>
        <v>591</v>
      </c>
      <c r="V208" s="165"/>
      <c r="W208" s="165"/>
      <c r="X208" s="177"/>
      <c r="Y208" s="165"/>
      <c r="Z208" s="165"/>
      <c r="AA208" s="165"/>
      <c r="AB208" s="165"/>
      <c r="AC208" s="165"/>
    </row>
    <row r="209" ht="12.75" customHeight="1">
      <c r="A209" s="33"/>
      <c r="B209" s="33"/>
      <c r="C209" s="33">
        <v>3385.0</v>
      </c>
      <c r="D209" s="35">
        <v>499.0</v>
      </c>
      <c r="E209" s="36">
        <v>275.0</v>
      </c>
      <c r="F209" s="37">
        <v>260.0</v>
      </c>
      <c r="G209" s="38">
        <v>465.0</v>
      </c>
      <c r="H209" s="167">
        <f t="shared" si="2"/>
        <v>0.6413793103</v>
      </c>
      <c r="I209" s="168">
        <f t="shared" si="3"/>
        <v>0.3552971576</v>
      </c>
      <c r="J209" s="47">
        <f t="shared" si="4"/>
        <v>0.5058768524</v>
      </c>
      <c r="K209" s="169">
        <f t="shared" si="5"/>
        <v>0.279521311</v>
      </c>
      <c r="L209" s="42">
        <f t="shared" si="6"/>
        <v>0.9611876166</v>
      </c>
      <c r="M209" s="42">
        <f t="shared" si="7"/>
        <v>0.2758955703</v>
      </c>
      <c r="N209" s="170">
        <f t="shared" si="8"/>
        <v>0.5184609387</v>
      </c>
      <c r="O209" s="171">
        <f t="shared" si="9"/>
        <v>0.5184609387</v>
      </c>
      <c r="P209" s="159">
        <f t="shared" si="10"/>
        <v>1.067586207</v>
      </c>
      <c r="Q209" s="172">
        <f t="shared" si="11"/>
        <v>0.5184609387</v>
      </c>
      <c r="R209" s="173">
        <f t="shared" si="12"/>
        <v>0.5779111185</v>
      </c>
      <c r="S209" s="174">
        <f t="shared" si="13"/>
        <v>777.1729471</v>
      </c>
      <c r="T209" s="163">
        <f t="shared" si="14"/>
        <v>866.2887666</v>
      </c>
      <c r="U209" s="175">
        <f t="shared" si="15"/>
        <v>740</v>
      </c>
      <c r="V209" s="165"/>
      <c r="W209" s="165"/>
      <c r="X209" s="177"/>
      <c r="Y209" s="165"/>
      <c r="Z209" s="165"/>
      <c r="AA209" s="165"/>
      <c r="AB209" s="165"/>
      <c r="AC209" s="165"/>
    </row>
    <row r="210" ht="12.75" customHeight="1">
      <c r="A210" s="33"/>
      <c r="B210" s="33"/>
      <c r="C210" s="33">
        <v>3386.0</v>
      </c>
      <c r="D210" s="35">
        <v>194.0</v>
      </c>
      <c r="E210" s="36">
        <v>132.0</v>
      </c>
      <c r="F210" s="37">
        <v>149.0</v>
      </c>
      <c r="G210" s="38">
        <v>264.0</v>
      </c>
      <c r="H210" s="167">
        <f t="shared" si="2"/>
        <v>0.6392251816</v>
      </c>
      <c r="I210" s="168">
        <f t="shared" si="3"/>
        <v>0.4049079755</v>
      </c>
      <c r="J210" s="47">
        <f t="shared" si="4"/>
        <v>0.5646423677</v>
      </c>
      <c r="K210" s="169">
        <f t="shared" si="5"/>
        <v>0.2207557957</v>
      </c>
      <c r="L210" s="42">
        <f t="shared" si="6"/>
        <v>0.9757322336</v>
      </c>
      <c r="M210" s="42">
        <f t="shared" si="7"/>
        <v>0.2189671397</v>
      </c>
      <c r="N210" s="170">
        <f t="shared" si="8"/>
        <v>0.535051073</v>
      </c>
      <c r="O210" s="171">
        <f t="shared" si="9"/>
        <v>0.535051073</v>
      </c>
      <c r="P210" s="159">
        <f t="shared" si="10"/>
        <v>0.789346247</v>
      </c>
      <c r="Q210" s="172">
        <f t="shared" si="11"/>
        <v>0.535051073</v>
      </c>
      <c r="R210" s="173">
        <f t="shared" si="12"/>
        <v>0.5932701621</v>
      </c>
      <c r="S210" s="174">
        <f t="shared" si="13"/>
        <v>395.4027429</v>
      </c>
      <c r="T210" s="163">
        <f t="shared" si="14"/>
        <v>438.4266498</v>
      </c>
      <c r="U210" s="175">
        <f t="shared" si="15"/>
        <v>396</v>
      </c>
      <c r="V210" s="165"/>
      <c r="W210" s="165"/>
      <c r="X210" s="177"/>
      <c r="Y210" s="165"/>
      <c r="Z210" s="165"/>
      <c r="AA210" s="165"/>
      <c r="AB210" s="165"/>
      <c r="AC210" s="165"/>
    </row>
    <row r="211" ht="12.75" customHeight="1">
      <c r="A211" s="33"/>
      <c r="B211" s="33"/>
      <c r="C211" s="33">
        <v>3392.0</v>
      </c>
      <c r="D211" s="35">
        <v>274.0</v>
      </c>
      <c r="E211" s="36">
        <v>109.0</v>
      </c>
      <c r="F211" s="37">
        <v>129.0</v>
      </c>
      <c r="G211" s="38">
        <v>227.0</v>
      </c>
      <c r="H211" s="167">
        <f t="shared" si="2"/>
        <v>0.6376404494</v>
      </c>
      <c r="I211" s="168">
        <f t="shared" si="3"/>
        <v>0.2845953003</v>
      </c>
      <c r="J211" s="47">
        <f t="shared" si="4"/>
        <v>0.4197941518</v>
      </c>
      <c r="K211" s="169">
        <f t="shared" si="5"/>
        <v>0.3656040116</v>
      </c>
      <c r="L211" s="42">
        <f t="shared" si="6"/>
        <v>0.9339079893</v>
      </c>
      <c r="M211" s="42">
        <f t="shared" si="7"/>
        <v>0.3575134509</v>
      </c>
      <c r="N211" s="170">
        <f t="shared" si="8"/>
        <v>0.4937508621</v>
      </c>
      <c r="O211" s="171">
        <f t="shared" si="9"/>
        <v>0.4937508621</v>
      </c>
      <c r="P211" s="159">
        <f t="shared" si="10"/>
        <v>1.075842697</v>
      </c>
      <c r="Q211" s="172">
        <f t="shared" si="11"/>
        <v>0.4937508621</v>
      </c>
      <c r="R211" s="173">
        <f t="shared" si="12"/>
        <v>0.5630670909</v>
      </c>
      <c r="S211" s="174">
        <f t="shared" si="13"/>
        <v>364.8818871</v>
      </c>
      <c r="T211" s="163">
        <f t="shared" si="14"/>
        <v>416.1065802</v>
      </c>
      <c r="U211" s="175">
        <f t="shared" si="15"/>
        <v>336</v>
      </c>
      <c r="V211" s="165"/>
      <c r="W211" s="165"/>
      <c r="X211" s="177"/>
      <c r="Y211" s="165"/>
      <c r="Z211" s="165"/>
      <c r="AA211" s="165"/>
      <c r="AB211" s="165"/>
      <c r="AC211" s="165"/>
    </row>
    <row r="212" ht="12.75" customHeight="1">
      <c r="A212" s="34"/>
      <c r="B212" s="34"/>
      <c r="C212" s="33">
        <v>3393.0</v>
      </c>
      <c r="D212" s="35">
        <v>180.0</v>
      </c>
      <c r="E212" s="36">
        <v>88.0</v>
      </c>
      <c r="F212" s="37">
        <v>116.0</v>
      </c>
      <c r="G212" s="38">
        <v>168.0</v>
      </c>
      <c r="H212" s="167">
        <f t="shared" si="2"/>
        <v>0.5915492958</v>
      </c>
      <c r="I212" s="168">
        <f t="shared" si="3"/>
        <v>0.328358209</v>
      </c>
      <c r="J212" s="47">
        <f t="shared" si="4"/>
        <v>0.5067363605</v>
      </c>
      <c r="K212" s="169">
        <f t="shared" si="5"/>
        <v>0.2786618029</v>
      </c>
      <c r="L212" s="42">
        <f t="shared" si="6"/>
        <v>0.961424396</v>
      </c>
      <c r="M212" s="42">
        <f t="shared" si="7"/>
        <v>0.2750693199</v>
      </c>
      <c r="N212" s="170">
        <f t="shared" si="8"/>
        <v>0.4784086552</v>
      </c>
      <c r="O212" s="171">
        <f t="shared" si="9"/>
        <v>0.4784086552</v>
      </c>
      <c r="P212" s="159">
        <f t="shared" si="10"/>
        <v>0.9436619718</v>
      </c>
      <c r="Q212" s="172">
        <f t="shared" si="11"/>
        <v>0.4784086552</v>
      </c>
      <c r="R212" s="173">
        <f t="shared" si="12"/>
        <v>0.5366186949</v>
      </c>
      <c r="S212" s="174">
        <f t="shared" si="13"/>
        <v>264.0815777</v>
      </c>
      <c r="T212" s="163">
        <f t="shared" si="14"/>
        <v>296.2135196</v>
      </c>
      <c r="U212" s="175">
        <f t="shared" si="15"/>
        <v>256</v>
      </c>
      <c r="V212" s="165"/>
      <c r="W212" s="165"/>
      <c r="X212" s="177"/>
      <c r="Y212" s="165"/>
      <c r="Z212" s="165"/>
      <c r="AA212" s="165"/>
      <c r="AB212" s="165"/>
      <c r="AC212" s="165"/>
    </row>
    <row r="213" ht="12.75" customHeight="1">
      <c r="A213" s="33"/>
      <c r="B213" s="33"/>
      <c r="C213" s="33">
        <v>3413.0</v>
      </c>
      <c r="D213" s="35">
        <v>258.0</v>
      </c>
      <c r="E213" s="36">
        <v>218.0</v>
      </c>
      <c r="F213" s="37">
        <v>79.0</v>
      </c>
      <c r="G213" s="38">
        <v>225.0</v>
      </c>
      <c r="H213" s="167">
        <f t="shared" si="2"/>
        <v>0.7401315789</v>
      </c>
      <c r="I213" s="168">
        <f t="shared" si="3"/>
        <v>0.4579831933</v>
      </c>
      <c r="J213" s="47">
        <f t="shared" si="4"/>
        <v>0.5541184673</v>
      </c>
      <c r="K213" s="169">
        <f t="shared" si="5"/>
        <v>0.2312796961</v>
      </c>
      <c r="L213" s="42">
        <f t="shared" si="6"/>
        <v>0.9733738559</v>
      </c>
      <c r="M213" s="42">
        <f t="shared" si="7"/>
        <v>0.2292233336</v>
      </c>
      <c r="N213" s="170">
        <f t="shared" si="8"/>
        <v>0.6154442946</v>
      </c>
      <c r="O213" s="171">
        <f t="shared" si="9"/>
        <v>0.6154442946</v>
      </c>
      <c r="P213" s="159">
        <f t="shared" si="10"/>
        <v>1.565789474</v>
      </c>
      <c r="Q213" s="172">
        <f t="shared" si="11"/>
        <v>0.6154442946</v>
      </c>
      <c r="R213" s="173">
        <f t="shared" si="12"/>
        <v>0.6640403644</v>
      </c>
      <c r="S213" s="174">
        <f t="shared" si="13"/>
        <v>480.0465498</v>
      </c>
      <c r="T213" s="163">
        <f t="shared" si="14"/>
        <v>517.9514842</v>
      </c>
      <c r="U213" s="175">
        <f t="shared" si="15"/>
        <v>443</v>
      </c>
      <c r="V213" s="165"/>
      <c r="W213" s="165"/>
      <c r="X213" s="177"/>
      <c r="Y213" s="165"/>
      <c r="Z213" s="165"/>
      <c r="AA213" s="165"/>
      <c r="AB213" s="165"/>
      <c r="AC213" s="165"/>
    </row>
    <row r="214" ht="12.75" customHeight="1">
      <c r="A214" s="18"/>
      <c r="B214" s="18"/>
      <c r="C214" s="33">
        <v>3414.0</v>
      </c>
      <c r="D214" s="35">
        <v>224.0</v>
      </c>
      <c r="E214" s="36">
        <v>161.0</v>
      </c>
      <c r="F214" s="37">
        <v>156.0</v>
      </c>
      <c r="G214" s="38">
        <v>269.0</v>
      </c>
      <c r="H214" s="167">
        <f t="shared" si="2"/>
        <v>0.6329411765</v>
      </c>
      <c r="I214" s="168">
        <f t="shared" si="3"/>
        <v>0.4181818182</v>
      </c>
      <c r="J214" s="47">
        <f t="shared" si="4"/>
        <v>0.5838577927</v>
      </c>
      <c r="K214" s="169">
        <f t="shared" si="5"/>
        <v>0.2015403707</v>
      </c>
      <c r="L214" s="42">
        <f t="shared" si="6"/>
        <v>0.9797593908</v>
      </c>
      <c r="M214" s="42">
        <f t="shared" si="7"/>
        <v>0.2001787604</v>
      </c>
      <c r="N214" s="170">
        <f t="shared" si="8"/>
        <v>0.5364189435</v>
      </c>
      <c r="O214" s="171">
        <f t="shared" si="9"/>
        <v>0.5364189435</v>
      </c>
      <c r="P214" s="159">
        <f t="shared" si="10"/>
        <v>0.9058823529</v>
      </c>
      <c r="Q214" s="172">
        <f t="shared" si="11"/>
        <v>0.5364189435</v>
      </c>
      <c r="R214" s="173">
        <f t="shared" si="12"/>
        <v>0.587063325</v>
      </c>
      <c r="S214" s="174">
        <f t="shared" si="13"/>
        <v>434.4993442</v>
      </c>
      <c r="T214" s="163">
        <f t="shared" si="14"/>
        <v>475.5212933</v>
      </c>
      <c r="U214" s="175">
        <f t="shared" si="15"/>
        <v>430</v>
      </c>
      <c r="V214" s="165"/>
      <c r="W214" s="165"/>
      <c r="X214" s="177"/>
      <c r="Y214" s="165"/>
      <c r="Z214" s="165"/>
      <c r="AA214" s="165"/>
      <c r="AB214" s="165"/>
      <c r="AC214" s="165"/>
    </row>
    <row r="215" ht="12.75" customHeight="1">
      <c r="A215" s="34"/>
      <c r="B215" s="34"/>
      <c r="C215" s="33">
        <v>3416.0</v>
      </c>
      <c r="D215" s="35">
        <v>411.0</v>
      </c>
      <c r="E215" s="36">
        <v>190.0</v>
      </c>
      <c r="F215" s="37">
        <v>225.0</v>
      </c>
      <c r="G215" s="38">
        <v>319.0</v>
      </c>
      <c r="H215" s="167">
        <f t="shared" si="2"/>
        <v>0.5863970588</v>
      </c>
      <c r="I215" s="168">
        <f t="shared" si="3"/>
        <v>0.3161397671</v>
      </c>
      <c r="J215" s="47">
        <f t="shared" si="4"/>
        <v>0.4944535169</v>
      </c>
      <c r="K215" s="169">
        <f t="shared" si="5"/>
        <v>0.2909446465</v>
      </c>
      <c r="L215" s="42">
        <f t="shared" si="6"/>
        <v>0.9579733242</v>
      </c>
      <c r="M215" s="42">
        <f t="shared" si="7"/>
        <v>0.2868572991</v>
      </c>
      <c r="N215" s="170">
        <f t="shared" si="8"/>
        <v>0.4710657401</v>
      </c>
      <c r="O215" s="171">
        <f t="shared" si="9"/>
        <v>0.4710657401</v>
      </c>
      <c r="P215" s="159">
        <f t="shared" si="10"/>
        <v>1.104779412</v>
      </c>
      <c r="Q215" s="172">
        <f t="shared" si="11"/>
        <v>0.4710657401</v>
      </c>
      <c r="R215" s="173">
        <f t="shared" si="12"/>
        <v>0.5258607072</v>
      </c>
      <c r="S215" s="174">
        <f t="shared" si="13"/>
        <v>539.3702724</v>
      </c>
      <c r="T215" s="163">
        <f t="shared" si="14"/>
        <v>602.1105098</v>
      </c>
      <c r="U215" s="175">
        <f t="shared" si="15"/>
        <v>509</v>
      </c>
      <c r="V215" s="165"/>
      <c r="W215" s="165"/>
      <c r="X215" s="177"/>
      <c r="Y215" s="165"/>
      <c r="Z215" s="165"/>
      <c r="AA215" s="165"/>
      <c r="AB215" s="165"/>
      <c r="AC215" s="165"/>
    </row>
    <row r="216" ht="12.75" customHeight="1">
      <c r="A216" s="33"/>
      <c r="B216" s="33"/>
      <c r="C216" s="33">
        <v>3417.0</v>
      </c>
      <c r="D216" s="35">
        <v>612.0</v>
      </c>
      <c r="E216" s="36">
        <v>222.0</v>
      </c>
      <c r="F216" s="37">
        <v>351.0</v>
      </c>
      <c r="G216" s="38">
        <v>376.0</v>
      </c>
      <c r="H216" s="167">
        <f t="shared" si="2"/>
        <v>0.5171939477</v>
      </c>
      <c r="I216" s="168">
        <f t="shared" si="3"/>
        <v>0.2661870504</v>
      </c>
      <c r="J216" s="47">
        <f t="shared" si="4"/>
        <v>0.4753189577</v>
      </c>
      <c r="K216" s="169">
        <f t="shared" si="5"/>
        <v>0.3100792057</v>
      </c>
      <c r="L216" s="42">
        <f t="shared" si="6"/>
        <v>0.9523094045</v>
      </c>
      <c r="M216" s="42">
        <f t="shared" si="7"/>
        <v>0.3051340657</v>
      </c>
      <c r="N216" s="170">
        <f t="shared" si="8"/>
        <v>0.4113059235</v>
      </c>
      <c r="O216" s="171">
        <f t="shared" si="9"/>
        <v>0.4113059235</v>
      </c>
      <c r="P216" s="159">
        <f t="shared" si="10"/>
        <v>1.147180193</v>
      </c>
      <c r="Q216" s="172">
        <f t="shared" si="11"/>
        <v>0.4113059235</v>
      </c>
      <c r="R216" s="173">
        <f t="shared" si="12"/>
        <v>0.4606208457</v>
      </c>
      <c r="S216" s="174">
        <f t="shared" si="13"/>
        <v>642.0485465</v>
      </c>
      <c r="T216" s="163">
        <f t="shared" si="14"/>
        <v>719.0291402</v>
      </c>
      <c r="U216" s="175">
        <f t="shared" si="15"/>
        <v>598</v>
      </c>
      <c r="V216" s="165"/>
      <c r="W216" s="165"/>
      <c r="X216" s="177"/>
      <c r="Y216" s="165"/>
      <c r="Z216" s="165"/>
      <c r="AA216" s="165"/>
      <c r="AB216" s="165"/>
      <c r="AC216" s="165"/>
    </row>
    <row r="217" ht="12.75" customHeight="1">
      <c r="A217" s="33"/>
      <c r="B217" s="33"/>
      <c r="C217" s="33">
        <v>3418.0</v>
      </c>
      <c r="D217" s="35">
        <v>184.0</v>
      </c>
      <c r="E217" s="36">
        <v>111.0</v>
      </c>
      <c r="F217" s="37">
        <v>97.0</v>
      </c>
      <c r="G217" s="38">
        <v>203.0</v>
      </c>
      <c r="H217" s="167">
        <f t="shared" si="2"/>
        <v>0.6766666667</v>
      </c>
      <c r="I217" s="168">
        <f t="shared" si="3"/>
        <v>0.3762711864</v>
      </c>
      <c r="J217" s="47">
        <f t="shared" si="4"/>
        <v>0.5074883182</v>
      </c>
      <c r="K217" s="169">
        <f t="shared" si="5"/>
        <v>0.2779098452</v>
      </c>
      <c r="L217" s="42">
        <f t="shared" si="6"/>
        <v>0.9616309647</v>
      </c>
      <c r="M217" s="42">
        <f t="shared" si="7"/>
        <v>0.2743462917</v>
      </c>
      <c r="N217" s="170">
        <f t="shared" si="8"/>
        <v>0.5474750147</v>
      </c>
      <c r="O217" s="171">
        <f t="shared" si="9"/>
        <v>0.5474750147</v>
      </c>
      <c r="P217" s="159">
        <f t="shared" si="10"/>
        <v>0.9833333333</v>
      </c>
      <c r="Q217" s="172">
        <f t="shared" si="11"/>
        <v>0.5474750147</v>
      </c>
      <c r="R217" s="173">
        <f t="shared" si="12"/>
        <v>0.6126136628</v>
      </c>
      <c r="S217" s="174">
        <f t="shared" si="13"/>
        <v>325.7476338</v>
      </c>
      <c r="T217" s="163">
        <f t="shared" si="14"/>
        <v>364.5051293</v>
      </c>
      <c r="U217" s="175">
        <f t="shared" si="15"/>
        <v>314</v>
      </c>
      <c r="V217" s="165"/>
      <c r="W217" s="165"/>
      <c r="X217" s="177"/>
      <c r="Y217" s="165"/>
      <c r="Z217" s="165"/>
      <c r="AA217" s="165"/>
      <c r="AB217" s="165"/>
      <c r="AC217" s="165"/>
    </row>
    <row r="218" ht="12.75" customHeight="1">
      <c r="A218" s="33"/>
      <c r="B218" s="33"/>
      <c r="C218" s="33">
        <v>3430.0</v>
      </c>
      <c r="D218" s="35">
        <v>354.0</v>
      </c>
      <c r="E218" s="36">
        <v>144.0</v>
      </c>
      <c r="F218" s="37">
        <v>178.0</v>
      </c>
      <c r="G218" s="38">
        <v>247.0</v>
      </c>
      <c r="H218" s="167">
        <f t="shared" si="2"/>
        <v>0.5811764706</v>
      </c>
      <c r="I218" s="168">
        <f t="shared" si="3"/>
        <v>0.2891566265</v>
      </c>
      <c r="J218" s="47">
        <f t="shared" si="4"/>
        <v>0.4616750324</v>
      </c>
      <c r="K218" s="169">
        <f t="shared" si="5"/>
        <v>0.323723131</v>
      </c>
      <c r="L218" s="42">
        <f t="shared" si="6"/>
        <v>0.9480576693</v>
      </c>
      <c r="M218" s="42">
        <f t="shared" si="7"/>
        <v>0.3180985001</v>
      </c>
      <c r="N218" s="170">
        <f t="shared" si="8"/>
        <v>0.459008521</v>
      </c>
      <c r="O218" s="171">
        <f t="shared" si="9"/>
        <v>0.459008521</v>
      </c>
      <c r="P218" s="159">
        <f t="shared" si="10"/>
        <v>1.171764706</v>
      </c>
      <c r="Q218" s="172">
        <f t="shared" si="11"/>
        <v>0.459008521</v>
      </c>
      <c r="R218" s="173">
        <f t="shared" si="12"/>
        <v>0.5152613688</v>
      </c>
      <c r="S218" s="174">
        <f t="shared" si="13"/>
        <v>423.6648648</v>
      </c>
      <c r="T218" s="163">
        <f t="shared" si="14"/>
        <v>475.5862434</v>
      </c>
      <c r="U218" s="175">
        <f t="shared" si="15"/>
        <v>391</v>
      </c>
      <c r="V218" s="165"/>
      <c r="W218" s="165"/>
      <c r="X218" s="177"/>
      <c r="Y218" s="165"/>
      <c r="Z218" s="165"/>
      <c r="AA218" s="165"/>
      <c r="AB218" s="165"/>
      <c r="AC218" s="165"/>
    </row>
    <row r="219" ht="12.75" customHeight="1">
      <c r="A219" s="33"/>
      <c r="B219" s="33"/>
      <c r="C219" s="33">
        <v>3431.0</v>
      </c>
      <c r="D219" s="35">
        <v>313.0</v>
      </c>
      <c r="E219" s="36">
        <v>143.0</v>
      </c>
      <c r="F219" s="37">
        <v>164.0</v>
      </c>
      <c r="G219" s="38">
        <v>300.0</v>
      </c>
      <c r="H219" s="167">
        <f t="shared" si="2"/>
        <v>0.6465517241</v>
      </c>
      <c r="I219" s="168">
        <f t="shared" si="3"/>
        <v>0.3135964912</v>
      </c>
      <c r="J219" s="47">
        <f t="shared" si="4"/>
        <v>0.4515994322</v>
      </c>
      <c r="K219" s="169">
        <f t="shared" si="5"/>
        <v>0.3337987312</v>
      </c>
      <c r="L219" s="42">
        <f t="shared" si="6"/>
        <v>0.9448045683</v>
      </c>
      <c r="M219" s="42">
        <f t="shared" si="7"/>
        <v>0.3276344423</v>
      </c>
      <c r="N219" s="170">
        <f t="shared" si="8"/>
        <v>0.5081200111</v>
      </c>
      <c r="O219" s="171">
        <f t="shared" si="9"/>
        <v>0.5081200111</v>
      </c>
      <c r="P219" s="159">
        <f t="shared" si="10"/>
        <v>0.9827586207</v>
      </c>
      <c r="Q219" s="172">
        <f t="shared" si="11"/>
        <v>0.5081200111</v>
      </c>
      <c r="R219" s="173">
        <f t="shared" si="12"/>
        <v>0.5779377446</v>
      </c>
      <c r="S219" s="174">
        <f t="shared" si="13"/>
        <v>467.4704102</v>
      </c>
      <c r="T219" s="163">
        <f t="shared" si="14"/>
        <v>531.702725</v>
      </c>
      <c r="U219" s="175">
        <f t="shared" si="15"/>
        <v>443</v>
      </c>
      <c r="V219" s="165"/>
      <c r="W219" s="165"/>
      <c r="X219" s="177"/>
      <c r="Y219" s="165"/>
      <c r="Z219" s="165"/>
      <c r="AA219" s="165"/>
      <c r="AB219" s="165"/>
      <c r="AC219" s="165"/>
    </row>
    <row r="220" ht="12.75" customHeight="1">
      <c r="A220" s="33"/>
      <c r="B220" s="33"/>
      <c r="C220" s="33">
        <v>3435.0</v>
      </c>
      <c r="D220" s="35">
        <v>422.0</v>
      </c>
      <c r="E220" s="36">
        <v>155.0</v>
      </c>
      <c r="F220" s="37">
        <v>267.0</v>
      </c>
      <c r="G220" s="38">
        <v>359.0</v>
      </c>
      <c r="H220" s="167">
        <f t="shared" si="2"/>
        <v>0.5734824281</v>
      </c>
      <c r="I220" s="168">
        <f t="shared" si="3"/>
        <v>0.2686308492</v>
      </c>
      <c r="J220" s="47">
        <f t="shared" si="4"/>
        <v>0.4380662737</v>
      </c>
      <c r="K220" s="169">
        <f t="shared" si="5"/>
        <v>0.3473318897</v>
      </c>
      <c r="L220" s="42">
        <f t="shared" si="6"/>
        <v>0.9402842573</v>
      </c>
      <c r="M220" s="42">
        <f t="shared" si="7"/>
        <v>0.3403902399</v>
      </c>
      <c r="N220" s="170">
        <f t="shared" si="8"/>
        <v>0.4477971798</v>
      </c>
      <c r="O220" s="171">
        <f t="shared" si="9"/>
        <v>0.4477971798</v>
      </c>
      <c r="P220" s="159">
        <f t="shared" si="10"/>
        <v>0.9217252396</v>
      </c>
      <c r="Q220" s="172">
        <f t="shared" si="11"/>
        <v>0.4477971798</v>
      </c>
      <c r="R220" s="173">
        <f t="shared" si="12"/>
        <v>0.5131994786</v>
      </c>
      <c r="S220" s="174">
        <f t="shared" si="13"/>
        <v>538.7000073</v>
      </c>
      <c r="T220" s="163">
        <f t="shared" si="14"/>
        <v>617.3789728</v>
      </c>
      <c r="U220" s="175">
        <f t="shared" si="15"/>
        <v>514</v>
      </c>
      <c r="V220" s="165"/>
      <c r="W220" s="165"/>
      <c r="X220" s="177"/>
      <c r="Y220" s="165"/>
      <c r="Z220" s="165"/>
      <c r="AA220" s="165"/>
      <c r="AB220" s="165"/>
      <c r="AC220" s="165"/>
    </row>
    <row r="221" ht="12.75" customHeight="1">
      <c r="A221" s="33"/>
      <c r="B221" s="33"/>
      <c r="C221" s="33">
        <v>3464.0</v>
      </c>
      <c r="D221" s="35">
        <v>314.0</v>
      </c>
      <c r="E221" s="36">
        <v>206.0</v>
      </c>
      <c r="F221" s="37">
        <v>139.0</v>
      </c>
      <c r="G221" s="38">
        <v>357.0</v>
      </c>
      <c r="H221" s="167">
        <f t="shared" si="2"/>
        <v>0.7197580645</v>
      </c>
      <c r="I221" s="168">
        <f t="shared" si="3"/>
        <v>0.3961538462</v>
      </c>
      <c r="J221" s="47">
        <f t="shared" si="4"/>
        <v>0.5031492024</v>
      </c>
      <c r="K221" s="169">
        <f t="shared" si="5"/>
        <v>0.282248961</v>
      </c>
      <c r="L221" s="42">
        <f t="shared" si="6"/>
        <v>0.9604314953</v>
      </c>
      <c r="M221" s="42">
        <f t="shared" si="7"/>
        <v>0.2785163241</v>
      </c>
      <c r="N221" s="170">
        <f t="shared" si="8"/>
        <v>0.5809430012</v>
      </c>
      <c r="O221" s="171">
        <f t="shared" si="9"/>
        <v>0.5809430012</v>
      </c>
      <c r="P221" s="159">
        <f t="shared" si="10"/>
        <v>1.048387097</v>
      </c>
      <c r="Q221" s="172">
        <f t="shared" si="11"/>
        <v>0.5809430012</v>
      </c>
      <c r="R221" s="173">
        <f t="shared" si="12"/>
        <v>0.6487109849</v>
      </c>
      <c r="S221" s="174">
        <f t="shared" si="13"/>
        <v>590.2380892</v>
      </c>
      <c r="T221" s="163">
        <f t="shared" si="14"/>
        <v>659.0903606</v>
      </c>
      <c r="U221" s="175">
        <f t="shared" si="15"/>
        <v>563</v>
      </c>
      <c r="V221" s="165"/>
      <c r="W221" s="165"/>
      <c r="X221" s="177"/>
      <c r="Y221" s="165"/>
      <c r="Z221" s="165"/>
      <c r="AA221" s="165"/>
      <c r="AB221" s="165"/>
      <c r="AC221" s="165"/>
    </row>
    <row r="222" ht="12.75" customHeight="1">
      <c r="A222" s="33"/>
      <c r="B222" s="33"/>
      <c r="C222" s="33">
        <v>3465.0</v>
      </c>
      <c r="D222" s="35">
        <v>286.0</v>
      </c>
      <c r="E222" s="36">
        <v>180.0</v>
      </c>
      <c r="F222" s="37">
        <v>144.0</v>
      </c>
      <c r="G222" s="38">
        <v>243.0</v>
      </c>
      <c r="H222" s="167">
        <f t="shared" si="2"/>
        <v>0.6279069767</v>
      </c>
      <c r="I222" s="168">
        <f t="shared" si="3"/>
        <v>0.3862660944</v>
      </c>
      <c r="J222" s="47">
        <f t="shared" si="4"/>
        <v>0.5514953274</v>
      </c>
      <c r="K222" s="169">
        <f t="shared" si="5"/>
        <v>0.233902836</v>
      </c>
      <c r="L222" s="42">
        <f t="shared" si="6"/>
        <v>0.9727692229</v>
      </c>
      <c r="M222" s="42">
        <f t="shared" si="7"/>
        <v>0.2317758379</v>
      </c>
      <c r="N222" s="170">
        <f t="shared" si="8"/>
        <v>0.5212814341</v>
      </c>
      <c r="O222" s="171">
        <f t="shared" si="9"/>
        <v>0.5212814341</v>
      </c>
      <c r="P222" s="159">
        <f t="shared" si="10"/>
        <v>1.204134367</v>
      </c>
      <c r="Q222" s="172">
        <f t="shared" si="11"/>
        <v>0.5212814341</v>
      </c>
      <c r="R222" s="173">
        <f t="shared" si="12"/>
        <v>0.5696566803</v>
      </c>
      <c r="S222" s="174">
        <f t="shared" si="13"/>
        <v>444.6530633</v>
      </c>
      <c r="T222" s="163">
        <f t="shared" si="14"/>
        <v>485.9171483</v>
      </c>
      <c r="U222" s="175">
        <f t="shared" si="15"/>
        <v>423</v>
      </c>
      <c r="V222" s="165"/>
      <c r="W222" s="165"/>
      <c r="X222" s="177"/>
      <c r="Y222" s="165"/>
      <c r="Z222" s="165"/>
      <c r="AA222" s="165"/>
      <c r="AB222" s="165"/>
      <c r="AC222" s="165"/>
    </row>
    <row r="223" ht="12.75" customHeight="1">
      <c r="A223" s="33"/>
      <c r="B223" s="33"/>
      <c r="C223" s="33">
        <v>3540.0</v>
      </c>
      <c r="D223" s="35">
        <v>119.0</v>
      </c>
      <c r="E223" s="36">
        <v>126.0</v>
      </c>
      <c r="F223" s="37">
        <v>31.0</v>
      </c>
      <c r="G223" s="38">
        <v>159.0</v>
      </c>
      <c r="H223" s="167">
        <f t="shared" si="2"/>
        <v>0.8368421053</v>
      </c>
      <c r="I223" s="168">
        <f t="shared" si="3"/>
        <v>0.5142857143</v>
      </c>
      <c r="J223" s="47">
        <f t="shared" si="4"/>
        <v>0.5510532074</v>
      </c>
      <c r="K223" s="169">
        <f t="shared" si="5"/>
        <v>0.234344956</v>
      </c>
      <c r="L223" s="42">
        <f t="shared" si="6"/>
        <v>0.9726666551</v>
      </c>
      <c r="M223" s="42">
        <f t="shared" si="7"/>
        <v>0.232205896</v>
      </c>
      <c r="N223" s="170">
        <f t="shared" si="8"/>
        <v>0.6945482363</v>
      </c>
      <c r="O223" s="171">
        <f t="shared" si="9"/>
        <v>0.6945482363</v>
      </c>
      <c r="P223" s="159">
        <f t="shared" si="10"/>
        <v>1.289473684</v>
      </c>
      <c r="Q223" s="172">
        <f t="shared" si="11"/>
        <v>0.6945482363</v>
      </c>
      <c r="R223" s="173">
        <f t="shared" si="12"/>
        <v>0.7566995814</v>
      </c>
      <c r="S223" s="174">
        <f t="shared" si="13"/>
        <v>302.1284828</v>
      </c>
      <c r="T223" s="163">
        <f t="shared" si="14"/>
        <v>329.1643179</v>
      </c>
      <c r="U223" s="175">
        <f t="shared" si="15"/>
        <v>285</v>
      </c>
      <c r="V223" s="165"/>
      <c r="W223" s="165"/>
      <c r="X223" s="177"/>
      <c r="Y223" s="165"/>
      <c r="Z223" s="165"/>
      <c r="AA223" s="165"/>
      <c r="AB223" s="165"/>
      <c r="AC223" s="165"/>
    </row>
    <row r="224" ht="12.75" customHeight="1">
      <c r="A224" s="18"/>
      <c r="B224" s="18"/>
      <c r="C224" s="33">
        <v>3544.0</v>
      </c>
      <c r="D224" s="35">
        <v>276.0</v>
      </c>
      <c r="E224" s="36">
        <v>192.0</v>
      </c>
      <c r="F224" s="37">
        <v>213.0</v>
      </c>
      <c r="G224" s="38">
        <v>425.0</v>
      </c>
      <c r="H224" s="167">
        <f t="shared" si="2"/>
        <v>0.6661442006</v>
      </c>
      <c r="I224" s="168">
        <f t="shared" si="3"/>
        <v>0.4102564103</v>
      </c>
      <c r="J224" s="47">
        <f t="shared" si="4"/>
        <v>0.5520049871</v>
      </c>
      <c r="K224" s="169">
        <f t="shared" si="5"/>
        <v>0.2333931763</v>
      </c>
      <c r="L224" s="42">
        <f t="shared" si="6"/>
        <v>0.9728872233</v>
      </c>
      <c r="M224" s="42">
        <f t="shared" si="7"/>
        <v>0.2312800265</v>
      </c>
      <c r="N224" s="170">
        <f t="shared" si="8"/>
        <v>0.5531990682</v>
      </c>
      <c r="O224" s="171">
        <f t="shared" si="9"/>
        <v>0.5531990682</v>
      </c>
      <c r="P224" s="159">
        <f t="shared" si="10"/>
        <v>0.7335423197</v>
      </c>
      <c r="Q224" s="172">
        <f t="shared" si="11"/>
        <v>0.5531990682</v>
      </c>
      <c r="R224" s="173">
        <f t="shared" si="12"/>
        <v>0.6183518661</v>
      </c>
      <c r="S224" s="174">
        <f t="shared" si="13"/>
        <v>611.8381695</v>
      </c>
      <c r="T224" s="163">
        <f t="shared" si="14"/>
        <v>683.8971639</v>
      </c>
      <c r="U224" s="175">
        <f t="shared" si="15"/>
        <v>617</v>
      </c>
      <c r="V224" s="165"/>
      <c r="W224" s="165"/>
      <c r="X224" s="177"/>
      <c r="Y224" s="165"/>
      <c r="Z224" s="165"/>
      <c r="AA224" s="165"/>
      <c r="AB224" s="165"/>
      <c r="AC224" s="165"/>
    </row>
    <row r="225" ht="12.75" customHeight="1">
      <c r="A225" s="33"/>
      <c r="B225" s="33"/>
      <c r="C225" s="33">
        <v>3546.0</v>
      </c>
      <c r="D225" s="35">
        <v>756.0</v>
      </c>
      <c r="E225" s="36">
        <v>397.0</v>
      </c>
      <c r="F225" s="37">
        <v>411.0</v>
      </c>
      <c r="G225" s="38">
        <v>701.0</v>
      </c>
      <c r="H225" s="167">
        <f t="shared" si="2"/>
        <v>0.6303956835</v>
      </c>
      <c r="I225" s="168">
        <f t="shared" si="3"/>
        <v>0.3443191674</v>
      </c>
      <c r="J225" s="47">
        <f t="shared" si="4"/>
        <v>0.4999174536</v>
      </c>
      <c r="K225" s="169">
        <f t="shared" si="5"/>
        <v>0.2854807098</v>
      </c>
      <c r="L225" s="42">
        <f t="shared" si="6"/>
        <v>0.9595263866</v>
      </c>
      <c r="M225" s="42">
        <f t="shared" si="7"/>
        <v>0.2816187375</v>
      </c>
      <c r="N225" s="170">
        <f t="shared" si="8"/>
        <v>0.5079145631</v>
      </c>
      <c r="O225" s="171">
        <f t="shared" si="9"/>
        <v>0.5079145631</v>
      </c>
      <c r="P225" s="159">
        <f t="shared" si="10"/>
        <v>1.036870504</v>
      </c>
      <c r="Q225" s="172">
        <f t="shared" si="11"/>
        <v>0.5079145631</v>
      </c>
      <c r="R225" s="173">
        <f t="shared" si="12"/>
        <v>0.5680465745</v>
      </c>
      <c r="S225" s="174">
        <f t="shared" si="13"/>
        <v>1150.426485</v>
      </c>
      <c r="T225" s="163">
        <f t="shared" si="14"/>
        <v>1286.625491</v>
      </c>
      <c r="U225" s="175">
        <f t="shared" si="15"/>
        <v>1098</v>
      </c>
      <c r="V225" s="165"/>
      <c r="W225" s="165"/>
      <c r="X225" s="177"/>
      <c r="Y225" s="165"/>
      <c r="Z225" s="165"/>
      <c r="AA225" s="165"/>
      <c r="AB225" s="165"/>
      <c r="AC225" s="165"/>
    </row>
    <row r="226" ht="12.75" customHeight="1">
      <c r="A226" s="33"/>
      <c r="B226" s="33"/>
      <c r="C226" s="33">
        <v>3547.0</v>
      </c>
      <c r="D226" s="35">
        <v>476.0</v>
      </c>
      <c r="E226" s="36">
        <v>281.0</v>
      </c>
      <c r="F226" s="37">
        <v>265.0</v>
      </c>
      <c r="G226" s="38">
        <v>634.0</v>
      </c>
      <c r="H226" s="167">
        <f t="shared" si="2"/>
        <v>0.7052280311</v>
      </c>
      <c r="I226" s="168">
        <f t="shared" si="3"/>
        <v>0.3712021136</v>
      </c>
      <c r="J226" s="47">
        <f t="shared" si="4"/>
        <v>0.4845106469</v>
      </c>
      <c r="K226" s="169">
        <f t="shared" si="5"/>
        <v>0.3008875165</v>
      </c>
      <c r="L226" s="42">
        <f t="shared" si="6"/>
        <v>0.9550738339</v>
      </c>
      <c r="M226" s="42">
        <f t="shared" si="7"/>
        <v>0.296367967</v>
      </c>
      <c r="N226" s="170">
        <f t="shared" si="8"/>
        <v>0.5635324237</v>
      </c>
      <c r="O226" s="171">
        <f t="shared" si="9"/>
        <v>0.5635324237</v>
      </c>
      <c r="P226" s="159">
        <f t="shared" si="10"/>
        <v>0.8420467186</v>
      </c>
      <c r="Q226" s="172">
        <f t="shared" si="11"/>
        <v>0.5635324237</v>
      </c>
      <c r="R226" s="173">
        <f t="shared" si="12"/>
        <v>0.640455341</v>
      </c>
      <c r="S226" s="174">
        <f t="shared" si="13"/>
        <v>933.2096936</v>
      </c>
      <c r="T226" s="163">
        <f t="shared" si="14"/>
        <v>1060.594045</v>
      </c>
      <c r="U226" s="175">
        <f t="shared" si="15"/>
        <v>915</v>
      </c>
      <c r="V226" s="165"/>
      <c r="W226" s="165"/>
      <c r="X226" s="177"/>
      <c r="Y226" s="165"/>
      <c r="Z226" s="165"/>
      <c r="AA226" s="165"/>
      <c r="AB226" s="165"/>
      <c r="AC226" s="165"/>
    </row>
    <row r="227" ht="12.75" customHeight="1">
      <c r="A227" s="18"/>
      <c r="B227" s="18"/>
      <c r="C227" s="33">
        <v>3557.0</v>
      </c>
      <c r="D227" s="35">
        <v>506.0</v>
      </c>
      <c r="E227" s="36">
        <v>240.0</v>
      </c>
      <c r="F227" s="37">
        <v>347.0</v>
      </c>
      <c r="G227" s="38">
        <v>525.0</v>
      </c>
      <c r="H227" s="167">
        <f t="shared" si="2"/>
        <v>0.6020642202</v>
      </c>
      <c r="I227" s="168">
        <f t="shared" si="3"/>
        <v>0.3217158177</v>
      </c>
      <c r="J227" s="47">
        <f t="shared" si="4"/>
        <v>0.4907521344</v>
      </c>
      <c r="K227" s="169">
        <f t="shared" si="5"/>
        <v>0.294646029</v>
      </c>
      <c r="L227" s="42">
        <f t="shared" si="6"/>
        <v>0.9569049959</v>
      </c>
      <c r="M227" s="42">
        <f t="shared" si="7"/>
        <v>0.2904011517</v>
      </c>
      <c r="N227" s="170">
        <f t="shared" si="8"/>
        <v>0.4826916161</v>
      </c>
      <c r="O227" s="171">
        <f t="shared" si="9"/>
        <v>0.4826916161</v>
      </c>
      <c r="P227" s="159">
        <f t="shared" si="10"/>
        <v>0.8555045872</v>
      </c>
      <c r="Q227" s="172">
        <f t="shared" si="11"/>
        <v>0.4826916161</v>
      </c>
      <c r="R227" s="173">
        <f t="shared" si="12"/>
        <v>0.5470259244</v>
      </c>
      <c r="S227" s="174">
        <f t="shared" si="13"/>
        <v>780.9950349</v>
      </c>
      <c r="T227" s="163">
        <f t="shared" si="14"/>
        <v>885.0879456</v>
      </c>
      <c r="U227" s="175">
        <f t="shared" si="15"/>
        <v>765</v>
      </c>
      <c r="V227" s="165"/>
      <c r="W227" s="165"/>
      <c r="X227" s="177"/>
      <c r="Y227" s="165"/>
      <c r="Z227" s="165"/>
      <c r="AA227" s="165"/>
      <c r="AB227" s="165"/>
      <c r="AC227" s="165"/>
    </row>
    <row r="228" ht="12.75" customHeight="1">
      <c r="A228" s="33"/>
      <c r="B228" s="33"/>
      <c r="C228" s="33">
        <v>3564.0</v>
      </c>
      <c r="D228" s="35">
        <v>56.0</v>
      </c>
      <c r="E228" s="36">
        <v>73.0</v>
      </c>
      <c r="F228" s="37">
        <v>26.0</v>
      </c>
      <c r="G228" s="38">
        <v>140.0</v>
      </c>
      <c r="H228" s="167">
        <f t="shared" si="2"/>
        <v>0.843373494</v>
      </c>
      <c r="I228" s="168">
        <f t="shared" si="3"/>
        <v>0.5658914729</v>
      </c>
      <c r="J228" s="47">
        <f t="shared" si="4"/>
        <v>0.5909866796</v>
      </c>
      <c r="K228" s="169">
        <f t="shared" si="5"/>
        <v>0.1944114838</v>
      </c>
      <c r="L228" s="42">
        <f t="shared" si="6"/>
        <v>0.9811615344</v>
      </c>
      <c r="M228" s="42">
        <f t="shared" si="7"/>
        <v>0.193189139</v>
      </c>
      <c r="N228" s="170">
        <f t="shared" si="8"/>
        <v>0.718161545</v>
      </c>
      <c r="O228" s="171">
        <f t="shared" si="9"/>
        <v>0.718161545</v>
      </c>
      <c r="P228" s="159">
        <f t="shared" si="10"/>
        <v>0.7771084337</v>
      </c>
      <c r="Q228" s="172">
        <f t="shared" si="11"/>
        <v>0.718161545</v>
      </c>
      <c r="R228" s="173">
        <f t="shared" si="12"/>
        <v>0.7886197943</v>
      </c>
      <c r="S228" s="174">
        <f t="shared" si="13"/>
        <v>211.8576558</v>
      </c>
      <c r="T228" s="163">
        <f t="shared" si="14"/>
        <v>232.6428393</v>
      </c>
      <c r="U228" s="175">
        <f t="shared" si="15"/>
        <v>213</v>
      </c>
      <c r="V228" s="165"/>
      <c r="W228" s="165"/>
      <c r="X228" s="177"/>
      <c r="Y228" s="165"/>
      <c r="Z228" s="165"/>
      <c r="AA228" s="165"/>
      <c r="AB228" s="165"/>
      <c r="AC228" s="165"/>
    </row>
    <row r="229" ht="12.75" customHeight="1">
      <c r="A229" s="18"/>
      <c r="B229" s="18"/>
      <c r="C229" s="33">
        <v>3565.0</v>
      </c>
      <c r="D229" s="35">
        <v>308.0</v>
      </c>
      <c r="E229" s="36">
        <v>164.0</v>
      </c>
      <c r="F229" s="37">
        <v>194.0</v>
      </c>
      <c r="G229" s="38">
        <v>322.0</v>
      </c>
      <c r="H229" s="167">
        <f t="shared" si="2"/>
        <v>0.6240310078</v>
      </c>
      <c r="I229" s="168">
        <f t="shared" si="3"/>
        <v>0.3474576271</v>
      </c>
      <c r="J229" s="47">
        <f t="shared" si="4"/>
        <v>0.5080454738</v>
      </c>
      <c r="K229" s="169">
        <f t="shared" si="5"/>
        <v>0.2773526896</v>
      </c>
      <c r="L229" s="42">
        <f t="shared" si="6"/>
        <v>0.961783669</v>
      </c>
      <c r="M229" s="42">
        <f t="shared" si="7"/>
        <v>0.2738104711</v>
      </c>
      <c r="N229" s="170">
        <f t="shared" si="8"/>
        <v>0.5050452956</v>
      </c>
      <c r="O229" s="171">
        <f t="shared" si="9"/>
        <v>0.5050452956</v>
      </c>
      <c r="P229" s="159">
        <f t="shared" si="10"/>
        <v>0.9147286822</v>
      </c>
      <c r="Q229" s="172">
        <f t="shared" si="11"/>
        <v>0.5050452956</v>
      </c>
      <c r="R229" s="173">
        <f t="shared" si="12"/>
        <v>0.5671876311</v>
      </c>
      <c r="S229" s="174">
        <f t="shared" si="13"/>
        <v>498.9847521</v>
      </c>
      <c r="T229" s="163">
        <f t="shared" si="14"/>
        <v>560.3813795</v>
      </c>
      <c r="U229" s="175">
        <f t="shared" si="15"/>
        <v>486</v>
      </c>
      <c r="V229" s="165"/>
      <c r="W229" s="165"/>
      <c r="X229" s="177"/>
      <c r="Y229" s="165"/>
      <c r="Z229" s="165"/>
      <c r="AA229" s="165"/>
      <c r="AB229" s="165"/>
      <c r="AC229" s="165"/>
    </row>
    <row r="230" ht="12.75" customHeight="1">
      <c r="A230" s="33"/>
      <c r="B230" s="33"/>
      <c r="C230" s="33">
        <v>3576.0</v>
      </c>
      <c r="D230" s="35">
        <v>165.0</v>
      </c>
      <c r="E230" s="36">
        <v>113.0</v>
      </c>
      <c r="F230" s="37">
        <v>138.0</v>
      </c>
      <c r="G230" s="38">
        <v>280.0</v>
      </c>
      <c r="H230" s="167">
        <f t="shared" si="2"/>
        <v>0.6698564593</v>
      </c>
      <c r="I230" s="168">
        <f t="shared" si="3"/>
        <v>0.4064748201</v>
      </c>
      <c r="J230" s="47">
        <f t="shared" si="4"/>
        <v>0.5454109638</v>
      </c>
      <c r="K230" s="169">
        <f t="shared" si="5"/>
        <v>0.2399871996</v>
      </c>
      <c r="L230" s="42">
        <f t="shared" si="6"/>
        <v>0.9713410175</v>
      </c>
      <c r="M230" s="42">
        <f t="shared" si="7"/>
        <v>0.2376901929</v>
      </c>
      <c r="N230" s="170">
        <f t="shared" si="8"/>
        <v>0.5540439764</v>
      </c>
      <c r="O230" s="171">
        <f t="shared" si="9"/>
        <v>0.5540439764</v>
      </c>
      <c r="P230" s="159">
        <f t="shared" si="10"/>
        <v>0.6650717703</v>
      </c>
      <c r="Q230" s="172">
        <f t="shared" si="11"/>
        <v>0.5540439764</v>
      </c>
      <c r="R230" s="173">
        <f t="shared" si="12"/>
        <v>0.623598025</v>
      </c>
      <c r="S230" s="174">
        <f t="shared" si="13"/>
        <v>385.6146076</v>
      </c>
      <c r="T230" s="163">
        <f t="shared" si="14"/>
        <v>434.0242254</v>
      </c>
      <c r="U230" s="175">
        <f t="shared" si="15"/>
        <v>393</v>
      </c>
      <c r="V230" s="165"/>
      <c r="W230" s="165"/>
      <c r="X230" s="177"/>
      <c r="Y230" s="165"/>
      <c r="Z230" s="165"/>
      <c r="AA230" s="165"/>
      <c r="AB230" s="165"/>
      <c r="AC230" s="165"/>
    </row>
    <row r="231" ht="12.75" customHeight="1">
      <c r="A231" s="33"/>
      <c r="B231" s="33"/>
      <c r="C231" s="33">
        <v>3587.0</v>
      </c>
      <c r="D231" s="35">
        <v>301.0</v>
      </c>
      <c r="E231" s="36">
        <v>179.0</v>
      </c>
      <c r="F231" s="37">
        <v>135.0</v>
      </c>
      <c r="G231" s="38">
        <v>306.0</v>
      </c>
      <c r="H231" s="167">
        <f t="shared" si="2"/>
        <v>0.693877551</v>
      </c>
      <c r="I231" s="168">
        <f t="shared" si="3"/>
        <v>0.3729166667</v>
      </c>
      <c r="J231" s="47">
        <f t="shared" si="4"/>
        <v>0.4931481158</v>
      </c>
      <c r="K231" s="169">
        <f t="shared" si="5"/>
        <v>0.2922500476</v>
      </c>
      <c r="L231" s="42">
        <f t="shared" si="6"/>
        <v>0.9575980443</v>
      </c>
      <c r="M231" s="42">
        <f t="shared" si="7"/>
        <v>0.2881075938</v>
      </c>
      <c r="N231" s="170">
        <f t="shared" si="8"/>
        <v>0.5570156623</v>
      </c>
      <c r="O231" s="171">
        <f t="shared" si="9"/>
        <v>0.5570156623</v>
      </c>
      <c r="P231" s="159">
        <f t="shared" si="10"/>
        <v>1.088435374</v>
      </c>
      <c r="Q231" s="172">
        <f t="shared" si="11"/>
        <v>0.5570156623</v>
      </c>
      <c r="R231" s="173">
        <f t="shared" si="12"/>
        <v>0.6225488794</v>
      </c>
      <c r="S231" s="174">
        <f t="shared" si="13"/>
        <v>513.011425</v>
      </c>
      <c r="T231" s="163">
        <f t="shared" si="14"/>
        <v>573.3675179</v>
      </c>
      <c r="U231" s="175">
        <f t="shared" si="15"/>
        <v>485</v>
      </c>
      <c r="V231" s="165"/>
      <c r="W231" s="165"/>
      <c r="X231" s="177"/>
      <c r="Y231" s="165"/>
      <c r="Z231" s="165"/>
      <c r="AA231" s="165"/>
      <c r="AB231" s="165"/>
      <c r="AC231" s="165"/>
    </row>
    <row r="232" ht="12.75" customHeight="1">
      <c r="A232" s="33"/>
      <c r="B232" s="33"/>
      <c r="C232" s="33">
        <v>3588.0</v>
      </c>
      <c r="D232" s="35">
        <v>286.0</v>
      </c>
      <c r="E232" s="36">
        <v>149.0</v>
      </c>
      <c r="F232" s="37">
        <v>195.0</v>
      </c>
      <c r="G232" s="38">
        <v>343.0</v>
      </c>
      <c r="H232" s="167">
        <f t="shared" si="2"/>
        <v>0.6375464684</v>
      </c>
      <c r="I232" s="168">
        <f t="shared" si="3"/>
        <v>0.3425287356</v>
      </c>
      <c r="J232" s="47">
        <f t="shared" si="4"/>
        <v>0.4930100668</v>
      </c>
      <c r="K232" s="169">
        <f t="shared" si="5"/>
        <v>0.2923880966</v>
      </c>
      <c r="L232" s="42">
        <f t="shared" si="6"/>
        <v>0.9575582622</v>
      </c>
      <c r="M232" s="42">
        <f t="shared" si="7"/>
        <v>0.2882397864</v>
      </c>
      <c r="N232" s="170">
        <f t="shared" si="8"/>
        <v>0.5117574787</v>
      </c>
      <c r="O232" s="171">
        <f t="shared" si="9"/>
        <v>0.5117574787</v>
      </c>
      <c r="P232" s="159">
        <f t="shared" si="10"/>
        <v>0.8085501859</v>
      </c>
      <c r="Q232" s="172">
        <f t="shared" si="11"/>
        <v>0.5117574787</v>
      </c>
      <c r="R232" s="173">
        <f t="shared" si="12"/>
        <v>0.5813098697</v>
      </c>
      <c r="S232" s="174">
        <f t="shared" si="13"/>
        <v>497.9400268</v>
      </c>
      <c r="T232" s="163">
        <f t="shared" si="14"/>
        <v>565.6145033</v>
      </c>
      <c r="U232" s="175">
        <f t="shared" si="15"/>
        <v>492</v>
      </c>
      <c r="V232" s="165"/>
      <c r="W232" s="165"/>
      <c r="X232" s="177"/>
      <c r="Y232" s="165"/>
      <c r="Z232" s="165"/>
      <c r="AA232" s="165"/>
      <c r="AB232" s="165"/>
      <c r="AC232" s="165"/>
    </row>
    <row r="233" ht="12.75" customHeight="1">
      <c r="A233" s="34"/>
      <c r="B233" s="34"/>
      <c r="C233" s="33">
        <v>3602.0</v>
      </c>
      <c r="D233" s="35">
        <v>509.0</v>
      </c>
      <c r="E233" s="36">
        <v>290.0</v>
      </c>
      <c r="F233" s="37">
        <v>341.0</v>
      </c>
      <c r="G233" s="38">
        <v>527.0</v>
      </c>
      <c r="H233" s="167">
        <f t="shared" si="2"/>
        <v>0.6071428571</v>
      </c>
      <c r="I233" s="168">
        <f t="shared" si="3"/>
        <v>0.3629536921</v>
      </c>
      <c r="J233" s="47">
        <f t="shared" si="4"/>
        <v>0.5388047631</v>
      </c>
      <c r="K233" s="169">
        <f t="shared" si="5"/>
        <v>0.2465934003</v>
      </c>
      <c r="L233" s="42">
        <f t="shared" si="6"/>
        <v>0.9697496043</v>
      </c>
      <c r="M233" s="42">
        <f t="shared" si="7"/>
        <v>0.2441018333</v>
      </c>
      <c r="N233" s="170">
        <f t="shared" si="8"/>
        <v>0.5001788838</v>
      </c>
      <c r="O233" s="171">
        <f t="shared" si="9"/>
        <v>0.5001788838</v>
      </c>
      <c r="P233" s="159">
        <f t="shared" si="10"/>
        <v>0.9205069124</v>
      </c>
      <c r="Q233" s="172">
        <f t="shared" si="11"/>
        <v>0.5001788838</v>
      </c>
      <c r="R233" s="173">
        <f t="shared" si="12"/>
        <v>0.555874582</v>
      </c>
      <c r="S233" s="174">
        <f t="shared" si="13"/>
        <v>833.7981993</v>
      </c>
      <c r="T233" s="163">
        <f t="shared" si="14"/>
        <v>926.6429282</v>
      </c>
      <c r="U233" s="175">
        <f t="shared" si="15"/>
        <v>817</v>
      </c>
      <c r="V233" s="165"/>
      <c r="W233" s="165"/>
      <c r="X233" s="177"/>
      <c r="Y233" s="165"/>
      <c r="Z233" s="165"/>
      <c r="AA233" s="165"/>
      <c r="AB233" s="165"/>
      <c r="AC233" s="165"/>
    </row>
    <row r="234" ht="12.75" customHeight="1">
      <c r="A234" s="34"/>
      <c r="B234" s="34"/>
      <c r="C234" s="33">
        <v>3604.0</v>
      </c>
      <c r="D234" s="35">
        <v>659.0</v>
      </c>
      <c r="E234" s="36">
        <v>218.0</v>
      </c>
      <c r="F234" s="37">
        <v>401.0</v>
      </c>
      <c r="G234" s="38">
        <v>449.0</v>
      </c>
      <c r="H234" s="167">
        <f t="shared" si="2"/>
        <v>0.5282352941</v>
      </c>
      <c r="I234" s="168">
        <f t="shared" si="3"/>
        <v>0.2485746864</v>
      </c>
      <c r="J234" s="47">
        <f t="shared" si="4"/>
        <v>0.4398323095</v>
      </c>
      <c r="K234" s="169">
        <f t="shared" si="5"/>
        <v>0.3455658539</v>
      </c>
      <c r="L234" s="42">
        <f t="shared" si="6"/>
        <v>0.9408839321</v>
      </c>
      <c r="M234" s="42">
        <f t="shared" si="7"/>
        <v>0.3387291343</v>
      </c>
      <c r="N234" s="170">
        <f t="shared" si="8"/>
        <v>0.4128086122</v>
      </c>
      <c r="O234" s="171">
        <f t="shared" si="9"/>
        <v>0.4128086122</v>
      </c>
      <c r="P234" s="159">
        <f t="shared" si="10"/>
        <v>1.031764706</v>
      </c>
      <c r="Q234" s="172">
        <f t="shared" si="11"/>
        <v>0.4128086122</v>
      </c>
      <c r="R234" s="173">
        <f t="shared" si="12"/>
        <v>0.4696196601</v>
      </c>
      <c r="S234" s="174">
        <f t="shared" si="13"/>
        <v>712.9204733</v>
      </c>
      <c r="T234" s="163">
        <f t="shared" si="14"/>
        <v>811.0331529</v>
      </c>
      <c r="U234" s="175">
        <f t="shared" si="15"/>
        <v>667</v>
      </c>
      <c r="V234" s="165"/>
      <c r="W234" s="165"/>
      <c r="X234" s="177"/>
      <c r="Y234" s="165"/>
      <c r="Z234" s="165"/>
      <c r="AA234" s="165"/>
      <c r="AB234" s="165"/>
      <c r="AC234" s="165"/>
    </row>
    <row r="235" ht="12.75" customHeight="1">
      <c r="A235" s="33"/>
      <c r="B235" s="33"/>
      <c r="C235" s="33">
        <v>3606.0</v>
      </c>
      <c r="D235" s="35">
        <v>278.0</v>
      </c>
      <c r="E235" s="36">
        <v>124.0</v>
      </c>
      <c r="F235" s="37">
        <v>186.0</v>
      </c>
      <c r="G235" s="38">
        <v>305.0</v>
      </c>
      <c r="H235" s="167">
        <f t="shared" si="2"/>
        <v>0.6211812627</v>
      </c>
      <c r="I235" s="168">
        <f t="shared" si="3"/>
        <v>0.3084577114</v>
      </c>
      <c r="J235" s="47">
        <f t="shared" si="4"/>
        <v>0.4608969168</v>
      </c>
      <c r="K235" s="169">
        <f t="shared" si="5"/>
        <v>0.3245012466</v>
      </c>
      <c r="L235" s="42">
        <f t="shared" si="6"/>
        <v>0.9478098649</v>
      </c>
      <c r="M235" s="42">
        <f t="shared" si="7"/>
        <v>0.3188361021</v>
      </c>
      <c r="N235" s="170">
        <f t="shared" si="8"/>
        <v>0.4904142743</v>
      </c>
      <c r="O235" s="171">
        <f t="shared" si="9"/>
        <v>0.4904142743</v>
      </c>
      <c r="P235" s="159">
        <f t="shared" si="10"/>
        <v>0.8187372709</v>
      </c>
      <c r="Q235" s="172">
        <f t="shared" si="11"/>
        <v>0.4904142743</v>
      </c>
      <c r="R235" s="173">
        <f t="shared" si="12"/>
        <v>0.5623141526</v>
      </c>
      <c r="S235" s="174">
        <f t="shared" si="13"/>
        <v>437.939947</v>
      </c>
      <c r="T235" s="163">
        <f t="shared" si="14"/>
        <v>502.1465383</v>
      </c>
      <c r="U235" s="175">
        <f t="shared" si="15"/>
        <v>429</v>
      </c>
      <c r="V235" s="165"/>
      <c r="W235" s="165"/>
      <c r="X235" s="177"/>
      <c r="Y235" s="165"/>
      <c r="Z235" s="165"/>
      <c r="AA235" s="165"/>
      <c r="AB235" s="165"/>
      <c r="AC235" s="165"/>
    </row>
    <row r="236" ht="12.75" customHeight="1">
      <c r="A236" s="33"/>
      <c r="B236" s="33"/>
      <c r="C236" s="33">
        <v>3607.0</v>
      </c>
      <c r="D236" s="35">
        <v>499.0</v>
      </c>
      <c r="E236" s="36">
        <v>152.0</v>
      </c>
      <c r="F236" s="37">
        <v>238.0</v>
      </c>
      <c r="G236" s="38">
        <v>271.0</v>
      </c>
      <c r="H236" s="167">
        <f t="shared" si="2"/>
        <v>0.5324165029</v>
      </c>
      <c r="I236" s="168">
        <f t="shared" si="3"/>
        <v>0.2334869432</v>
      </c>
      <c r="J236" s="47">
        <f t="shared" si="4"/>
        <v>0.4132846171</v>
      </c>
      <c r="K236" s="169">
        <f t="shared" si="5"/>
        <v>0.3721135463</v>
      </c>
      <c r="L236" s="42">
        <f t="shared" si="6"/>
        <v>0.9315609728</v>
      </c>
      <c r="M236" s="42">
        <f t="shared" si="7"/>
        <v>0.3635851398</v>
      </c>
      <c r="N236" s="170">
        <f t="shared" si="8"/>
        <v>0.4110860526</v>
      </c>
      <c r="O236" s="171">
        <f t="shared" si="9"/>
        <v>0.4110860526</v>
      </c>
      <c r="P236" s="159">
        <f t="shared" si="10"/>
        <v>1.278978389</v>
      </c>
      <c r="Q236" s="172">
        <f t="shared" si="11"/>
        <v>0.4110860526</v>
      </c>
      <c r="R236" s="173">
        <f t="shared" si="12"/>
        <v>0.4643250174</v>
      </c>
      <c r="S236" s="174">
        <f t="shared" si="13"/>
        <v>476.859821</v>
      </c>
      <c r="T236" s="163">
        <f t="shared" si="14"/>
        <v>538.6170202</v>
      </c>
      <c r="U236" s="175">
        <f t="shared" si="15"/>
        <v>423</v>
      </c>
      <c r="V236" s="165"/>
      <c r="W236" s="165"/>
      <c r="X236" s="177"/>
      <c r="Y236" s="165"/>
      <c r="Z236" s="165"/>
      <c r="AA236" s="165"/>
      <c r="AB236" s="165"/>
      <c r="AC236" s="165"/>
    </row>
    <row r="237" ht="12.75" customHeight="1">
      <c r="A237" s="33"/>
      <c r="B237" s="33"/>
      <c r="C237" s="33">
        <v>3610.0</v>
      </c>
      <c r="D237" s="35">
        <v>398.0</v>
      </c>
      <c r="E237" s="36">
        <v>179.0</v>
      </c>
      <c r="F237" s="37">
        <v>164.0</v>
      </c>
      <c r="G237" s="38">
        <v>366.0</v>
      </c>
      <c r="H237" s="167">
        <f t="shared" si="2"/>
        <v>0.6905660377</v>
      </c>
      <c r="I237" s="168">
        <f t="shared" si="3"/>
        <v>0.3102253033</v>
      </c>
      <c r="J237" s="47">
        <f t="shared" si="4"/>
        <v>0.422216207</v>
      </c>
      <c r="K237" s="169">
        <f t="shared" si="5"/>
        <v>0.3631819564</v>
      </c>
      <c r="L237" s="42">
        <f t="shared" si="6"/>
        <v>0.9347711664</v>
      </c>
      <c r="M237" s="42">
        <f t="shared" si="7"/>
        <v>0.3552504277</v>
      </c>
      <c r="N237" s="170">
        <f t="shared" si="8"/>
        <v>0.5353135489</v>
      </c>
      <c r="O237" s="171">
        <f t="shared" si="9"/>
        <v>0.5353135489</v>
      </c>
      <c r="P237" s="159">
        <f t="shared" si="10"/>
        <v>1.088679245</v>
      </c>
      <c r="Q237" s="172">
        <f t="shared" si="11"/>
        <v>0.5353135489</v>
      </c>
      <c r="R237" s="173">
        <f t="shared" si="12"/>
        <v>0.6096440088</v>
      </c>
      <c r="S237" s="174">
        <f t="shared" si="13"/>
        <v>592.5920986</v>
      </c>
      <c r="T237" s="163">
        <f t="shared" si="14"/>
        <v>674.8759177</v>
      </c>
      <c r="U237" s="175">
        <f t="shared" si="15"/>
        <v>545</v>
      </c>
      <c r="V237" s="165"/>
      <c r="W237" s="165"/>
      <c r="X237" s="177"/>
      <c r="Y237" s="165"/>
      <c r="Z237" s="165"/>
      <c r="AA237" s="165"/>
      <c r="AB237" s="165"/>
      <c r="AC237" s="165"/>
    </row>
    <row r="238" ht="12.75" customHeight="1">
      <c r="A238" s="33"/>
      <c r="B238" s="33"/>
      <c r="C238" s="33">
        <v>3613.0</v>
      </c>
      <c r="D238" s="35">
        <v>384.0</v>
      </c>
      <c r="E238" s="36">
        <v>122.0</v>
      </c>
      <c r="F238" s="37">
        <v>199.0</v>
      </c>
      <c r="G238" s="38">
        <v>226.0</v>
      </c>
      <c r="H238" s="167">
        <f t="shared" si="2"/>
        <v>0.5317647059</v>
      </c>
      <c r="I238" s="168">
        <f t="shared" si="3"/>
        <v>0.2411067194</v>
      </c>
      <c r="J238" s="47">
        <f t="shared" si="4"/>
        <v>0.4256849466</v>
      </c>
      <c r="K238" s="169">
        <f t="shared" si="5"/>
        <v>0.3597132168</v>
      </c>
      <c r="L238" s="42">
        <f t="shared" si="6"/>
        <v>0.9359978115</v>
      </c>
      <c r="M238" s="42">
        <f t="shared" si="7"/>
        <v>0.3520058193</v>
      </c>
      <c r="N238" s="170">
        <f t="shared" si="8"/>
        <v>0.4128596327</v>
      </c>
      <c r="O238" s="171">
        <f t="shared" si="9"/>
        <v>0.4128596327</v>
      </c>
      <c r="P238" s="159">
        <f t="shared" si="10"/>
        <v>1.190588235</v>
      </c>
      <c r="Q238" s="172">
        <f t="shared" si="11"/>
        <v>0.4128596327</v>
      </c>
      <c r="R238" s="173">
        <f t="shared" si="12"/>
        <v>0.467139607</v>
      </c>
      <c r="S238" s="174">
        <f t="shared" si="13"/>
        <v>384.372318</v>
      </c>
      <c r="T238" s="163">
        <f t="shared" si="14"/>
        <v>434.9069741</v>
      </c>
      <c r="U238" s="175">
        <f t="shared" si="15"/>
        <v>348</v>
      </c>
      <c r="V238" s="165"/>
      <c r="W238" s="165"/>
      <c r="X238" s="177"/>
      <c r="Y238" s="165"/>
      <c r="Z238" s="165"/>
      <c r="AA238" s="165"/>
      <c r="AB238" s="165"/>
      <c r="AC238" s="165"/>
    </row>
    <row r="239" ht="12.75" customHeight="1">
      <c r="A239" s="33"/>
      <c r="B239" s="33"/>
      <c r="C239" s="33">
        <v>3702.0</v>
      </c>
      <c r="D239" s="35">
        <v>504.0</v>
      </c>
      <c r="E239" s="36">
        <v>177.0</v>
      </c>
      <c r="F239" s="37">
        <v>241.0</v>
      </c>
      <c r="G239" s="38">
        <v>311.0</v>
      </c>
      <c r="H239" s="167">
        <f t="shared" si="2"/>
        <v>0.5634057971</v>
      </c>
      <c r="I239" s="168">
        <f t="shared" si="3"/>
        <v>0.2599118943</v>
      </c>
      <c r="J239" s="47">
        <f t="shared" si="4"/>
        <v>0.432229905</v>
      </c>
      <c r="K239" s="169">
        <f t="shared" si="5"/>
        <v>0.3531682584</v>
      </c>
      <c r="L239" s="42">
        <f t="shared" si="6"/>
        <v>0.9382816112</v>
      </c>
      <c r="M239" s="42">
        <f t="shared" si="7"/>
        <v>0.345872257</v>
      </c>
      <c r="N239" s="170">
        <f t="shared" si="8"/>
        <v>0.4387369856</v>
      </c>
      <c r="O239" s="171">
        <f t="shared" si="9"/>
        <v>0.4387369856</v>
      </c>
      <c r="P239" s="159">
        <f t="shared" si="10"/>
        <v>1.233695652</v>
      </c>
      <c r="Q239" s="172">
        <f t="shared" si="11"/>
        <v>0.4387369856</v>
      </c>
      <c r="R239" s="173">
        <f t="shared" si="12"/>
        <v>0.4945497868</v>
      </c>
      <c r="S239" s="174">
        <f t="shared" si="13"/>
        <v>540.9627032</v>
      </c>
      <c r="T239" s="163">
        <f t="shared" si="14"/>
        <v>609.7798872</v>
      </c>
      <c r="U239" s="175">
        <f t="shared" si="15"/>
        <v>488</v>
      </c>
      <c r="V239" s="165"/>
      <c r="W239" s="165"/>
      <c r="X239" s="177"/>
      <c r="Y239" s="165"/>
      <c r="Z239" s="165"/>
      <c r="AA239" s="165"/>
      <c r="AB239" s="165"/>
      <c r="AC239" s="165"/>
    </row>
    <row r="240" ht="12.75" customHeight="1">
      <c r="A240" s="33"/>
      <c r="B240" s="33"/>
      <c r="C240" s="33">
        <v>3704.0</v>
      </c>
      <c r="D240" s="35">
        <v>221.0</v>
      </c>
      <c r="E240" s="36">
        <v>83.0</v>
      </c>
      <c r="F240" s="37">
        <v>131.0</v>
      </c>
      <c r="G240" s="38">
        <v>153.0</v>
      </c>
      <c r="H240" s="167">
        <f t="shared" si="2"/>
        <v>0.5387323944</v>
      </c>
      <c r="I240" s="168">
        <f t="shared" si="3"/>
        <v>0.2730263158</v>
      </c>
      <c r="J240" s="47">
        <f t="shared" si="4"/>
        <v>0.469067982</v>
      </c>
      <c r="K240" s="169">
        <f t="shared" si="5"/>
        <v>0.3163301814</v>
      </c>
      <c r="L240" s="42">
        <f t="shared" si="6"/>
        <v>0.9503834258</v>
      </c>
      <c r="M240" s="42">
        <f t="shared" si="7"/>
        <v>0.3110809284</v>
      </c>
      <c r="N240" s="170">
        <f t="shared" si="8"/>
        <v>0.4270690587</v>
      </c>
      <c r="O240" s="171">
        <f t="shared" si="9"/>
        <v>0.4270690587</v>
      </c>
      <c r="P240" s="159">
        <f t="shared" si="10"/>
        <v>1.070422535</v>
      </c>
      <c r="Q240" s="172">
        <f t="shared" si="11"/>
        <v>0.4270690587</v>
      </c>
      <c r="R240" s="173">
        <f t="shared" si="12"/>
        <v>0.4810016902</v>
      </c>
      <c r="S240" s="174">
        <f t="shared" si="13"/>
        <v>251.1166065</v>
      </c>
      <c r="T240" s="163">
        <f t="shared" si="14"/>
        <v>282.8289939</v>
      </c>
      <c r="U240" s="175">
        <f t="shared" si="15"/>
        <v>236</v>
      </c>
      <c r="V240" s="165"/>
      <c r="W240" s="165"/>
      <c r="X240" s="177"/>
      <c r="Y240" s="165"/>
      <c r="Z240" s="165"/>
      <c r="AA240" s="165"/>
      <c r="AB240" s="165"/>
      <c r="AC240" s="165"/>
    </row>
    <row r="241" ht="12.75" customHeight="1">
      <c r="A241" s="33"/>
      <c r="B241" s="33"/>
      <c r="C241" s="33">
        <v>3705.0</v>
      </c>
      <c r="D241" s="35">
        <v>248.0</v>
      </c>
      <c r="E241" s="36">
        <v>154.0</v>
      </c>
      <c r="F241" s="37">
        <v>167.0</v>
      </c>
      <c r="G241" s="38">
        <v>358.0</v>
      </c>
      <c r="H241" s="167">
        <f t="shared" si="2"/>
        <v>0.6819047619</v>
      </c>
      <c r="I241" s="168">
        <f t="shared" si="3"/>
        <v>0.3830845771</v>
      </c>
      <c r="J241" s="47">
        <f t="shared" si="4"/>
        <v>0.5118469409</v>
      </c>
      <c r="K241" s="169">
        <f t="shared" si="5"/>
        <v>0.2735512225</v>
      </c>
      <c r="L241" s="42">
        <f t="shared" si="6"/>
        <v>0.9628175985</v>
      </c>
      <c r="M241" s="42">
        <f t="shared" si="7"/>
        <v>0.2701523125</v>
      </c>
      <c r="N241" s="170">
        <f t="shared" si="8"/>
        <v>0.5530587209</v>
      </c>
      <c r="O241" s="171">
        <f t="shared" si="9"/>
        <v>0.5530587209</v>
      </c>
      <c r="P241" s="159">
        <f t="shared" si="10"/>
        <v>0.7657142857</v>
      </c>
      <c r="Q241" s="172">
        <f t="shared" si="11"/>
        <v>0.5530587209</v>
      </c>
      <c r="R241" s="173">
        <f t="shared" si="12"/>
        <v>0.6260297797</v>
      </c>
      <c r="S241" s="174">
        <f t="shared" si="13"/>
        <v>512.6854343</v>
      </c>
      <c r="T241" s="163">
        <f t="shared" si="14"/>
        <v>580.3296058</v>
      </c>
      <c r="U241" s="175">
        <f t="shared" si="15"/>
        <v>512</v>
      </c>
      <c r="V241" s="165"/>
      <c r="W241" s="165"/>
      <c r="X241" s="177"/>
      <c r="Y241" s="165"/>
      <c r="Z241" s="165"/>
      <c r="AA241" s="165"/>
      <c r="AB241" s="165"/>
      <c r="AC241" s="165"/>
    </row>
    <row r="242" ht="12.75" customHeight="1">
      <c r="A242" s="34"/>
      <c r="B242" s="34"/>
      <c r="C242" s="33">
        <v>3706.0</v>
      </c>
      <c r="D242" s="35">
        <v>897.0</v>
      </c>
      <c r="E242" s="36">
        <v>452.0</v>
      </c>
      <c r="F242" s="37">
        <v>563.0</v>
      </c>
      <c r="G242" s="38">
        <v>796.0</v>
      </c>
      <c r="H242" s="167">
        <f t="shared" si="2"/>
        <v>0.5857247976</v>
      </c>
      <c r="I242" s="168">
        <f t="shared" si="3"/>
        <v>0.3350630096</v>
      </c>
      <c r="J242" s="47">
        <f t="shared" si="4"/>
        <v>0.519613343</v>
      </c>
      <c r="K242" s="169">
        <f t="shared" si="5"/>
        <v>0.2657848204</v>
      </c>
      <c r="L242" s="42">
        <f t="shared" si="6"/>
        <v>0.964886652</v>
      </c>
      <c r="M242" s="42">
        <f t="shared" si="7"/>
        <v>0.2626666117</v>
      </c>
      <c r="N242" s="170">
        <f t="shared" si="8"/>
        <v>0.4771481735</v>
      </c>
      <c r="O242" s="171">
        <f t="shared" si="9"/>
        <v>0.4771481735</v>
      </c>
      <c r="P242" s="159">
        <f t="shared" si="10"/>
        <v>0.9926416483</v>
      </c>
      <c r="Q242" s="172">
        <f t="shared" si="11"/>
        <v>0.4771481735</v>
      </c>
      <c r="R242" s="173">
        <f t="shared" si="12"/>
        <v>0.5316369594</v>
      </c>
      <c r="S242" s="174">
        <f t="shared" si="13"/>
        <v>1292.117254</v>
      </c>
      <c r="T242" s="163">
        <f t="shared" si="14"/>
        <v>1439.672886</v>
      </c>
      <c r="U242" s="175">
        <f t="shared" si="15"/>
        <v>1248</v>
      </c>
      <c r="V242" s="165"/>
      <c r="W242" s="165"/>
      <c r="X242" s="177"/>
      <c r="Y242" s="165"/>
      <c r="Z242" s="165"/>
      <c r="AA242" s="165"/>
      <c r="AB242" s="165"/>
      <c r="AC242" s="165"/>
    </row>
    <row r="243" ht="12.75" customHeight="1">
      <c r="A243" s="33"/>
      <c r="B243" s="33"/>
      <c r="C243" s="33">
        <v>3707.0</v>
      </c>
      <c r="D243" s="35">
        <v>428.0</v>
      </c>
      <c r="E243" s="36">
        <v>222.0</v>
      </c>
      <c r="F243" s="37">
        <v>252.0</v>
      </c>
      <c r="G243" s="38">
        <v>390.0</v>
      </c>
      <c r="H243" s="167">
        <f t="shared" si="2"/>
        <v>0.6074766355</v>
      </c>
      <c r="I243" s="168">
        <f t="shared" si="3"/>
        <v>0.3415384615</v>
      </c>
      <c r="J243" s="47">
        <f t="shared" si="4"/>
        <v>0.5121804213</v>
      </c>
      <c r="K243" s="169">
        <f t="shared" si="5"/>
        <v>0.2732177421</v>
      </c>
      <c r="L243" s="42">
        <f t="shared" si="6"/>
        <v>0.9629076355</v>
      </c>
      <c r="M243" s="42">
        <f t="shared" si="7"/>
        <v>0.2698312167</v>
      </c>
      <c r="N243" s="170">
        <f t="shared" si="8"/>
        <v>0.4927861521</v>
      </c>
      <c r="O243" s="171">
        <f t="shared" si="9"/>
        <v>0.4927861521</v>
      </c>
      <c r="P243" s="159">
        <f t="shared" si="10"/>
        <v>1.012461059</v>
      </c>
      <c r="Q243" s="172">
        <f t="shared" si="11"/>
        <v>0.4927861521</v>
      </c>
      <c r="R243" s="173">
        <f t="shared" si="12"/>
        <v>0.5497763149</v>
      </c>
      <c r="S243" s="174">
        <f t="shared" si="13"/>
        <v>636.6797085</v>
      </c>
      <c r="T243" s="163">
        <f t="shared" si="14"/>
        <v>710.3109989</v>
      </c>
      <c r="U243" s="175">
        <f t="shared" si="15"/>
        <v>612</v>
      </c>
      <c r="V243" s="165"/>
      <c r="W243" s="165"/>
      <c r="X243" s="177"/>
      <c r="Y243" s="165"/>
      <c r="Z243" s="165"/>
      <c r="AA243" s="165"/>
      <c r="AB243" s="165"/>
      <c r="AC243" s="165"/>
    </row>
    <row r="244" ht="12.75" customHeight="1">
      <c r="A244" s="33"/>
      <c r="B244" s="33"/>
      <c r="C244" s="33">
        <v>3708.0</v>
      </c>
      <c r="D244" s="35">
        <v>271.0</v>
      </c>
      <c r="E244" s="36">
        <v>150.0</v>
      </c>
      <c r="F244" s="37">
        <v>131.0</v>
      </c>
      <c r="G244" s="38">
        <v>342.0</v>
      </c>
      <c r="H244" s="167">
        <f t="shared" si="2"/>
        <v>0.7230443975</v>
      </c>
      <c r="I244" s="168">
        <f t="shared" si="3"/>
        <v>0.3562945368</v>
      </c>
      <c r="J244" s="47">
        <f t="shared" si="4"/>
        <v>0.4578468416</v>
      </c>
      <c r="K244" s="169">
        <f t="shared" si="5"/>
        <v>0.3275513218</v>
      </c>
      <c r="L244" s="42">
        <f t="shared" si="6"/>
        <v>0.9468329836</v>
      </c>
      <c r="M244" s="42">
        <f t="shared" si="7"/>
        <v>0.321725506</v>
      </c>
      <c r="N244" s="170">
        <f t="shared" si="8"/>
        <v>0.569973244</v>
      </c>
      <c r="O244" s="171">
        <f t="shared" si="9"/>
        <v>0.569973244</v>
      </c>
      <c r="P244" s="159">
        <f t="shared" si="10"/>
        <v>0.8900634249</v>
      </c>
      <c r="Q244" s="172">
        <f t="shared" si="11"/>
        <v>0.569973244</v>
      </c>
      <c r="R244" s="173">
        <f t="shared" si="12"/>
        <v>0.6509605545</v>
      </c>
      <c r="S244" s="174">
        <f t="shared" si="13"/>
        <v>509.5560801</v>
      </c>
      <c r="T244" s="163">
        <f t="shared" si="14"/>
        <v>581.9587357</v>
      </c>
      <c r="U244" s="175">
        <f t="shared" si="15"/>
        <v>492</v>
      </c>
      <c r="V244" s="165"/>
      <c r="W244" s="165"/>
      <c r="X244" s="177"/>
      <c r="Y244" s="165"/>
      <c r="Z244" s="165"/>
      <c r="AA244" s="165"/>
      <c r="AB244" s="165"/>
      <c r="AC244" s="165"/>
    </row>
    <row r="245" ht="12.75" customHeight="1">
      <c r="A245" s="18"/>
      <c r="B245" s="18"/>
      <c r="C245" s="33">
        <v>3709.0</v>
      </c>
      <c r="D245" s="35">
        <v>649.0</v>
      </c>
      <c r="E245" s="36">
        <v>255.0</v>
      </c>
      <c r="F245" s="37">
        <v>350.0</v>
      </c>
      <c r="G245" s="38">
        <v>549.0</v>
      </c>
      <c r="H245" s="167">
        <f t="shared" si="2"/>
        <v>0.6106785317</v>
      </c>
      <c r="I245" s="168">
        <f t="shared" si="3"/>
        <v>0.282079646</v>
      </c>
      <c r="J245" s="47">
        <f t="shared" si="4"/>
        <v>0.4327155438</v>
      </c>
      <c r="K245" s="169">
        <f t="shared" si="5"/>
        <v>0.3526826196</v>
      </c>
      <c r="L245" s="42">
        <f t="shared" si="6"/>
        <v>0.9384494695</v>
      </c>
      <c r="M245" s="42">
        <f t="shared" si="7"/>
        <v>0.3454165502</v>
      </c>
      <c r="N245" s="170">
        <f t="shared" si="8"/>
        <v>0.4756559659</v>
      </c>
      <c r="O245" s="171">
        <f t="shared" si="9"/>
        <v>0.4756559659</v>
      </c>
      <c r="P245" s="159">
        <f t="shared" si="10"/>
        <v>1.005561735</v>
      </c>
      <c r="Q245" s="172">
        <f t="shared" si="11"/>
        <v>0.4756559659</v>
      </c>
      <c r="R245" s="173">
        <f t="shared" si="12"/>
        <v>0.5429800295</v>
      </c>
      <c r="S245" s="174">
        <f t="shared" si="13"/>
        <v>857.6077065</v>
      </c>
      <c r="T245" s="163">
        <f t="shared" si="14"/>
        <v>978.9929932</v>
      </c>
      <c r="U245" s="175">
        <f t="shared" si="15"/>
        <v>804</v>
      </c>
      <c r="V245" s="165"/>
      <c r="W245" s="165"/>
      <c r="X245" s="177"/>
      <c r="Y245" s="165"/>
      <c r="Z245" s="165"/>
      <c r="AA245" s="165"/>
      <c r="AB245" s="165"/>
      <c r="AC245" s="165"/>
    </row>
    <row r="246" ht="12.75" customHeight="1">
      <c r="A246" s="33"/>
      <c r="B246" s="33"/>
      <c r="C246" s="33">
        <v>3711.0</v>
      </c>
      <c r="D246" s="35">
        <v>37.0</v>
      </c>
      <c r="E246" s="36">
        <v>39.0</v>
      </c>
      <c r="F246" s="37">
        <v>43.0</v>
      </c>
      <c r="G246" s="38">
        <v>101.0</v>
      </c>
      <c r="H246" s="167">
        <f t="shared" si="2"/>
        <v>0.7013888889</v>
      </c>
      <c r="I246" s="168">
        <f t="shared" si="3"/>
        <v>0.5131578947</v>
      </c>
      <c r="J246" s="47">
        <f t="shared" si="4"/>
        <v>0.6316409651</v>
      </c>
      <c r="K246" s="169">
        <f t="shared" si="5"/>
        <v>0.1537571983</v>
      </c>
      <c r="L246" s="42">
        <f t="shared" si="6"/>
        <v>0.9882026315</v>
      </c>
      <c r="M246" s="42">
        <f t="shared" si="7"/>
        <v>0.153152078</v>
      </c>
      <c r="N246" s="170">
        <f t="shared" si="8"/>
        <v>0.6145231478</v>
      </c>
      <c r="O246" s="171">
        <f t="shared" si="9"/>
        <v>0.6145231478</v>
      </c>
      <c r="P246" s="159">
        <f t="shared" si="10"/>
        <v>0.5277777778</v>
      </c>
      <c r="Q246" s="172">
        <f t="shared" si="11"/>
        <v>0.6145231478</v>
      </c>
      <c r="R246" s="173">
        <f t="shared" si="12"/>
        <v>0.6713807238</v>
      </c>
      <c r="S246" s="174">
        <f t="shared" si="13"/>
        <v>135.1950925</v>
      </c>
      <c r="T246" s="163">
        <f t="shared" si="14"/>
        <v>147.7037592</v>
      </c>
      <c r="U246" s="175">
        <f t="shared" si="15"/>
        <v>140</v>
      </c>
      <c r="V246" s="165"/>
      <c r="W246" s="165"/>
      <c r="X246" s="177"/>
      <c r="Y246" s="165"/>
      <c r="Z246" s="165"/>
      <c r="AA246" s="165"/>
      <c r="AB246" s="165"/>
      <c r="AC246" s="165"/>
    </row>
    <row r="247" ht="12.75" customHeight="1">
      <c r="A247" s="18"/>
      <c r="B247" s="18"/>
      <c r="C247" s="33">
        <v>3716.0</v>
      </c>
      <c r="D247" s="35">
        <v>171.0</v>
      </c>
      <c r="E247" s="36">
        <v>119.0</v>
      </c>
      <c r="F247" s="37">
        <v>93.0</v>
      </c>
      <c r="G247" s="38">
        <v>234.0</v>
      </c>
      <c r="H247" s="167">
        <f t="shared" si="2"/>
        <v>0.7155963303</v>
      </c>
      <c r="I247" s="168">
        <f t="shared" si="3"/>
        <v>0.4103448276</v>
      </c>
      <c r="J247" s="47">
        <f t="shared" si="4"/>
        <v>0.5206540285</v>
      </c>
      <c r="K247" s="169">
        <f t="shared" si="5"/>
        <v>0.2647441349</v>
      </c>
      <c r="L247" s="42">
        <f t="shared" si="6"/>
        <v>0.9651594827</v>
      </c>
      <c r="M247" s="42">
        <f t="shared" si="7"/>
        <v>0.2616623261</v>
      </c>
      <c r="N247" s="170">
        <f t="shared" si="8"/>
        <v>0.5832928019</v>
      </c>
      <c r="O247" s="171">
        <f t="shared" si="9"/>
        <v>0.5832928019</v>
      </c>
      <c r="P247" s="159">
        <f t="shared" si="10"/>
        <v>0.8868501529</v>
      </c>
      <c r="Q247" s="172">
        <f t="shared" si="11"/>
        <v>0.5832928019</v>
      </c>
      <c r="R247" s="173">
        <f t="shared" si="12"/>
        <v>0.6534115276</v>
      </c>
      <c r="S247" s="174">
        <f t="shared" si="13"/>
        <v>359.8916588</v>
      </c>
      <c r="T247" s="163">
        <f t="shared" si="14"/>
        <v>403.1549125</v>
      </c>
      <c r="U247" s="175">
        <f t="shared" si="15"/>
        <v>353</v>
      </c>
      <c r="V247" s="165"/>
      <c r="W247" s="165"/>
      <c r="X247" s="177"/>
      <c r="Y247" s="165"/>
      <c r="Z247" s="165"/>
      <c r="AA247" s="165"/>
      <c r="AB247" s="165"/>
      <c r="AC247" s="165"/>
    </row>
    <row r="248" ht="12.75" customHeight="1">
      <c r="A248" s="33"/>
      <c r="B248" s="33"/>
      <c r="C248" s="33">
        <v>3719.0</v>
      </c>
      <c r="D248" s="35">
        <v>444.0</v>
      </c>
      <c r="E248" s="36">
        <v>204.0</v>
      </c>
      <c r="F248" s="37">
        <v>253.0</v>
      </c>
      <c r="G248" s="38">
        <v>358.0</v>
      </c>
      <c r="H248" s="167">
        <f t="shared" si="2"/>
        <v>0.5859247136</v>
      </c>
      <c r="I248" s="168">
        <f t="shared" si="3"/>
        <v>0.3148148148</v>
      </c>
      <c r="J248" s="47">
        <f t="shared" si="4"/>
        <v>0.493037118</v>
      </c>
      <c r="K248" s="169">
        <f t="shared" si="5"/>
        <v>0.2923610454</v>
      </c>
      <c r="L248" s="42">
        <f t="shared" si="6"/>
        <v>0.9575660591</v>
      </c>
      <c r="M248" s="42">
        <f t="shared" si="7"/>
        <v>0.2882138833</v>
      </c>
      <c r="N248" s="170">
        <f t="shared" si="8"/>
        <v>0.4703276186</v>
      </c>
      <c r="O248" s="171">
        <f t="shared" si="9"/>
        <v>0.4703276186</v>
      </c>
      <c r="P248" s="159">
        <f t="shared" si="10"/>
        <v>1.060556465</v>
      </c>
      <c r="Q248" s="172">
        <f t="shared" si="11"/>
        <v>0.4703276186</v>
      </c>
      <c r="R248" s="173">
        <f t="shared" si="12"/>
        <v>0.5264275591</v>
      </c>
      <c r="S248" s="174">
        <f t="shared" si="13"/>
        <v>592.1424718</v>
      </c>
      <c r="T248" s="163">
        <f t="shared" si="14"/>
        <v>662.7722968</v>
      </c>
      <c r="U248" s="175">
        <f t="shared" si="15"/>
        <v>562</v>
      </c>
      <c r="V248" s="165"/>
      <c r="W248" s="165"/>
      <c r="X248" s="177"/>
      <c r="Y248" s="165"/>
      <c r="Z248" s="165"/>
      <c r="AA248" s="165"/>
      <c r="AB248" s="165"/>
      <c r="AC248" s="165"/>
    </row>
    <row r="249" ht="12.75" customHeight="1">
      <c r="A249" s="33"/>
      <c r="B249" s="33"/>
      <c r="C249" s="33">
        <v>3720.0</v>
      </c>
      <c r="D249" s="35">
        <v>242.0</v>
      </c>
      <c r="E249" s="36">
        <v>106.0</v>
      </c>
      <c r="F249" s="37">
        <v>99.0</v>
      </c>
      <c r="G249" s="38">
        <v>141.0</v>
      </c>
      <c r="H249" s="167">
        <f t="shared" si="2"/>
        <v>0.5875</v>
      </c>
      <c r="I249" s="168">
        <f t="shared" si="3"/>
        <v>0.3045977011</v>
      </c>
      <c r="J249" s="47">
        <f t="shared" si="4"/>
        <v>0.4783095996</v>
      </c>
      <c r="K249" s="169">
        <f t="shared" si="5"/>
        <v>0.3070885638</v>
      </c>
      <c r="L249" s="42">
        <f t="shared" si="6"/>
        <v>0.9532176912</v>
      </c>
      <c r="M249" s="42">
        <f t="shared" si="7"/>
        <v>0.302284689</v>
      </c>
      <c r="N249" s="170">
        <f t="shared" si="8"/>
        <v>0.4679401722</v>
      </c>
      <c r="O249" s="171">
        <f t="shared" si="9"/>
        <v>0.4679401722</v>
      </c>
      <c r="P249" s="159">
        <f t="shared" si="10"/>
        <v>1.45</v>
      </c>
      <c r="Q249" s="172">
        <f t="shared" si="11"/>
        <v>0.4679401722</v>
      </c>
      <c r="R249" s="173">
        <f t="shared" si="12"/>
        <v>0.5167401019</v>
      </c>
      <c r="S249" s="174">
        <f t="shared" si="13"/>
        <v>275.1488213</v>
      </c>
      <c r="T249" s="163">
        <f t="shared" si="14"/>
        <v>303.8431799</v>
      </c>
      <c r="U249" s="175">
        <f t="shared" si="15"/>
        <v>247</v>
      </c>
      <c r="V249" s="165"/>
      <c r="W249" s="165"/>
      <c r="X249" s="177"/>
      <c r="Y249" s="165"/>
      <c r="Z249" s="165"/>
      <c r="AA249" s="165"/>
      <c r="AB249" s="165"/>
      <c r="AC249" s="165"/>
    </row>
    <row r="250" ht="12.75" customHeight="1">
      <c r="A250" s="33"/>
      <c r="B250" s="33"/>
      <c r="C250" s="33">
        <v>3721.0</v>
      </c>
      <c r="D250" s="35">
        <v>255.0</v>
      </c>
      <c r="E250" s="36">
        <v>140.0</v>
      </c>
      <c r="F250" s="37">
        <v>159.0</v>
      </c>
      <c r="G250" s="38">
        <v>282.0</v>
      </c>
      <c r="H250" s="167">
        <f t="shared" si="2"/>
        <v>0.6394557823</v>
      </c>
      <c r="I250" s="168">
        <f t="shared" si="3"/>
        <v>0.3544303797</v>
      </c>
      <c r="J250" s="47">
        <f t="shared" si="4"/>
        <v>0.5061146806</v>
      </c>
      <c r="K250" s="169">
        <f t="shared" si="5"/>
        <v>0.2792834828</v>
      </c>
      <c r="L250" s="42">
        <f t="shared" si="6"/>
        <v>0.9612532052</v>
      </c>
      <c r="M250" s="42">
        <f t="shared" si="7"/>
        <v>0.2756669649</v>
      </c>
      <c r="N250" s="170">
        <f t="shared" si="8"/>
        <v>0.5169741733</v>
      </c>
      <c r="O250" s="171">
        <f t="shared" si="9"/>
        <v>0.5169741733</v>
      </c>
      <c r="P250" s="159">
        <f t="shared" si="10"/>
        <v>0.89569161</v>
      </c>
      <c r="Q250" s="172">
        <f t="shared" si="11"/>
        <v>0.5169741733</v>
      </c>
      <c r="R250" s="173">
        <f t="shared" si="12"/>
        <v>0.5815846871</v>
      </c>
      <c r="S250" s="174">
        <f t="shared" si="13"/>
        <v>432.1904088</v>
      </c>
      <c r="T250" s="163">
        <f t="shared" si="14"/>
        <v>486.2047984</v>
      </c>
      <c r="U250" s="175">
        <f t="shared" si="15"/>
        <v>422</v>
      </c>
      <c r="V250" s="165"/>
      <c r="W250" s="165"/>
      <c r="X250" s="177"/>
      <c r="Y250" s="165"/>
      <c r="Z250" s="165"/>
      <c r="AA250" s="165"/>
      <c r="AB250" s="165"/>
      <c r="AC250" s="165"/>
    </row>
    <row r="251" ht="12.75" customHeight="1">
      <c r="A251" s="33"/>
      <c r="B251" s="33"/>
      <c r="C251" s="33">
        <v>3722.0</v>
      </c>
      <c r="D251" s="35">
        <v>217.0</v>
      </c>
      <c r="E251" s="36">
        <v>71.0</v>
      </c>
      <c r="F251" s="37">
        <v>120.0</v>
      </c>
      <c r="G251" s="38">
        <v>170.0</v>
      </c>
      <c r="H251" s="167">
        <f t="shared" si="2"/>
        <v>0.5862068966</v>
      </c>
      <c r="I251" s="168">
        <f t="shared" si="3"/>
        <v>0.2465277778</v>
      </c>
      <c r="J251" s="47">
        <f t="shared" si="4"/>
        <v>0.3980932063</v>
      </c>
      <c r="K251" s="169">
        <f t="shared" si="5"/>
        <v>0.3873049571</v>
      </c>
      <c r="L251" s="42">
        <f t="shared" si="6"/>
        <v>0.9259303238</v>
      </c>
      <c r="M251" s="42">
        <f t="shared" si="7"/>
        <v>0.3776943679</v>
      </c>
      <c r="N251" s="170">
        <f t="shared" si="8"/>
        <v>0.4496745883</v>
      </c>
      <c r="O251" s="171">
        <f t="shared" si="9"/>
        <v>0.4496745883</v>
      </c>
      <c r="P251" s="159">
        <f t="shared" si="10"/>
        <v>0.9931034483</v>
      </c>
      <c r="Q251" s="172">
        <f t="shared" si="11"/>
        <v>0.4496745883</v>
      </c>
      <c r="R251" s="173">
        <f t="shared" si="12"/>
        <v>0.5181769575</v>
      </c>
      <c r="S251" s="174">
        <f t="shared" si="13"/>
        <v>259.9119121</v>
      </c>
      <c r="T251" s="163">
        <f t="shared" si="14"/>
        <v>299.5062814</v>
      </c>
      <c r="U251" s="175">
        <f t="shared" si="15"/>
        <v>241</v>
      </c>
      <c r="V251" s="165"/>
      <c r="W251" s="165"/>
      <c r="X251" s="177"/>
      <c r="Y251" s="165"/>
      <c r="Z251" s="165"/>
      <c r="AA251" s="165"/>
      <c r="AB251" s="165"/>
      <c r="AC251" s="165"/>
    </row>
    <row r="252" ht="12.75" customHeight="1">
      <c r="A252" s="18"/>
      <c r="B252" s="18"/>
      <c r="C252" s="33">
        <v>3723.0</v>
      </c>
      <c r="D252" s="35">
        <v>319.0</v>
      </c>
      <c r="E252" s="36">
        <v>168.0</v>
      </c>
      <c r="F252" s="37">
        <v>182.0</v>
      </c>
      <c r="G252" s="38">
        <v>361.0</v>
      </c>
      <c r="H252" s="167">
        <f t="shared" si="2"/>
        <v>0.664825046</v>
      </c>
      <c r="I252" s="168">
        <f t="shared" si="3"/>
        <v>0.3449691992</v>
      </c>
      <c r="J252" s="47">
        <f t="shared" si="4"/>
        <v>0.4786429396</v>
      </c>
      <c r="K252" s="169">
        <f t="shared" si="5"/>
        <v>0.3067552238</v>
      </c>
      <c r="L252" s="42">
        <f t="shared" si="6"/>
        <v>0.9533184018</v>
      </c>
      <c r="M252" s="42">
        <f t="shared" si="7"/>
        <v>0.3019669266</v>
      </c>
      <c r="N252" s="170">
        <f t="shared" si="8"/>
        <v>0.5296206615</v>
      </c>
      <c r="O252" s="171">
        <f t="shared" si="9"/>
        <v>0.5296206615</v>
      </c>
      <c r="P252" s="159">
        <f t="shared" si="10"/>
        <v>0.8968692449</v>
      </c>
      <c r="Q252" s="172">
        <f t="shared" si="11"/>
        <v>0.5296206615</v>
      </c>
      <c r="R252" s="173">
        <f t="shared" si="12"/>
        <v>0.6008983128</v>
      </c>
      <c r="S252" s="174">
        <f t="shared" si="13"/>
        <v>545.5092814</v>
      </c>
      <c r="T252" s="163">
        <f t="shared" si="14"/>
        <v>618.9252622</v>
      </c>
      <c r="U252" s="175">
        <f t="shared" si="15"/>
        <v>529</v>
      </c>
      <c r="V252" s="165"/>
      <c r="W252" s="165"/>
      <c r="X252" s="177"/>
      <c r="Y252" s="165"/>
      <c r="Z252" s="165"/>
      <c r="AA252" s="165"/>
      <c r="AB252" s="165"/>
      <c r="AC252" s="165"/>
    </row>
    <row r="253" ht="12.75" customHeight="1">
      <c r="A253" s="33"/>
      <c r="B253" s="33"/>
      <c r="C253" s="33">
        <v>3724.0</v>
      </c>
      <c r="D253" s="35">
        <v>327.0</v>
      </c>
      <c r="E253" s="36">
        <v>134.0</v>
      </c>
      <c r="F253" s="37">
        <v>162.0</v>
      </c>
      <c r="G253" s="38">
        <v>222.0</v>
      </c>
      <c r="H253" s="167">
        <f t="shared" si="2"/>
        <v>0.578125</v>
      </c>
      <c r="I253" s="168">
        <f t="shared" si="3"/>
        <v>0.2906724512</v>
      </c>
      <c r="J253" s="47">
        <f t="shared" si="4"/>
        <v>0.4658729508</v>
      </c>
      <c r="K253" s="169">
        <f t="shared" si="5"/>
        <v>0.3195252126</v>
      </c>
      <c r="L253" s="42">
        <f t="shared" si="6"/>
        <v>0.9493846633</v>
      </c>
      <c r="M253" s="42">
        <f t="shared" si="7"/>
        <v>0.3141158401</v>
      </c>
      <c r="N253" s="170">
        <f t="shared" si="8"/>
        <v>0.4575581873</v>
      </c>
      <c r="O253" s="171">
        <f t="shared" si="9"/>
        <v>0.4575581873</v>
      </c>
      <c r="P253" s="159">
        <f t="shared" si="10"/>
        <v>1.200520833</v>
      </c>
      <c r="Q253" s="172">
        <f t="shared" si="11"/>
        <v>0.4575581873</v>
      </c>
      <c r="R253" s="173">
        <f t="shared" si="12"/>
        <v>0.5123483128</v>
      </c>
      <c r="S253" s="174">
        <f t="shared" si="13"/>
        <v>386.6366683</v>
      </c>
      <c r="T253" s="163">
        <f t="shared" si="14"/>
        <v>432.9343243</v>
      </c>
      <c r="U253" s="175">
        <f t="shared" si="15"/>
        <v>356</v>
      </c>
      <c r="V253" s="165"/>
      <c r="W253" s="165"/>
      <c r="X253" s="177"/>
      <c r="Y253" s="165"/>
      <c r="Z253" s="165"/>
      <c r="AA253" s="165"/>
      <c r="AB253" s="165"/>
      <c r="AC253" s="165"/>
    </row>
    <row r="254" ht="12.75" customHeight="1">
      <c r="A254" s="34"/>
      <c r="B254" s="34"/>
      <c r="C254" s="33">
        <v>3726.0</v>
      </c>
      <c r="D254" s="35">
        <v>495.0</v>
      </c>
      <c r="E254" s="36">
        <v>185.0</v>
      </c>
      <c r="F254" s="37">
        <v>265.0</v>
      </c>
      <c r="G254" s="38">
        <v>341.0</v>
      </c>
      <c r="H254" s="167">
        <f t="shared" si="2"/>
        <v>0.5627062706</v>
      </c>
      <c r="I254" s="168">
        <f t="shared" si="3"/>
        <v>0.2720588235</v>
      </c>
      <c r="J254" s="47">
        <f t="shared" si="4"/>
        <v>0.4503467802</v>
      </c>
      <c r="K254" s="169">
        <f t="shared" si="5"/>
        <v>0.3350513832</v>
      </c>
      <c r="L254" s="42">
        <f t="shared" si="6"/>
        <v>0.9443934152</v>
      </c>
      <c r="M254" s="42">
        <f t="shared" si="7"/>
        <v>0.3288176963</v>
      </c>
      <c r="N254" s="170">
        <f t="shared" si="8"/>
        <v>0.4419583411</v>
      </c>
      <c r="O254" s="171">
        <f t="shared" si="9"/>
        <v>0.4419583411</v>
      </c>
      <c r="P254" s="159">
        <f t="shared" si="10"/>
        <v>1.122112211</v>
      </c>
      <c r="Q254" s="172">
        <f t="shared" si="11"/>
        <v>0.4419583411</v>
      </c>
      <c r="R254" s="173">
        <f t="shared" si="12"/>
        <v>0.4988582208</v>
      </c>
      <c r="S254" s="174">
        <f t="shared" si="13"/>
        <v>568.3584266</v>
      </c>
      <c r="T254" s="163">
        <f t="shared" si="14"/>
        <v>641.5316719</v>
      </c>
      <c r="U254" s="175">
        <f t="shared" si="15"/>
        <v>526</v>
      </c>
      <c r="V254" s="165"/>
      <c r="W254" s="165"/>
      <c r="X254" s="177"/>
      <c r="Y254" s="165"/>
      <c r="Z254" s="165"/>
      <c r="AA254" s="165"/>
      <c r="AB254" s="165"/>
      <c r="AC254" s="165"/>
    </row>
    <row r="255" ht="12.75" customHeight="1">
      <c r="A255" s="33"/>
      <c r="B255" s="33"/>
      <c r="C255" s="33">
        <v>3729.0</v>
      </c>
      <c r="D255" s="35">
        <v>308.0</v>
      </c>
      <c r="E255" s="36">
        <v>146.0</v>
      </c>
      <c r="F255" s="37">
        <v>165.0</v>
      </c>
      <c r="G255" s="38">
        <v>284.0</v>
      </c>
      <c r="H255" s="167">
        <f t="shared" si="2"/>
        <v>0.6325167038</v>
      </c>
      <c r="I255" s="168">
        <f t="shared" si="3"/>
        <v>0.3215859031</v>
      </c>
      <c r="J255" s="47">
        <f t="shared" si="4"/>
        <v>0.4703631091</v>
      </c>
      <c r="K255" s="169">
        <f t="shared" si="5"/>
        <v>0.3150350543</v>
      </c>
      <c r="L255" s="42">
        <f t="shared" si="6"/>
        <v>0.9507855179</v>
      </c>
      <c r="M255" s="42">
        <f t="shared" si="7"/>
        <v>0.3098498005</v>
      </c>
      <c r="N255" s="170">
        <f t="shared" si="8"/>
        <v>0.5017443939</v>
      </c>
      <c r="O255" s="171">
        <f t="shared" si="9"/>
        <v>0.5017443939</v>
      </c>
      <c r="P255" s="159">
        <f t="shared" si="10"/>
        <v>1.011135857</v>
      </c>
      <c r="Q255" s="172">
        <f t="shared" si="11"/>
        <v>0.5017443939</v>
      </c>
      <c r="R255" s="173">
        <f t="shared" si="12"/>
        <v>0.5667684993</v>
      </c>
      <c r="S255" s="174">
        <f t="shared" si="13"/>
        <v>453.0751877</v>
      </c>
      <c r="T255" s="163">
        <f t="shared" si="14"/>
        <v>511.7919548</v>
      </c>
      <c r="U255" s="175">
        <f t="shared" si="15"/>
        <v>430</v>
      </c>
      <c r="V255" s="165"/>
      <c r="W255" s="165"/>
      <c r="X255" s="177"/>
      <c r="Y255" s="165"/>
      <c r="Z255" s="165"/>
      <c r="AA255" s="165"/>
      <c r="AB255" s="165"/>
      <c r="AC255" s="165"/>
    </row>
    <row r="256" ht="12.75" customHeight="1">
      <c r="A256" s="33"/>
      <c r="B256" s="33"/>
      <c r="C256" s="33">
        <v>3730.0</v>
      </c>
      <c r="D256" s="35">
        <v>473.0</v>
      </c>
      <c r="E256" s="36">
        <v>203.0</v>
      </c>
      <c r="F256" s="37">
        <v>275.0</v>
      </c>
      <c r="G256" s="38">
        <v>376.0</v>
      </c>
      <c r="H256" s="167">
        <f t="shared" si="2"/>
        <v>0.5775729647</v>
      </c>
      <c r="I256" s="168">
        <f t="shared" si="3"/>
        <v>0.300295858</v>
      </c>
      <c r="J256" s="47">
        <f t="shared" si="4"/>
        <v>0.479461936</v>
      </c>
      <c r="K256" s="169">
        <f t="shared" si="5"/>
        <v>0.3059362274</v>
      </c>
      <c r="L256" s="42">
        <f t="shared" si="6"/>
        <v>0.9535653919</v>
      </c>
      <c r="M256" s="42">
        <f t="shared" si="7"/>
        <v>0.3011860611</v>
      </c>
      <c r="N256" s="170">
        <f t="shared" si="8"/>
        <v>0.4603086637</v>
      </c>
      <c r="O256" s="171">
        <f t="shared" si="9"/>
        <v>0.4603086637</v>
      </c>
      <c r="P256" s="159">
        <f t="shared" si="10"/>
        <v>1.038402458</v>
      </c>
      <c r="Q256" s="172">
        <f t="shared" si="11"/>
        <v>0.4603086637</v>
      </c>
      <c r="R256" s="173">
        <f t="shared" si="12"/>
        <v>0.5178362145</v>
      </c>
      <c r="S256" s="174">
        <f t="shared" si="13"/>
        <v>610.8295968</v>
      </c>
      <c r="T256" s="163">
        <f t="shared" si="14"/>
        <v>687.1686567</v>
      </c>
      <c r="U256" s="175">
        <f t="shared" si="15"/>
        <v>579</v>
      </c>
      <c r="V256" s="165"/>
      <c r="W256" s="165"/>
      <c r="X256" s="177"/>
      <c r="Y256" s="165"/>
      <c r="Z256" s="165"/>
      <c r="AA256" s="165"/>
      <c r="AB256" s="165"/>
      <c r="AC256" s="165"/>
    </row>
    <row r="257" ht="12.75" customHeight="1">
      <c r="A257" s="33"/>
      <c r="B257" s="33"/>
      <c r="C257" s="33">
        <v>3732.0</v>
      </c>
      <c r="D257" s="35">
        <v>194.0</v>
      </c>
      <c r="E257" s="36">
        <v>57.0</v>
      </c>
      <c r="F257" s="37">
        <v>119.0</v>
      </c>
      <c r="G257" s="38">
        <v>126.0</v>
      </c>
      <c r="H257" s="167">
        <f t="shared" si="2"/>
        <v>0.5142857143</v>
      </c>
      <c r="I257" s="168">
        <f t="shared" si="3"/>
        <v>0.2270916335</v>
      </c>
      <c r="J257" s="47">
        <f t="shared" si="4"/>
        <v>0.4158190055</v>
      </c>
      <c r="K257" s="169">
        <f t="shared" si="5"/>
        <v>0.3695791579</v>
      </c>
      <c r="L257" s="42">
        <f t="shared" si="6"/>
        <v>0.932479446</v>
      </c>
      <c r="M257" s="42">
        <f t="shared" si="7"/>
        <v>0.3612230374</v>
      </c>
      <c r="N257" s="170">
        <f t="shared" si="8"/>
        <v>0.3975301284</v>
      </c>
      <c r="O257" s="171">
        <f t="shared" si="9"/>
        <v>0.3975301284</v>
      </c>
      <c r="P257" s="159">
        <f t="shared" si="10"/>
        <v>1.024489796</v>
      </c>
      <c r="Q257" s="172">
        <f t="shared" si="11"/>
        <v>0.3975301284</v>
      </c>
      <c r="R257" s="173">
        <f t="shared" si="12"/>
        <v>0.4552017383</v>
      </c>
      <c r="S257" s="174">
        <f t="shared" si="13"/>
        <v>197.1749437</v>
      </c>
      <c r="T257" s="163">
        <f t="shared" si="14"/>
        <v>225.7800622</v>
      </c>
      <c r="U257" s="175">
        <f t="shared" si="15"/>
        <v>183</v>
      </c>
      <c r="V257" s="165"/>
      <c r="W257" s="165"/>
      <c r="X257" s="177"/>
      <c r="Y257" s="165"/>
      <c r="Z257" s="165"/>
      <c r="AA257" s="165"/>
      <c r="AB257" s="165"/>
      <c r="AC257" s="165"/>
    </row>
    <row r="258" ht="12.75" customHeight="1">
      <c r="A258" s="18"/>
      <c r="B258" s="18"/>
      <c r="C258" s="33">
        <v>3733.0</v>
      </c>
      <c r="D258" s="35">
        <v>333.0</v>
      </c>
      <c r="E258" s="36">
        <v>148.0</v>
      </c>
      <c r="F258" s="37">
        <v>156.0</v>
      </c>
      <c r="G258" s="38">
        <v>234.0</v>
      </c>
      <c r="H258" s="167">
        <f t="shared" si="2"/>
        <v>0.6</v>
      </c>
      <c r="I258" s="168">
        <f t="shared" si="3"/>
        <v>0.3076923077</v>
      </c>
      <c r="J258" s="47">
        <f t="shared" si="4"/>
        <v>0.4738513365</v>
      </c>
      <c r="K258" s="169">
        <f t="shared" si="5"/>
        <v>0.3115468269</v>
      </c>
      <c r="L258" s="42">
        <f t="shared" si="6"/>
        <v>0.9518605579</v>
      </c>
      <c r="M258" s="42">
        <f t="shared" si="7"/>
        <v>0.3065313661</v>
      </c>
      <c r="N258" s="170">
        <f t="shared" si="8"/>
        <v>0.4767989913</v>
      </c>
      <c r="O258" s="171">
        <f t="shared" si="9"/>
        <v>0.4767989913</v>
      </c>
      <c r="P258" s="159">
        <f t="shared" si="10"/>
        <v>1.233333333</v>
      </c>
      <c r="Q258" s="172">
        <f t="shared" si="11"/>
        <v>0.4767989913</v>
      </c>
      <c r="R258" s="173">
        <f t="shared" si="12"/>
        <v>0.5319636221</v>
      </c>
      <c r="S258" s="174">
        <f t="shared" si="13"/>
        <v>415.2919214</v>
      </c>
      <c r="T258" s="163">
        <f t="shared" si="14"/>
        <v>463.3403148</v>
      </c>
      <c r="U258" s="175">
        <f t="shared" si="15"/>
        <v>382</v>
      </c>
      <c r="V258" s="165"/>
      <c r="W258" s="165"/>
      <c r="X258" s="177"/>
      <c r="Y258" s="165"/>
      <c r="Z258" s="165"/>
      <c r="AA258" s="165"/>
      <c r="AB258" s="165"/>
      <c r="AC258" s="165"/>
    </row>
    <row r="259" ht="12.75" customHeight="1">
      <c r="A259" s="33"/>
      <c r="B259" s="33"/>
      <c r="C259" s="33">
        <v>3734.0</v>
      </c>
      <c r="D259" s="35">
        <v>339.0</v>
      </c>
      <c r="E259" s="36">
        <v>189.0</v>
      </c>
      <c r="F259" s="37">
        <v>234.0</v>
      </c>
      <c r="G259" s="38">
        <v>424.0</v>
      </c>
      <c r="H259" s="167">
        <f t="shared" si="2"/>
        <v>0.6443768997</v>
      </c>
      <c r="I259" s="168">
        <f t="shared" si="3"/>
        <v>0.3579545455</v>
      </c>
      <c r="J259" s="47">
        <f t="shared" si="4"/>
        <v>0.5070598191</v>
      </c>
      <c r="K259" s="169">
        <f t="shared" si="5"/>
        <v>0.2783383443</v>
      </c>
      <c r="L259" s="42">
        <f t="shared" si="6"/>
        <v>0.9615133192</v>
      </c>
      <c r="M259" s="42">
        <f t="shared" si="7"/>
        <v>0.2747583246</v>
      </c>
      <c r="N259" s="170">
        <f t="shared" si="8"/>
        <v>0.5212259805</v>
      </c>
      <c r="O259" s="171">
        <f t="shared" si="9"/>
        <v>0.5212259805</v>
      </c>
      <c r="P259" s="159">
        <f t="shared" si="10"/>
        <v>0.8024316109</v>
      </c>
      <c r="Q259" s="172">
        <f t="shared" si="11"/>
        <v>0.5212259805</v>
      </c>
      <c r="R259" s="173">
        <f t="shared" si="12"/>
        <v>0.5895508581</v>
      </c>
      <c r="S259" s="174">
        <f t="shared" si="13"/>
        <v>618.1740129</v>
      </c>
      <c r="T259" s="163">
        <f t="shared" si="14"/>
        <v>699.2073177</v>
      </c>
      <c r="U259" s="175">
        <f t="shared" si="15"/>
        <v>613</v>
      </c>
      <c r="V259" s="165"/>
      <c r="W259" s="165"/>
      <c r="X259" s="177"/>
      <c r="Y259" s="165"/>
      <c r="Z259" s="165"/>
      <c r="AA259" s="165"/>
      <c r="AB259" s="165"/>
      <c r="AC259" s="165"/>
    </row>
    <row r="260" ht="12.75" customHeight="1">
      <c r="A260" s="33"/>
      <c r="B260" s="33"/>
      <c r="C260" s="33">
        <v>3739.0</v>
      </c>
      <c r="D260" s="35">
        <v>306.0</v>
      </c>
      <c r="E260" s="36">
        <v>149.0</v>
      </c>
      <c r="F260" s="37">
        <v>160.0</v>
      </c>
      <c r="G260" s="38">
        <v>245.0</v>
      </c>
      <c r="H260" s="167">
        <f t="shared" si="2"/>
        <v>0.6049382716</v>
      </c>
      <c r="I260" s="168">
        <f t="shared" si="3"/>
        <v>0.3274725275</v>
      </c>
      <c r="J260" s="47">
        <f t="shared" si="4"/>
        <v>0.4961640743</v>
      </c>
      <c r="K260" s="169">
        <f t="shared" si="5"/>
        <v>0.2892340891</v>
      </c>
      <c r="L260" s="42">
        <f t="shared" si="6"/>
        <v>0.9584626084</v>
      </c>
      <c r="M260" s="42">
        <f t="shared" si="7"/>
        <v>0.2852182119</v>
      </c>
      <c r="N260" s="170">
        <f t="shared" si="8"/>
        <v>0.486409585</v>
      </c>
      <c r="O260" s="171">
        <f t="shared" si="9"/>
        <v>0.486409585</v>
      </c>
      <c r="P260" s="159">
        <f t="shared" si="10"/>
        <v>1.12345679</v>
      </c>
      <c r="Q260" s="172">
        <f t="shared" si="11"/>
        <v>0.486409585</v>
      </c>
      <c r="R260" s="173">
        <f t="shared" si="12"/>
        <v>0.5422283269</v>
      </c>
      <c r="S260" s="174">
        <f t="shared" si="13"/>
        <v>418.3122431</v>
      </c>
      <c r="T260" s="163">
        <f t="shared" si="14"/>
        <v>466.3163612</v>
      </c>
      <c r="U260" s="175">
        <f t="shared" si="15"/>
        <v>394</v>
      </c>
      <c r="V260" s="165"/>
      <c r="W260" s="165"/>
      <c r="X260" s="177"/>
      <c r="Y260" s="165"/>
      <c r="Z260" s="165"/>
      <c r="AA260" s="165"/>
      <c r="AB260" s="165"/>
      <c r="AC260" s="165"/>
    </row>
    <row r="261" ht="12.75" customHeight="1">
      <c r="A261" s="33"/>
      <c r="B261" s="33"/>
      <c r="C261" s="33">
        <v>3740.0</v>
      </c>
      <c r="D261" s="35">
        <v>1015.0</v>
      </c>
      <c r="E261" s="36">
        <v>561.0</v>
      </c>
      <c r="F261" s="37">
        <v>666.0</v>
      </c>
      <c r="G261" s="38">
        <v>1127.0</v>
      </c>
      <c r="H261" s="167">
        <f t="shared" si="2"/>
        <v>0.6285554936</v>
      </c>
      <c r="I261" s="168">
        <f t="shared" si="3"/>
        <v>0.355964467</v>
      </c>
      <c r="J261" s="47">
        <f t="shared" si="4"/>
        <v>0.5152876711</v>
      </c>
      <c r="K261" s="169">
        <f t="shared" si="5"/>
        <v>0.2701104922</v>
      </c>
      <c r="L261" s="42">
        <f t="shared" si="6"/>
        <v>0.9637414187</v>
      </c>
      <c r="M261" s="42">
        <f t="shared" si="7"/>
        <v>0.2668379243</v>
      </c>
      <c r="N261" s="170">
        <f t="shared" si="8"/>
        <v>0.5107801436</v>
      </c>
      <c r="O261" s="171">
        <f t="shared" si="9"/>
        <v>0.5107801436</v>
      </c>
      <c r="P261" s="159">
        <f t="shared" si="10"/>
        <v>0.8789737869</v>
      </c>
      <c r="Q261" s="172">
        <f t="shared" si="11"/>
        <v>0.5107801436</v>
      </c>
      <c r="R261" s="173">
        <f t="shared" si="12"/>
        <v>0.5734608211</v>
      </c>
      <c r="S261" s="174">
        <f t="shared" si="13"/>
        <v>1720.818304</v>
      </c>
      <c r="T261" s="163">
        <f t="shared" si="14"/>
        <v>1931.989506</v>
      </c>
      <c r="U261" s="175">
        <f t="shared" si="15"/>
        <v>1688</v>
      </c>
      <c r="V261" s="165"/>
      <c r="W261" s="165"/>
      <c r="X261" s="177"/>
      <c r="Y261" s="165"/>
      <c r="Z261" s="165"/>
      <c r="AA261" s="165"/>
      <c r="AB261" s="165"/>
      <c r="AC261" s="165"/>
    </row>
    <row r="262" ht="12.75" customHeight="1">
      <c r="A262" s="33"/>
      <c r="B262" s="33"/>
      <c r="C262" s="33">
        <v>3741.0</v>
      </c>
      <c r="D262" s="35">
        <v>89.0</v>
      </c>
      <c r="E262" s="36">
        <v>86.0</v>
      </c>
      <c r="F262" s="37">
        <v>57.0</v>
      </c>
      <c r="G262" s="38">
        <v>155.0</v>
      </c>
      <c r="H262" s="167">
        <f t="shared" si="2"/>
        <v>0.7311320755</v>
      </c>
      <c r="I262" s="168">
        <f t="shared" si="3"/>
        <v>0.4914285714</v>
      </c>
      <c r="J262" s="47">
        <f t="shared" si="4"/>
        <v>0.5917874105</v>
      </c>
      <c r="K262" s="169">
        <f t="shared" si="5"/>
        <v>0.1936107529</v>
      </c>
      <c r="L262" s="42">
        <f t="shared" si="6"/>
        <v>0.9813159124</v>
      </c>
      <c r="M262" s="42">
        <f t="shared" si="7"/>
        <v>0.1924034308</v>
      </c>
      <c r="N262" s="170">
        <f t="shared" si="8"/>
        <v>0.6229189966</v>
      </c>
      <c r="O262" s="171">
        <f t="shared" si="9"/>
        <v>0.6229189966</v>
      </c>
      <c r="P262" s="159">
        <f t="shared" si="10"/>
        <v>0.8254716981</v>
      </c>
      <c r="Q262" s="172">
        <f t="shared" si="11"/>
        <v>0.6229189966</v>
      </c>
      <c r="R262" s="173">
        <f t="shared" si="12"/>
        <v>0.6821985127</v>
      </c>
      <c r="S262" s="174">
        <f t="shared" si="13"/>
        <v>241.0696517</v>
      </c>
      <c r="T262" s="163">
        <f t="shared" si="14"/>
        <v>264.0108244</v>
      </c>
      <c r="U262" s="175">
        <f t="shared" si="15"/>
        <v>241</v>
      </c>
      <c r="V262" s="165"/>
      <c r="W262" s="165"/>
      <c r="X262" s="177"/>
      <c r="Y262" s="165"/>
      <c r="Z262" s="165"/>
      <c r="AA262" s="165"/>
      <c r="AB262" s="165"/>
      <c r="AC262" s="165"/>
    </row>
    <row r="263" ht="12.75" customHeight="1">
      <c r="A263" s="18"/>
      <c r="B263" s="18"/>
      <c r="C263" s="33">
        <v>3742.0</v>
      </c>
      <c r="D263" s="35">
        <v>386.0</v>
      </c>
      <c r="E263" s="36">
        <v>126.0</v>
      </c>
      <c r="F263" s="37">
        <v>194.0</v>
      </c>
      <c r="G263" s="38">
        <v>188.0</v>
      </c>
      <c r="H263" s="167">
        <f t="shared" si="2"/>
        <v>0.4921465969</v>
      </c>
      <c r="I263" s="168">
        <f t="shared" si="3"/>
        <v>0.24609375</v>
      </c>
      <c r="J263" s="47">
        <f t="shared" si="4"/>
        <v>0.4636808531</v>
      </c>
      <c r="K263" s="169">
        <f t="shared" si="5"/>
        <v>0.3217173103</v>
      </c>
      <c r="L263" s="42">
        <f t="shared" si="6"/>
        <v>0.9486938102</v>
      </c>
      <c r="M263" s="42">
        <f t="shared" si="7"/>
        <v>0.3161962277</v>
      </c>
      <c r="N263" s="170">
        <f t="shared" si="8"/>
        <v>0.3890825148</v>
      </c>
      <c r="O263" s="171">
        <f t="shared" si="9"/>
        <v>0.3890825148</v>
      </c>
      <c r="P263" s="159">
        <f t="shared" si="10"/>
        <v>1.340314136</v>
      </c>
      <c r="Q263" s="172">
        <f t="shared" si="11"/>
        <v>0.3890825148</v>
      </c>
      <c r="R263" s="173">
        <f t="shared" si="12"/>
        <v>0.4331210823</v>
      </c>
      <c r="S263" s="174">
        <f t="shared" si="13"/>
        <v>347.8397682</v>
      </c>
      <c r="T263" s="163">
        <f t="shared" si="14"/>
        <v>387.2102476</v>
      </c>
      <c r="U263" s="175">
        <f t="shared" si="15"/>
        <v>314</v>
      </c>
      <c r="V263" s="165"/>
      <c r="W263" s="165"/>
      <c r="X263" s="177"/>
      <c r="Y263" s="165"/>
      <c r="Z263" s="165"/>
      <c r="AA263" s="165"/>
      <c r="AB263" s="165"/>
      <c r="AC263" s="165"/>
    </row>
    <row r="264" ht="12.75" customHeight="1">
      <c r="A264" s="33"/>
      <c r="B264" s="33"/>
      <c r="C264" s="33">
        <v>3743.0</v>
      </c>
      <c r="D264" s="35">
        <v>359.0</v>
      </c>
      <c r="E264" s="36">
        <v>176.0</v>
      </c>
      <c r="F264" s="37">
        <v>176.0</v>
      </c>
      <c r="G264" s="38">
        <v>262.0</v>
      </c>
      <c r="H264" s="167">
        <f t="shared" si="2"/>
        <v>0.598173516</v>
      </c>
      <c r="I264" s="168">
        <f t="shared" si="3"/>
        <v>0.3289719626</v>
      </c>
      <c r="J264" s="47">
        <f t="shared" si="4"/>
        <v>0.5028130852</v>
      </c>
      <c r="K264" s="169">
        <f t="shared" si="5"/>
        <v>0.2825850782</v>
      </c>
      <c r="L264" s="42">
        <f t="shared" si="6"/>
        <v>0.960337827</v>
      </c>
      <c r="M264" s="42">
        <f t="shared" si="7"/>
        <v>0.2788391258</v>
      </c>
      <c r="N264" s="170">
        <f t="shared" si="8"/>
        <v>0.4827184</v>
      </c>
      <c r="O264" s="171">
        <f t="shared" si="9"/>
        <v>0.4827184</v>
      </c>
      <c r="P264" s="159">
        <f t="shared" si="10"/>
        <v>1.221461187</v>
      </c>
      <c r="Q264" s="172">
        <f t="shared" si="11"/>
        <v>0.4827184</v>
      </c>
      <c r="R264" s="173">
        <f t="shared" si="12"/>
        <v>0.534691001</v>
      </c>
      <c r="S264" s="174">
        <f t="shared" si="13"/>
        <v>469.6850032</v>
      </c>
      <c r="T264" s="163">
        <f t="shared" si="14"/>
        <v>520.254344</v>
      </c>
      <c r="U264" s="175">
        <f t="shared" si="15"/>
        <v>438</v>
      </c>
      <c r="V264" s="165"/>
      <c r="W264" s="165"/>
      <c r="X264" s="177"/>
      <c r="Y264" s="165"/>
      <c r="Z264" s="165"/>
      <c r="AA264" s="165"/>
      <c r="AB264" s="165"/>
      <c r="AC264" s="165"/>
    </row>
    <row r="265" ht="12.75" customHeight="1">
      <c r="A265" s="33"/>
      <c r="B265" s="33"/>
      <c r="C265" s="33">
        <v>3746.0</v>
      </c>
      <c r="D265" s="35">
        <v>402.0</v>
      </c>
      <c r="E265" s="36">
        <v>234.0</v>
      </c>
      <c r="F265" s="37">
        <v>255.0</v>
      </c>
      <c r="G265" s="38">
        <v>435.0</v>
      </c>
      <c r="H265" s="167">
        <f t="shared" si="2"/>
        <v>0.6304347826</v>
      </c>
      <c r="I265" s="168">
        <f t="shared" si="3"/>
        <v>0.3679245283</v>
      </c>
      <c r="J265" s="47">
        <f t="shared" si="4"/>
        <v>0.5282766893</v>
      </c>
      <c r="K265" s="169">
        <f t="shared" si="5"/>
        <v>0.2571214741</v>
      </c>
      <c r="L265" s="42">
        <f t="shared" si="6"/>
        <v>0.9671259864</v>
      </c>
      <c r="M265" s="42">
        <f t="shared" si="7"/>
        <v>0.2542977121</v>
      </c>
      <c r="N265" s="170">
        <f t="shared" si="8"/>
        <v>0.5161474952</v>
      </c>
      <c r="O265" s="171">
        <f t="shared" si="9"/>
        <v>0.5161474952</v>
      </c>
      <c r="P265" s="159">
        <f t="shared" si="10"/>
        <v>0.9217391304</v>
      </c>
      <c r="Q265" s="172">
        <f t="shared" si="11"/>
        <v>0.5161474952</v>
      </c>
      <c r="R265" s="173">
        <f t="shared" si="12"/>
        <v>0.5756182556</v>
      </c>
      <c r="S265" s="174">
        <f t="shared" si="13"/>
        <v>684.4115787</v>
      </c>
      <c r="T265" s="163">
        <f t="shared" si="14"/>
        <v>763.269807</v>
      </c>
      <c r="U265" s="175">
        <f t="shared" si="15"/>
        <v>669</v>
      </c>
      <c r="V265" s="165"/>
      <c r="W265" s="165"/>
      <c r="X265" s="177"/>
      <c r="Y265" s="165"/>
      <c r="Z265" s="165"/>
      <c r="AA265" s="165"/>
      <c r="AB265" s="165"/>
      <c r="AC265" s="165"/>
    </row>
    <row r="266" ht="12.75" customHeight="1">
      <c r="A266" s="18"/>
      <c r="B266" s="18"/>
      <c r="C266" s="33">
        <v>3747.0</v>
      </c>
      <c r="D266" s="35">
        <v>290.0</v>
      </c>
      <c r="E266" s="36">
        <v>111.0</v>
      </c>
      <c r="F266" s="37">
        <v>148.0</v>
      </c>
      <c r="G266" s="38">
        <v>228.0</v>
      </c>
      <c r="H266" s="167">
        <f t="shared" si="2"/>
        <v>0.6063829787</v>
      </c>
      <c r="I266" s="168">
        <f t="shared" si="3"/>
        <v>0.27680798</v>
      </c>
      <c r="J266" s="47">
        <f t="shared" si="4"/>
        <v>0.4282381796</v>
      </c>
      <c r="K266" s="169">
        <f t="shared" si="5"/>
        <v>0.3571599838</v>
      </c>
      <c r="L266" s="42">
        <f t="shared" si="6"/>
        <v>0.9368935125</v>
      </c>
      <c r="M266" s="42">
        <f t="shared" si="7"/>
        <v>0.3496148541</v>
      </c>
      <c r="N266" s="170">
        <f t="shared" si="8"/>
        <v>0.4713400973</v>
      </c>
      <c r="O266" s="171">
        <f t="shared" si="9"/>
        <v>0.4713400973</v>
      </c>
      <c r="P266" s="159">
        <f t="shared" si="10"/>
        <v>1.066489362</v>
      </c>
      <c r="Q266" s="172">
        <f t="shared" si="11"/>
        <v>0.4713400973</v>
      </c>
      <c r="R266" s="173">
        <f t="shared" si="12"/>
        <v>0.5366890335</v>
      </c>
      <c r="S266" s="174">
        <f t="shared" si="13"/>
        <v>366.2312556</v>
      </c>
      <c r="T266" s="163">
        <f t="shared" si="14"/>
        <v>417.007379</v>
      </c>
      <c r="U266" s="175">
        <f t="shared" si="15"/>
        <v>339</v>
      </c>
      <c r="V266" s="165"/>
      <c r="W266" s="165"/>
      <c r="X266" s="177"/>
      <c r="Y266" s="165"/>
      <c r="Z266" s="165"/>
      <c r="AA266" s="165"/>
      <c r="AB266" s="165"/>
      <c r="AC266" s="165"/>
    </row>
    <row r="267" ht="12.75" customHeight="1">
      <c r="A267" s="33"/>
      <c r="B267" s="33"/>
      <c r="C267" s="33">
        <v>3748.0</v>
      </c>
      <c r="D267" s="35">
        <v>329.0</v>
      </c>
      <c r="E267" s="36">
        <v>199.0</v>
      </c>
      <c r="F267" s="37">
        <v>182.0</v>
      </c>
      <c r="G267" s="38">
        <v>330.0</v>
      </c>
      <c r="H267" s="167">
        <f t="shared" si="2"/>
        <v>0.64453125</v>
      </c>
      <c r="I267" s="168">
        <f t="shared" si="3"/>
        <v>0.3768939394</v>
      </c>
      <c r="J267" s="47">
        <f t="shared" si="4"/>
        <v>0.5291357526</v>
      </c>
      <c r="K267" s="169">
        <f t="shared" si="5"/>
        <v>0.2562624108</v>
      </c>
      <c r="L267" s="42">
        <f t="shared" si="6"/>
        <v>0.9673440874</v>
      </c>
      <c r="M267" s="42">
        <f t="shared" si="7"/>
        <v>0.2534667959</v>
      </c>
      <c r="N267" s="170">
        <f t="shared" si="8"/>
        <v>0.5279533946</v>
      </c>
      <c r="O267" s="171">
        <f t="shared" si="9"/>
        <v>0.5279533946</v>
      </c>
      <c r="P267" s="159">
        <f t="shared" si="10"/>
        <v>1.03125</v>
      </c>
      <c r="Q267" s="172">
        <f t="shared" si="11"/>
        <v>0.5279533946</v>
      </c>
      <c r="R267" s="173">
        <f t="shared" si="12"/>
        <v>0.5853455696</v>
      </c>
      <c r="S267" s="174">
        <f t="shared" si="13"/>
        <v>549.0715304</v>
      </c>
      <c r="T267" s="163">
        <f t="shared" si="14"/>
        <v>608.7593924</v>
      </c>
      <c r="U267" s="175">
        <f t="shared" si="15"/>
        <v>529</v>
      </c>
      <c r="V267" s="165"/>
      <c r="W267" s="165"/>
      <c r="X267" s="177"/>
      <c r="Y267" s="165"/>
      <c r="Z267" s="165"/>
      <c r="AA267" s="165"/>
      <c r="AB267" s="165"/>
      <c r="AC267" s="165"/>
    </row>
    <row r="268" ht="12.75" customHeight="1">
      <c r="A268" s="33"/>
      <c r="B268" s="33"/>
      <c r="C268" s="33">
        <v>3749.0</v>
      </c>
      <c r="D268" s="35">
        <v>439.0</v>
      </c>
      <c r="E268" s="36">
        <v>187.0</v>
      </c>
      <c r="F268" s="37">
        <v>215.0</v>
      </c>
      <c r="G268" s="38">
        <v>295.0</v>
      </c>
      <c r="H268" s="167">
        <f t="shared" si="2"/>
        <v>0.5784313725</v>
      </c>
      <c r="I268" s="168">
        <f t="shared" si="3"/>
        <v>0.2987220447</v>
      </c>
      <c r="J268" s="47">
        <f t="shared" si="4"/>
        <v>0.4767087758</v>
      </c>
      <c r="K268" s="169">
        <f t="shared" si="5"/>
        <v>0.3086893876</v>
      </c>
      <c r="L268" s="42">
        <f t="shared" si="6"/>
        <v>0.9527325655</v>
      </c>
      <c r="M268" s="42">
        <f t="shared" si="7"/>
        <v>0.3038102346</v>
      </c>
      <c r="N268" s="170">
        <f t="shared" si="8"/>
        <v>0.460335591</v>
      </c>
      <c r="O268" s="171">
        <f t="shared" si="9"/>
        <v>0.460335591</v>
      </c>
      <c r="P268" s="159">
        <f t="shared" si="10"/>
        <v>1.22745098</v>
      </c>
      <c r="Q268" s="172">
        <f t="shared" si="11"/>
        <v>0.460335591</v>
      </c>
      <c r="R268" s="173">
        <f t="shared" si="12"/>
        <v>0.5133539437</v>
      </c>
      <c r="S268" s="174">
        <f t="shared" si="13"/>
        <v>522.9412314</v>
      </c>
      <c r="T268" s="163">
        <f t="shared" si="14"/>
        <v>583.17008</v>
      </c>
      <c r="U268" s="175">
        <f t="shared" si="15"/>
        <v>482</v>
      </c>
      <c r="V268" s="165"/>
      <c r="W268" s="165"/>
      <c r="X268" s="177"/>
      <c r="Y268" s="165"/>
      <c r="Z268" s="165"/>
      <c r="AA268" s="165"/>
      <c r="AB268" s="165"/>
      <c r="AC268" s="165"/>
    </row>
    <row r="269" ht="12.75" customHeight="1">
      <c r="A269" s="33"/>
      <c r="B269" s="33"/>
      <c r="C269" s="33">
        <v>3751.0</v>
      </c>
      <c r="D269" s="35">
        <v>289.0</v>
      </c>
      <c r="E269" s="36">
        <v>53.0</v>
      </c>
      <c r="F269" s="37">
        <v>169.0</v>
      </c>
      <c r="G269" s="38">
        <v>112.0</v>
      </c>
      <c r="H269" s="167">
        <f t="shared" si="2"/>
        <v>0.3985765125</v>
      </c>
      <c r="I269" s="168">
        <f t="shared" si="3"/>
        <v>0.1549707602</v>
      </c>
      <c r="J269" s="47">
        <f t="shared" si="4"/>
        <v>0.370823255</v>
      </c>
      <c r="K269" s="169">
        <f t="shared" si="5"/>
        <v>0.4145749084</v>
      </c>
      <c r="L269" s="42">
        <f t="shared" si="6"/>
        <v>0.9152876305</v>
      </c>
      <c r="M269" s="42">
        <f t="shared" si="7"/>
        <v>0.4028008857</v>
      </c>
      <c r="N269" s="170">
        <f t="shared" si="8"/>
        <v>0.3023897922</v>
      </c>
      <c r="O269" s="171">
        <f t="shared" si="9"/>
        <v>0.3023897922</v>
      </c>
      <c r="P269" s="159">
        <f t="shared" si="10"/>
        <v>1.217081851</v>
      </c>
      <c r="Q269" s="172">
        <f t="shared" si="11"/>
        <v>0.3023897922</v>
      </c>
      <c r="R269" s="173">
        <f t="shared" si="12"/>
        <v>0.3457741716</v>
      </c>
      <c r="S269" s="174">
        <f t="shared" si="13"/>
        <v>188.3888405</v>
      </c>
      <c r="T269" s="163">
        <f t="shared" si="14"/>
        <v>215.4173089</v>
      </c>
      <c r="U269" s="175">
        <f t="shared" si="15"/>
        <v>165</v>
      </c>
      <c r="V269" s="165"/>
      <c r="W269" s="165"/>
      <c r="X269" s="177"/>
      <c r="Y269" s="165"/>
      <c r="Z269" s="165"/>
      <c r="AA269" s="165"/>
      <c r="AB269" s="165"/>
      <c r="AC269" s="165"/>
    </row>
    <row r="270" ht="12.75" customHeight="1">
      <c r="A270" s="18"/>
      <c r="B270" s="18"/>
      <c r="C270" s="33">
        <v>3752.0</v>
      </c>
      <c r="D270" s="35">
        <v>329.0</v>
      </c>
      <c r="E270" s="36">
        <v>67.0</v>
      </c>
      <c r="F270" s="37">
        <v>197.0</v>
      </c>
      <c r="G270" s="38">
        <v>110.0</v>
      </c>
      <c r="H270" s="167">
        <f t="shared" si="2"/>
        <v>0.3583061889</v>
      </c>
      <c r="I270" s="168">
        <f t="shared" si="3"/>
        <v>0.1691919192</v>
      </c>
      <c r="J270" s="47">
        <f t="shared" si="4"/>
        <v>0.4411607092</v>
      </c>
      <c r="K270" s="169">
        <f t="shared" si="5"/>
        <v>0.3442374542</v>
      </c>
      <c r="L270" s="42">
        <f t="shared" si="6"/>
        <v>0.9413330694</v>
      </c>
      <c r="M270" s="42">
        <f t="shared" si="7"/>
        <v>0.3374789658</v>
      </c>
      <c r="N270" s="170">
        <f t="shared" si="8"/>
        <v>0.2801867507</v>
      </c>
      <c r="O270" s="171">
        <f t="shared" si="9"/>
        <v>0.2801867507</v>
      </c>
      <c r="P270" s="159">
        <f t="shared" si="10"/>
        <v>1.28990228</v>
      </c>
      <c r="Q270" s="172">
        <f t="shared" si="11"/>
        <v>0.2801867507</v>
      </c>
      <c r="R270" s="173">
        <f t="shared" si="12"/>
        <v>0.3143014983</v>
      </c>
      <c r="S270" s="174">
        <f t="shared" si="13"/>
        <v>196.9712857</v>
      </c>
      <c r="T270" s="163">
        <f t="shared" si="14"/>
        <v>220.9539533</v>
      </c>
      <c r="U270" s="175">
        <f t="shared" si="15"/>
        <v>177</v>
      </c>
      <c r="V270" s="165"/>
      <c r="W270" s="165"/>
      <c r="X270" s="177"/>
      <c r="Y270" s="165"/>
      <c r="Z270" s="165"/>
      <c r="AA270" s="165"/>
      <c r="AB270" s="165"/>
      <c r="AC270" s="165"/>
    </row>
    <row r="271" ht="12.75" customHeight="1">
      <c r="A271" s="33"/>
      <c r="B271" s="33"/>
      <c r="C271" s="33">
        <v>3753.0</v>
      </c>
      <c r="D271" s="35">
        <v>60.0</v>
      </c>
      <c r="E271" s="36">
        <v>14.0</v>
      </c>
      <c r="F271" s="37">
        <v>34.0</v>
      </c>
      <c r="G271" s="38">
        <v>23.0</v>
      </c>
      <c r="H271" s="167">
        <f t="shared" si="2"/>
        <v>0.4035087719</v>
      </c>
      <c r="I271" s="168">
        <f t="shared" si="3"/>
        <v>0.1891891892</v>
      </c>
      <c r="J271" s="47">
        <f t="shared" si="4"/>
        <v>0.4384268751</v>
      </c>
      <c r="K271" s="169">
        <f t="shared" si="5"/>
        <v>0.3469712883</v>
      </c>
      <c r="L271" s="42">
        <f t="shared" si="6"/>
        <v>0.9404069414</v>
      </c>
      <c r="M271" s="42">
        <f t="shared" si="7"/>
        <v>0.34005115</v>
      </c>
      <c r="N271" s="170">
        <f t="shared" si="8"/>
        <v>0.3151284487</v>
      </c>
      <c r="O271" s="171">
        <f t="shared" si="9"/>
        <v>0.3151284487</v>
      </c>
      <c r="P271" s="159">
        <f t="shared" si="10"/>
        <v>1.298245614</v>
      </c>
      <c r="Q271" s="172">
        <f t="shared" si="11"/>
        <v>0.3151284487</v>
      </c>
      <c r="R271" s="173">
        <f t="shared" si="12"/>
        <v>0.3535840092</v>
      </c>
      <c r="S271" s="174">
        <f t="shared" si="13"/>
        <v>41.28182678</v>
      </c>
      <c r="T271" s="163">
        <f t="shared" si="14"/>
        <v>46.3195052</v>
      </c>
      <c r="U271" s="175">
        <f t="shared" si="15"/>
        <v>37</v>
      </c>
      <c r="V271" s="165"/>
      <c r="W271" s="165"/>
      <c r="X271" s="177"/>
      <c r="Y271" s="165"/>
      <c r="Z271" s="165"/>
      <c r="AA271" s="165"/>
      <c r="AB271" s="165"/>
      <c r="AC271" s="165"/>
    </row>
    <row r="272" ht="12.75" customHeight="1">
      <c r="A272" s="33"/>
      <c r="B272" s="33"/>
      <c r="C272" s="33">
        <v>3754.0</v>
      </c>
      <c r="D272" s="35">
        <v>634.0</v>
      </c>
      <c r="E272" s="36">
        <v>162.0</v>
      </c>
      <c r="F272" s="37">
        <v>371.0</v>
      </c>
      <c r="G272" s="38">
        <v>309.0</v>
      </c>
      <c r="H272" s="167">
        <f t="shared" si="2"/>
        <v>0.4544117647</v>
      </c>
      <c r="I272" s="168">
        <f t="shared" si="3"/>
        <v>0.2035175879</v>
      </c>
      <c r="J272" s="47">
        <f t="shared" si="4"/>
        <v>0.4210815551</v>
      </c>
      <c r="K272" s="169">
        <f t="shared" si="5"/>
        <v>0.3643166083</v>
      </c>
      <c r="L272" s="42">
        <f t="shared" si="6"/>
        <v>0.9343674792</v>
      </c>
      <c r="M272" s="42">
        <f t="shared" si="7"/>
        <v>0.3563108388</v>
      </c>
      <c r="N272" s="170">
        <f t="shared" si="8"/>
        <v>0.3520720526</v>
      </c>
      <c r="O272" s="171">
        <f t="shared" si="9"/>
        <v>0.3520720526</v>
      </c>
      <c r="P272" s="159">
        <f t="shared" si="10"/>
        <v>1.170588235</v>
      </c>
      <c r="Q272" s="172">
        <f t="shared" si="11"/>
        <v>0.3520720526</v>
      </c>
      <c r="R272" s="173">
        <f t="shared" si="12"/>
        <v>0.3992204295</v>
      </c>
      <c r="S272" s="174">
        <f t="shared" si="13"/>
        <v>519.6583497</v>
      </c>
      <c r="T272" s="163">
        <f t="shared" si="14"/>
        <v>589.2493539</v>
      </c>
      <c r="U272" s="175">
        <f t="shared" si="15"/>
        <v>471</v>
      </c>
      <c r="V272" s="165"/>
      <c r="W272" s="165"/>
      <c r="X272" s="177"/>
      <c r="Y272" s="165"/>
      <c r="Z272" s="165"/>
      <c r="AA272" s="165"/>
      <c r="AB272" s="165"/>
      <c r="AC272" s="165"/>
    </row>
    <row r="273" ht="12.75" customHeight="1">
      <c r="A273" s="33"/>
      <c r="B273" s="33"/>
      <c r="C273" s="33">
        <v>3755.0</v>
      </c>
      <c r="D273" s="35">
        <v>272.0</v>
      </c>
      <c r="E273" s="36">
        <v>120.0</v>
      </c>
      <c r="F273" s="37">
        <v>150.0</v>
      </c>
      <c r="G273" s="38">
        <v>172.0</v>
      </c>
      <c r="H273" s="167">
        <f t="shared" si="2"/>
        <v>0.5341614907</v>
      </c>
      <c r="I273" s="168">
        <f t="shared" si="3"/>
        <v>0.306122449</v>
      </c>
      <c r="J273" s="47">
        <f t="shared" si="4"/>
        <v>0.5203974543</v>
      </c>
      <c r="K273" s="169">
        <f t="shared" si="5"/>
        <v>0.2650007091</v>
      </c>
      <c r="L273" s="42">
        <f t="shared" si="6"/>
        <v>0.9650923152</v>
      </c>
      <c r="M273" s="42">
        <f t="shared" si="7"/>
        <v>0.2619099525</v>
      </c>
      <c r="N273" s="170">
        <f t="shared" si="8"/>
        <v>0.4353386337</v>
      </c>
      <c r="O273" s="171">
        <f t="shared" si="9"/>
        <v>0.4353386337</v>
      </c>
      <c r="P273" s="159">
        <f t="shared" si="10"/>
        <v>1.217391304</v>
      </c>
      <c r="Q273" s="172">
        <f t="shared" si="11"/>
        <v>0.4353386337</v>
      </c>
      <c r="R273" s="173">
        <f t="shared" si="12"/>
        <v>0.4799058045</v>
      </c>
      <c r="S273" s="174">
        <f t="shared" si="13"/>
        <v>310.8317844</v>
      </c>
      <c r="T273" s="163">
        <f t="shared" si="14"/>
        <v>342.6527444</v>
      </c>
      <c r="U273" s="175">
        <f t="shared" si="15"/>
        <v>292</v>
      </c>
      <c r="V273" s="165"/>
      <c r="W273" s="165"/>
      <c r="X273" s="177"/>
      <c r="Y273" s="165"/>
      <c r="Z273" s="165"/>
      <c r="AA273" s="165"/>
      <c r="AB273" s="165"/>
      <c r="AC273" s="165"/>
    </row>
    <row r="274" ht="12.75" customHeight="1">
      <c r="A274" s="33"/>
      <c r="B274" s="33"/>
      <c r="C274" s="33">
        <v>3757.0</v>
      </c>
      <c r="D274" s="35">
        <v>181.0</v>
      </c>
      <c r="E274" s="36">
        <v>168.0</v>
      </c>
      <c r="F274" s="37">
        <v>131.0</v>
      </c>
      <c r="G274" s="38">
        <v>378.0</v>
      </c>
      <c r="H274" s="167">
        <f t="shared" si="2"/>
        <v>0.742632613</v>
      </c>
      <c r="I274" s="168">
        <f t="shared" si="3"/>
        <v>0.4813753582</v>
      </c>
      <c r="J274" s="47">
        <f t="shared" si="4"/>
        <v>0.5751096537</v>
      </c>
      <c r="K274" s="169">
        <f t="shared" si="5"/>
        <v>0.2102885097</v>
      </c>
      <c r="L274" s="42">
        <f t="shared" si="6"/>
        <v>0.9779707313</v>
      </c>
      <c r="M274" s="42">
        <f t="shared" si="7"/>
        <v>0.2087420626</v>
      </c>
      <c r="N274" s="170">
        <f t="shared" si="8"/>
        <v>0.6257896744</v>
      </c>
      <c r="O274" s="171">
        <f t="shared" si="9"/>
        <v>0.6257896744</v>
      </c>
      <c r="P274" s="159">
        <f t="shared" si="10"/>
        <v>0.6856581532</v>
      </c>
      <c r="Q274" s="172">
        <f t="shared" si="11"/>
        <v>0.6257896744</v>
      </c>
      <c r="R274" s="173">
        <f t="shared" si="12"/>
        <v>0.6951055902</v>
      </c>
      <c r="S274" s="174">
        <f t="shared" si="13"/>
        <v>536.9275407</v>
      </c>
      <c r="T274" s="163">
        <f t="shared" si="14"/>
        <v>596.4005964</v>
      </c>
      <c r="U274" s="175">
        <f t="shared" si="15"/>
        <v>546</v>
      </c>
      <c r="V274" s="165"/>
      <c r="W274" s="165"/>
      <c r="X274" s="177"/>
      <c r="Y274" s="165"/>
      <c r="Z274" s="165"/>
      <c r="AA274" s="165"/>
      <c r="AB274" s="165"/>
      <c r="AC274" s="165"/>
    </row>
    <row r="275" ht="12.75" customHeight="1">
      <c r="A275" s="18"/>
      <c r="B275" s="18"/>
      <c r="C275" s="33">
        <v>3759.0</v>
      </c>
      <c r="D275" s="35">
        <v>355.0</v>
      </c>
      <c r="E275" s="36">
        <v>215.0</v>
      </c>
      <c r="F275" s="37">
        <v>211.0</v>
      </c>
      <c r="G275" s="38">
        <v>405.0</v>
      </c>
      <c r="H275" s="167">
        <f t="shared" si="2"/>
        <v>0.6574675325</v>
      </c>
      <c r="I275" s="168">
        <f t="shared" si="3"/>
        <v>0.3771929825</v>
      </c>
      <c r="J275" s="47">
        <f t="shared" si="4"/>
        <v>0.5208611626</v>
      </c>
      <c r="K275" s="169">
        <f t="shared" si="5"/>
        <v>0.2645370008</v>
      </c>
      <c r="L275" s="42">
        <f t="shared" si="6"/>
        <v>0.9652136612</v>
      </c>
      <c r="M275" s="42">
        <f t="shared" si="7"/>
        <v>0.261462403</v>
      </c>
      <c r="N275" s="170">
        <f t="shared" si="8"/>
        <v>0.5359748605</v>
      </c>
      <c r="O275" s="171">
        <f t="shared" si="9"/>
        <v>0.5359748605</v>
      </c>
      <c r="P275" s="159">
        <f t="shared" si="10"/>
        <v>0.9253246753</v>
      </c>
      <c r="Q275" s="172">
        <f t="shared" si="11"/>
        <v>0.5359748605</v>
      </c>
      <c r="R275" s="173">
        <f t="shared" si="12"/>
        <v>0.5990772939</v>
      </c>
      <c r="S275" s="174">
        <f t="shared" si="13"/>
        <v>635.6661846</v>
      </c>
      <c r="T275" s="163">
        <f t="shared" si="14"/>
        <v>710.5056705</v>
      </c>
      <c r="U275" s="175">
        <f t="shared" si="15"/>
        <v>620</v>
      </c>
      <c r="V275" s="165"/>
      <c r="W275" s="165"/>
      <c r="X275" s="177"/>
      <c r="Y275" s="165"/>
      <c r="Z275" s="165"/>
      <c r="AA275" s="165"/>
      <c r="AB275" s="165"/>
      <c r="AC275" s="165"/>
    </row>
    <row r="276" ht="12.75" customHeight="1">
      <c r="A276" s="33"/>
      <c r="B276" s="33"/>
      <c r="C276" s="33">
        <v>3760.0</v>
      </c>
      <c r="D276" s="35">
        <v>506.0</v>
      </c>
      <c r="E276" s="36">
        <v>183.0</v>
      </c>
      <c r="F276" s="37">
        <v>301.0</v>
      </c>
      <c r="G276" s="38">
        <v>311.0</v>
      </c>
      <c r="H276" s="167">
        <f t="shared" si="2"/>
        <v>0.5081699346</v>
      </c>
      <c r="I276" s="168">
        <f t="shared" si="3"/>
        <v>0.2656023222</v>
      </c>
      <c r="J276" s="47">
        <f t="shared" si="4"/>
        <v>0.4816142781</v>
      </c>
      <c r="K276" s="169">
        <f t="shared" si="5"/>
        <v>0.3037838853</v>
      </c>
      <c r="L276" s="42">
        <f t="shared" si="6"/>
        <v>0.9542114381</v>
      </c>
      <c r="M276" s="42">
        <f t="shared" si="7"/>
        <v>0.2991329661</v>
      </c>
      <c r="N276" s="170">
        <f t="shared" si="8"/>
        <v>0.4054511537</v>
      </c>
      <c r="O276" s="171">
        <f t="shared" si="9"/>
        <v>0.4054511537</v>
      </c>
      <c r="P276" s="159">
        <f t="shared" si="10"/>
        <v>1.125816993</v>
      </c>
      <c r="Q276" s="172">
        <f t="shared" si="11"/>
        <v>0.4054511537</v>
      </c>
      <c r="R276" s="173">
        <f t="shared" si="12"/>
        <v>0.4537708262</v>
      </c>
      <c r="S276" s="174">
        <f t="shared" si="13"/>
        <v>527.4919509</v>
      </c>
      <c r="T276" s="163">
        <f t="shared" si="14"/>
        <v>590.3558449</v>
      </c>
      <c r="U276" s="175">
        <f t="shared" si="15"/>
        <v>494</v>
      </c>
      <c r="V276" s="165"/>
      <c r="W276" s="165"/>
      <c r="X276" s="177"/>
      <c r="Y276" s="165"/>
      <c r="Z276" s="165"/>
      <c r="AA276" s="165"/>
      <c r="AB276" s="165"/>
      <c r="AC276" s="165"/>
    </row>
    <row r="277" ht="12.75" customHeight="1">
      <c r="A277" s="33"/>
      <c r="B277" s="33"/>
      <c r="C277" s="33">
        <v>3761.0</v>
      </c>
      <c r="D277" s="35">
        <v>368.0</v>
      </c>
      <c r="E277" s="36">
        <v>123.0</v>
      </c>
      <c r="F277" s="37">
        <v>186.0</v>
      </c>
      <c r="G277" s="38">
        <v>163.0</v>
      </c>
      <c r="H277" s="167">
        <f t="shared" si="2"/>
        <v>0.4670487106</v>
      </c>
      <c r="I277" s="168">
        <f t="shared" si="3"/>
        <v>0.250509165</v>
      </c>
      <c r="J277" s="47">
        <f t="shared" si="4"/>
        <v>0.4923156184</v>
      </c>
      <c r="K277" s="169">
        <f t="shared" si="5"/>
        <v>0.293082545</v>
      </c>
      <c r="L277" s="42">
        <f t="shared" si="6"/>
        <v>0.9573578637</v>
      </c>
      <c r="M277" s="42">
        <f t="shared" si="7"/>
        <v>0.2889046917</v>
      </c>
      <c r="N277" s="170">
        <f t="shared" si="8"/>
        <v>0.3747594827</v>
      </c>
      <c r="O277" s="171">
        <f t="shared" si="9"/>
        <v>0.3747594827</v>
      </c>
      <c r="P277" s="159">
        <f t="shared" si="10"/>
        <v>1.406876791</v>
      </c>
      <c r="Q277" s="172">
        <f t="shared" si="11"/>
        <v>0.3747594827</v>
      </c>
      <c r="R277" s="173">
        <f t="shared" si="12"/>
        <v>0.4131034596</v>
      </c>
      <c r="S277" s="174">
        <f t="shared" si="13"/>
        <v>314.7979655</v>
      </c>
      <c r="T277" s="163">
        <f t="shared" si="14"/>
        <v>347.006906</v>
      </c>
      <c r="U277" s="175">
        <f t="shared" si="15"/>
        <v>286</v>
      </c>
      <c r="V277" s="165"/>
      <c r="W277" s="165"/>
      <c r="X277" s="177"/>
      <c r="Y277" s="165"/>
      <c r="Z277" s="165"/>
      <c r="AA277" s="165"/>
      <c r="AB277" s="165"/>
      <c r="AC277" s="165"/>
    </row>
    <row r="278" ht="12.75" customHeight="1">
      <c r="A278" s="33"/>
      <c r="B278" s="33"/>
      <c r="C278" s="33">
        <v>3762.0</v>
      </c>
      <c r="D278" s="35">
        <v>321.0</v>
      </c>
      <c r="E278" s="36">
        <v>113.0</v>
      </c>
      <c r="F278" s="37">
        <v>163.0</v>
      </c>
      <c r="G278" s="38">
        <v>214.0</v>
      </c>
      <c r="H278" s="167">
        <f t="shared" si="2"/>
        <v>0.5676392573</v>
      </c>
      <c r="I278" s="168">
        <f t="shared" si="3"/>
        <v>0.2603686636</v>
      </c>
      <c r="J278" s="47">
        <f t="shared" si="4"/>
        <v>0.4300543868</v>
      </c>
      <c r="K278" s="169">
        <f t="shared" si="5"/>
        <v>0.3553437766</v>
      </c>
      <c r="L278" s="42">
        <f t="shared" si="6"/>
        <v>0.93752694</v>
      </c>
      <c r="M278" s="42">
        <f t="shared" si="7"/>
        <v>0.3479126856</v>
      </c>
      <c r="N278" s="170">
        <f t="shared" si="8"/>
        <v>0.4415915349</v>
      </c>
      <c r="O278" s="171">
        <f t="shared" si="9"/>
        <v>0.4415915349</v>
      </c>
      <c r="P278" s="159">
        <f t="shared" si="10"/>
        <v>1.151193634</v>
      </c>
      <c r="Q278" s="172">
        <f t="shared" si="11"/>
        <v>0.4415915349</v>
      </c>
      <c r="R278" s="173">
        <f t="shared" si="12"/>
        <v>0.5001858522</v>
      </c>
      <c r="S278" s="174">
        <f t="shared" si="13"/>
        <v>358.1307348</v>
      </c>
      <c r="T278" s="163">
        <f t="shared" si="14"/>
        <v>405.6507261</v>
      </c>
      <c r="U278" s="175">
        <f t="shared" si="15"/>
        <v>327</v>
      </c>
      <c r="V278" s="165"/>
      <c r="W278" s="165"/>
      <c r="X278" s="177"/>
      <c r="Y278" s="165"/>
      <c r="Z278" s="165"/>
      <c r="AA278" s="165"/>
      <c r="AB278" s="165"/>
      <c r="AC278" s="165"/>
    </row>
    <row r="279" ht="12.75" customHeight="1">
      <c r="A279" s="33"/>
      <c r="B279" s="33"/>
      <c r="C279" s="33">
        <v>3764.0</v>
      </c>
      <c r="D279" s="35">
        <v>499.0</v>
      </c>
      <c r="E279" s="36">
        <v>145.0</v>
      </c>
      <c r="F279" s="37">
        <v>278.0</v>
      </c>
      <c r="G279" s="38">
        <v>238.0</v>
      </c>
      <c r="H279" s="167">
        <f t="shared" si="2"/>
        <v>0.4612403101</v>
      </c>
      <c r="I279" s="168">
        <f t="shared" si="3"/>
        <v>0.2251552795</v>
      </c>
      <c r="J279" s="47">
        <f t="shared" si="4"/>
        <v>0.4541241873</v>
      </c>
      <c r="K279" s="169">
        <f t="shared" si="5"/>
        <v>0.3312739761</v>
      </c>
      <c r="L279" s="42">
        <f t="shared" si="6"/>
        <v>0.9456287528</v>
      </c>
      <c r="M279" s="42">
        <f t="shared" si="7"/>
        <v>0.3252480004</v>
      </c>
      <c r="N279" s="170">
        <f t="shared" si="8"/>
        <v>0.3629307947</v>
      </c>
      <c r="O279" s="171">
        <f t="shared" si="9"/>
        <v>0.3629307947</v>
      </c>
      <c r="P279" s="159">
        <f t="shared" si="10"/>
        <v>1.248062016</v>
      </c>
      <c r="Q279" s="172">
        <f t="shared" si="11"/>
        <v>0.3629307947</v>
      </c>
      <c r="R279" s="173">
        <f t="shared" si="12"/>
        <v>0.4066615791</v>
      </c>
      <c r="S279" s="174">
        <f t="shared" si="13"/>
        <v>420.9997219</v>
      </c>
      <c r="T279" s="163">
        <f t="shared" si="14"/>
        <v>471.7274318</v>
      </c>
      <c r="U279" s="175">
        <f t="shared" si="15"/>
        <v>383</v>
      </c>
      <c r="V279" s="165"/>
      <c r="W279" s="165"/>
      <c r="X279" s="177"/>
      <c r="Y279" s="165"/>
      <c r="Z279" s="165"/>
      <c r="AA279" s="165"/>
      <c r="AB279" s="165"/>
      <c r="AC279" s="165"/>
    </row>
    <row r="280" ht="12.75" customHeight="1">
      <c r="A280" s="18"/>
      <c r="B280" s="18"/>
      <c r="C280" s="33">
        <v>3765.0</v>
      </c>
      <c r="D280" s="35">
        <v>469.0</v>
      </c>
      <c r="E280" s="36">
        <v>139.0</v>
      </c>
      <c r="F280" s="37">
        <v>260.0</v>
      </c>
      <c r="G280" s="38">
        <v>292.0</v>
      </c>
      <c r="H280" s="167">
        <f t="shared" si="2"/>
        <v>0.5289855072</v>
      </c>
      <c r="I280" s="168">
        <f t="shared" si="3"/>
        <v>0.2286184211</v>
      </c>
      <c r="J280" s="47">
        <f t="shared" si="4"/>
        <v>0.4079387524</v>
      </c>
      <c r="K280" s="169">
        <f t="shared" si="5"/>
        <v>0.377459411</v>
      </c>
      <c r="L280" s="42">
        <f t="shared" si="6"/>
        <v>0.929603994</v>
      </c>
      <c r="M280" s="42">
        <f t="shared" si="7"/>
        <v>0.3685599197</v>
      </c>
      <c r="N280" s="170">
        <f t="shared" si="8"/>
        <v>0.4074874534</v>
      </c>
      <c r="O280" s="171">
        <f t="shared" si="9"/>
        <v>0.4074874534</v>
      </c>
      <c r="P280" s="159">
        <f t="shared" si="10"/>
        <v>1.101449275</v>
      </c>
      <c r="Q280" s="172">
        <f t="shared" si="11"/>
        <v>0.4074874534</v>
      </c>
      <c r="R280" s="173">
        <f t="shared" si="12"/>
        <v>0.4653037687</v>
      </c>
      <c r="S280" s="174">
        <f t="shared" si="13"/>
        <v>472.6854459</v>
      </c>
      <c r="T280" s="163">
        <f t="shared" si="14"/>
        <v>539.7523717</v>
      </c>
      <c r="U280" s="175">
        <f t="shared" si="15"/>
        <v>431</v>
      </c>
      <c r="V280" s="165"/>
      <c r="W280" s="165"/>
      <c r="X280" s="177"/>
      <c r="Y280" s="165"/>
      <c r="Z280" s="165"/>
      <c r="AA280" s="165"/>
      <c r="AB280" s="165"/>
      <c r="AC280" s="165"/>
    </row>
    <row r="281" ht="12.75" customHeight="1">
      <c r="A281" s="33"/>
      <c r="B281" s="33"/>
      <c r="C281" s="33">
        <v>3766.0</v>
      </c>
      <c r="D281" s="35">
        <v>191.0</v>
      </c>
      <c r="E281" s="36">
        <v>109.0</v>
      </c>
      <c r="F281" s="37">
        <v>103.0</v>
      </c>
      <c r="G281" s="38">
        <v>240.0</v>
      </c>
      <c r="H281" s="167">
        <f t="shared" si="2"/>
        <v>0.6997084548</v>
      </c>
      <c r="I281" s="168">
        <f t="shared" si="3"/>
        <v>0.3633333333</v>
      </c>
      <c r="J281" s="47">
        <f t="shared" si="4"/>
        <v>0.4789396849</v>
      </c>
      <c r="K281" s="169">
        <f t="shared" si="5"/>
        <v>0.3064584785</v>
      </c>
      <c r="L281" s="42">
        <f t="shared" si="6"/>
        <v>0.9534079671</v>
      </c>
      <c r="M281" s="42">
        <f t="shared" si="7"/>
        <v>0.3016840206</v>
      </c>
      <c r="N281" s="170">
        <f t="shared" si="8"/>
        <v>0.5574957546</v>
      </c>
      <c r="O281" s="171">
        <f t="shared" si="9"/>
        <v>0.5574957546</v>
      </c>
      <c r="P281" s="159">
        <f t="shared" si="10"/>
        <v>0.8746355685</v>
      </c>
      <c r="Q281" s="172">
        <f t="shared" si="11"/>
        <v>0.5574957546</v>
      </c>
      <c r="R281" s="173">
        <f t="shared" si="12"/>
        <v>0.6333572728</v>
      </c>
      <c r="S281" s="174">
        <f t="shared" si="13"/>
        <v>358.4697702</v>
      </c>
      <c r="T281" s="163">
        <f t="shared" si="14"/>
        <v>407.2487264</v>
      </c>
      <c r="U281" s="175">
        <f t="shared" si="15"/>
        <v>349</v>
      </c>
      <c r="V281" s="165"/>
      <c r="W281" s="165"/>
      <c r="X281" s="177"/>
      <c r="Y281" s="165"/>
      <c r="Z281" s="165"/>
      <c r="AA281" s="165"/>
      <c r="AB281" s="165"/>
      <c r="AC281" s="165"/>
    </row>
    <row r="282" ht="12.75" customHeight="1">
      <c r="A282" s="18"/>
      <c r="B282" s="18"/>
      <c r="C282" s="33">
        <v>3768.0</v>
      </c>
      <c r="D282" s="35">
        <v>296.0</v>
      </c>
      <c r="E282" s="36">
        <v>138.0</v>
      </c>
      <c r="F282" s="37">
        <v>156.0</v>
      </c>
      <c r="G282" s="38">
        <v>255.0</v>
      </c>
      <c r="H282" s="167">
        <f t="shared" si="2"/>
        <v>0.6204379562</v>
      </c>
      <c r="I282" s="168">
        <f t="shared" si="3"/>
        <v>0.3179723502</v>
      </c>
      <c r="J282" s="47">
        <f t="shared" si="4"/>
        <v>0.4735948458</v>
      </c>
      <c r="K282" s="169">
        <f t="shared" si="5"/>
        <v>0.3118033176</v>
      </c>
      <c r="L282" s="42">
        <f t="shared" si="6"/>
        <v>0.9517819041</v>
      </c>
      <c r="M282" s="42">
        <f t="shared" si="7"/>
        <v>0.3067754994</v>
      </c>
      <c r="N282" s="170">
        <f t="shared" si="8"/>
        <v>0.4929754928</v>
      </c>
      <c r="O282" s="171">
        <f t="shared" si="9"/>
        <v>0.4929754928</v>
      </c>
      <c r="P282" s="159">
        <f t="shared" si="10"/>
        <v>1.055961071</v>
      </c>
      <c r="Q282" s="172">
        <f t="shared" si="11"/>
        <v>0.4929754928</v>
      </c>
      <c r="R282" s="173">
        <f t="shared" si="12"/>
        <v>0.5549720283</v>
      </c>
      <c r="S282" s="174">
        <f t="shared" si="13"/>
        <v>416.5642914</v>
      </c>
      <c r="T282" s="163">
        <f t="shared" si="14"/>
        <v>468.9513639</v>
      </c>
      <c r="U282" s="175">
        <f t="shared" si="15"/>
        <v>393</v>
      </c>
      <c r="V282" s="165"/>
      <c r="W282" s="165"/>
      <c r="X282" s="177"/>
      <c r="Y282" s="165"/>
      <c r="Z282" s="165"/>
      <c r="AA282" s="165"/>
      <c r="AB282" s="165"/>
      <c r="AC282" s="165"/>
    </row>
    <row r="283" ht="12.75" customHeight="1">
      <c r="A283" s="18"/>
      <c r="B283" s="18"/>
      <c r="C283" s="33">
        <v>3769.0</v>
      </c>
      <c r="D283" s="35">
        <v>289.0</v>
      </c>
      <c r="E283" s="36">
        <v>145.0</v>
      </c>
      <c r="F283" s="37">
        <v>158.0</v>
      </c>
      <c r="G283" s="38">
        <v>237.0</v>
      </c>
      <c r="H283" s="167">
        <f t="shared" si="2"/>
        <v>0.6</v>
      </c>
      <c r="I283" s="168">
        <f t="shared" si="3"/>
        <v>0.3341013825</v>
      </c>
      <c r="J283" s="47">
        <f t="shared" si="4"/>
        <v>0.5080761486</v>
      </c>
      <c r="K283" s="169">
        <f t="shared" si="5"/>
        <v>0.2773220148</v>
      </c>
      <c r="L283" s="42">
        <f t="shared" si="6"/>
        <v>0.9617920676</v>
      </c>
      <c r="M283" s="42">
        <f t="shared" si="7"/>
        <v>0.2737809684</v>
      </c>
      <c r="N283" s="170">
        <f t="shared" si="8"/>
        <v>0.4856046405</v>
      </c>
      <c r="O283" s="171">
        <f t="shared" si="9"/>
        <v>0.4856046405</v>
      </c>
      <c r="P283" s="159">
        <f t="shared" si="10"/>
        <v>1.098734177</v>
      </c>
      <c r="Q283" s="172">
        <f t="shared" si="11"/>
        <v>0.4856046405</v>
      </c>
      <c r="R283" s="173">
        <f t="shared" si="12"/>
        <v>0.5401114765</v>
      </c>
      <c r="S283" s="174">
        <f t="shared" si="13"/>
        <v>402.566247</v>
      </c>
      <c r="T283" s="163">
        <f t="shared" si="14"/>
        <v>447.752414</v>
      </c>
      <c r="U283" s="175">
        <f t="shared" si="15"/>
        <v>382</v>
      </c>
      <c r="V283" s="165"/>
      <c r="W283" s="165"/>
      <c r="X283" s="177"/>
      <c r="Y283" s="165"/>
      <c r="Z283" s="165"/>
      <c r="AA283" s="165"/>
      <c r="AB283" s="165"/>
      <c r="AC283" s="165"/>
    </row>
    <row r="284" ht="12.75" customHeight="1">
      <c r="A284" s="33"/>
      <c r="B284" s="33"/>
      <c r="C284" s="33">
        <v>3770.0</v>
      </c>
      <c r="D284" s="35">
        <v>396.0</v>
      </c>
      <c r="E284" s="36">
        <v>108.0</v>
      </c>
      <c r="F284" s="37">
        <v>215.0</v>
      </c>
      <c r="G284" s="38">
        <v>223.0</v>
      </c>
      <c r="H284" s="167">
        <f t="shared" si="2"/>
        <v>0.5091324201</v>
      </c>
      <c r="I284" s="168">
        <f t="shared" si="3"/>
        <v>0.2142857143</v>
      </c>
      <c r="J284" s="47">
        <f t="shared" si="4"/>
        <v>0.3983792407</v>
      </c>
      <c r="K284" s="169">
        <f t="shared" si="5"/>
        <v>0.3870189227</v>
      </c>
      <c r="L284" s="42">
        <f t="shared" si="6"/>
        <v>0.9260383195</v>
      </c>
      <c r="M284" s="42">
        <f t="shared" si="7"/>
        <v>0.3774295044</v>
      </c>
      <c r="N284" s="170">
        <f t="shared" si="8"/>
        <v>0.3905983798</v>
      </c>
      <c r="O284" s="171">
        <f t="shared" si="9"/>
        <v>0.3905983798</v>
      </c>
      <c r="P284" s="159">
        <f t="shared" si="10"/>
        <v>1.150684932</v>
      </c>
      <c r="Q284" s="172">
        <f t="shared" si="11"/>
        <v>0.3905983798</v>
      </c>
      <c r="R284" s="173">
        <f t="shared" si="12"/>
        <v>0.4457129335</v>
      </c>
      <c r="S284" s="174">
        <f t="shared" si="13"/>
        <v>367.9436737</v>
      </c>
      <c r="T284" s="163">
        <f t="shared" si="14"/>
        <v>419.8615834</v>
      </c>
      <c r="U284" s="175">
        <f t="shared" si="15"/>
        <v>331</v>
      </c>
      <c r="V284" s="165"/>
      <c r="W284" s="165"/>
      <c r="X284" s="177"/>
      <c r="Y284" s="165"/>
      <c r="Z284" s="165"/>
      <c r="AA284" s="165"/>
      <c r="AB284" s="165"/>
      <c r="AC284" s="165"/>
    </row>
    <row r="285" ht="12.75" customHeight="1">
      <c r="A285" s="33"/>
      <c r="B285" s="33"/>
      <c r="C285" s="33">
        <v>3771.0</v>
      </c>
      <c r="D285" s="35">
        <v>235.0</v>
      </c>
      <c r="E285" s="36">
        <v>95.0</v>
      </c>
      <c r="F285" s="37">
        <v>156.0</v>
      </c>
      <c r="G285" s="38">
        <v>206.0</v>
      </c>
      <c r="H285" s="167">
        <f t="shared" si="2"/>
        <v>0.5690607735</v>
      </c>
      <c r="I285" s="168">
        <f t="shared" si="3"/>
        <v>0.2878787879</v>
      </c>
      <c r="J285" s="47">
        <f t="shared" si="4"/>
        <v>0.4683437882</v>
      </c>
      <c r="K285" s="169">
        <f t="shared" si="5"/>
        <v>0.3170543752</v>
      </c>
      <c r="L285" s="42">
        <f t="shared" si="6"/>
        <v>0.9501578937</v>
      </c>
      <c r="M285" s="42">
        <f t="shared" si="7"/>
        <v>0.3117691086</v>
      </c>
      <c r="N285" s="170">
        <f t="shared" si="8"/>
        <v>0.4509458728</v>
      </c>
      <c r="O285" s="171">
        <f t="shared" si="9"/>
        <v>0.4509458728</v>
      </c>
      <c r="P285" s="159">
        <f t="shared" si="10"/>
        <v>0.9116022099</v>
      </c>
      <c r="Q285" s="172">
        <f t="shared" si="11"/>
        <v>0.4509458728</v>
      </c>
      <c r="R285" s="173">
        <f t="shared" si="12"/>
        <v>0.5127343035</v>
      </c>
      <c r="S285" s="174">
        <f t="shared" si="13"/>
        <v>312.054544</v>
      </c>
      <c r="T285" s="163">
        <f t="shared" si="14"/>
        <v>354.812138</v>
      </c>
      <c r="U285" s="175">
        <f t="shared" si="15"/>
        <v>301</v>
      </c>
      <c r="V285" s="165"/>
      <c r="W285" s="165"/>
      <c r="X285" s="177"/>
      <c r="Y285" s="165"/>
      <c r="Z285" s="165"/>
      <c r="AA285" s="165"/>
      <c r="AB285" s="165"/>
      <c r="AC285" s="165"/>
    </row>
    <row r="286" ht="12.75" customHeight="1">
      <c r="A286" s="18"/>
      <c r="B286" s="18"/>
      <c r="C286" s="33">
        <v>3772.0</v>
      </c>
      <c r="D286" s="35">
        <v>378.0</v>
      </c>
      <c r="E286" s="36">
        <v>129.0</v>
      </c>
      <c r="F286" s="37">
        <v>219.0</v>
      </c>
      <c r="G286" s="38">
        <v>256.0</v>
      </c>
      <c r="H286" s="167">
        <f t="shared" si="2"/>
        <v>0.5389473684</v>
      </c>
      <c r="I286" s="168">
        <f t="shared" si="3"/>
        <v>0.2544378698</v>
      </c>
      <c r="J286" s="47">
        <f t="shared" si="4"/>
        <v>0.4410807787</v>
      </c>
      <c r="K286" s="169">
        <f t="shared" si="5"/>
        <v>0.3443173847</v>
      </c>
      <c r="L286" s="42">
        <f t="shared" si="6"/>
        <v>0.9413060916</v>
      </c>
      <c r="M286" s="42">
        <f t="shared" si="7"/>
        <v>0.337554206</v>
      </c>
      <c r="N286" s="170">
        <f t="shared" si="8"/>
        <v>0.4214278678</v>
      </c>
      <c r="O286" s="171">
        <f t="shared" si="9"/>
        <v>0.4214278678</v>
      </c>
      <c r="P286" s="159">
        <f t="shared" si="10"/>
        <v>1.067368421</v>
      </c>
      <c r="Q286" s="172">
        <f t="shared" si="11"/>
        <v>0.4214278678</v>
      </c>
      <c r="R286" s="173">
        <f t="shared" si="12"/>
        <v>0.4782728401</v>
      </c>
      <c r="S286" s="174">
        <f t="shared" si="13"/>
        <v>413.8421662</v>
      </c>
      <c r="T286" s="163">
        <f t="shared" si="14"/>
        <v>469.663929</v>
      </c>
      <c r="U286" s="175">
        <f t="shared" si="15"/>
        <v>385</v>
      </c>
      <c r="V286" s="165"/>
      <c r="W286" s="165"/>
      <c r="X286" s="177"/>
      <c r="Y286" s="165"/>
      <c r="Z286" s="165"/>
      <c r="AA286" s="165"/>
      <c r="AB286" s="165"/>
      <c r="AC286" s="165"/>
    </row>
    <row r="287" ht="12.75" customHeight="1">
      <c r="A287" s="33"/>
      <c r="B287" s="33"/>
      <c r="C287" s="33">
        <v>3774.0</v>
      </c>
      <c r="D287" s="35">
        <v>237.0</v>
      </c>
      <c r="E287" s="36">
        <v>100.0</v>
      </c>
      <c r="F287" s="37">
        <v>141.0</v>
      </c>
      <c r="G287" s="38">
        <v>198.0</v>
      </c>
      <c r="H287" s="167">
        <f t="shared" si="2"/>
        <v>0.5840707965</v>
      </c>
      <c r="I287" s="168">
        <f t="shared" si="3"/>
        <v>0.296735905</v>
      </c>
      <c r="J287" s="47">
        <f t="shared" si="4"/>
        <v>0.4700651317</v>
      </c>
      <c r="K287" s="169">
        <f t="shared" si="5"/>
        <v>0.3153330317</v>
      </c>
      <c r="L287" s="42">
        <f t="shared" si="6"/>
        <v>0.9506931475</v>
      </c>
      <c r="M287" s="42">
        <f t="shared" si="7"/>
        <v>0.3101330994</v>
      </c>
      <c r="N287" s="170">
        <f t="shared" si="8"/>
        <v>0.4632444779</v>
      </c>
      <c r="O287" s="171">
        <f t="shared" si="9"/>
        <v>0.4632444779</v>
      </c>
      <c r="P287" s="159">
        <f t="shared" si="10"/>
        <v>0.994100295</v>
      </c>
      <c r="Q287" s="172">
        <f t="shared" si="11"/>
        <v>0.4632444779</v>
      </c>
      <c r="R287" s="173">
        <f t="shared" si="12"/>
        <v>0.5238363743</v>
      </c>
      <c r="S287" s="174">
        <f t="shared" si="13"/>
        <v>313.1532671</v>
      </c>
      <c r="T287" s="163">
        <f t="shared" si="14"/>
        <v>354.1133891</v>
      </c>
      <c r="U287" s="175">
        <f t="shared" si="15"/>
        <v>298</v>
      </c>
      <c r="V287" s="165"/>
      <c r="W287" s="165"/>
      <c r="X287" s="177"/>
      <c r="Y287" s="165"/>
      <c r="Z287" s="165"/>
      <c r="AA287" s="165"/>
      <c r="AB287" s="165"/>
      <c r="AC287" s="165"/>
    </row>
    <row r="288" ht="12.75" customHeight="1">
      <c r="A288" s="33"/>
      <c r="B288" s="33"/>
      <c r="C288" s="33">
        <v>3775.0</v>
      </c>
      <c r="D288" s="35">
        <v>208.0</v>
      </c>
      <c r="E288" s="36">
        <v>117.0</v>
      </c>
      <c r="F288" s="37">
        <v>115.0</v>
      </c>
      <c r="G288" s="38">
        <v>148.0</v>
      </c>
      <c r="H288" s="167">
        <f t="shared" si="2"/>
        <v>0.5627376426</v>
      </c>
      <c r="I288" s="168">
        <f t="shared" si="3"/>
        <v>0.36</v>
      </c>
      <c r="J288" s="47">
        <f t="shared" si="4"/>
        <v>0.5691214321</v>
      </c>
      <c r="K288" s="169">
        <f t="shared" si="5"/>
        <v>0.2162767313</v>
      </c>
      <c r="L288" s="42">
        <f t="shared" si="6"/>
        <v>0.9767032107</v>
      </c>
      <c r="M288" s="42">
        <f t="shared" si="7"/>
        <v>0.2145945904</v>
      </c>
      <c r="N288" s="170">
        <f t="shared" si="8"/>
        <v>0.4723736098</v>
      </c>
      <c r="O288" s="171">
        <f t="shared" si="9"/>
        <v>0.4723736098</v>
      </c>
      <c r="P288" s="159">
        <f t="shared" si="10"/>
        <v>1.235741445</v>
      </c>
      <c r="Q288" s="172">
        <f t="shared" si="11"/>
        <v>0.4723736098</v>
      </c>
      <c r="R288" s="173">
        <f t="shared" si="12"/>
        <v>0.512791536</v>
      </c>
      <c r="S288" s="174">
        <f t="shared" si="13"/>
        <v>277.7556825</v>
      </c>
      <c r="T288" s="163">
        <f t="shared" si="14"/>
        <v>301.5214232</v>
      </c>
      <c r="U288" s="175">
        <f t="shared" si="15"/>
        <v>265</v>
      </c>
      <c r="V288" s="165"/>
      <c r="W288" s="165"/>
      <c r="X288" s="177"/>
      <c r="Y288" s="165"/>
      <c r="Z288" s="165"/>
      <c r="AA288" s="165"/>
      <c r="AB288" s="165"/>
      <c r="AC288" s="165"/>
    </row>
    <row r="289" ht="12.75" customHeight="1">
      <c r="A289" s="33"/>
      <c r="B289" s="33"/>
      <c r="C289" s="33">
        <v>3780.0</v>
      </c>
      <c r="D289" s="35">
        <v>382.0</v>
      </c>
      <c r="E289" s="36">
        <v>195.0</v>
      </c>
      <c r="F289" s="37">
        <v>209.0</v>
      </c>
      <c r="G289" s="38">
        <v>435.0</v>
      </c>
      <c r="H289" s="167">
        <f t="shared" si="2"/>
        <v>0.6754658385</v>
      </c>
      <c r="I289" s="168">
        <f t="shared" si="3"/>
        <v>0.3379549393</v>
      </c>
      <c r="J289" s="47">
        <f t="shared" si="4"/>
        <v>0.4639105279</v>
      </c>
      <c r="K289" s="169">
        <f t="shared" si="5"/>
        <v>0.3214876355</v>
      </c>
      <c r="L289" s="42">
        <f t="shared" si="6"/>
        <v>0.9487664075</v>
      </c>
      <c r="M289" s="42">
        <f t="shared" si="7"/>
        <v>0.3159783283</v>
      </c>
      <c r="N289" s="170">
        <f t="shared" si="8"/>
        <v>0.5340728602</v>
      </c>
      <c r="O289" s="171">
        <f t="shared" si="9"/>
        <v>0.5340728602</v>
      </c>
      <c r="P289" s="159">
        <f t="shared" si="10"/>
        <v>0.8959627329</v>
      </c>
      <c r="Q289" s="172">
        <f t="shared" si="11"/>
        <v>0.5340728602</v>
      </c>
      <c r="R289" s="173">
        <f t="shared" si="12"/>
        <v>0.6086486817</v>
      </c>
      <c r="S289" s="174">
        <f t="shared" si="13"/>
        <v>652.1029623</v>
      </c>
      <c r="T289" s="163">
        <f t="shared" si="14"/>
        <v>743.1600403</v>
      </c>
      <c r="U289" s="175">
        <f t="shared" si="15"/>
        <v>630</v>
      </c>
      <c r="V289" s="165"/>
      <c r="W289" s="165"/>
      <c r="X289" s="177"/>
      <c r="Y289" s="165"/>
      <c r="Z289" s="165"/>
      <c r="AA289" s="165"/>
      <c r="AB289" s="165"/>
      <c r="AC289" s="165"/>
    </row>
    <row r="290" ht="12.75" customHeight="1">
      <c r="A290" s="33"/>
      <c r="B290" s="33"/>
      <c r="C290" s="33">
        <v>3783.0</v>
      </c>
      <c r="D290" s="35">
        <v>349.0</v>
      </c>
      <c r="E290" s="36">
        <v>112.0</v>
      </c>
      <c r="F290" s="37">
        <v>206.0</v>
      </c>
      <c r="G290" s="38">
        <v>199.0</v>
      </c>
      <c r="H290" s="167">
        <f t="shared" si="2"/>
        <v>0.4913580247</v>
      </c>
      <c r="I290" s="168">
        <f t="shared" si="3"/>
        <v>0.2429501085</v>
      </c>
      <c r="J290" s="47">
        <f t="shared" si="4"/>
        <v>0.4591947067</v>
      </c>
      <c r="K290" s="169">
        <f t="shared" si="5"/>
        <v>0.3262034567</v>
      </c>
      <c r="L290" s="42">
        <f t="shared" si="6"/>
        <v>0.947265766</v>
      </c>
      <c r="M290" s="42">
        <f t="shared" si="7"/>
        <v>0.320449011</v>
      </c>
      <c r="N290" s="170">
        <f t="shared" si="8"/>
        <v>0.3875935136</v>
      </c>
      <c r="O290" s="171">
        <f t="shared" si="9"/>
        <v>0.3875935136</v>
      </c>
      <c r="P290" s="159">
        <f t="shared" si="10"/>
        <v>1.138271605</v>
      </c>
      <c r="Q290" s="172">
        <f t="shared" si="11"/>
        <v>0.3875935136</v>
      </c>
      <c r="R290" s="173">
        <f t="shared" si="12"/>
        <v>0.4361207965</v>
      </c>
      <c r="S290" s="174">
        <f t="shared" si="13"/>
        <v>335.6559828</v>
      </c>
      <c r="T290" s="163">
        <f t="shared" si="14"/>
        <v>377.6806098</v>
      </c>
      <c r="U290" s="175">
        <f t="shared" si="15"/>
        <v>311</v>
      </c>
      <c r="V290" s="165"/>
      <c r="W290" s="165"/>
      <c r="X290" s="177"/>
      <c r="Y290" s="165"/>
      <c r="Z290" s="165"/>
      <c r="AA290" s="165"/>
      <c r="AB290" s="165"/>
      <c r="AC290" s="165"/>
    </row>
    <row r="291" ht="12.75" customHeight="1">
      <c r="A291" s="33"/>
      <c r="B291" s="33"/>
      <c r="C291" s="33">
        <v>3784.0</v>
      </c>
      <c r="D291" s="35">
        <v>284.0</v>
      </c>
      <c r="E291" s="36">
        <v>75.0</v>
      </c>
      <c r="F291" s="37">
        <v>150.0</v>
      </c>
      <c r="G291" s="38">
        <v>170.0</v>
      </c>
      <c r="H291" s="167">
        <f t="shared" si="2"/>
        <v>0.53125</v>
      </c>
      <c r="I291" s="168">
        <f t="shared" si="3"/>
        <v>0.208913649</v>
      </c>
      <c r="J291" s="47">
        <f t="shared" si="4"/>
        <v>0.3746732279</v>
      </c>
      <c r="K291" s="169">
        <f t="shared" si="5"/>
        <v>0.4107249355</v>
      </c>
      <c r="L291" s="42">
        <f t="shared" si="6"/>
        <v>0.9168316158</v>
      </c>
      <c r="M291" s="42">
        <f t="shared" si="7"/>
        <v>0.3992740766</v>
      </c>
      <c r="N291" s="170">
        <f t="shared" si="8"/>
        <v>0.4036529916</v>
      </c>
      <c r="O291" s="171">
        <f t="shared" si="9"/>
        <v>0.4036529916</v>
      </c>
      <c r="P291" s="159">
        <f t="shared" si="10"/>
        <v>1.121875</v>
      </c>
      <c r="Q291" s="172">
        <f t="shared" si="11"/>
        <v>0.4036529916</v>
      </c>
      <c r="R291" s="173">
        <f t="shared" si="12"/>
        <v>0.4637870751</v>
      </c>
      <c r="S291" s="174">
        <f t="shared" si="13"/>
        <v>274.0803813</v>
      </c>
      <c r="T291" s="163">
        <f t="shared" si="14"/>
        <v>314.911424</v>
      </c>
      <c r="U291" s="175">
        <f t="shared" si="15"/>
        <v>245</v>
      </c>
      <c r="V291" s="165"/>
      <c r="W291" s="165"/>
      <c r="X291" s="177"/>
      <c r="Y291" s="165"/>
      <c r="Z291" s="165"/>
      <c r="AA291" s="165"/>
      <c r="AB291" s="165"/>
      <c r="AC291" s="165"/>
    </row>
    <row r="292" ht="12.75" customHeight="1">
      <c r="A292" s="33"/>
      <c r="B292" s="33"/>
      <c r="C292" s="33">
        <v>3785.0</v>
      </c>
      <c r="D292" s="35">
        <v>267.0</v>
      </c>
      <c r="E292" s="36">
        <v>73.0</v>
      </c>
      <c r="F292" s="37">
        <v>171.0</v>
      </c>
      <c r="G292" s="38">
        <v>115.0</v>
      </c>
      <c r="H292" s="167">
        <f t="shared" si="2"/>
        <v>0.4020979021</v>
      </c>
      <c r="I292" s="168">
        <f t="shared" si="3"/>
        <v>0.2147058824</v>
      </c>
      <c r="J292" s="47">
        <f t="shared" si="4"/>
        <v>0.4904483524</v>
      </c>
      <c r="K292" s="169">
        <f t="shared" si="5"/>
        <v>0.294949811</v>
      </c>
      <c r="L292" s="42">
        <f t="shared" si="6"/>
        <v>0.9568167331</v>
      </c>
      <c r="M292" s="42">
        <f t="shared" si="7"/>
        <v>0.2906918288</v>
      </c>
      <c r="N292" s="170">
        <f t="shared" si="8"/>
        <v>0.3223207555</v>
      </c>
      <c r="O292" s="171">
        <f t="shared" si="9"/>
        <v>0.3223207555</v>
      </c>
      <c r="P292" s="159">
        <f t="shared" si="10"/>
        <v>1.188811189</v>
      </c>
      <c r="Q292" s="172">
        <f t="shared" si="11"/>
        <v>0.3223207555</v>
      </c>
      <c r="R292" s="173">
        <f t="shared" si="12"/>
        <v>0.3587684614</v>
      </c>
      <c r="S292" s="174">
        <f t="shared" si="13"/>
        <v>201.7727929</v>
      </c>
      <c r="T292" s="163">
        <f t="shared" si="14"/>
        <v>224.5890569</v>
      </c>
      <c r="U292" s="175">
        <f t="shared" si="15"/>
        <v>188</v>
      </c>
      <c r="V292" s="165"/>
      <c r="W292" s="165"/>
      <c r="X292" s="177"/>
      <c r="Y292" s="165"/>
      <c r="Z292" s="165"/>
      <c r="AA292" s="165"/>
      <c r="AB292" s="165"/>
      <c r="AC292" s="165"/>
    </row>
    <row r="293" ht="12.75" customHeight="1">
      <c r="A293" s="33"/>
      <c r="B293" s="33"/>
      <c r="C293" s="33">
        <v>3786.0</v>
      </c>
      <c r="D293" s="35">
        <v>436.0</v>
      </c>
      <c r="E293" s="36">
        <v>187.0</v>
      </c>
      <c r="F293" s="37">
        <v>251.0</v>
      </c>
      <c r="G293" s="38">
        <v>381.0</v>
      </c>
      <c r="H293" s="167">
        <f t="shared" si="2"/>
        <v>0.6028481013</v>
      </c>
      <c r="I293" s="168">
        <f t="shared" si="3"/>
        <v>0.3001605136</v>
      </c>
      <c r="J293" s="47">
        <f t="shared" si="4"/>
        <v>0.4619694469</v>
      </c>
      <c r="K293" s="169">
        <f t="shared" si="5"/>
        <v>0.3234287165</v>
      </c>
      <c r="L293" s="42">
        <f t="shared" si="6"/>
        <v>0.948151281</v>
      </c>
      <c r="M293" s="42">
        <f t="shared" si="7"/>
        <v>0.3178193643</v>
      </c>
      <c r="N293" s="170">
        <f t="shared" si="8"/>
        <v>0.4761943758</v>
      </c>
      <c r="O293" s="171">
        <f t="shared" si="9"/>
        <v>0.4761943758</v>
      </c>
      <c r="P293" s="159">
        <f t="shared" si="10"/>
        <v>0.9857594937</v>
      </c>
      <c r="Q293" s="172">
        <f t="shared" si="11"/>
        <v>0.4761943758</v>
      </c>
      <c r="R293" s="173">
        <f t="shared" si="12"/>
        <v>0.5399753754</v>
      </c>
      <c r="S293" s="174">
        <f t="shared" si="13"/>
        <v>597.6239417</v>
      </c>
      <c r="T293" s="163">
        <f t="shared" si="14"/>
        <v>677.6690961</v>
      </c>
      <c r="U293" s="175">
        <f t="shared" si="15"/>
        <v>568</v>
      </c>
      <c r="V293" s="165"/>
      <c r="W293" s="165"/>
      <c r="X293" s="177"/>
      <c r="Y293" s="165"/>
      <c r="Z293" s="165"/>
      <c r="AA293" s="165"/>
      <c r="AB293" s="165"/>
      <c r="AC293" s="165"/>
    </row>
    <row r="294" ht="12.75" customHeight="1">
      <c r="A294" s="33"/>
      <c r="B294" s="33"/>
      <c r="C294" s="33">
        <v>3787.0</v>
      </c>
      <c r="D294" s="35">
        <v>392.0</v>
      </c>
      <c r="E294" s="36">
        <v>173.0</v>
      </c>
      <c r="F294" s="37">
        <v>207.0</v>
      </c>
      <c r="G294" s="38">
        <v>327.0</v>
      </c>
      <c r="H294" s="167">
        <f t="shared" si="2"/>
        <v>0.6123595506</v>
      </c>
      <c r="I294" s="168">
        <f t="shared" si="3"/>
        <v>0.3061946903</v>
      </c>
      <c r="J294" s="47">
        <f t="shared" si="4"/>
        <v>0.4636670941</v>
      </c>
      <c r="K294" s="169">
        <f t="shared" si="5"/>
        <v>0.3217310693</v>
      </c>
      <c r="L294" s="42">
        <f t="shared" si="6"/>
        <v>0.9486894596</v>
      </c>
      <c r="M294" s="42">
        <f t="shared" si="7"/>
        <v>0.3162092808</v>
      </c>
      <c r="N294" s="170">
        <f t="shared" si="8"/>
        <v>0.4841174483</v>
      </c>
      <c r="O294" s="171">
        <f t="shared" si="9"/>
        <v>0.4841174483</v>
      </c>
      <c r="P294" s="159">
        <f t="shared" si="10"/>
        <v>1.058052434</v>
      </c>
      <c r="Q294" s="172">
        <f t="shared" si="11"/>
        <v>0.4841174483</v>
      </c>
      <c r="R294" s="173">
        <f t="shared" si="12"/>
        <v>0.5464298074</v>
      </c>
      <c r="S294" s="174">
        <f t="shared" si="13"/>
        <v>532.0450757</v>
      </c>
      <c r="T294" s="163">
        <f t="shared" si="14"/>
        <v>600.5263583</v>
      </c>
      <c r="U294" s="175">
        <f t="shared" si="15"/>
        <v>500</v>
      </c>
      <c r="V294" s="165"/>
      <c r="W294" s="165"/>
      <c r="X294" s="177"/>
      <c r="Y294" s="165"/>
      <c r="Z294" s="165"/>
      <c r="AA294" s="165"/>
      <c r="AB294" s="165"/>
      <c r="AC294" s="165"/>
    </row>
    <row r="295" ht="12.75" customHeight="1">
      <c r="A295" s="33"/>
      <c r="B295" s="33"/>
      <c r="C295" s="33">
        <v>3788.0</v>
      </c>
      <c r="D295" s="35">
        <v>407.0</v>
      </c>
      <c r="E295" s="36">
        <v>326.0</v>
      </c>
      <c r="F295" s="37">
        <v>101.0</v>
      </c>
      <c r="G295" s="38">
        <v>341.0</v>
      </c>
      <c r="H295" s="167">
        <f t="shared" si="2"/>
        <v>0.7714932127</v>
      </c>
      <c r="I295" s="168">
        <f t="shared" si="3"/>
        <v>0.4447476126</v>
      </c>
      <c r="J295" s="47">
        <f t="shared" si="4"/>
        <v>0.5229431089</v>
      </c>
      <c r="K295" s="169">
        <f t="shared" si="5"/>
        <v>0.2624550545</v>
      </c>
      <c r="L295" s="42">
        <f t="shared" si="6"/>
        <v>0.9657559196</v>
      </c>
      <c r="M295" s="42">
        <f t="shared" si="7"/>
        <v>0.2594523149</v>
      </c>
      <c r="N295" s="170">
        <f t="shared" si="8"/>
        <v>0.6296833395</v>
      </c>
      <c r="O295" s="171">
        <f t="shared" si="9"/>
        <v>0.6296833395</v>
      </c>
      <c r="P295" s="159">
        <f t="shared" si="10"/>
        <v>1.658371041</v>
      </c>
      <c r="Q295" s="172">
        <f t="shared" si="11"/>
        <v>0.6296833395</v>
      </c>
      <c r="R295" s="173">
        <f t="shared" si="12"/>
        <v>0.6830279897</v>
      </c>
      <c r="S295" s="174">
        <f t="shared" si="13"/>
        <v>739.8779239</v>
      </c>
      <c r="T295" s="163">
        <f t="shared" si="14"/>
        <v>802.5578878</v>
      </c>
      <c r="U295" s="175">
        <f t="shared" si="15"/>
        <v>667</v>
      </c>
      <c r="V295" s="165"/>
      <c r="W295" s="165"/>
      <c r="X295" s="177"/>
      <c r="Y295" s="165"/>
      <c r="Z295" s="165"/>
      <c r="AA295" s="165"/>
      <c r="AB295" s="165"/>
      <c r="AC295" s="165"/>
    </row>
    <row r="296" ht="12.75" customHeight="1">
      <c r="A296" s="18"/>
      <c r="B296" s="18"/>
      <c r="C296" s="33">
        <v>3789.0</v>
      </c>
      <c r="D296" s="35">
        <v>353.0</v>
      </c>
      <c r="E296" s="36">
        <v>246.0</v>
      </c>
      <c r="F296" s="37">
        <v>119.0</v>
      </c>
      <c r="G296" s="38">
        <v>250.0</v>
      </c>
      <c r="H296" s="167">
        <f t="shared" si="2"/>
        <v>0.6775067751</v>
      </c>
      <c r="I296" s="168">
        <f t="shared" si="3"/>
        <v>0.4106844741</v>
      </c>
      <c r="J296" s="47">
        <f t="shared" si="4"/>
        <v>0.5449441258</v>
      </c>
      <c r="K296" s="169">
        <f t="shared" si="5"/>
        <v>0.2404540376</v>
      </c>
      <c r="L296" s="42">
        <f t="shared" si="6"/>
        <v>0.9712299488</v>
      </c>
      <c r="M296" s="42">
        <f t="shared" si="7"/>
        <v>0.2381436258</v>
      </c>
      <c r="N296" s="170">
        <f t="shared" si="8"/>
        <v>0.5602129807</v>
      </c>
      <c r="O296" s="171">
        <f t="shared" si="9"/>
        <v>0.5602129807</v>
      </c>
      <c r="P296" s="159">
        <f t="shared" si="10"/>
        <v>1.623306233</v>
      </c>
      <c r="Q296" s="172">
        <f t="shared" si="11"/>
        <v>0.5602129807</v>
      </c>
      <c r="R296" s="173">
        <f t="shared" si="12"/>
        <v>0.6049251813</v>
      </c>
      <c r="S296" s="174">
        <f t="shared" si="13"/>
        <v>542.2861653</v>
      </c>
      <c r="T296" s="163">
        <f t="shared" si="14"/>
        <v>585.5675755</v>
      </c>
      <c r="U296" s="175">
        <f t="shared" si="15"/>
        <v>496</v>
      </c>
      <c r="V296" s="165"/>
      <c r="W296" s="165"/>
      <c r="X296" s="177"/>
      <c r="Y296" s="165"/>
      <c r="Z296" s="165"/>
      <c r="AA296" s="165"/>
      <c r="AB296" s="165"/>
      <c r="AC296" s="165"/>
    </row>
    <row r="297" ht="12.75" customHeight="1">
      <c r="A297" s="33"/>
      <c r="B297" s="33"/>
      <c r="C297" s="33">
        <v>3790.0</v>
      </c>
      <c r="D297" s="35">
        <v>358.0</v>
      </c>
      <c r="E297" s="36">
        <v>236.0</v>
      </c>
      <c r="F297" s="37">
        <v>122.0</v>
      </c>
      <c r="G297" s="38">
        <v>229.0</v>
      </c>
      <c r="H297" s="167">
        <f t="shared" si="2"/>
        <v>0.6524216524</v>
      </c>
      <c r="I297" s="168">
        <f t="shared" si="3"/>
        <v>0.3973063973</v>
      </c>
      <c r="J297" s="47">
        <f t="shared" si="4"/>
        <v>0.5469903192</v>
      </c>
      <c r="K297" s="169">
        <f t="shared" si="5"/>
        <v>0.2384078442</v>
      </c>
      <c r="L297" s="42">
        <f t="shared" si="6"/>
        <v>0.9717152032</v>
      </c>
      <c r="M297" s="42">
        <f t="shared" si="7"/>
        <v>0.2361558044</v>
      </c>
      <c r="N297" s="170">
        <f t="shared" si="8"/>
        <v>0.5401418267</v>
      </c>
      <c r="O297" s="171">
        <f t="shared" si="9"/>
        <v>0.5401418267</v>
      </c>
      <c r="P297" s="159">
        <f t="shared" si="10"/>
        <v>1.692307692</v>
      </c>
      <c r="Q297" s="172">
        <f t="shared" si="11"/>
        <v>0.5401418267</v>
      </c>
      <c r="R297" s="173">
        <f t="shared" si="12"/>
        <v>0.581845762</v>
      </c>
      <c r="S297" s="174">
        <f t="shared" si="13"/>
        <v>510.4340262</v>
      </c>
      <c r="T297" s="163">
        <f t="shared" si="14"/>
        <v>549.8442451</v>
      </c>
      <c r="U297" s="175">
        <f t="shared" si="15"/>
        <v>465</v>
      </c>
      <c r="V297" s="165"/>
      <c r="W297" s="165"/>
      <c r="X297" s="177"/>
      <c r="Y297" s="165"/>
      <c r="Z297" s="165"/>
      <c r="AA297" s="165"/>
      <c r="AB297" s="165"/>
      <c r="AC297" s="165"/>
    </row>
    <row r="298" ht="12.75" customHeight="1">
      <c r="A298" s="33"/>
      <c r="B298" s="33"/>
      <c r="C298" s="33">
        <v>3792.0</v>
      </c>
      <c r="D298" s="35">
        <v>297.0</v>
      </c>
      <c r="E298" s="36">
        <v>109.0</v>
      </c>
      <c r="F298" s="37">
        <v>130.0</v>
      </c>
      <c r="G298" s="38">
        <v>116.0</v>
      </c>
      <c r="H298" s="167">
        <f t="shared" si="2"/>
        <v>0.4715447154</v>
      </c>
      <c r="I298" s="168">
        <f t="shared" si="3"/>
        <v>0.2684729064</v>
      </c>
      <c r="J298" s="47">
        <f t="shared" si="4"/>
        <v>0.5175760628</v>
      </c>
      <c r="K298" s="169">
        <f t="shared" si="5"/>
        <v>0.2678221006</v>
      </c>
      <c r="L298" s="42">
        <f t="shared" si="6"/>
        <v>0.9643495244</v>
      </c>
      <c r="M298" s="42">
        <f t="shared" si="7"/>
        <v>0.2646318097</v>
      </c>
      <c r="N298" s="170">
        <f t="shared" si="8"/>
        <v>0.383687451</v>
      </c>
      <c r="O298" s="171">
        <f t="shared" si="9"/>
        <v>0.383687451</v>
      </c>
      <c r="P298" s="159">
        <f t="shared" si="10"/>
        <v>1.650406504</v>
      </c>
      <c r="Q298" s="172">
        <f t="shared" si="11"/>
        <v>0.383687451</v>
      </c>
      <c r="R298" s="173">
        <f t="shared" si="12"/>
        <v>0.4168360508</v>
      </c>
      <c r="S298" s="174">
        <f t="shared" si="13"/>
        <v>250.1642181</v>
      </c>
      <c r="T298" s="163">
        <f t="shared" si="14"/>
        <v>271.7771051</v>
      </c>
      <c r="U298" s="175">
        <f t="shared" si="15"/>
        <v>225</v>
      </c>
      <c r="V298" s="165"/>
      <c r="W298" s="165"/>
      <c r="X298" s="177"/>
      <c r="Y298" s="165"/>
      <c r="Z298" s="165"/>
      <c r="AA298" s="165"/>
      <c r="AB298" s="165"/>
      <c r="AC298" s="165"/>
    </row>
    <row r="299" ht="12.75" customHeight="1">
      <c r="A299" s="18"/>
      <c r="B299" s="18"/>
      <c r="C299" s="33">
        <v>3795.0</v>
      </c>
      <c r="D299" s="35">
        <v>239.0</v>
      </c>
      <c r="E299" s="36">
        <v>66.0</v>
      </c>
      <c r="F299" s="37">
        <v>166.0</v>
      </c>
      <c r="G299" s="38">
        <v>122.0</v>
      </c>
      <c r="H299" s="167">
        <f t="shared" si="2"/>
        <v>0.4236111111</v>
      </c>
      <c r="I299" s="168">
        <f t="shared" si="3"/>
        <v>0.2163934426</v>
      </c>
      <c r="J299" s="47">
        <f t="shared" si="4"/>
        <v>0.4722743591</v>
      </c>
      <c r="K299" s="169">
        <f t="shared" si="5"/>
        <v>0.3131238043</v>
      </c>
      <c r="L299" s="42">
        <f t="shared" si="6"/>
        <v>0.9513759814</v>
      </c>
      <c r="M299" s="42">
        <f t="shared" si="7"/>
        <v>0.3080320469</v>
      </c>
      <c r="N299" s="170">
        <f t="shared" si="8"/>
        <v>0.3363573215</v>
      </c>
      <c r="O299" s="171">
        <f t="shared" si="9"/>
        <v>0.3363573215</v>
      </c>
      <c r="P299" s="159">
        <f t="shared" si="10"/>
        <v>1.059027778</v>
      </c>
      <c r="Q299" s="172">
        <f t="shared" si="11"/>
        <v>0.3363573215</v>
      </c>
      <c r="R299" s="173">
        <f t="shared" si="12"/>
        <v>0.3787335296</v>
      </c>
      <c r="S299" s="174">
        <f t="shared" si="13"/>
        <v>199.4598917</v>
      </c>
      <c r="T299" s="163">
        <f t="shared" si="14"/>
        <v>224.5889831</v>
      </c>
      <c r="U299" s="175">
        <f t="shared" si="15"/>
        <v>188</v>
      </c>
      <c r="V299" s="165"/>
      <c r="W299" s="165"/>
      <c r="X299" s="177"/>
      <c r="Y299" s="165"/>
      <c r="Z299" s="165"/>
      <c r="AA299" s="165"/>
      <c r="AB299" s="165"/>
      <c r="AC299" s="165"/>
    </row>
    <row r="300" ht="12.75" customHeight="1">
      <c r="A300" s="33"/>
      <c r="B300" s="33"/>
      <c r="C300" s="33">
        <v>3800.0</v>
      </c>
      <c r="D300" s="35">
        <v>259.0</v>
      </c>
      <c r="E300" s="36">
        <v>124.0</v>
      </c>
      <c r="F300" s="37">
        <v>129.0</v>
      </c>
      <c r="G300" s="38">
        <v>253.0</v>
      </c>
      <c r="H300" s="167">
        <f t="shared" si="2"/>
        <v>0.6623036649</v>
      </c>
      <c r="I300" s="168">
        <f t="shared" si="3"/>
        <v>0.3237597911</v>
      </c>
      <c r="J300" s="47">
        <f t="shared" si="4"/>
        <v>0.4546789235</v>
      </c>
      <c r="K300" s="169">
        <f t="shared" si="5"/>
        <v>0.3307192399</v>
      </c>
      <c r="L300" s="42">
        <f t="shared" si="6"/>
        <v>0.9458090342</v>
      </c>
      <c r="M300" s="42">
        <f t="shared" si="7"/>
        <v>0.3247233759</v>
      </c>
      <c r="N300" s="170">
        <f t="shared" si="8"/>
        <v>0.5212804173</v>
      </c>
      <c r="O300" s="171">
        <f t="shared" si="9"/>
        <v>0.5212804173</v>
      </c>
      <c r="P300" s="159">
        <f t="shared" si="10"/>
        <v>1.002617801</v>
      </c>
      <c r="Q300" s="172">
        <f t="shared" si="11"/>
        <v>0.5212804173</v>
      </c>
      <c r="R300" s="173">
        <f t="shared" si="12"/>
        <v>0.5916998691</v>
      </c>
      <c r="S300" s="174">
        <f t="shared" si="13"/>
        <v>398.7795192</v>
      </c>
      <c r="T300" s="163">
        <f t="shared" si="14"/>
        <v>452.6503998</v>
      </c>
      <c r="U300" s="175">
        <f t="shared" si="15"/>
        <v>377</v>
      </c>
      <c r="V300" s="165"/>
      <c r="W300" s="165"/>
      <c r="X300" s="177"/>
      <c r="Y300" s="165"/>
      <c r="Z300" s="165"/>
      <c r="AA300" s="165"/>
      <c r="AB300" s="165"/>
      <c r="AC300" s="165"/>
    </row>
    <row r="301" ht="12.75" customHeight="1">
      <c r="A301" s="33"/>
      <c r="B301" s="33"/>
      <c r="C301" s="33">
        <v>3801.0</v>
      </c>
      <c r="D301" s="35">
        <v>198.0</v>
      </c>
      <c r="E301" s="36">
        <v>44.0</v>
      </c>
      <c r="F301" s="37">
        <v>111.0</v>
      </c>
      <c r="G301" s="38">
        <v>64.0</v>
      </c>
      <c r="H301" s="167">
        <f t="shared" si="2"/>
        <v>0.3657142857</v>
      </c>
      <c r="I301" s="168">
        <f t="shared" si="3"/>
        <v>0.1818181818</v>
      </c>
      <c r="J301" s="47">
        <f t="shared" si="4"/>
        <v>0.4613723001</v>
      </c>
      <c r="K301" s="169">
        <f t="shared" si="5"/>
        <v>0.3240258633</v>
      </c>
      <c r="L301" s="42">
        <f t="shared" si="6"/>
        <v>0.9479613271</v>
      </c>
      <c r="M301" s="42">
        <f t="shared" si="7"/>
        <v>0.3183854932</v>
      </c>
      <c r="N301" s="170">
        <f t="shared" si="8"/>
        <v>0.2887947282</v>
      </c>
      <c r="O301" s="171">
        <f t="shared" si="9"/>
        <v>0.2887947282</v>
      </c>
      <c r="P301" s="159">
        <f t="shared" si="10"/>
        <v>1.382857143</v>
      </c>
      <c r="Q301" s="172">
        <f t="shared" si="11"/>
        <v>0.2887947282</v>
      </c>
      <c r="R301" s="173">
        <f t="shared" si="12"/>
        <v>0.321075118</v>
      </c>
      <c r="S301" s="174">
        <f t="shared" si="13"/>
        <v>120.4274016</v>
      </c>
      <c r="T301" s="163">
        <f t="shared" si="14"/>
        <v>133.8883242</v>
      </c>
      <c r="U301" s="175">
        <f t="shared" si="15"/>
        <v>108</v>
      </c>
      <c r="V301" s="165"/>
      <c r="W301" s="165"/>
      <c r="X301" s="177"/>
      <c r="Y301" s="165"/>
      <c r="Z301" s="165"/>
      <c r="AA301" s="165"/>
      <c r="AB301" s="165"/>
      <c r="AC301" s="165"/>
    </row>
    <row r="302" ht="12.75" customHeight="1">
      <c r="A302" s="33"/>
      <c r="B302" s="33"/>
      <c r="C302" s="33">
        <v>3802.0</v>
      </c>
      <c r="D302" s="35">
        <v>286.0</v>
      </c>
      <c r="E302" s="36">
        <v>85.0</v>
      </c>
      <c r="F302" s="37">
        <v>171.0</v>
      </c>
      <c r="G302" s="38">
        <v>121.0</v>
      </c>
      <c r="H302" s="167">
        <f t="shared" si="2"/>
        <v>0.4143835616</v>
      </c>
      <c r="I302" s="168">
        <f t="shared" si="3"/>
        <v>0.2291105121</v>
      </c>
      <c r="J302" s="47">
        <f t="shared" si="4"/>
        <v>0.5050629811</v>
      </c>
      <c r="K302" s="169">
        <f t="shared" si="5"/>
        <v>0.2803351823</v>
      </c>
      <c r="L302" s="42">
        <f t="shared" si="6"/>
        <v>0.9609627548</v>
      </c>
      <c r="M302" s="42">
        <f t="shared" si="7"/>
        <v>0.2766777618</v>
      </c>
      <c r="N302" s="170">
        <f t="shared" si="8"/>
        <v>0.3348173852</v>
      </c>
      <c r="O302" s="171">
        <f t="shared" si="9"/>
        <v>0.3348173852</v>
      </c>
      <c r="P302" s="159">
        <f t="shared" si="10"/>
        <v>1.270547945</v>
      </c>
      <c r="Q302" s="172">
        <f t="shared" si="11"/>
        <v>0.3348173852</v>
      </c>
      <c r="R302" s="173">
        <f t="shared" si="12"/>
        <v>0.3698601055</v>
      </c>
      <c r="S302" s="174">
        <f t="shared" si="13"/>
        <v>221.9839264</v>
      </c>
      <c r="T302" s="163">
        <f t="shared" si="14"/>
        <v>245.2172499</v>
      </c>
      <c r="U302" s="175">
        <f t="shared" si="15"/>
        <v>206</v>
      </c>
      <c r="V302" s="165"/>
      <c r="W302" s="165"/>
      <c r="X302" s="177"/>
      <c r="Y302" s="165"/>
      <c r="Z302" s="165"/>
      <c r="AA302" s="165"/>
      <c r="AB302" s="165"/>
      <c r="AC302" s="165"/>
    </row>
    <row r="303" ht="12.75" customHeight="1">
      <c r="A303" s="33"/>
      <c r="B303" s="33"/>
      <c r="C303" s="33">
        <v>3804.0</v>
      </c>
      <c r="D303" s="35">
        <v>369.0</v>
      </c>
      <c r="E303" s="36">
        <v>83.0</v>
      </c>
      <c r="F303" s="37">
        <v>217.0</v>
      </c>
      <c r="G303" s="38">
        <v>211.0</v>
      </c>
      <c r="H303" s="167">
        <f t="shared" si="2"/>
        <v>0.4929906542</v>
      </c>
      <c r="I303" s="168">
        <f t="shared" si="3"/>
        <v>0.1836283186</v>
      </c>
      <c r="J303" s="47">
        <f t="shared" si="4"/>
        <v>0.3565580301</v>
      </c>
      <c r="K303" s="169">
        <f t="shared" si="5"/>
        <v>0.4288401333</v>
      </c>
      <c r="L303" s="42">
        <f t="shared" si="6"/>
        <v>0.9094486527</v>
      </c>
      <c r="M303" s="42">
        <f t="shared" si="7"/>
        <v>0.4158162432</v>
      </c>
      <c r="N303" s="170">
        <f t="shared" si="8"/>
        <v>0.3719940487</v>
      </c>
      <c r="O303" s="171">
        <f t="shared" si="9"/>
        <v>0.3719940487</v>
      </c>
      <c r="P303" s="159">
        <f t="shared" si="10"/>
        <v>1.056074766</v>
      </c>
      <c r="Q303" s="172">
        <f t="shared" si="11"/>
        <v>0.3719940487</v>
      </c>
      <c r="R303" s="173">
        <f t="shared" si="12"/>
        <v>0.4308423977</v>
      </c>
      <c r="S303" s="174">
        <f t="shared" si="13"/>
        <v>327.3547628</v>
      </c>
      <c r="T303" s="163">
        <f t="shared" si="14"/>
        <v>379.14131</v>
      </c>
      <c r="U303" s="175">
        <f t="shared" si="15"/>
        <v>294</v>
      </c>
      <c r="V303" s="165"/>
      <c r="W303" s="165"/>
      <c r="X303" s="177"/>
      <c r="Y303" s="165"/>
      <c r="Z303" s="165"/>
      <c r="AA303" s="165"/>
      <c r="AB303" s="165"/>
      <c r="AC303" s="165"/>
    </row>
    <row r="304" ht="12.75" customHeight="1">
      <c r="A304" s="33"/>
      <c r="B304" s="33"/>
      <c r="C304" s="33">
        <v>3805.0</v>
      </c>
      <c r="D304" s="35">
        <v>34.0</v>
      </c>
      <c r="E304" s="36">
        <v>5.0</v>
      </c>
      <c r="F304" s="37">
        <v>16.0</v>
      </c>
      <c r="G304" s="38">
        <v>11.0</v>
      </c>
      <c r="H304" s="167">
        <f t="shared" si="2"/>
        <v>0.4074074074</v>
      </c>
      <c r="I304" s="168">
        <f t="shared" si="3"/>
        <v>0.1282051282</v>
      </c>
      <c r="J304" s="47">
        <f t="shared" si="4"/>
        <v>0.3048745195</v>
      </c>
      <c r="K304" s="169">
        <f t="shared" si="5"/>
        <v>0.4805236438</v>
      </c>
      <c r="L304" s="42">
        <f t="shared" si="6"/>
        <v>0.8867529934</v>
      </c>
      <c r="M304" s="42">
        <f t="shared" si="7"/>
        <v>0.4622435816</v>
      </c>
      <c r="N304" s="170">
        <f t="shared" si="8"/>
        <v>0.3020077404</v>
      </c>
      <c r="O304" s="171">
        <f t="shared" si="9"/>
        <v>0.3020077404</v>
      </c>
      <c r="P304" s="159">
        <f t="shared" si="10"/>
        <v>1.444444444</v>
      </c>
      <c r="Q304" s="172">
        <f t="shared" si="11"/>
        <v>0.3020077404</v>
      </c>
      <c r="R304" s="173">
        <f t="shared" si="12"/>
        <v>0.345125786</v>
      </c>
      <c r="S304" s="174">
        <f t="shared" si="13"/>
        <v>19.93251087</v>
      </c>
      <c r="T304" s="163">
        <f t="shared" si="14"/>
        <v>22.77830188</v>
      </c>
      <c r="U304" s="175">
        <f t="shared" si="15"/>
        <v>16</v>
      </c>
      <c r="V304" s="165"/>
      <c r="W304" s="165"/>
      <c r="X304" s="177"/>
      <c r="Y304" s="165"/>
      <c r="Z304" s="165"/>
      <c r="AA304" s="165"/>
      <c r="AB304" s="165"/>
      <c r="AC304" s="165"/>
    </row>
    <row r="305" ht="12.75" customHeight="1">
      <c r="A305" s="33"/>
      <c r="B305" s="33"/>
      <c r="C305" s="33">
        <v>3807.0</v>
      </c>
      <c r="D305" s="35">
        <v>367.0</v>
      </c>
      <c r="E305" s="36">
        <v>184.0</v>
      </c>
      <c r="F305" s="37">
        <v>213.0</v>
      </c>
      <c r="G305" s="38">
        <v>358.0</v>
      </c>
      <c r="H305" s="167">
        <f t="shared" si="2"/>
        <v>0.6269702277</v>
      </c>
      <c r="I305" s="168">
        <f t="shared" si="3"/>
        <v>0.333938294</v>
      </c>
      <c r="J305" s="47">
        <f t="shared" si="4"/>
        <v>0.489403552</v>
      </c>
      <c r="K305" s="169">
        <f t="shared" si="5"/>
        <v>0.2959946114</v>
      </c>
      <c r="L305" s="42">
        <f t="shared" si="6"/>
        <v>0.956512496</v>
      </c>
      <c r="M305" s="42">
        <f t="shared" si="7"/>
        <v>0.2916913524</v>
      </c>
      <c r="N305" s="170">
        <f t="shared" si="8"/>
        <v>0.5022979447</v>
      </c>
      <c r="O305" s="171">
        <f t="shared" si="9"/>
        <v>0.5022979447</v>
      </c>
      <c r="P305" s="159">
        <f t="shared" si="10"/>
        <v>0.9649737303</v>
      </c>
      <c r="Q305" s="172">
        <f t="shared" si="11"/>
        <v>0.5022979447</v>
      </c>
      <c r="R305" s="173">
        <f t="shared" si="12"/>
        <v>0.5657452474</v>
      </c>
      <c r="S305" s="174">
        <f t="shared" si="13"/>
        <v>563.578294</v>
      </c>
      <c r="T305" s="163">
        <f t="shared" si="14"/>
        <v>634.7661676</v>
      </c>
      <c r="U305" s="175">
        <f t="shared" si="15"/>
        <v>542</v>
      </c>
      <c r="V305" s="165"/>
      <c r="W305" s="165"/>
      <c r="X305" s="177"/>
      <c r="Y305" s="165"/>
      <c r="Z305" s="165"/>
      <c r="AA305" s="165"/>
      <c r="AB305" s="165"/>
      <c r="AC305" s="165"/>
    </row>
    <row r="306" ht="12.75" customHeight="1">
      <c r="A306" s="33"/>
      <c r="B306" s="33"/>
      <c r="C306" s="33">
        <v>3808.0</v>
      </c>
      <c r="D306" s="35">
        <v>270.0</v>
      </c>
      <c r="E306" s="36">
        <v>142.0</v>
      </c>
      <c r="F306" s="37">
        <v>132.0</v>
      </c>
      <c r="G306" s="38">
        <v>277.0</v>
      </c>
      <c r="H306" s="167">
        <f t="shared" si="2"/>
        <v>0.6772616137</v>
      </c>
      <c r="I306" s="168">
        <f t="shared" si="3"/>
        <v>0.3446601942</v>
      </c>
      <c r="J306" s="47">
        <f t="shared" si="4"/>
        <v>0.4707442956</v>
      </c>
      <c r="K306" s="169">
        <f t="shared" si="5"/>
        <v>0.3146538678</v>
      </c>
      <c r="L306" s="42">
        <f t="shared" si="6"/>
        <v>0.9509035594</v>
      </c>
      <c r="M306" s="42">
        <f t="shared" si="7"/>
        <v>0.3094873514</v>
      </c>
      <c r="N306" s="170">
        <f t="shared" si="8"/>
        <v>0.5373425085</v>
      </c>
      <c r="O306" s="171">
        <f t="shared" si="9"/>
        <v>0.5373425085</v>
      </c>
      <c r="P306" s="159">
        <f t="shared" si="10"/>
        <v>1.007334963</v>
      </c>
      <c r="Q306" s="172">
        <f t="shared" si="11"/>
        <v>0.5373425085</v>
      </c>
      <c r="R306" s="173">
        <f t="shared" si="12"/>
        <v>0.6070464233</v>
      </c>
      <c r="S306" s="174">
        <f t="shared" si="13"/>
        <v>441.1581995</v>
      </c>
      <c r="T306" s="163">
        <f t="shared" si="14"/>
        <v>498.3851135</v>
      </c>
      <c r="U306" s="175">
        <f t="shared" si="15"/>
        <v>419</v>
      </c>
      <c r="V306" s="165"/>
      <c r="W306" s="165"/>
      <c r="X306" s="177"/>
      <c r="Y306" s="165"/>
      <c r="Z306" s="165"/>
      <c r="AA306" s="165"/>
      <c r="AB306" s="165"/>
      <c r="AC306" s="165"/>
    </row>
    <row r="307" ht="12.75" customHeight="1">
      <c r="A307" s="33"/>
      <c r="B307" s="33"/>
      <c r="C307" s="33">
        <v>3809.0</v>
      </c>
      <c r="D307" s="35">
        <v>292.0</v>
      </c>
      <c r="E307" s="36">
        <v>125.0</v>
      </c>
      <c r="F307" s="37">
        <v>190.0</v>
      </c>
      <c r="G307" s="38">
        <v>233.0</v>
      </c>
      <c r="H307" s="167">
        <f t="shared" si="2"/>
        <v>0.5508274232</v>
      </c>
      <c r="I307" s="168">
        <f t="shared" si="3"/>
        <v>0.2997601918</v>
      </c>
      <c r="J307" s="47">
        <f t="shared" si="4"/>
        <v>0.4983792042</v>
      </c>
      <c r="K307" s="169">
        <f t="shared" si="5"/>
        <v>0.2870189592</v>
      </c>
      <c r="L307" s="42">
        <f t="shared" si="6"/>
        <v>0.9590920517</v>
      </c>
      <c r="M307" s="42">
        <f t="shared" si="7"/>
        <v>0.2830943947</v>
      </c>
      <c r="N307" s="170">
        <f t="shared" si="8"/>
        <v>0.4434337734</v>
      </c>
      <c r="O307" s="171">
        <f t="shared" si="9"/>
        <v>0.4434337734</v>
      </c>
      <c r="P307" s="159">
        <f t="shared" si="10"/>
        <v>0.9858156028</v>
      </c>
      <c r="Q307" s="172">
        <f t="shared" si="11"/>
        <v>0.4434337734</v>
      </c>
      <c r="R307" s="173">
        <f t="shared" si="12"/>
        <v>0.497514147</v>
      </c>
      <c r="S307" s="174">
        <f t="shared" si="13"/>
        <v>372.4843696</v>
      </c>
      <c r="T307" s="163">
        <f t="shared" si="14"/>
        <v>417.9118835</v>
      </c>
      <c r="U307" s="175">
        <f t="shared" si="15"/>
        <v>358</v>
      </c>
      <c r="V307" s="165"/>
      <c r="W307" s="165"/>
      <c r="X307" s="177"/>
      <c r="Y307" s="165"/>
      <c r="Z307" s="165"/>
      <c r="AA307" s="165"/>
      <c r="AB307" s="165"/>
      <c r="AC307" s="165"/>
    </row>
    <row r="308" ht="12.75" customHeight="1">
      <c r="A308" s="33"/>
      <c r="B308" s="33"/>
      <c r="C308" s="33">
        <v>3811.0</v>
      </c>
      <c r="D308" s="35">
        <v>368.0</v>
      </c>
      <c r="E308" s="36">
        <v>98.0</v>
      </c>
      <c r="F308" s="37">
        <v>268.0</v>
      </c>
      <c r="G308" s="38">
        <v>155.0</v>
      </c>
      <c r="H308" s="167">
        <f t="shared" si="2"/>
        <v>0.36643026</v>
      </c>
      <c r="I308" s="168">
        <f t="shared" si="3"/>
        <v>0.2103004292</v>
      </c>
      <c r="J308" s="47">
        <f t="shared" si="4"/>
        <v>0.5210197363</v>
      </c>
      <c r="K308" s="169">
        <f t="shared" si="5"/>
        <v>0.2643784271</v>
      </c>
      <c r="L308" s="42">
        <f t="shared" si="6"/>
        <v>0.9652551101</v>
      </c>
      <c r="M308" s="42">
        <f t="shared" si="7"/>
        <v>0.2613093423</v>
      </c>
      <c r="N308" s="170">
        <f t="shared" si="8"/>
        <v>0.2987452142</v>
      </c>
      <c r="O308" s="171">
        <f t="shared" si="9"/>
        <v>0.2987452142</v>
      </c>
      <c r="P308" s="159">
        <f t="shared" si="10"/>
        <v>1.101654846</v>
      </c>
      <c r="Q308" s="172">
        <f t="shared" si="11"/>
        <v>0.2987452142</v>
      </c>
      <c r="R308" s="173">
        <f t="shared" si="12"/>
        <v>0.3309508097</v>
      </c>
      <c r="S308" s="174">
        <f t="shared" si="13"/>
        <v>265.5844954</v>
      </c>
      <c r="T308" s="163">
        <f t="shared" si="14"/>
        <v>294.2152698</v>
      </c>
      <c r="U308" s="175">
        <f t="shared" si="15"/>
        <v>253</v>
      </c>
      <c r="V308" s="165"/>
      <c r="W308" s="165"/>
      <c r="X308" s="177"/>
      <c r="Y308" s="165"/>
      <c r="Z308" s="165"/>
      <c r="AA308" s="165"/>
      <c r="AB308" s="165"/>
      <c r="AC308" s="165"/>
    </row>
    <row r="309" ht="12.75" customHeight="1">
      <c r="A309" s="33"/>
      <c r="B309" s="33"/>
      <c r="C309" s="33">
        <v>3812.0</v>
      </c>
      <c r="D309" s="35">
        <v>85.0</v>
      </c>
      <c r="E309" s="36">
        <v>23.0</v>
      </c>
      <c r="F309" s="37">
        <v>48.0</v>
      </c>
      <c r="G309" s="38">
        <v>38.0</v>
      </c>
      <c r="H309" s="167">
        <f t="shared" si="2"/>
        <v>0.4418604651</v>
      </c>
      <c r="I309" s="168">
        <f t="shared" si="3"/>
        <v>0.212962963</v>
      </c>
      <c r="J309" s="47">
        <f t="shared" si="4"/>
        <v>0.4491188846</v>
      </c>
      <c r="K309" s="169">
        <f t="shared" si="5"/>
        <v>0.3362792788</v>
      </c>
      <c r="L309" s="42">
        <f t="shared" si="6"/>
        <v>0.9439889495</v>
      </c>
      <c r="M309" s="42">
        <f t="shared" si="7"/>
        <v>0.3299770646</v>
      </c>
      <c r="N309" s="170">
        <f t="shared" si="8"/>
        <v>0.3468385029</v>
      </c>
      <c r="O309" s="171">
        <f t="shared" si="9"/>
        <v>0.3468385029</v>
      </c>
      <c r="P309" s="159">
        <f t="shared" si="10"/>
        <v>1.255813953</v>
      </c>
      <c r="Q309" s="172">
        <f t="shared" si="11"/>
        <v>0.3468385029</v>
      </c>
      <c r="R309" s="173">
        <f t="shared" si="12"/>
        <v>0.3889616408</v>
      </c>
      <c r="S309" s="174">
        <f t="shared" si="13"/>
        <v>67.28666957</v>
      </c>
      <c r="T309" s="163">
        <f t="shared" si="14"/>
        <v>75.45855832</v>
      </c>
      <c r="U309" s="175">
        <f t="shared" si="15"/>
        <v>61</v>
      </c>
      <c r="V309" s="165"/>
      <c r="W309" s="165"/>
      <c r="X309" s="177"/>
      <c r="Y309" s="165"/>
      <c r="Z309" s="165"/>
      <c r="AA309" s="165"/>
      <c r="AB309" s="165"/>
      <c r="AC309" s="165"/>
    </row>
    <row r="310" ht="12.75" customHeight="1">
      <c r="A310" s="33"/>
      <c r="B310" s="33"/>
      <c r="C310" s="33">
        <v>3813.0</v>
      </c>
      <c r="D310" s="35">
        <v>319.0</v>
      </c>
      <c r="E310" s="36">
        <v>83.0</v>
      </c>
      <c r="F310" s="37">
        <v>243.0</v>
      </c>
      <c r="G310" s="38">
        <v>190.0</v>
      </c>
      <c r="H310" s="167">
        <f t="shared" si="2"/>
        <v>0.4387990762</v>
      </c>
      <c r="I310" s="168">
        <f t="shared" si="3"/>
        <v>0.2064676617</v>
      </c>
      <c r="J310" s="47">
        <f t="shared" si="4"/>
        <v>0.4397940321</v>
      </c>
      <c r="K310" s="169">
        <f t="shared" si="5"/>
        <v>0.3456041312</v>
      </c>
      <c r="L310" s="42">
        <f t="shared" si="6"/>
        <v>0.9408709657</v>
      </c>
      <c r="M310" s="42">
        <f t="shared" si="7"/>
        <v>0.3387651486</v>
      </c>
      <c r="N310" s="170">
        <f t="shared" si="8"/>
        <v>0.3429092625</v>
      </c>
      <c r="O310" s="171">
        <f t="shared" si="9"/>
        <v>0.3429092625</v>
      </c>
      <c r="P310" s="159">
        <f t="shared" si="10"/>
        <v>0.9284064665</v>
      </c>
      <c r="Q310" s="172">
        <f t="shared" si="11"/>
        <v>0.3429092625</v>
      </c>
      <c r="R310" s="173">
        <f t="shared" si="12"/>
        <v>0.3926341599</v>
      </c>
      <c r="S310" s="174">
        <f t="shared" si="13"/>
        <v>286.3292342</v>
      </c>
      <c r="T310" s="163">
        <f t="shared" si="14"/>
        <v>327.8495235</v>
      </c>
      <c r="U310" s="175">
        <f t="shared" si="15"/>
        <v>273</v>
      </c>
      <c r="V310" s="165"/>
      <c r="W310" s="165"/>
      <c r="X310" s="177"/>
      <c r="Y310" s="165"/>
      <c r="Z310" s="165"/>
      <c r="AA310" s="165"/>
      <c r="AB310" s="165"/>
      <c r="AC310" s="165"/>
    </row>
    <row r="311" ht="12.75" customHeight="1">
      <c r="A311" s="33"/>
      <c r="B311" s="33"/>
      <c r="C311" s="33">
        <v>3814.0</v>
      </c>
      <c r="D311" s="35">
        <v>276.0</v>
      </c>
      <c r="E311" s="36">
        <v>108.0</v>
      </c>
      <c r="F311" s="37">
        <v>126.0</v>
      </c>
      <c r="G311" s="38">
        <v>131.0</v>
      </c>
      <c r="H311" s="167">
        <f t="shared" si="2"/>
        <v>0.5097276265</v>
      </c>
      <c r="I311" s="168">
        <f t="shared" si="3"/>
        <v>0.28125</v>
      </c>
      <c r="J311" s="47">
        <f t="shared" si="4"/>
        <v>0.5041974921</v>
      </c>
      <c r="K311" s="169">
        <f t="shared" si="5"/>
        <v>0.2812006713</v>
      </c>
      <c r="L311" s="42">
        <f t="shared" si="6"/>
        <v>0.9607229334</v>
      </c>
      <c r="M311" s="42">
        <f t="shared" si="7"/>
        <v>0.2775093608</v>
      </c>
      <c r="N311" s="170">
        <f t="shared" si="8"/>
        <v>0.4116575128</v>
      </c>
      <c r="O311" s="171">
        <f t="shared" si="9"/>
        <v>0.4116575128</v>
      </c>
      <c r="P311" s="159">
        <f t="shared" si="10"/>
        <v>1.494163424</v>
      </c>
      <c r="Q311" s="172">
        <f t="shared" si="11"/>
        <v>0.4116575128</v>
      </c>
      <c r="R311" s="173">
        <f t="shared" si="12"/>
        <v>0.4509773556</v>
      </c>
      <c r="S311" s="174">
        <f t="shared" si="13"/>
        <v>263.8724657</v>
      </c>
      <c r="T311" s="163">
        <f t="shared" si="14"/>
        <v>289.0764849</v>
      </c>
      <c r="U311" s="175">
        <f t="shared" si="15"/>
        <v>239</v>
      </c>
      <c r="V311" s="165"/>
      <c r="W311" s="165"/>
      <c r="X311" s="177"/>
      <c r="Y311" s="165"/>
      <c r="Z311" s="165"/>
      <c r="AA311" s="165"/>
      <c r="AB311" s="165"/>
      <c r="AC311" s="165"/>
    </row>
    <row r="312" ht="12.75" customHeight="1">
      <c r="A312" s="33"/>
      <c r="B312" s="33"/>
      <c r="C312" s="33">
        <v>3815.0</v>
      </c>
      <c r="D312" s="35">
        <v>277.0</v>
      </c>
      <c r="E312" s="36">
        <v>96.0</v>
      </c>
      <c r="F312" s="37">
        <v>128.0</v>
      </c>
      <c r="G312" s="38">
        <v>139.0</v>
      </c>
      <c r="H312" s="167">
        <f t="shared" si="2"/>
        <v>0.5205992509</v>
      </c>
      <c r="I312" s="168">
        <f t="shared" si="3"/>
        <v>0.2573726542</v>
      </c>
      <c r="J312" s="47">
        <f t="shared" si="4"/>
        <v>0.459139652</v>
      </c>
      <c r="K312" s="169">
        <f t="shared" si="5"/>
        <v>0.3262585114</v>
      </c>
      <c r="L312" s="42">
        <f t="shared" si="6"/>
        <v>0.9472481223</v>
      </c>
      <c r="M312" s="42">
        <f t="shared" si="7"/>
        <v>0.3205011619</v>
      </c>
      <c r="N312" s="170">
        <f t="shared" si="8"/>
        <v>0.4106484282</v>
      </c>
      <c r="O312" s="171">
        <f t="shared" si="9"/>
        <v>0.4106484282</v>
      </c>
      <c r="P312" s="159">
        <f t="shared" si="10"/>
        <v>1.397003745</v>
      </c>
      <c r="Q312" s="172">
        <f t="shared" si="11"/>
        <v>0.4106484282</v>
      </c>
      <c r="R312" s="173">
        <f t="shared" si="12"/>
        <v>0.4565185371</v>
      </c>
      <c r="S312" s="174">
        <f t="shared" si="13"/>
        <v>262.8149941</v>
      </c>
      <c r="T312" s="163">
        <f t="shared" si="14"/>
        <v>292.1718637</v>
      </c>
      <c r="U312" s="175">
        <f t="shared" si="15"/>
        <v>235</v>
      </c>
      <c r="V312" s="165"/>
      <c r="W312" s="165"/>
      <c r="X312" s="177"/>
      <c r="Y312" s="165"/>
      <c r="Z312" s="165"/>
      <c r="AA312" s="165"/>
      <c r="AB312" s="165"/>
      <c r="AC312" s="165"/>
    </row>
    <row r="313" ht="12.75" customHeight="1">
      <c r="A313" s="33"/>
      <c r="B313" s="33"/>
      <c r="C313" s="33">
        <v>3824.0</v>
      </c>
      <c r="D313" s="35">
        <v>89.0</v>
      </c>
      <c r="E313" s="36">
        <v>29.0</v>
      </c>
      <c r="F313" s="37">
        <v>58.0</v>
      </c>
      <c r="G313" s="38">
        <v>67.0</v>
      </c>
      <c r="H313" s="167">
        <f t="shared" si="2"/>
        <v>0.536</v>
      </c>
      <c r="I313" s="168">
        <f t="shared" si="3"/>
        <v>0.2457627119</v>
      </c>
      <c r="J313" s="47">
        <f t="shared" si="4"/>
        <v>0.4299103505</v>
      </c>
      <c r="K313" s="169">
        <f t="shared" si="5"/>
        <v>0.3554878129</v>
      </c>
      <c r="L313" s="42">
        <f t="shared" si="6"/>
        <v>0.9374768182</v>
      </c>
      <c r="M313" s="42">
        <f t="shared" si="7"/>
        <v>0.3480477199</v>
      </c>
      <c r="N313" s="170">
        <f t="shared" si="8"/>
        <v>0.416950423</v>
      </c>
      <c r="O313" s="171">
        <f t="shared" si="9"/>
        <v>0.416950423</v>
      </c>
      <c r="P313" s="159">
        <f t="shared" si="10"/>
        <v>0.944</v>
      </c>
      <c r="Q313" s="172">
        <f t="shared" si="11"/>
        <v>0.416950423</v>
      </c>
      <c r="R313" s="173">
        <f t="shared" si="12"/>
        <v>0.4781899174</v>
      </c>
      <c r="S313" s="174">
        <f t="shared" si="13"/>
        <v>101.3189528</v>
      </c>
      <c r="T313" s="163">
        <f t="shared" si="14"/>
        <v>116.2001499</v>
      </c>
      <c r="U313" s="175">
        <f t="shared" si="15"/>
        <v>96</v>
      </c>
      <c r="V313" s="165"/>
      <c r="W313" s="165"/>
      <c r="X313" s="177"/>
      <c r="Y313" s="165"/>
      <c r="Z313" s="165"/>
      <c r="AA313" s="165"/>
      <c r="AB313" s="165"/>
      <c r="AC313" s="165"/>
    </row>
    <row r="314" ht="12.75" customHeight="1">
      <c r="A314" s="33"/>
      <c r="B314" s="33"/>
      <c r="C314" s="33">
        <v>3826.0</v>
      </c>
      <c r="D314" s="35">
        <v>115.0</v>
      </c>
      <c r="E314" s="36">
        <v>43.0</v>
      </c>
      <c r="F314" s="37">
        <v>67.0</v>
      </c>
      <c r="G314" s="38">
        <v>95.0</v>
      </c>
      <c r="H314" s="167">
        <f t="shared" si="2"/>
        <v>0.5864197531</v>
      </c>
      <c r="I314" s="168">
        <f t="shared" si="3"/>
        <v>0.2721518987</v>
      </c>
      <c r="J314" s="47">
        <f t="shared" si="4"/>
        <v>0.4345096946</v>
      </c>
      <c r="K314" s="169">
        <f t="shared" si="5"/>
        <v>0.3508884688</v>
      </c>
      <c r="L314" s="42">
        <f t="shared" si="6"/>
        <v>0.9390676881</v>
      </c>
      <c r="M314" s="42">
        <f t="shared" si="7"/>
        <v>0.3437322754</v>
      </c>
      <c r="N314" s="170">
        <f t="shared" si="8"/>
        <v>0.4571404504</v>
      </c>
      <c r="O314" s="171">
        <f t="shared" si="9"/>
        <v>0.4571404504</v>
      </c>
      <c r="P314" s="159">
        <f t="shared" si="10"/>
        <v>0.975308642</v>
      </c>
      <c r="Q314" s="172">
        <f t="shared" si="11"/>
        <v>0.4571404504</v>
      </c>
      <c r="R314" s="173">
        <f t="shared" si="12"/>
        <v>0.5225880974</v>
      </c>
      <c r="S314" s="174">
        <f t="shared" si="13"/>
        <v>146.2849441</v>
      </c>
      <c r="T314" s="163">
        <f t="shared" si="14"/>
        <v>167.2281912</v>
      </c>
      <c r="U314" s="175">
        <f t="shared" si="15"/>
        <v>138</v>
      </c>
      <c r="V314" s="165"/>
      <c r="W314" s="165"/>
      <c r="X314" s="177"/>
      <c r="Y314" s="165"/>
      <c r="Z314" s="165"/>
      <c r="AA314" s="165"/>
      <c r="AB314" s="165"/>
      <c r="AC314" s="165"/>
    </row>
    <row r="315" ht="12.75" customHeight="1">
      <c r="A315" s="34"/>
      <c r="B315" s="34"/>
      <c r="C315" s="33">
        <v>3834.0</v>
      </c>
      <c r="D315" s="35">
        <v>312.0</v>
      </c>
      <c r="E315" s="36">
        <v>89.0</v>
      </c>
      <c r="F315" s="37">
        <v>187.0</v>
      </c>
      <c r="G315" s="38">
        <v>130.0</v>
      </c>
      <c r="H315" s="167">
        <f t="shared" si="2"/>
        <v>0.4100946372</v>
      </c>
      <c r="I315" s="168">
        <f t="shared" si="3"/>
        <v>0.2219451372</v>
      </c>
      <c r="J315" s="47">
        <f t="shared" si="4"/>
        <v>0.4960654978</v>
      </c>
      <c r="K315" s="169">
        <f t="shared" si="5"/>
        <v>0.2893326656</v>
      </c>
      <c r="L315" s="42">
        <f t="shared" si="6"/>
        <v>0.9584344879</v>
      </c>
      <c r="M315" s="42">
        <f t="shared" si="7"/>
        <v>0.2853126924</v>
      </c>
      <c r="N315" s="170">
        <f t="shared" si="8"/>
        <v>0.329725079</v>
      </c>
      <c r="O315" s="171">
        <f t="shared" si="9"/>
        <v>0.329725079</v>
      </c>
      <c r="P315" s="159">
        <f t="shared" si="10"/>
        <v>1.264984227</v>
      </c>
      <c r="Q315" s="172">
        <f t="shared" si="11"/>
        <v>0.329725079</v>
      </c>
      <c r="R315" s="173">
        <f t="shared" si="12"/>
        <v>0.3652085747</v>
      </c>
      <c r="S315" s="174">
        <f t="shared" si="13"/>
        <v>236.7426067</v>
      </c>
      <c r="T315" s="163">
        <f t="shared" si="14"/>
        <v>262.2197567</v>
      </c>
      <c r="U315" s="175">
        <f t="shared" si="15"/>
        <v>219</v>
      </c>
      <c r="V315" s="165"/>
      <c r="W315" s="165"/>
      <c r="X315" s="177"/>
      <c r="Y315" s="165"/>
      <c r="Z315" s="165"/>
      <c r="AA315" s="165"/>
      <c r="AB315" s="165"/>
      <c r="AC315" s="165"/>
    </row>
    <row r="316" ht="12.75" customHeight="1">
      <c r="A316" s="33"/>
      <c r="B316" s="33"/>
      <c r="C316" s="33">
        <v>3841.0</v>
      </c>
      <c r="D316" s="35">
        <v>436.0</v>
      </c>
      <c r="E316" s="36">
        <v>110.0</v>
      </c>
      <c r="F316" s="37">
        <v>306.0</v>
      </c>
      <c r="G316" s="38">
        <v>143.0</v>
      </c>
      <c r="H316" s="167">
        <f t="shared" si="2"/>
        <v>0.3184855234</v>
      </c>
      <c r="I316" s="168">
        <f t="shared" si="3"/>
        <v>0.2014652015</v>
      </c>
      <c r="J316" s="47">
        <f t="shared" si="4"/>
        <v>0.5640262252</v>
      </c>
      <c r="K316" s="169">
        <f t="shared" si="5"/>
        <v>0.2213719382</v>
      </c>
      <c r="L316" s="42">
        <f t="shared" si="6"/>
        <v>0.9755971335</v>
      </c>
      <c r="M316" s="42">
        <f t="shared" si="7"/>
        <v>0.2195682882</v>
      </c>
      <c r="N316" s="170">
        <f t="shared" si="8"/>
        <v>0.2664781942</v>
      </c>
      <c r="O316" s="171">
        <f t="shared" si="9"/>
        <v>0.2664781942</v>
      </c>
      <c r="P316" s="159">
        <f t="shared" si="10"/>
        <v>1.216035635</v>
      </c>
      <c r="Q316" s="172">
        <f t="shared" si="11"/>
        <v>0.2664781942</v>
      </c>
      <c r="R316" s="173">
        <f t="shared" si="12"/>
        <v>0.2899468282</v>
      </c>
      <c r="S316" s="174">
        <f t="shared" si="13"/>
        <v>265.1458033</v>
      </c>
      <c r="T316" s="163">
        <f t="shared" si="14"/>
        <v>288.4970941</v>
      </c>
      <c r="U316" s="175">
        <f t="shared" si="15"/>
        <v>253</v>
      </c>
      <c r="V316" s="165"/>
      <c r="W316" s="165"/>
      <c r="X316" s="177"/>
      <c r="Y316" s="165"/>
      <c r="Z316" s="165"/>
      <c r="AA316" s="165"/>
      <c r="AB316" s="165"/>
      <c r="AC316" s="165"/>
    </row>
    <row r="317" ht="12.75" customHeight="1">
      <c r="A317" s="33"/>
      <c r="B317" s="33"/>
      <c r="C317" s="33">
        <v>3842.0</v>
      </c>
      <c r="D317" s="35">
        <v>341.0</v>
      </c>
      <c r="E317" s="36">
        <v>123.0</v>
      </c>
      <c r="F317" s="37">
        <v>191.0</v>
      </c>
      <c r="G317" s="38">
        <v>148.0</v>
      </c>
      <c r="H317" s="167">
        <f t="shared" si="2"/>
        <v>0.4365781711</v>
      </c>
      <c r="I317" s="168">
        <f t="shared" si="3"/>
        <v>0.2650862069</v>
      </c>
      <c r="J317" s="47">
        <f t="shared" si="4"/>
        <v>0.5456900134</v>
      </c>
      <c r="K317" s="169">
        <f t="shared" si="5"/>
        <v>0.23970815</v>
      </c>
      <c r="L317" s="42">
        <f t="shared" si="6"/>
        <v>0.971407307</v>
      </c>
      <c r="M317" s="42">
        <f t="shared" si="7"/>
        <v>0.2374191313</v>
      </c>
      <c r="N317" s="170">
        <f t="shared" si="8"/>
        <v>0.3611586885</v>
      </c>
      <c r="O317" s="171">
        <f t="shared" si="9"/>
        <v>0.3611586885</v>
      </c>
      <c r="P317" s="159">
        <f t="shared" si="10"/>
        <v>1.368731563</v>
      </c>
      <c r="Q317" s="172">
        <f t="shared" si="11"/>
        <v>0.3611586885</v>
      </c>
      <c r="R317" s="173">
        <f t="shared" si="12"/>
        <v>0.3929982957</v>
      </c>
      <c r="S317" s="174">
        <f t="shared" si="13"/>
        <v>290.0104269</v>
      </c>
      <c r="T317" s="163">
        <f t="shared" si="14"/>
        <v>315.5776315</v>
      </c>
      <c r="U317" s="175">
        <f t="shared" si="15"/>
        <v>271</v>
      </c>
      <c r="V317" s="165"/>
      <c r="W317" s="165"/>
      <c r="X317" s="177"/>
      <c r="Y317" s="165"/>
      <c r="Z317" s="165"/>
      <c r="AA317" s="165"/>
      <c r="AB317" s="165"/>
      <c r="AC317" s="165"/>
    </row>
    <row r="318" ht="12.75" customHeight="1">
      <c r="A318" s="33"/>
      <c r="B318" s="33"/>
      <c r="C318" s="33">
        <v>3843.0</v>
      </c>
      <c r="D318" s="35">
        <v>436.0</v>
      </c>
      <c r="E318" s="36">
        <v>127.0</v>
      </c>
      <c r="F318" s="37">
        <v>250.0</v>
      </c>
      <c r="G318" s="38">
        <v>164.0</v>
      </c>
      <c r="H318" s="167">
        <f t="shared" si="2"/>
        <v>0.3961352657</v>
      </c>
      <c r="I318" s="168">
        <f t="shared" si="3"/>
        <v>0.2255772647</v>
      </c>
      <c r="J318" s="47">
        <f t="shared" si="4"/>
        <v>0.5176495637</v>
      </c>
      <c r="K318" s="169">
        <f t="shared" si="5"/>
        <v>0.2677485997</v>
      </c>
      <c r="L318" s="42">
        <f t="shared" si="6"/>
        <v>0.9643689725</v>
      </c>
      <c r="M318" s="42">
        <f t="shared" si="7"/>
        <v>0.2645609284</v>
      </c>
      <c r="N318" s="170">
        <f t="shared" si="8"/>
        <v>0.3223416286</v>
      </c>
      <c r="O318" s="171">
        <f t="shared" si="9"/>
        <v>0.3223416286</v>
      </c>
      <c r="P318" s="159">
        <f t="shared" si="10"/>
        <v>1.359903382</v>
      </c>
      <c r="Q318" s="172">
        <f t="shared" si="11"/>
        <v>0.3223416286</v>
      </c>
      <c r="R318" s="173">
        <f t="shared" si="12"/>
        <v>0.3536113991</v>
      </c>
      <c r="S318" s="174">
        <f t="shared" si="13"/>
        <v>314.9277711</v>
      </c>
      <c r="T318" s="163">
        <f t="shared" si="14"/>
        <v>345.4783369</v>
      </c>
      <c r="U318" s="175">
        <f t="shared" si="15"/>
        <v>291</v>
      </c>
      <c r="V318" s="165"/>
      <c r="W318" s="165"/>
      <c r="X318" s="177"/>
      <c r="Y318" s="165"/>
      <c r="Z318" s="165"/>
      <c r="AA318" s="165"/>
      <c r="AB318" s="165"/>
      <c r="AC318" s="165"/>
    </row>
    <row r="319" ht="12.75" customHeight="1">
      <c r="A319" s="33"/>
      <c r="B319" s="33"/>
      <c r="C319" s="33">
        <v>3844.0</v>
      </c>
      <c r="D319" s="35">
        <v>252.0</v>
      </c>
      <c r="E319" s="36">
        <v>86.0</v>
      </c>
      <c r="F319" s="37">
        <v>135.0</v>
      </c>
      <c r="G319" s="38">
        <v>147.0</v>
      </c>
      <c r="H319" s="167">
        <f t="shared" si="2"/>
        <v>0.5212765957</v>
      </c>
      <c r="I319" s="168">
        <f t="shared" si="3"/>
        <v>0.2544378698</v>
      </c>
      <c r="J319" s="47">
        <f t="shared" si="4"/>
        <v>0.4540866501</v>
      </c>
      <c r="K319" s="169">
        <f t="shared" si="5"/>
        <v>0.3313115133</v>
      </c>
      <c r="L319" s="42">
        <f t="shared" si="6"/>
        <v>0.9456165433</v>
      </c>
      <c r="M319" s="42">
        <f t="shared" si="7"/>
        <v>0.3252834965</v>
      </c>
      <c r="N319" s="170">
        <f t="shared" si="8"/>
        <v>0.4101633326</v>
      </c>
      <c r="O319" s="171">
        <f t="shared" si="9"/>
        <v>0.4101633326</v>
      </c>
      <c r="P319" s="159">
        <f t="shared" si="10"/>
        <v>1.19858156</v>
      </c>
      <c r="Q319" s="172">
        <f t="shared" si="11"/>
        <v>0.4101633326</v>
      </c>
      <c r="R319" s="173">
        <f t="shared" si="12"/>
        <v>0.4607019459</v>
      </c>
      <c r="S319" s="174">
        <f t="shared" si="13"/>
        <v>254.3012662</v>
      </c>
      <c r="T319" s="163">
        <f t="shared" si="14"/>
        <v>285.6352064</v>
      </c>
      <c r="U319" s="175">
        <f t="shared" si="15"/>
        <v>233</v>
      </c>
      <c r="V319" s="165"/>
      <c r="W319" s="165"/>
      <c r="X319" s="177"/>
      <c r="Y319" s="165"/>
      <c r="Z319" s="165"/>
      <c r="AA319" s="165"/>
      <c r="AB319" s="165"/>
      <c r="AC319" s="165"/>
    </row>
    <row r="320" ht="12.75" customHeight="1">
      <c r="A320" s="33"/>
      <c r="B320" s="33"/>
      <c r="C320" s="33">
        <v>3852.0</v>
      </c>
      <c r="D320" s="35">
        <v>41.0</v>
      </c>
      <c r="E320" s="36">
        <v>25.0</v>
      </c>
      <c r="F320" s="37">
        <v>24.0</v>
      </c>
      <c r="G320" s="38">
        <v>56.0</v>
      </c>
      <c r="H320" s="167">
        <f t="shared" si="2"/>
        <v>0.7</v>
      </c>
      <c r="I320" s="168">
        <f t="shared" si="3"/>
        <v>0.3787878788</v>
      </c>
      <c r="J320" s="47">
        <f t="shared" si="4"/>
        <v>0.496004285</v>
      </c>
      <c r="K320" s="169">
        <f t="shared" si="5"/>
        <v>0.2893938784</v>
      </c>
      <c r="L320" s="42">
        <f t="shared" si="6"/>
        <v>0.9584170213</v>
      </c>
      <c r="M320" s="42">
        <f t="shared" si="7"/>
        <v>0.2853713603</v>
      </c>
      <c r="N320" s="170">
        <f t="shared" si="8"/>
        <v>0.5627967027</v>
      </c>
      <c r="O320" s="171">
        <f t="shared" si="9"/>
        <v>0.5627967027</v>
      </c>
      <c r="P320" s="159">
        <f t="shared" si="10"/>
        <v>0.825</v>
      </c>
      <c r="Q320" s="172">
        <f t="shared" si="11"/>
        <v>0.5627967027</v>
      </c>
      <c r="R320" s="173">
        <f t="shared" si="12"/>
        <v>0.6379765916</v>
      </c>
      <c r="S320" s="174">
        <f t="shared" si="13"/>
        <v>82.16831859</v>
      </c>
      <c r="T320" s="163">
        <f t="shared" si="14"/>
        <v>93.14458238</v>
      </c>
      <c r="U320" s="175">
        <f t="shared" si="15"/>
        <v>81</v>
      </c>
      <c r="V320" s="165"/>
      <c r="W320" s="165"/>
      <c r="X320" s="177"/>
      <c r="Y320" s="165"/>
      <c r="Z320" s="165"/>
      <c r="AA320" s="165"/>
      <c r="AB320" s="165"/>
      <c r="AC320" s="165"/>
    </row>
    <row r="321" ht="12.75" customHeight="1">
      <c r="A321" s="33"/>
      <c r="B321" s="33"/>
      <c r="C321" s="33">
        <v>3855.0</v>
      </c>
      <c r="D321" s="35">
        <v>469.0</v>
      </c>
      <c r="E321" s="36">
        <v>110.0</v>
      </c>
      <c r="F321" s="37">
        <v>256.0</v>
      </c>
      <c r="G321" s="38">
        <v>167.0</v>
      </c>
      <c r="H321" s="167">
        <f t="shared" si="2"/>
        <v>0.3947990544</v>
      </c>
      <c r="I321" s="168">
        <f t="shared" si="3"/>
        <v>0.1899827288</v>
      </c>
      <c r="J321" s="47">
        <f t="shared" si="4"/>
        <v>0.4485059663</v>
      </c>
      <c r="K321" s="169">
        <f t="shared" si="5"/>
        <v>0.3368921971</v>
      </c>
      <c r="L321" s="42">
        <f t="shared" si="6"/>
        <v>0.9437865232</v>
      </c>
      <c r="M321" s="42">
        <f t="shared" si="7"/>
        <v>0.3305555907</v>
      </c>
      <c r="N321" s="170">
        <f t="shared" si="8"/>
        <v>0.3098061738</v>
      </c>
      <c r="O321" s="171">
        <f t="shared" si="9"/>
        <v>0.3098061738</v>
      </c>
      <c r="P321" s="159">
        <f t="shared" si="10"/>
        <v>1.368794326</v>
      </c>
      <c r="Q321" s="172">
        <f t="shared" si="11"/>
        <v>0.3098061738</v>
      </c>
      <c r="R321" s="173">
        <f t="shared" si="12"/>
        <v>0.3456864018</v>
      </c>
      <c r="S321" s="174">
        <f t="shared" si="13"/>
        <v>310.4257861</v>
      </c>
      <c r="T321" s="163">
        <f t="shared" si="14"/>
        <v>346.3777746</v>
      </c>
      <c r="U321" s="175">
        <f t="shared" si="15"/>
        <v>277</v>
      </c>
      <c r="V321" s="165"/>
      <c r="W321" s="165"/>
      <c r="X321" s="177"/>
      <c r="Y321" s="165"/>
      <c r="Z321" s="165"/>
      <c r="AA321" s="165"/>
      <c r="AB321" s="165"/>
      <c r="AC321" s="165"/>
    </row>
    <row r="322" ht="12.75" customHeight="1">
      <c r="A322" s="33"/>
      <c r="B322" s="33"/>
      <c r="C322" s="33">
        <v>3863.0</v>
      </c>
      <c r="D322" s="35">
        <v>280.0</v>
      </c>
      <c r="E322" s="36">
        <v>109.0</v>
      </c>
      <c r="F322" s="37">
        <v>131.0</v>
      </c>
      <c r="G322" s="38">
        <v>169.0</v>
      </c>
      <c r="H322" s="167">
        <f t="shared" si="2"/>
        <v>0.5633333333</v>
      </c>
      <c r="I322" s="168">
        <f t="shared" si="3"/>
        <v>0.2802056555</v>
      </c>
      <c r="J322" s="47">
        <f t="shared" si="4"/>
        <v>0.4615706486</v>
      </c>
      <c r="K322" s="169">
        <f t="shared" si="5"/>
        <v>0.3238275148</v>
      </c>
      <c r="L322" s="42">
        <f t="shared" si="6"/>
        <v>0.9480244598</v>
      </c>
      <c r="M322" s="42">
        <f t="shared" si="7"/>
        <v>0.3181974602</v>
      </c>
      <c r="N322" s="170">
        <f t="shared" si="8"/>
        <v>0.4448930511</v>
      </c>
      <c r="O322" s="171">
        <f t="shared" si="9"/>
        <v>0.4448930511</v>
      </c>
      <c r="P322" s="159">
        <f t="shared" si="10"/>
        <v>1.296666667</v>
      </c>
      <c r="Q322" s="172">
        <f t="shared" si="11"/>
        <v>0.4448930511</v>
      </c>
      <c r="R322" s="173">
        <f t="shared" si="12"/>
        <v>0.4964635659</v>
      </c>
      <c r="S322" s="174">
        <f t="shared" si="13"/>
        <v>306.5313122</v>
      </c>
      <c r="T322" s="163">
        <f t="shared" si="14"/>
        <v>342.0633969</v>
      </c>
      <c r="U322" s="175">
        <f t="shared" si="15"/>
        <v>278</v>
      </c>
      <c r="V322" s="165"/>
      <c r="W322" s="165"/>
      <c r="X322" s="177"/>
      <c r="Y322" s="165"/>
      <c r="Z322" s="165"/>
      <c r="AA322" s="165"/>
      <c r="AB322" s="165"/>
      <c r="AC322" s="165"/>
    </row>
    <row r="323" ht="12.75" customHeight="1">
      <c r="A323" s="33"/>
      <c r="B323" s="33"/>
      <c r="C323" s="33">
        <v>3864.0</v>
      </c>
      <c r="D323" s="35">
        <v>445.0</v>
      </c>
      <c r="E323" s="36">
        <v>170.0</v>
      </c>
      <c r="F323" s="37">
        <v>224.0</v>
      </c>
      <c r="G323" s="38">
        <v>281.0</v>
      </c>
      <c r="H323" s="167">
        <f t="shared" si="2"/>
        <v>0.5564356436</v>
      </c>
      <c r="I323" s="168">
        <f t="shared" si="3"/>
        <v>0.2764227642</v>
      </c>
      <c r="J323" s="47">
        <f t="shared" si="4"/>
        <v>0.4610634857</v>
      </c>
      <c r="K323" s="169">
        <f t="shared" si="5"/>
        <v>0.3243346777</v>
      </c>
      <c r="L323" s="42">
        <f t="shared" si="6"/>
        <v>0.9478629599</v>
      </c>
      <c r="M323" s="42">
        <f t="shared" si="7"/>
        <v>0.3186782221</v>
      </c>
      <c r="N323" s="170">
        <f t="shared" si="8"/>
        <v>0.4393348211</v>
      </c>
      <c r="O323" s="171">
        <f t="shared" si="9"/>
        <v>0.4393348211</v>
      </c>
      <c r="P323" s="159">
        <f t="shared" si="10"/>
        <v>1.217821782</v>
      </c>
      <c r="Q323" s="172">
        <f t="shared" si="11"/>
        <v>0.4393348211</v>
      </c>
      <c r="R323" s="173">
        <f t="shared" si="12"/>
        <v>0.4921347455</v>
      </c>
      <c r="S323" s="174">
        <f t="shared" si="13"/>
        <v>492.0549996</v>
      </c>
      <c r="T323" s="163">
        <f t="shared" si="14"/>
        <v>551.190915</v>
      </c>
      <c r="U323" s="175">
        <f t="shared" si="15"/>
        <v>451</v>
      </c>
      <c r="V323" s="165"/>
      <c r="W323" s="165"/>
      <c r="X323" s="177"/>
      <c r="Y323" s="165"/>
      <c r="Z323" s="165"/>
      <c r="AA323" s="165"/>
      <c r="AB323" s="165"/>
      <c r="AC323" s="165"/>
    </row>
    <row r="324" ht="12.75" customHeight="1">
      <c r="A324" s="33"/>
      <c r="B324" s="33"/>
      <c r="C324" s="33">
        <v>3866.0</v>
      </c>
      <c r="D324" s="35">
        <v>95.0</v>
      </c>
      <c r="E324" s="36">
        <v>65.0</v>
      </c>
      <c r="F324" s="37">
        <v>56.0</v>
      </c>
      <c r="G324" s="38">
        <v>103.0</v>
      </c>
      <c r="H324" s="167">
        <f t="shared" si="2"/>
        <v>0.6477987421</v>
      </c>
      <c r="I324" s="168">
        <f t="shared" si="3"/>
        <v>0.40625</v>
      </c>
      <c r="J324" s="47">
        <f t="shared" si="4"/>
        <v>0.560125075</v>
      </c>
      <c r="K324" s="169">
        <f t="shared" si="5"/>
        <v>0.2252730884</v>
      </c>
      <c r="L324" s="42">
        <f t="shared" si="6"/>
        <v>0.974733143</v>
      </c>
      <c r="M324" s="42">
        <f t="shared" si="7"/>
        <v>0.2233725588</v>
      </c>
      <c r="N324" s="170">
        <f t="shared" si="8"/>
        <v>0.5406858019</v>
      </c>
      <c r="O324" s="171">
        <f t="shared" si="9"/>
        <v>0.5406858019</v>
      </c>
      <c r="P324" s="159">
        <f t="shared" si="10"/>
        <v>1.006289308</v>
      </c>
      <c r="Q324" s="172">
        <f t="shared" si="11"/>
        <v>0.5406858019</v>
      </c>
      <c r="R324" s="173">
        <f t="shared" si="12"/>
        <v>0.5940743834</v>
      </c>
      <c r="S324" s="174">
        <f t="shared" si="13"/>
        <v>172.4787708</v>
      </c>
      <c r="T324" s="163">
        <f t="shared" si="14"/>
        <v>189.5097283</v>
      </c>
      <c r="U324" s="175">
        <f t="shared" si="15"/>
        <v>168</v>
      </c>
      <c r="V324" s="165"/>
      <c r="W324" s="165"/>
      <c r="X324" s="177"/>
      <c r="Y324" s="165"/>
      <c r="Z324" s="165"/>
      <c r="AA324" s="165"/>
      <c r="AB324" s="165"/>
      <c r="AC324" s="165"/>
    </row>
    <row r="325" ht="12.75" customHeight="1">
      <c r="A325" s="33"/>
      <c r="B325" s="33"/>
      <c r="C325" s="33">
        <v>4017.0</v>
      </c>
      <c r="D325" s="35">
        <v>460.0</v>
      </c>
      <c r="E325" s="36">
        <v>33.0</v>
      </c>
      <c r="F325" s="37">
        <v>246.0</v>
      </c>
      <c r="G325" s="38">
        <v>44.0</v>
      </c>
      <c r="H325" s="167">
        <f t="shared" si="2"/>
        <v>0.1517241379</v>
      </c>
      <c r="I325" s="168">
        <f t="shared" si="3"/>
        <v>0.06693711968</v>
      </c>
      <c r="J325" s="47">
        <f t="shared" si="4"/>
        <v>0.4154920959</v>
      </c>
      <c r="K325" s="169">
        <f t="shared" si="5"/>
        <v>0.3699060675</v>
      </c>
      <c r="L325" s="42">
        <f t="shared" si="6"/>
        <v>0.932361309</v>
      </c>
      <c r="M325" s="42">
        <f t="shared" si="7"/>
        <v>0.3615278545</v>
      </c>
      <c r="N325" s="170">
        <f t="shared" si="8"/>
        <v>0.1172620826</v>
      </c>
      <c r="O325" s="171">
        <f t="shared" si="9"/>
        <v>0.1172620826</v>
      </c>
      <c r="P325" s="159">
        <f t="shared" si="10"/>
        <v>1.7</v>
      </c>
      <c r="Q325" s="172">
        <f t="shared" si="11"/>
        <v>0.1172620826</v>
      </c>
      <c r="R325" s="173">
        <f t="shared" si="12"/>
        <v>0.1300258068</v>
      </c>
      <c r="S325" s="174">
        <f t="shared" si="13"/>
        <v>91.81621066</v>
      </c>
      <c r="T325" s="163">
        <f t="shared" si="14"/>
        <v>101.8102067</v>
      </c>
      <c r="U325" s="175">
        <f t="shared" si="15"/>
        <v>77</v>
      </c>
      <c r="V325" s="165"/>
      <c r="W325" s="165"/>
      <c r="X325" s="177"/>
      <c r="Y325" s="165"/>
      <c r="Z325" s="165"/>
      <c r="AA325" s="165"/>
      <c r="AB325" s="165"/>
      <c r="AC325" s="165"/>
    </row>
    <row r="326" ht="12.75" customHeight="1">
      <c r="A326" s="33"/>
      <c r="B326" s="33"/>
      <c r="C326" s="33">
        <v>4028.0</v>
      </c>
      <c r="D326" s="35">
        <v>341.0</v>
      </c>
      <c r="E326" s="36">
        <v>12.0</v>
      </c>
      <c r="F326" s="37">
        <v>201.0</v>
      </c>
      <c r="G326" s="38">
        <v>18.0</v>
      </c>
      <c r="H326" s="167">
        <f t="shared" si="2"/>
        <v>0.08219178082</v>
      </c>
      <c r="I326" s="168">
        <f t="shared" si="3"/>
        <v>0.03399433428</v>
      </c>
      <c r="J326" s="47">
        <f t="shared" si="4"/>
        <v>0.3921733246</v>
      </c>
      <c r="K326" s="169">
        <f t="shared" si="5"/>
        <v>0.3932248388</v>
      </c>
      <c r="L326" s="42">
        <f t="shared" si="6"/>
        <v>0.9236782063</v>
      </c>
      <c r="M326" s="42">
        <f t="shared" si="7"/>
        <v>0.3831691156</v>
      </c>
      <c r="N326" s="170">
        <f t="shared" si="8"/>
        <v>0.06289317768</v>
      </c>
      <c r="O326" s="171">
        <f t="shared" si="9"/>
        <v>0.06289317768</v>
      </c>
      <c r="P326" s="159">
        <f t="shared" si="10"/>
        <v>1.611872146</v>
      </c>
      <c r="Q326" s="172">
        <f t="shared" si="11"/>
        <v>0.06289317768</v>
      </c>
      <c r="R326" s="173">
        <f t="shared" si="12"/>
        <v>0.07028197853</v>
      </c>
      <c r="S326" s="174">
        <f t="shared" si="13"/>
        <v>35.97489763</v>
      </c>
      <c r="T326" s="163">
        <f t="shared" si="14"/>
        <v>40.20129172</v>
      </c>
      <c r="U326" s="175">
        <f t="shared" si="15"/>
        <v>30</v>
      </c>
      <c r="V326" s="165"/>
      <c r="W326" s="165"/>
      <c r="X326" s="177"/>
      <c r="Y326" s="165"/>
      <c r="Z326" s="165"/>
      <c r="AA326" s="165"/>
      <c r="AB326" s="165"/>
      <c r="AC326" s="165"/>
    </row>
    <row r="327" ht="12.75" customHeight="1">
      <c r="A327" s="33"/>
      <c r="B327" s="33"/>
      <c r="C327" s="33">
        <v>4304.0</v>
      </c>
      <c r="D327" s="35">
        <v>462.0</v>
      </c>
      <c r="E327" s="36">
        <v>101.0</v>
      </c>
      <c r="F327" s="37">
        <v>244.0</v>
      </c>
      <c r="G327" s="38">
        <v>116.0</v>
      </c>
      <c r="H327" s="167">
        <f t="shared" si="2"/>
        <v>0.3222222222</v>
      </c>
      <c r="I327" s="168">
        <f t="shared" si="3"/>
        <v>0.1793960924</v>
      </c>
      <c r="J327" s="47">
        <f t="shared" si="4"/>
        <v>0.5080081006</v>
      </c>
      <c r="K327" s="169">
        <f t="shared" si="5"/>
        <v>0.2773900628</v>
      </c>
      <c r="L327" s="42">
        <f t="shared" si="6"/>
        <v>0.9617734351</v>
      </c>
      <c r="M327" s="42">
        <f t="shared" si="7"/>
        <v>0.2738464158</v>
      </c>
      <c r="N327" s="170">
        <f t="shared" si="8"/>
        <v>0.2607777966</v>
      </c>
      <c r="O327" s="171">
        <f t="shared" si="9"/>
        <v>0.2607777966</v>
      </c>
      <c r="P327" s="159">
        <f t="shared" si="10"/>
        <v>1.563888889</v>
      </c>
      <c r="Q327" s="172">
        <f t="shared" si="11"/>
        <v>0.2607777966</v>
      </c>
      <c r="R327" s="173">
        <f t="shared" si="12"/>
        <v>0.2847431197</v>
      </c>
      <c r="S327" s="174">
        <f t="shared" si="13"/>
        <v>240.6979063</v>
      </c>
      <c r="T327" s="163">
        <f t="shared" si="14"/>
        <v>262.8178995</v>
      </c>
      <c r="U327" s="175">
        <f t="shared" si="15"/>
        <v>217</v>
      </c>
      <c r="V327" s="165"/>
      <c r="W327" s="165"/>
      <c r="X327" s="177"/>
      <c r="Y327" s="165"/>
      <c r="Z327" s="165"/>
      <c r="AA327" s="165"/>
      <c r="AB327" s="165"/>
      <c r="AC327" s="165"/>
    </row>
    <row r="328" ht="12.75" customHeight="1">
      <c r="A328" s="33"/>
      <c r="B328" s="33"/>
      <c r="C328" s="33">
        <v>4305.0</v>
      </c>
      <c r="D328" s="35">
        <v>495.0</v>
      </c>
      <c r="E328" s="36">
        <v>98.0</v>
      </c>
      <c r="F328" s="37">
        <v>310.0</v>
      </c>
      <c r="G328" s="38">
        <v>119.0</v>
      </c>
      <c r="H328" s="167">
        <f t="shared" si="2"/>
        <v>0.2773892774</v>
      </c>
      <c r="I328" s="168">
        <f t="shared" si="3"/>
        <v>0.1652613828</v>
      </c>
      <c r="J328" s="47">
        <f t="shared" si="4"/>
        <v>0.537306522</v>
      </c>
      <c r="K328" s="169">
        <f t="shared" si="5"/>
        <v>0.2480916414</v>
      </c>
      <c r="L328" s="42">
        <f t="shared" si="6"/>
        <v>0.9693827926</v>
      </c>
      <c r="M328" s="42">
        <f t="shared" si="7"/>
        <v>0.2455544775</v>
      </c>
      <c r="N328" s="170">
        <f t="shared" si="8"/>
        <v>0.2283157198</v>
      </c>
      <c r="O328" s="171">
        <f t="shared" si="9"/>
        <v>0.2283157198</v>
      </c>
      <c r="P328" s="159">
        <f t="shared" si="10"/>
        <v>1.382284382</v>
      </c>
      <c r="Q328" s="172">
        <f t="shared" si="11"/>
        <v>0.2283157198</v>
      </c>
      <c r="R328" s="173">
        <f t="shared" si="12"/>
        <v>0.2489150899</v>
      </c>
      <c r="S328" s="174">
        <f t="shared" si="13"/>
        <v>233.3386657</v>
      </c>
      <c r="T328" s="163">
        <f t="shared" si="14"/>
        <v>254.3912219</v>
      </c>
      <c r="U328" s="175">
        <f t="shared" si="15"/>
        <v>217</v>
      </c>
      <c r="V328" s="165"/>
      <c r="W328" s="165"/>
      <c r="X328" s="177"/>
      <c r="Y328" s="165"/>
      <c r="Z328" s="165"/>
      <c r="AA328" s="165"/>
      <c r="AB328" s="165"/>
      <c r="AC328" s="165"/>
    </row>
    <row r="329" ht="12.75" customHeight="1">
      <c r="A329" s="34"/>
      <c r="B329" s="34"/>
      <c r="C329" s="33">
        <v>4306.0</v>
      </c>
      <c r="D329" s="35">
        <v>558.0</v>
      </c>
      <c r="E329" s="36">
        <v>113.0</v>
      </c>
      <c r="F329" s="37">
        <v>326.0</v>
      </c>
      <c r="G329" s="38">
        <v>133.0</v>
      </c>
      <c r="H329" s="167">
        <f t="shared" si="2"/>
        <v>0.2897603486</v>
      </c>
      <c r="I329" s="168">
        <f t="shared" si="3"/>
        <v>0.1684053651</v>
      </c>
      <c r="J329" s="47">
        <f t="shared" si="4"/>
        <v>0.5264726199</v>
      </c>
      <c r="K329" s="169">
        <f t="shared" si="5"/>
        <v>0.2589255435</v>
      </c>
      <c r="L329" s="42">
        <f t="shared" si="6"/>
        <v>0.9666656421</v>
      </c>
      <c r="M329" s="42">
        <f t="shared" si="7"/>
        <v>0.2560420597</v>
      </c>
      <c r="N329" s="170">
        <f t="shared" si="8"/>
        <v>0.2369825169</v>
      </c>
      <c r="O329" s="171">
        <f t="shared" si="9"/>
        <v>0.2369825169</v>
      </c>
      <c r="P329" s="159">
        <f t="shared" si="10"/>
        <v>1.461873638</v>
      </c>
      <c r="Q329" s="172">
        <f t="shared" si="11"/>
        <v>0.2369825169</v>
      </c>
      <c r="R329" s="173">
        <f t="shared" si="12"/>
        <v>0.2584205919</v>
      </c>
      <c r="S329" s="174">
        <f t="shared" si="13"/>
        <v>267.7902441</v>
      </c>
      <c r="T329" s="163">
        <f t="shared" si="14"/>
        <v>292.0152688</v>
      </c>
      <c r="U329" s="175">
        <f t="shared" si="15"/>
        <v>246</v>
      </c>
      <c r="V329" s="165"/>
      <c r="W329" s="165"/>
      <c r="X329" s="177"/>
      <c r="Y329" s="165"/>
      <c r="Z329" s="165"/>
      <c r="AA329" s="165"/>
      <c r="AB329" s="165"/>
      <c r="AC329" s="165"/>
    </row>
    <row r="330" ht="12.75" customHeight="1">
      <c r="A330" s="34"/>
      <c r="B330" s="34"/>
      <c r="C330" s="33">
        <v>4307.0</v>
      </c>
      <c r="D330" s="35">
        <v>415.0</v>
      </c>
      <c r="E330" s="36">
        <v>72.0</v>
      </c>
      <c r="F330" s="37">
        <v>305.0</v>
      </c>
      <c r="G330" s="38">
        <v>141.0</v>
      </c>
      <c r="H330" s="167">
        <f t="shared" si="2"/>
        <v>0.3161434978</v>
      </c>
      <c r="I330" s="168">
        <f t="shared" si="3"/>
        <v>0.1478439425</v>
      </c>
      <c r="J330" s="47">
        <f t="shared" si="4"/>
        <v>0.4374328728</v>
      </c>
      <c r="K330" s="169">
        <f t="shared" si="5"/>
        <v>0.3479652906</v>
      </c>
      <c r="L330" s="42">
        <f t="shared" si="6"/>
        <v>0.9400684652</v>
      </c>
      <c r="M330" s="42">
        <f t="shared" si="7"/>
        <v>0.3409857485</v>
      </c>
      <c r="N330" s="170">
        <f t="shared" si="8"/>
        <v>0.2467838553</v>
      </c>
      <c r="O330" s="171">
        <f t="shared" si="9"/>
        <v>0.2467838553</v>
      </c>
      <c r="P330" s="159">
        <f t="shared" si="10"/>
        <v>1.091928251</v>
      </c>
      <c r="Q330" s="172">
        <f t="shared" si="11"/>
        <v>0.2467838553</v>
      </c>
      <c r="R330" s="173">
        <f t="shared" si="12"/>
        <v>0.2799396973</v>
      </c>
      <c r="S330" s="174">
        <f t="shared" si="13"/>
        <v>230.249337</v>
      </c>
      <c r="T330" s="163">
        <f t="shared" si="14"/>
        <v>261.1837375</v>
      </c>
      <c r="U330" s="175">
        <f t="shared" si="15"/>
        <v>213</v>
      </c>
      <c r="V330" s="165"/>
      <c r="W330" s="165"/>
      <c r="X330" s="177"/>
      <c r="Y330" s="165"/>
      <c r="Z330" s="165"/>
      <c r="AA330" s="165"/>
      <c r="AB330" s="165"/>
      <c r="AC330" s="165"/>
    </row>
    <row r="331" ht="12.75" customHeight="1">
      <c r="A331" s="33"/>
      <c r="B331" s="33"/>
      <c r="C331" s="33">
        <v>4309.0</v>
      </c>
      <c r="D331" s="35">
        <v>311.0</v>
      </c>
      <c r="E331" s="36">
        <v>41.0</v>
      </c>
      <c r="F331" s="37">
        <v>191.0</v>
      </c>
      <c r="G331" s="38">
        <v>44.0</v>
      </c>
      <c r="H331" s="167">
        <f t="shared" si="2"/>
        <v>0.1872340426</v>
      </c>
      <c r="I331" s="168">
        <f t="shared" si="3"/>
        <v>0.1164772727</v>
      </c>
      <c r="J331" s="47">
        <f t="shared" si="4"/>
        <v>0.556507256</v>
      </c>
      <c r="K331" s="169">
        <f t="shared" si="5"/>
        <v>0.2288909074</v>
      </c>
      <c r="L331" s="42">
        <f t="shared" si="6"/>
        <v>0.9739186443</v>
      </c>
      <c r="M331" s="42">
        <f t="shared" si="7"/>
        <v>0.2268974973</v>
      </c>
      <c r="N331" s="170">
        <f t="shared" si="8"/>
        <v>0.1559223232</v>
      </c>
      <c r="O331" s="171">
        <f t="shared" si="9"/>
        <v>0.1559223232</v>
      </c>
      <c r="P331" s="159">
        <f t="shared" si="10"/>
        <v>1.49787234</v>
      </c>
      <c r="Q331" s="172">
        <f t="shared" si="11"/>
        <v>0.1559223232</v>
      </c>
      <c r="R331" s="173">
        <f t="shared" si="12"/>
        <v>0.1684576793</v>
      </c>
      <c r="S331" s="174">
        <f t="shared" si="13"/>
        <v>91.52640373</v>
      </c>
      <c r="T331" s="163">
        <f t="shared" si="14"/>
        <v>98.88465777</v>
      </c>
      <c r="U331" s="175">
        <f t="shared" si="15"/>
        <v>85</v>
      </c>
      <c r="V331" s="165"/>
      <c r="W331" s="165"/>
      <c r="X331" s="177"/>
      <c r="Y331" s="165"/>
      <c r="Z331" s="165"/>
      <c r="AA331" s="165"/>
      <c r="AB331" s="165"/>
      <c r="AC331" s="165"/>
    </row>
    <row r="332" ht="12.75" customHeight="1">
      <c r="A332" s="33"/>
      <c r="B332" s="33"/>
      <c r="C332" s="33">
        <v>4310.0</v>
      </c>
      <c r="D332" s="35">
        <v>369.0</v>
      </c>
      <c r="E332" s="36">
        <v>17.0</v>
      </c>
      <c r="F332" s="37">
        <v>195.0</v>
      </c>
      <c r="G332" s="38">
        <v>20.0</v>
      </c>
      <c r="H332" s="167">
        <f t="shared" si="2"/>
        <v>0.09302325581</v>
      </c>
      <c r="I332" s="168">
        <f t="shared" si="3"/>
        <v>0.04404145078</v>
      </c>
      <c r="J332" s="47">
        <f t="shared" si="4"/>
        <v>0.4421793183</v>
      </c>
      <c r="K332" s="169">
        <f t="shared" si="5"/>
        <v>0.3432188451</v>
      </c>
      <c r="L332" s="42">
        <f t="shared" si="6"/>
        <v>0.9416763402</v>
      </c>
      <c r="M332" s="42">
        <f t="shared" si="7"/>
        <v>0.3365199405</v>
      </c>
      <c r="N332" s="170">
        <f t="shared" si="8"/>
        <v>0.07277697269</v>
      </c>
      <c r="O332" s="171">
        <f t="shared" si="9"/>
        <v>0.07277697269</v>
      </c>
      <c r="P332" s="159">
        <f t="shared" si="10"/>
        <v>1.795348837</v>
      </c>
      <c r="Q332" s="172">
        <f t="shared" si="11"/>
        <v>0.07277697269</v>
      </c>
      <c r="R332" s="173">
        <f t="shared" si="12"/>
        <v>0.0800198194</v>
      </c>
      <c r="S332" s="174">
        <f t="shared" si="13"/>
        <v>43.73896059</v>
      </c>
      <c r="T332" s="163">
        <f t="shared" si="14"/>
        <v>48.09191146</v>
      </c>
      <c r="U332" s="175">
        <f t="shared" si="15"/>
        <v>37</v>
      </c>
      <c r="V332" s="165"/>
      <c r="W332" s="165"/>
      <c r="X332" s="177"/>
      <c r="Y332" s="165"/>
      <c r="Z332" s="165"/>
      <c r="AA332" s="165"/>
      <c r="AB332" s="165"/>
      <c r="AC332" s="165"/>
    </row>
    <row r="333" ht="12.75" customHeight="1">
      <c r="A333" s="34"/>
      <c r="B333" s="34"/>
      <c r="C333" s="33">
        <v>4381.0</v>
      </c>
      <c r="D333" s="35">
        <v>185.0</v>
      </c>
      <c r="E333" s="36">
        <v>58.0</v>
      </c>
      <c r="F333" s="37">
        <v>90.0</v>
      </c>
      <c r="G333" s="38">
        <v>60.0</v>
      </c>
      <c r="H333" s="167">
        <f t="shared" si="2"/>
        <v>0.4</v>
      </c>
      <c r="I333" s="168">
        <f t="shared" si="3"/>
        <v>0.2386831276</v>
      </c>
      <c r="J333" s="47">
        <f t="shared" si="4"/>
        <v>0.5379952626</v>
      </c>
      <c r="K333" s="169">
        <f t="shared" si="5"/>
        <v>0.2474029008</v>
      </c>
      <c r="L333" s="42">
        <f t="shared" si="6"/>
        <v>0.969551686</v>
      </c>
      <c r="M333" s="42">
        <f t="shared" si="7"/>
        <v>0.2448867661</v>
      </c>
      <c r="N333" s="170">
        <f t="shared" si="8"/>
        <v>0.3293703352</v>
      </c>
      <c r="O333" s="171">
        <f t="shared" si="9"/>
        <v>0.3293703352</v>
      </c>
      <c r="P333" s="159">
        <f t="shared" si="10"/>
        <v>1.62</v>
      </c>
      <c r="Q333" s="172">
        <f t="shared" si="11"/>
        <v>0.3293703352</v>
      </c>
      <c r="R333" s="173">
        <f t="shared" si="12"/>
        <v>0.3563282225</v>
      </c>
      <c r="S333" s="174">
        <f t="shared" si="13"/>
        <v>129.4425417</v>
      </c>
      <c r="T333" s="163">
        <f t="shared" si="14"/>
        <v>140.0369914</v>
      </c>
      <c r="U333" s="175">
        <f t="shared" si="15"/>
        <v>118</v>
      </c>
      <c r="V333" s="165"/>
      <c r="W333" s="165"/>
      <c r="X333" s="177"/>
      <c r="Y333" s="165"/>
      <c r="Z333" s="165"/>
      <c r="AA333" s="165"/>
      <c r="AB333" s="165"/>
      <c r="AC333" s="165"/>
    </row>
    <row r="334" ht="12.75" customHeight="1">
      <c r="A334" s="18"/>
      <c r="B334" s="18"/>
      <c r="C334" s="33">
        <v>4384.0</v>
      </c>
      <c r="D334" s="35">
        <v>227.0</v>
      </c>
      <c r="E334" s="36">
        <v>64.0</v>
      </c>
      <c r="F334" s="37">
        <v>166.0</v>
      </c>
      <c r="G334" s="38">
        <v>75.0</v>
      </c>
      <c r="H334" s="167">
        <f t="shared" si="2"/>
        <v>0.3112033195</v>
      </c>
      <c r="I334" s="168">
        <f t="shared" si="3"/>
        <v>0.2199312715</v>
      </c>
      <c r="J334" s="47">
        <f t="shared" si="4"/>
        <v>0.6152167961</v>
      </c>
      <c r="K334" s="169">
        <f t="shared" si="5"/>
        <v>0.1701813673</v>
      </c>
      <c r="L334" s="42">
        <f t="shared" si="6"/>
        <v>0.9855540666</v>
      </c>
      <c r="M334" s="42">
        <f t="shared" si="7"/>
        <v>0.1693610991</v>
      </c>
      <c r="N334" s="170">
        <f t="shared" si="8"/>
        <v>0.2694598952</v>
      </c>
      <c r="O334" s="171">
        <f t="shared" si="9"/>
        <v>0.2694598952</v>
      </c>
      <c r="P334" s="159">
        <f t="shared" si="10"/>
        <v>1.20746888</v>
      </c>
      <c r="Q334" s="172">
        <f t="shared" si="11"/>
        <v>0.2694598952</v>
      </c>
      <c r="R334" s="173">
        <f t="shared" si="12"/>
        <v>0.2883699803</v>
      </c>
      <c r="S334" s="174">
        <f t="shared" si="13"/>
        <v>143.3526642</v>
      </c>
      <c r="T334" s="163">
        <f t="shared" si="14"/>
        <v>153.4128295</v>
      </c>
      <c r="U334" s="175">
        <f t="shared" si="15"/>
        <v>139</v>
      </c>
      <c r="V334" s="165"/>
      <c r="W334" s="165"/>
      <c r="X334" s="177"/>
      <c r="Y334" s="165"/>
      <c r="Z334" s="165"/>
      <c r="AA334" s="165"/>
      <c r="AB334" s="165"/>
      <c r="AC334" s="165"/>
    </row>
    <row r="335" ht="12.75" customHeight="1">
      <c r="A335" s="33"/>
      <c r="B335" s="33"/>
      <c r="C335" s="33">
        <v>4387.0</v>
      </c>
      <c r="D335" s="35">
        <v>432.0</v>
      </c>
      <c r="E335" s="36">
        <v>76.0</v>
      </c>
      <c r="F335" s="37">
        <v>264.0</v>
      </c>
      <c r="G335" s="38">
        <v>119.0</v>
      </c>
      <c r="H335" s="167">
        <f t="shared" si="2"/>
        <v>0.3107049608</v>
      </c>
      <c r="I335" s="168">
        <f t="shared" si="3"/>
        <v>0.1496062992</v>
      </c>
      <c r="J335" s="47">
        <f t="shared" si="4"/>
        <v>0.4487432385</v>
      </c>
      <c r="K335" s="169">
        <f t="shared" si="5"/>
        <v>0.3366549249</v>
      </c>
      <c r="L335" s="42">
        <f t="shared" si="6"/>
        <v>0.9438649283</v>
      </c>
      <c r="M335" s="42">
        <f t="shared" si="7"/>
        <v>0.3303316471</v>
      </c>
      <c r="N335" s="170">
        <f t="shared" si="8"/>
        <v>0.2438438204</v>
      </c>
      <c r="O335" s="171">
        <f t="shared" si="9"/>
        <v>0.2438438204</v>
      </c>
      <c r="P335" s="159">
        <f t="shared" si="10"/>
        <v>1.326370757</v>
      </c>
      <c r="Q335" s="172">
        <f t="shared" si="11"/>
        <v>0.2438438204</v>
      </c>
      <c r="R335" s="173">
        <f t="shared" si="12"/>
        <v>0.2725843555</v>
      </c>
      <c r="S335" s="174">
        <f t="shared" si="13"/>
        <v>217.2648439</v>
      </c>
      <c r="T335" s="163">
        <f t="shared" si="14"/>
        <v>242.8726607</v>
      </c>
      <c r="U335" s="175">
        <f t="shared" si="15"/>
        <v>195</v>
      </c>
      <c r="V335" s="165"/>
      <c r="W335" s="165"/>
      <c r="X335" s="177"/>
      <c r="Y335" s="165"/>
      <c r="Z335" s="165"/>
      <c r="AA335" s="165"/>
      <c r="AB335" s="165"/>
      <c r="AC335" s="165"/>
    </row>
    <row r="336" ht="12.75" customHeight="1">
      <c r="A336" s="33"/>
      <c r="B336" s="33"/>
      <c r="C336" s="33">
        <v>4415.0</v>
      </c>
      <c r="D336" s="35">
        <v>154.0</v>
      </c>
      <c r="E336" s="36">
        <v>17.0</v>
      </c>
      <c r="F336" s="37">
        <v>101.0</v>
      </c>
      <c r="G336" s="38">
        <v>30.0</v>
      </c>
      <c r="H336" s="167">
        <f t="shared" si="2"/>
        <v>0.2290076336</v>
      </c>
      <c r="I336" s="168">
        <f t="shared" si="3"/>
        <v>0.09941520468</v>
      </c>
      <c r="J336" s="47">
        <f t="shared" si="4"/>
        <v>0.4095641009</v>
      </c>
      <c r="K336" s="169">
        <f t="shared" si="5"/>
        <v>0.3758340625</v>
      </c>
      <c r="L336" s="42">
        <f t="shared" si="6"/>
        <v>0.9302018041</v>
      </c>
      <c r="M336" s="42">
        <f t="shared" si="7"/>
        <v>0.3670485031</v>
      </c>
      <c r="N336" s="170">
        <f t="shared" si="8"/>
        <v>0.1765331119</v>
      </c>
      <c r="O336" s="171">
        <f t="shared" si="9"/>
        <v>0.1765331119</v>
      </c>
      <c r="P336" s="159">
        <f t="shared" si="10"/>
        <v>1.305343511</v>
      </c>
      <c r="Q336" s="172">
        <f t="shared" si="11"/>
        <v>0.1765331119</v>
      </c>
      <c r="R336" s="173">
        <f t="shared" si="12"/>
        <v>0.1992952388</v>
      </c>
      <c r="S336" s="174">
        <f t="shared" si="13"/>
        <v>53.31299978</v>
      </c>
      <c r="T336" s="163">
        <f t="shared" si="14"/>
        <v>60.18716213</v>
      </c>
      <c r="U336" s="175">
        <f t="shared" si="15"/>
        <v>47</v>
      </c>
      <c r="V336" s="165"/>
      <c r="W336" s="165"/>
      <c r="X336" s="165"/>
      <c r="Y336" s="165"/>
      <c r="Z336" s="165"/>
      <c r="AA336" s="165"/>
      <c r="AB336" s="165"/>
      <c r="AC336" s="165"/>
    </row>
    <row r="337" ht="12.75" customHeight="1">
      <c r="A337" s="33"/>
      <c r="B337" s="33"/>
      <c r="C337" s="33">
        <v>4434.0</v>
      </c>
      <c r="D337" s="35">
        <v>36.0</v>
      </c>
      <c r="E337" s="36">
        <v>26.0</v>
      </c>
      <c r="F337" s="37">
        <v>16.0</v>
      </c>
      <c r="G337" s="38">
        <v>32.0</v>
      </c>
      <c r="H337" s="167">
        <f t="shared" si="2"/>
        <v>0.6666666667</v>
      </c>
      <c r="I337" s="168">
        <f t="shared" si="3"/>
        <v>0.4193548387</v>
      </c>
      <c r="J337" s="47">
        <f t="shared" si="4"/>
        <v>0.5614936633</v>
      </c>
      <c r="K337" s="169">
        <f t="shared" si="5"/>
        <v>0.2239045001</v>
      </c>
      <c r="L337" s="42">
        <f t="shared" si="6"/>
        <v>0.9750379351</v>
      </c>
      <c r="M337" s="42">
        <f t="shared" si="7"/>
        <v>0.2220383417</v>
      </c>
      <c r="N337" s="170">
        <f t="shared" si="8"/>
        <v>0.5569124371</v>
      </c>
      <c r="O337" s="171">
        <f t="shared" si="9"/>
        <v>0.5569124371</v>
      </c>
      <c r="P337" s="159">
        <f t="shared" si="10"/>
        <v>1.291666667</v>
      </c>
      <c r="Q337" s="172">
        <f t="shared" si="11"/>
        <v>0.5569124371</v>
      </c>
      <c r="R337" s="173">
        <f t="shared" si="12"/>
        <v>0.6048051918</v>
      </c>
      <c r="S337" s="174">
        <f t="shared" si="13"/>
        <v>61.26036808</v>
      </c>
      <c r="T337" s="163">
        <f t="shared" si="14"/>
        <v>66.5285711</v>
      </c>
      <c r="U337" s="175">
        <f t="shared" si="15"/>
        <v>58</v>
      </c>
      <c r="V337" s="165"/>
      <c r="W337" s="165"/>
      <c r="X337" s="165"/>
      <c r="Y337" s="165"/>
      <c r="Z337" s="165"/>
      <c r="AA337" s="165"/>
      <c r="AB337" s="165"/>
      <c r="AC337" s="165"/>
    </row>
    <row r="338" ht="12.75" customHeight="1">
      <c r="A338" s="33"/>
      <c r="B338" s="33"/>
      <c r="C338" s="33">
        <v>4461.0</v>
      </c>
      <c r="D338" s="35">
        <v>506.0</v>
      </c>
      <c r="E338" s="36">
        <v>39.0</v>
      </c>
      <c r="F338" s="37">
        <v>287.0</v>
      </c>
      <c r="G338" s="38">
        <v>43.0</v>
      </c>
      <c r="H338" s="167">
        <f t="shared" si="2"/>
        <v>0.1303030303</v>
      </c>
      <c r="I338" s="168">
        <f t="shared" si="3"/>
        <v>0.07155963303</v>
      </c>
      <c r="J338" s="47">
        <f t="shared" si="4"/>
        <v>0.5022123427</v>
      </c>
      <c r="K338" s="169">
        <f t="shared" si="5"/>
        <v>0.2831858207</v>
      </c>
      <c r="L338" s="42">
        <f t="shared" si="6"/>
        <v>0.9601701432</v>
      </c>
      <c r="M338" s="42">
        <f t="shared" si="7"/>
        <v>0.2794159913</v>
      </c>
      <c r="N338" s="170">
        <f t="shared" si="8"/>
        <v>0.1051181735</v>
      </c>
      <c r="O338" s="171">
        <f t="shared" si="9"/>
        <v>0.1051181735</v>
      </c>
      <c r="P338" s="159">
        <f t="shared" si="10"/>
        <v>1.651515152</v>
      </c>
      <c r="Q338" s="172">
        <f t="shared" si="11"/>
        <v>0.1051181735</v>
      </c>
      <c r="R338" s="173">
        <f t="shared" si="12"/>
        <v>0.1146164623</v>
      </c>
      <c r="S338" s="174">
        <f t="shared" si="13"/>
        <v>91.97840178</v>
      </c>
      <c r="T338" s="163">
        <f t="shared" si="14"/>
        <v>100.2894045</v>
      </c>
      <c r="U338" s="175">
        <f t="shared" si="15"/>
        <v>82</v>
      </c>
      <c r="V338" s="165"/>
      <c r="W338" s="165"/>
      <c r="X338" s="165"/>
      <c r="Y338" s="165"/>
      <c r="Z338" s="165"/>
      <c r="AA338" s="165"/>
      <c r="AB338" s="165"/>
      <c r="AC338" s="165"/>
    </row>
    <row r="339" ht="12.75" customHeight="1">
      <c r="A339" s="33"/>
      <c r="B339" s="33"/>
      <c r="C339" s="33">
        <v>4467.0</v>
      </c>
      <c r="D339" s="35">
        <v>218.0</v>
      </c>
      <c r="E339" s="36">
        <v>14.0</v>
      </c>
      <c r="F339" s="37">
        <v>121.0</v>
      </c>
      <c r="G339" s="38">
        <v>6.0</v>
      </c>
      <c r="H339" s="167">
        <f t="shared" si="2"/>
        <v>0.04724409449</v>
      </c>
      <c r="I339" s="168">
        <f t="shared" si="3"/>
        <v>0.06034482759</v>
      </c>
      <c r="J339" s="47">
        <f t="shared" si="4"/>
        <v>0.9065682079</v>
      </c>
      <c r="K339" s="169">
        <f t="shared" si="5"/>
        <v>-0.1211700445</v>
      </c>
      <c r="L339" s="42">
        <f t="shared" si="6"/>
        <v>0.9926678877</v>
      </c>
      <c r="M339" s="42">
        <f t="shared" si="7"/>
        <v>-0.1208737554</v>
      </c>
      <c r="N339" s="170">
        <f t="shared" si="8"/>
        <v>0.05419180141</v>
      </c>
      <c r="O339" s="171">
        <f t="shared" si="9"/>
        <v>0.05419180141</v>
      </c>
      <c r="P339" s="159">
        <f t="shared" si="10"/>
        <v>1.826771654</v>
      </c>
      <c r="Q339" s="172">
        <f t="shared" si="11"/>
        <v>0.05419180141</v>
      </c>
      <c r="R339" s="173">
        <f t="shared" si="12"/>
        <v>0.05173397751</v>
      </c>
      <c r="S339" s="174">
        <f t="shared" si="13"/>
        <v>19.45485671</v>
      </c>
      <c r="T339" s="163">
        <f t="shared" si="14"/>
        <v>18.57249793</v>
      </c>
      <c r="U339" s="175">
        <f t="shared" si="15"/>
        <v>20</v>
      </c>
      <c r="V339" s="165"/>
      <c r="W339" s="165"/>
      <c r="X339" s="165"/>
      <c r="Y339" s="165"/>
      <c r="Z339" s="165"/>
      <c r="AA339" s="165"/>
      <c r="AB339" s="165"/>
      <c r="AC339" s="165"/>
    </row>
    <row r="340" ht="12.75" customHeight="1">
      <c r="A340" s="18"/>
      <c r="B340" s="18"/>
      <c r="C340" s="33">
        <v>4500.0</v>
      </c>
      <c r="D340" s="35">
        <v>243.0</v>
      </c>
      <c r="E340" s="36">
        <v>72.0</v>
      </c>
      <c r="F340" s="37">
        <v>178.0</v>
      </c>
      <c r="G340" s="38">
        <v>116.0</v>
      </c>
      <c r="H340" s="167">
        <f t="shared" si="2"/>
        <v>0.3945578231</v>
      </c>
      <c r="I340" s="168">
        <f t="shared" si="3"/>
        <v>0.2285714286</v>
      </c>
      <c r="J340" s="47">
        <f t="shared" si="4"/>
        <v>0.5250675846</v>
      </c>
      <c r="K340" s="169">
        <f t="shared" si="5"/>
        <v>0.2603305788</v>
      </c>
      <c r="L340" s="42">
        <f t="shared" si="6"/>
        <v>0.96630494</v>
      </c>
      <c r="M340" s="42">
        <f t="shared" si="7"/>
        <v>0.2574000058</v>
      </c>
      <c r="N340" s="170">
        <f t="shared" si="8"/>
        <v>0.3224288865</v>
      </c>
      <c r="O340" s="171">
        <f t="shared" si="9"/>
        <v>0.3224288865</v>
      </c>
      <c r="P340" s="159">
        <f t="shared" si="10"/>
        <v>1.071428571</v>
      </c>
      <c r="Q340" s="172">
        <f t="shared" si="11"/>
        <v>0.3224288865</v>
      </c>
      <c r="R340" s="173">
        <f t="shared" si="12"/>
        <v>0.3572497525</v>
      </c>
      <c r="S340" s="174">
        <f t="shared" si="13"/>
        <v>196.3591919</v>
      </c>
      <c r="T340" s="163">
        <f t="shared" si="14"/>
        <v>217.5650993</v>
      </c>
      <c r="U340" s="175">
        <f t="shared" si="15"/>
        <v>188</v>
      </c>
      <c r="V340" s="165"/>
      <c r="W340" s="165"/>
      <c r="X340" s="165"/>
      <c r="Y340" s="165"/>
      <c r="Z340" s="165"/>
      <c r="AA340" s="165"/>
      <c r="AB340" s="165"/>
      <c r="AC340" s="165"/>
    </row>
    <row r="341" ht="12.75" customHeight="1">
      <c r="A341" s="18"/>
      <c r="B341" s="18"/>
      <c r="C341" s="33">
        <v>4501.0</v>
      </c>
      <c r="D341" s="35">
        <v>622.0</v>
      </c>
      <c r="E341" s="36">
        <v>228.0</v>
      </c>
      <c r="F341" s="37">
        <v>328.0</v>
      </c>
      <c r="G341" s="38">
        <v>336.0</v>
      </c>
      <c r="H341" s="167">
        <f t="shared" si="2"/>
        <v>0.5060240964</v>
      </c>
      <c r="I341" s="168">
        <f t="shared" si="3"/>
        <v>0.2682352941</v>
      </c>
      <c r="J341" s="47">
        <f t="shared" si="4"/>
        <v>0.4874241824</v>
      </c>
      <c r="K341" s="169">
        <f t="shared" si="5"/>
        <v>0.297973981</v>
      </c>
      <c r="L341" s="42">
        <f t="shared" si="6"/>
        <v>0.9559332575</v>
      </c>
      <c r="M341" s="42">
        <f t="shared" si="7"/>
        <v>0.2935840716</v>
      </c>
      <c r="N341" s="170">
        <f t="shared" si="8"/>
        <v>0.4049756531</v>
      </c>
      <c r="O341" s="171">
        <f t="shared" si="9"/>
        <v>0.4049756531</v>
      </c>
      <c r="P341" s="159">
        <f t="shared" si="10"/>
        <v>1.280120482</v>
      </c>
      <c r="Q341" s="172">
        <f t="shared" si="11"/>
        <v>0.4049756531</v>
      </c>
      <c r="R341" s="173">
        <f t="shared" si="12"/>
        <v>0.4492928039</v>
      </c>
      <c r="S341" s="174">
        <f t="shared" si="13"/>
        <v>613.1331387</v>
      </c>
      <c r="T341" s="163">
        <f t="shared" si="14"/>
        <v>680.2293051</v>
      </c>
      <c r="U341" s="175">
        <f t="shared" si="15"/>
        <v>564</v>
      </c>
      <c r="V341" s="165"/>
      <c r="W341" s="165"/>
      <c r="X341" s="165"/>
      <c r="Y341" s="165"/>
      <c r="Z341" s="165"/>
      <c r="AA341" s="165"/>
      <c r="AB341" s="165"/>
      <c r="AC341" s="165"/>
    </row>
    <row r="342" ht="12.75" customHeight="1">
      <c r="A342" s="18"/>
      <c r="B342" s="18"/>
      <c r="C342" s="33">
        <v>4504.0</v>
      </c>
      <c r="D342" s="35">
        <v>591.0</v>
      </c>
      <c r="E342" s="36">
        <v>123.0</v>
      </c>
      <c r="F342" s="37">
        <v>425.0</v>
      </c>
      <c r="G342" s="38">
        <v>216.0</v>
      </c>
      <c r="H342" s="167">
        <f t="shared" si="2"/>
        <v>0.3369734789</v>
      </c>
      <c r="I342" s="168">
        <f t="shared" si="3"/>
        <v>0.1722689076</v>
      </c>
      <c r="J342" s="47">
        <f t="shared" si="4"/>
        <v>0.4725863858</v>
      </c>
      <c r="K342" s="169">
        <f t="shared" si="5"/>
        <v>0.3128117776</v>
      </c>
      <c r="L342" s="42">
        <f t="shared" si="6"/>
        <v>0.9514720493</v>
      </c>
      <c r="M342" s="42">
        <f t="shared" si="7"/>
        <v>0.3077351772</v>
      </c>
      <c r="N342" s="170">
        <f t="shared" si="8"/>
        <v>0.2676076438</v>
      </c>
      <c r="O342" s="171">
        <f t="shared" si="9"/>
        <v>0.2676076438</v>
      </c>
      <c r="P342" s="159">
        <f t="shared" si="10"/>
        <v>1.113884555</v>
      </c>
      <c r="Q342" s="172">
        <f t="shared" si="11"/>
        <v>0.2676076438</v>
      </c>
      <c r="R342" s="173">
        <f t="shared" si="12"/>
        <v>0.3004220352</v>
      </c>
      <c r="S342" s="174">
        <f t="shared" si="13"/>
        <v>362.6083573</v>
      </c>
      <c r="T342" s="163">
        <f t="shared" si="14"/>
        <v>407.0718577</v>
      </c>
      <c r="U342" s="175">
        <f t="shared" si="15"/>
        <v>339</v>
      </c>
      <c r="V342" s="165"/>
      <c r="W342" s="165"/>
      <c r="X342" s="165"/>
      <c r="Y342" s="165"/>
      <c r="Z342" s="165"/>
      <c r="AA342" s="165"/>
      <c r="AB342" s="165"/>
      <c r="AC342" s="165"/>
    </row>
    <row r="343" ht="12.75" customHeight="1">
      <c r="A343" s="33"/>
      <c r="B343" s="33"/>
      <c r="C343" s="33">
        <v>4505.0</v>
      </c>
      <c r="D343" s="35">
        <v>394.0</v>
      </c>
      <c r="E343" s="36">
        <v>107.0</v>
      </c>
      <c r="F343" s="37">
        <v>227.0</v>
      </c>
      <c r="G343" s="38">
        <v>177.0</v>
      </c>
      <c r="H343" s="167">
        <f t="shared" si="2"/>
        <v>0.4381188119</v>
      </c>
      <c r="I343" s="168">
        <f t="shared" si="3"/>
        <v>0.2135728543</v>
      </c>
      <c r="J343" s="47">
        <f t="shared" si="4"/>
        <v>0.4535791313</v>
      </c>
      <c r="K343" s="169">
        <f t="shared" si="5"/>
        <v>0.3318190321</v>
      </c>
      <c r="L343" s="42">
        <f t="shared" si="6"/>
        <v>0.945451334</v>
      </c>
      <c r="M343" s="42">
        <f t="shared" si="7"/>
        <v>0.3257633727</v>
      </c>
      <c r="N343" s="170">
        <f t="shared" si="8"/>
        <v>0.3446458018</v>
      </c>
      <c r="O343" s="171">
        <f t="shared" si="9"/>
        <v>0.3446458018</v>
      </c>
      <c r="P343" s="159">
        <f t="shared" si="10"/>
        <v>1.24009901</v>
      </c>
      <c r="Q343" s="172">
        <f t="shared" si="11"/>
        <v>0.3446458018</v>
      </c>
      <c r="R343" s="173">
        <f t="shared" si="12"/>
        <v>0.3863729798</v>
      </c>
      <c r="S343" s="174">
        <f t="shared" si="13"/>
        <v>311.9044506</v>
      </c>
      <c r="T343" s="163">
        <f t="shared" si="14"/>
        <v>349.6675467</v>
      </c>
      <c r="U343" s="175">
        <f t="shared" si="15"/>
        <v>284</v>
      </c>
      <c r="V343" s="165"/>
      <c r="W343" s="165"/>
      <c r="X343" s="165"/>
      <c r="Y343" s="165"/>
      <c r="Z343" s="165"/>
      <c r="AA343" s="165"/>
      <c r="AB343" s="165"/>
      <c r="AC343" s="165"/>
    </row>
    <row r="344" ht="12.75" customHeight="1">
      <c r="A344" s="33"/>
      <c r="B344" s="33"/>
      <c r="C344" s="33">
        <v>4506.0</v>
      </c>
      <c r="D344" s="35">
        <v>355.0</v>
      </c>
      <c r="E344" s="36">
        <v>108.0</v>
      </c>
      <c r="F344" s="37">
        <v>227.0</v>
      </c>
      <c r="G344" s="38">
        <v>186.0</v>
      </c>
      <c r="H344" s="167">
        <f t="shared" si="2"/>
        <v>0.4503631961</v>
      </c>
      <c r="I344" s="168">
        <f t="shared" si="3"/>
        <v>0.2332613391</v>
      </c>
      <c r="J344" s="47">
        <f t="shared" si="4"/>
        <v>0.4778967829</v>
      </c>
      <c r="K344" s="169">
        <f t="shared" si="5"/>
        <v>0.3075013805</v>
      </c>
      <c r="L344" s="42">
        <f t="shared" si="6"/>
        <v>0.9530928218</v>
      </c>
      <c r="M344" s="42">
        <f t="shared" si="7"/>
        <v>0.3026781674</v>
      </c>
      <c r="N344" s="170">
        <f t="shared" si="8"/>
        <v>0.3586348148</v>
      </c>
      <c r="O344" s="171">
        <f t="shared" si="9"/>
        <v>0.3586348148</v>
      </c>
      <c r="P344" s="159">
        <f t="shared" si="10"/>
        <v>1.121065375</v>
      </c>
      <c r="Q344" s="172">
        <f t="shared" si="11"/>
        <v>0.3586348148</v>
      </c>
      <c r="R344" s="173">
        <f t="shared" si="12"/>
        <v>0.4018811863</v>
      </c>
      <c r="S344" s="174">
        <f t="shared" si="13"/>
        <v>314.1640977</v>
      </c>
      <c r="T344" s="163">
        <f t="shared" si="14"/>
        <v>352.0479192</v>
      </c>
      <c r="U344" s="175">
        <f t="shared" si="15"/>
        <v>294</v>
      </c>
      <c r="V344" s="165"/>
      <c r="W344" s="165"/>
      <c r="X344" s="165"/>
      <c r="Y344" s="165"/>
      <c r="Z344" s="165"/>
      <c r="AA344" s="165"/>
      <c r="AB344" s="165"/>
      <c r="AC344" s="165"/>
    </row>
    <row r="345" ht="12.75" customHeight="1">
      <c r="A345" s="33"/>
      <c r="B345" s="33"/>
      <c r="C345" s="33">
        <v>4507.0</v>
      </c>
      <c r="D345" s="35">
        <v>567.0</v>
      </c>
      <c r="E345" s="36">
        <v>62.0</v>
      </c>
      <c r="F345" s="37">
        <v>302.0</v>
      </c>
      <c r="G345" s="38">
        <v>116.0</v>
      </c>
      <c r="H345" s="167">
        <f t="shared" si="2"/>
        <v>0.2775119617</v>
      </c>
      <c r="I345" s="168">
        <f t="shared" si="3"/>
        <v>0.09856915739</v>
      </c>
      <c r="J345" s="47">
        <f t="shared" si="4"/>
        <v>0.3412899124</v>
      </c>
      <c r="K345" s="169">
        <f t="shared" si="5"/>
        <v>0.444108251</v>
      </c>
      <c r="L345" s="42">
        <f t="shared" si="6"/>
        <v>0.9029941669</v>
      </c>
      <c r="M345" s="42">
        <f t="shared" si="7"/>
        <v>0.4296528071</v>
      </c>
      <c r="N345" s="170">
        <f t="shared" si="8"/>
        <v>0.2082411675</v>
      </c>
      <c r="O345" s="171">
        <f t="shared" si="9"/>
        <v>0.2082411675</v>
      </c>
      <c r="P345" s="159">
        <f t="shared" si="10"/>
        <v>1.504784689</v>
      </c>
      <c r="Q345" s="172">
        <f t="shared" si="11"/>
        <v>0.2082411675</v>
      </c>
      <c r="R345" s="173">
        <f t="shared" si="12"/>
        <v>0.2358965562</v>
      </c>
      <c r="S345" s="174">
        <f t="shared" si="13"/>
        <v>218.0285024</v>
      </c>
      <c r="T345" s="163">
        <f t="shared" si="14"/>
        <v>246.9836944</v>
      </c>
      <c r="U345" s="175">
        <f t="shared" si="15"/>
        <v>178</v>
      </c>
      <c r="V345" s="165"/>
      <c r="W345" s="165"/>
      <c r="X345" s="165"/>
      <c r="Y345" s="165"/>
      <c r="Z345" s="165"/>
      <c r="AA345" s="165"/>
      <c r="AB345" s="165"/>
      <c r="AC345" s="165"/>
    </row>
    <row r="346" ht="12.75" customHeight="1">
      <c r="A346" s="33"/>
      <c r="B346" s="33"/>
      <c r="C346" s="33">
        <v>4508.0</v>
      </c>
      <c r="D346" s="35">
        <v>301.0</v>
      </c>
      <c r="E346" s="36">
        <v>14.0</v>
      </c>
      <c r="F346" s="37">
        <v>147.0</v>
      </c>
      <c r="G346" s="38">
        <v>36.0</v>
      </c>
      <c r="H346" s="167">
        <f t="shared" si="2"/>
        <v>0.1967213115</v>
      </c>
      <c r="I346" s="168">
        <f t="shared" si="3"/>
        <v>0.04444444444</v>
      </c>
      <c r="J346" s="47">
        <f t="shared" si="4"/>
        <v>0.222195577</v>
      </c>
      <c r="K346" s="169">
        <f t="shared" si="5"/>
        <v>0.5632025864</v>
      </c>
      <c r="L346" s="42">
        <f t="shared" si="6"/>
        <v>0.8455495993</v>
      </c>
      <c r="M346" s="42">
        <f t="shared" si="7"/>
        <v>0.5338968769</v>
      </c>
      <c r="N346" s="170">
        <f t="shared" si="8"/>
        <v>0.142608876</v>
      </c>
      <c r="O346" s="171">
        <f t="shared" si="9"/>
        <v>0.142608876</v>
      </c>
      <c r="P346" s="159">
        <f t="shared" si="10"/>
        <v>1.721311475</v>
      </c>
      <c r="Q346" s="172">
        <f t="shared" si="11"/>
        <v>0.142608876</v>
      </c>
      <c r="R346" s="173">
        <f t="shared" si="12"/>
        <v>0.1624935661</v>
      </c>
      <c r="S346" s="174">
        <f t="shared" si="13"/>
        <v>71.01922025</v>
      </c>
      <c r="T346" s="163">
        <f t="shared" si="14"/>
        <v>80.92179594</v>
      </c>
      <c r="U346" s="175">
        <f t="shared" si="15"/>
        <v>50</v>
      </c>
      <c r="V346" s="165"/>
      <c r="W346" s="165"/>
      <c r="X346" s="165"/>
      <c r="Y346" s="165"/>
      <c r="Z346" s="165"/>
      <c r="AA346" s="165"/>
      <c r="AB346" s="165"/>
      <c r="AC346" s="165"/>
    </row>
    <row r="347" ht="12.75" customHeight="1">
      <c r="A347" s="33"/>
      <c r="B347" s="33"/>
      <c r="C347" s="33">
        <v>4512.0</v>
      </c>
      <c r="D347" s="35">
        <v>180.0</v>
      </c>
      <c r="E347" s="36">
        <v>61.0</v>
      </c>
      <c r="F347" s="37">
        <v>106.0</v>
      </c>
      <c r="G347" s="38">
        <v>121.0</v>
      </c>
      <c r="H347" s="167">
        <f t="shared" si="2"/>
        <v>0.5330396476</v>
      </c>
      <c r="I347" s="168">
        <f t="shared" si="3"/>
        <v>0.2531120332</v>
      </c>
      <c r="J347" s="47">
        <f t="shared" si="4"/>
        <v>0.4433231207</v>
      </c>
      <c r="K347" s="169">
        <f t="shared" si="5"/>
        <v>0.3420750427</v>
      </c>
      <c r="L347" s="42">
        <f t="shared" si="6"/>
        <v>0.9420606364</v>
      </c>
      <c r="M347" s="42">
        <f t="shared" si="7"/>
        <v>0.335442629</v>
      </c>
      <c r="N347" s="170">
        <f t="shared" si="8"/>
        <v>0.4172511038</v>
      </c>
      <c r="O347" s="171">
        <f t="shared" si="9"/>
        <v>0.4172511038</v>
      </c>
      <c r="P347" s="159">
        <f t="shared" si="10"/>
        <v>1.061674009</v>
      </c>
      <c r="Q347" s="172">
        <f t="shared" si="11"/>
        <v>0.4172511038</v>
      </c>
      <c r="R347" s="173">
        <f t="shared" si="12"/>
        <v>0.4734134958</v>
      </c>
      <c r="S347" s="174">
        <f t="shared" si="13"/>
        <v>195.2735166</v>
      </c>
      <c r="T347" s="163">
        <f t="shared" si="14"/>
        <v>221.557516</v>
      </c>
      <c r="U347" s="175">
        <f t="shared" si="15"/>
        <v>182</v>
      </c>
      <c r="V347" s="165"/>
      <c r="W347" s="165"/>
      <c r="X347" s="165"/>
      <c r="Y347" s="165"/>
      <c r="Z347" s="165"/>
      <c r="AA347" s="165"/>
      <c r="AB347" s="165"/>
      <c r="AC347" s="165"/>
    </row>
    <row r="348" ht="12.75" customHeight="1">
      <c r="A348" s="33"/>
      <c r="B348" s="33"/>
      <c r="C348" s="33">
        <v>4513.0</v>
      </c>
      <c r="D348" s="35">
        <v>136.0</v>
      </c>
      <c r="E348" s="36">
        <v>51.0</v>
      </c>
      <c r="F348" s="37">
        <v>106.0</v>
      </c>
      <c r="G348" s="38">
        <v>126.0</v>
      </c>
      <c r="H348" s="167">
        <f t="shared" si="2"/>
        <v>0.5431034483</v>
      </c>
      <c r="I348" s="168">
        <f t="shared" si="3"/>
        <v>0.2727272727</v>
      </c>
      <c r="J348" s="47">
        <f t="shared" si="4"/>
        <v>0.4653777111</v>
      </c>
      <c r="K348" s="169">
        <f t="shared" si="5"/>
        <v>0.3200204523</v>
      </c>
      <c r="L348" s="42">
        <f t="shared" si="6"/>
        <v>0.9492289843</v>
      </c>
      <c r="M348" s="42">
        <f t="shared" si="7"/>
        <v>0.3145859746</v>
      </c>
      <c r="N348" s="170">
        <f t="shared" si="8"/>
        <v>0.4297333597</v>
      </c>
      <c r="O348" s="171">
        <f t="shared" si="9"/>
        <v>0.4297333597</v>
      </c>
      <c r="P348" s="159">
        <f t="shared" si="10"/>
        <v>0.8060344828</v>
      </c>
      <c r="Q348" s="172">
        <f t="shared" si="11"/>
        <v>0.4297333597</v>
      </c>
      <c r="R348" s="173">
        <f t="shared" si="12"/>
        <v>0.4925062966</v>
      </c>
      <c r="S348" s="174">
        <f t="shared" si="13"/>
        <v>180.0582777</v>
      </c>
      <c r="T348" s="163">
        <f t="shared" si="14"/>
        <v>206.3601383</v>
      </c>
      <c r="U348" s="175">
        <f t="shared" si="15"/>
        <v>177</v>
      </c>
      <c r="V348" s="165"/>
      <c r="W348" s="165"/>
      <c r="X348" s="165"/>
      <c r="Y348" s="165"/>
      <c r="Z348" s="165"/>
      <c r="AA348" s="165"/>
      <c r="AB348" s="165"/>
      <c r="AC348" s="165"/>
    </row>
    <row r="349" ht="12.75" customHeight="1">
      <c r="A349" s="34"/>
      <c r="B349" s="34"/>
      <c r="C349" s="33">
        <v>4522.0</v>
      </c>
      <c r="D349" s="35">
        <v>170.0</v>
      </c>
      <c r="E349" s="36">
        <v>43.0</v>
      </c>
      <c r="F349" s="37">
        <v>115.0</v>
      </c>
      <c r="G349" s="38">
        <v>104.0</v>
      </c>
      <c r="H349" s="167">
        <f t="shared" si="2"/>
        <v>0.4748858447</v>
      </c>
      <c r="I349" s="168">
        <f t="shared" si="3"/>
        <v>0.2018779343</v>
      </c>
      <c r="J349" s="47">
        <f t="shared" si="4"/>
        <v>0.4019624108</v>
      </c>
      <c r="K349" s="169">
        <f t="shared" si="5"/>
        <v>0.3834357526</v>
      </c>
      <c r="L349" s="42">
        <f t="shared" si="6"/>
        <v>0.927384766</v>
      </c>
      <c r="M349" s="42">
        <f t="shared" si="7"/>
        <v>0.3741089358</v>
      </c>
      <c r="N349" s="170">
        <f t="shared" si="8"/>
        <v>0.3648775588</v>
      </c>
      <c r="O349" s="171">
        <f t="shared" si="9"/>
        <v>0.3648775588</v>
      </c>
      <c r="P349" s="159">
        <f t="shared" si="10"/>
        <v>0.9726027397</v>
      </c>
      <c r="Q349" s="172">
        <f t="shared" si="11"/>
        <v>0.3648775588</v>
      </c>
      <c r="R349" s="173">
        <f t="shared" si="12"/>
        <v>0.4206456482</v>
      </c>
      <c r="S349" s="174">
        <f t="shared" si="13"/>
        <v>157.6271054</v>
      </c>
      <c r="T349" s="163">
        <f t="shared" si="14"/>
        <v>181.71892</v>
      </c>
      <c r="U349" s="175">
        <f t="shared" si="15"/>
        <v>147</v>
      </c>
      <c r="V349" s="165"/>
      <c r="W349" s="165"/>
      <c r="X349" s="165"/>
      <c r="Y349" s="165"/>
      <c r="Z349" s="165"/>
      <c r="AA349" s="165"/>
      <c r="AB349" s="165"/>
      <c r="AC349" s="165"/>
    </row>
    <row r="350" ht="12.75" customHeight="1">
      <c r="A350" s="33"/>
      <c r="B350" s="33"/>
      <c r="C350" s="33">
        <v>4523.0</v>
      </c>
      <c r="D350" s="35">
        <v>246.0</v>
      </c>
      <c r="E350" s="36">
        <v>43.0</v>
      </c>
      <c r="F350" s="37">
        <v>152.0</v>
      </c>
      <c r="G350" s="38">
        <v>86.0</v>
      </c>
      <c r="H350" s="167">
        <f t="shared" si="2"/>
        <v>0.3613445378</v>
      </c>
      <c r="I350" s="168">
        <f t="shared" si="3"/>
        <v>0.1487889273</v>
      </c>
      <c r="J350" s="47">
        <f t="shared" si="4"/>
        <v>0.3906070437</v>
      </c>
      <c r="K350" s="169">
        <f t="shared" si="5"/>
        <v>0.3947911197</v>
      </c>
      <c r="L350" s="42">
        <f t="shared" si="6"/>
        <v>0.9230769231</v>
      </c>
      <c r="M350" s="42">
        <f t="shared" si="7"/>
        <v>0.3846153846</v>
      </c>
      <c r="N350" s="170">
        <f t="shared" si="8"/>
        <v>0.2763222936</v>
      </c>
      <c r="O350" s="171">
        <f t="shared" si="9"/>
        <v>0.2763222936</v>
      </c>
      <c r="P350" s="159">
        <f t="shared" si="10"/>
        <v>1.214285714</v>
      </c>
      <c r="Q350" s="172">
        <f t="shared" si="11"/>
        <v>0.2763222936</v>
      </c>
      <c r="R350" s="173">
        <f t="shared" si="12"/>
        <v>0.3147194362</v>
      </c>
      <c r="S350" s="174">
        <f t="shared" si="13"/>
        <v>145.6218487</v>
      </c>
      <c r="T350" s="163">
        <f t="shared" si="14"/>
        <v>165.8571429</v>
      </c>
      <c r="U350" s="175">
        <f t="shared" si="15"/>
        <v>129</v>
      </c>
      <c r="V350" s="165"/>
      <c r="W350" s="165"/>
      <c r="X350" s="165"/>
      <c r="Y350" s="165"/>
      <c r="Z350" s="165"/>
      <c r="AA350" s="165"/>
      <c r="AB350" s="165"/>
      <c r="AC350" s="165"/>
    </row>
    <row r="351" ht="12.75" customHeight="1">
      <c r="A351" s="18"/>
      <c r="B351" s="18"/>
      <c r="C351" s="33">
        <v>4525.0</v>
      </c>
      <c r="D351" s="35">
        <v>261.0</v>
      </c>
      <c r="E351" s="36">
        <v>83.0</v>
      </c>
      <c r="F351" s="37">
        <v>196.0</v>
      </c>
      <c r="G351" s="38">
        <v>132.0</v>
      </c>
      <c r="H351" s="167">
        <f t="shared" si="2"/>
        <v>0.4024390244</v>
      </c>
      <c r="I351" s="168">
        <f t="shared" si="3"/>
        <v>0.2412790698</v>
      </c>
      <c r="J351" s="47">
        <f t="shared" si="4"/>
        <v>0.5400826167</v>
      </c>
      <c r="K351" s="169">
        <f t="shared" si="5"/>
        <v>0.2453155467</v>
      </c>
      <c r="L351" s="42">
        <f t="shared" si="6"/>
        <v>0.9700607388</v>
      </c>
      <c r="M351" s="42">
        <f t="shared" si="7"/>
        <v>0.2428624363</v>
      </c>
      <c r="N351" s="170">
        <f t="shared" si="8"/>
        <v>0.3317926746</v>
      </c>
      <c r="O351" s="171">
        <f t="shared" si="9"/>
        <v>0.3317926746</v>
      </c>
      <c r="P351" s="159">
        <f t="shared" si="10"/>
        <v>1.048780488</v>
      </c>
      <c r="Q351" s="172">
        <f t="shared" si="11"/>
        <v>0.3317926746</v>
      </c>
      <c r="R351" s="173">
        <f t="shared" si="12"/>
        <v>0.3662748215</v>
      </c>
      <c r="S351" s="174">
        <f t="shared" si="13"/>
        <v>222.9646773</v>
      </c>
      <c r="T351" s="163">
        <f t="shared" si="14"/>
        <v>246.1366801</v>
      </c>
      <c r="U351" s="175">
        <f t="shared" si="15"/>
        <v>215</v>
      </c>
      <c r="V351" s="165"/>
      <c r="W351" s="165"/>
      <c r="X351" s="165"/>
      <c r="Y351" s="165"/>
      <c r="Z351" s="165"/>
      <c r="AA351" s="165"/>
      <c r="AB351" s="165"/>
      <c r="AC351" s="165"/>
    </row>
    <row r="352" ht="12.75" customHeight="1">
      <c r="A352" s="33"/>
      <c r="B352" s="33"/>
      <c r="C352" s="33">
        <v>4527.0</v>
      </c>
      <c r="D352" s="35">
        <v>549.0</v>
      </c>
      <c r="E352" s="36">
        <v>102.0</v>
      </c>
      <c r="F352" s="37">
        <v>287.0</v>
      </c>
      <c r="G352" s="38">
        <v>83.0</v>
      </c>
      <c r="H352" s="167">
        <f t="shared" si="2"/>
        <v>0.2243243243</v>
      </c>
      <c r="I352" s="168">
        <f t="shared" si="3"/>
        <v>0.1566820276</v>
      </c>
      <c r="J352" s="47">
        <f t="shared" si="4"/>
        <v>0.6096930379</v>
      </c>
      <c r="K352" s="169">
        <f t="shared" si="5"/>
        <v>0.1757051255</v>
      </c>
      <c r="L352" s="42">
        <f t="shared" si="6"/>
        <v>0.984603526</v>
      </c>
      <c r="M352" s="42">
        <f t="shared" si="7"/>
        <v>0.1748024501</v>
      </c>
      <c r="N352" s="170">
        <f t="shared" si="8"/>
        <v>0.1934821184</v>
      </c>
      <c r="O352" s="171">
        <f t="shared" si="9"/>
        <v>0.1934821184</v>
      </c>
      <c r="P352" s="159">
        <f t="shared" si="10"/>
        <v>1.759459459</v>
      </c>
      <c r="Q352" s="172">
        <f t="shared" si="11"/>
        <v>0.1934821184</v>
      </c>
      <c r="R352" s="173">
        <f t="shared" si="12"/>
        <v>0.2046590197</v>
      </c>
      <c r="S352" s="174">
        <f t="shared" si="13"/>
        <v>197.5452429</v>
      </c>
      <c r="T352" s="163">
        <f t="shared" si="14"/>
        <v>208.9568591</v>
      </c>
      <c r="U352" s="175">
        <f t="shared" si="15"/>
        <v>185</v>
      </c>
      <c r="V352" s="165"/>
      <c r="W352" s="165"/>
      <c r="X352" s="165"/>
      <c r="Y352" s="165"/>
      <c r="Z352" s="165"/>
      <c r="AA352" s="165"/>
      <c r="AB352" s="165"/>
      <c r="AC352" s="165"/>
    </row>
    <row r="353" ht="12.75" customHeight="1">
      <c r="A353" s="33"/>
      <c r="B353" s="33"/>
      <c r="C353" s="33">
        <v>4528.0</v>
      </c>
      <c r="D353" s="35">
        <v>525.0</v>
      </c>
      <c r="E353" s="36">
        <v>92.0</v>
      </c>
      <c r="F353" s="37">
        <v>272.0</v>
      </c>
      <c r="G353" s="38">
        <v>95.0</v>
      </c>
      <c r="H353" s="167">
        <f t="shared" si="2"/>
        <v>0.2588555858</v>
      </c>
      <c r="I353" s="168">
        <f t="shared" si="3"/>
        <v>0.14910859</v>
      </c>
      <c r="J353" s="47">
        <f t="shared" si="4"/>
        <v>0.5226080275</v>
      </c>
      <c r="K353" s="169">
        <f t="shared" si="5"/>
        <v>0.2627901359</v>
      </c>
      <c r="L353" s="42">
        <f t="shared" si="6"/>
        <v>0.9656689278</v>
      </c>
      <c r="M353" s="42">
        <f t="shared" si="7"/>
        <v>0.2597759071</v>
      </c>
      <c r="N353" s="170">
        <f t="shared" si="8"/>
        <v>0.2112339768</v>
      </c>
      <c r="O353" s="171">
        <f t="shared" si="9"/>
        <v>0.2112339768</v>
      </c>
      <c r="P353" s="159">
        <f t="shared" si="10"/>
        <v>1.68119891</v>
      </c>
      <c r="Q353" s="172">
        <f t="shared" si="11"/>
        <v>0.2112339768</v>
      </c>
      <c r="R353" s="173">
        <f t="shared" si="12"/>
        <v>0.2289952883</v>
      </c>
      <c r="S353" s="174">
        <f t="shared" si="13"/>
        <v>207.8542332</v>
      </c>
      <c r="T353" s="163">
        <f t="shared" si="14"/>
        <v>225.3313637</v>
      </c>
      <c r="U353" s="175">
        <f t="shared" si="15"/>
        <v>187</v>
      </c>
      <c r="V353" s="165"/>
      <c r="W353" s="165"/>
      <c r="X353" s="165"/>
      <c r="Y353" s="165"/>
      <c r="Z353" s="165"/>
      <c r="AA353" s="165"/>
      <c r="AB353" s="165"/>
      <c r="AC353" s="165"/>
    </row>
    <row r="354" ht="12.75" customHeight="1">
      <c r="A354" s="33"/>
      <c r="B354" s="33"/>
      <c r="C354" s="33">
        <v>4529.0</v>
      </c>
      <c r="D354" s="35">
        <v>326.0</v>
      </c>
      <c r="E354" s="36">
        <v>51.0</v>
      </c>
      <c r="F354" s="37">
        <v>161.0</v>
      </c>
      <c r="G354" s="38">
        <v>62.0</v>
      </c>
      <c r="H354" s="167">
        <f t="shared" si="2"/>
        <v>0.2780269058</v>
      </c>
      <c r="I354" s="168">
        <f t="shared" si="3"/>
        <v>0.1352785146</v>
      </c>
      <c r="J354" s="47">
        <f t="shared" si="4"/>
        <v>0.4528429848</v>
      </c>
      <c r="K354" s="169">
        <f t="shared" si="5"/>
        <v>0.3325551786</v>
      </c>
      <c r="L354" s="42">
        <f t="shared" si="6"/>
        <v>0.9452112683</v>
      </c>
      <c r="M354" s="42">
        <f t="shared" si="7"/>
        <v>0.3264592751</v>
      </c>
      <c r="N354" s="170">
        <f t="shared" si="8"/>
        <v>0.2186312385</v>
      </c>
      <c r="O354" s="171">
        <f t="shared" si="9"/>
        <v>0.2186312385</v>
      </c>
      <c r="P354" s="159">
        <f t="shared" si="10"/>
        <v>1.69058296</v>
      </c>
      <c r="Q354" s="172">
        <f t="shared" si="11"/>
        <v>0.2186312385</v>
      </c>
      <c r="R354" s="173">
        <f t="shared" si="12"/>
        <v>0.2407066282</v>
      </c>
      <c r="S354" s="174">
        <f t="shared" si="13"/>
        <v>131.1787431</v>
      </c>
      <c r="T354" s="163">
        <f t="shared" si="14"/>
        <v>144.4239769</v>
      </c>
      <c r="U354" s="175">
        <f t="shared" si="15"/>
        <v>113</v>
      </c>
      <c r="V354" s="165"/>
      <c r="W354" s="165"/>
      <c r="X354" s="165"/>
      <c r="Y354" s="165"/>
      <c r="Z354" s="165"/>
      <c r="AA354" s="165"/>
      <c r="AB354" s="165"/>
      <c r="AC354" s="165"/>
    </row>
    <row r="355" ht="12.75" customHeight="1">
      <c r="A355" s="33"/>
      <c r="B355" s="33"/>
      <c r="C355" s="33">
        <v>4530.0</v>
      </c>
      <c r="D355" s="35">
        <v>288.0</v>
      </c>
      <c r="E355" s="36">
        <v>67.0</v>
      </c>
      <c r="F355" s="37">
        <v>200.0</v>
      </c>
      <c r="G355" s="38">
        <v>111.0</v>
      </c>
      <c r="H355" s="167">
        <f t="shared" si="2"/>
        <v>0.3569131833</v>
      </c>
      <c r="I355" s="168">
        <f t="shared" si="3"/>
        <v>0.1887323944</v>
      </c>
      <c r="J355" s="47">
        <f t="shared" si="4"/>
        <v>0.4864140543</v>
      </c>
      <c r="K355" s="169">
        <f t="shared" si="5"/>
        <v>0.2989841091</v>
      </c>
      <c r="L355" s="42">
        <f t="shared" si="6"/>
        <v>0.9556362124</v>
      </c>
      <c r="M355" s="42">
        <f t="shared" si="7"/>
        <v>0.2945495367</v>
      </c>
      <c r="N355" s="170">
        <f t="shared" si="8"/>
        <v>0.2854881233</v>
      </c>
      <c r="O355" s="171">
        <f t="shared" si="9"/>
        <v>0.2854881233</v>
      </c>
      <c r="P355" s="159">
        <f t="shared" si="10"/>
        <v>1.1414791</v>
      </c>
      <c r="Q355" s="172">
        <f t="shared" si="11"/>
        <v>0.2854881233</v>
      </c>
      <c r="R355" s="173">
        <f t="shared" si="12"/>
        <v>0.3188412669</v>
      </c>
      <c r="S355" s="174">
        <f t="shared" si="13"/>
        <v>190.1350901</v>
      </c>
      <c r="T355" s="163">
        <f t="shared" si="14"/>
        <v>212.3482838</v>
      </c>
      <c r="U355" s="175">
        <f t="shared" si="15"/>
        <v>178</v>
      </c>
      <c r="V355" s="165"/>
      <c r="W355" s="165"/>
      <c r="X355" s="165"/>
      <c r="Y355" s="165"/>
      <c r="Z355" s="165"/>
      <c r="AA355" s="165"/>
      <c r="AB355" s="165"/>
      <c r="AC355" s="165"/>
    </row>
    <row r="356" ht="12.75" customHeight="1">
      <c r="A356" s="33"/>
      <c r="B356" s="33"/>
      <c r="C356" s="33">
        <v>4531.0</v>
      </c>
      <c r="D356" s="35">
        <v>394.0</v>
      </c>
      <c r="E356" s="36">
        <v>96.0</v>
      </c>
      <c r="F356" s="37">
        <v>281.0</v>
      </c>
      <c r="G356" s="38">
        <v>150.0</v>
      </c>
      <c r="H356" s="167">
        <f t="shared" si="2"/>
        <v>0.3480278422</v>
      </c>
      <c r="I356" s="168">
        <f t="shared" si="3"/>
        <v>0.1959183673</v>
      </c>
      <c r="J356" s="47">
        <f t="shared" si="4"/>
        <v>0.512722711</v>
      </c>
      <c r="K356" s="169">
        <f t="shared" si="5"/>
        <v>0.2726754524</v>
      </c>
      <c r="L356" s="42">
        <f t="shared" si="6"/>
        <v>0.9630538206</v>
      </c>
      <c r="M356" s="42">
        <f t="shared" si="7"/>
        <v>0.2693090022</v>
      </c>
      <c r="N356" s="170">
        <f t="shared" si="8"/>
        <v>0.2824069631</v>
      </c>
      <c r="O356" s="171">
        <f t="shared" si="9"/>
        <v>0.2824069631</v>
      </c>
      <c r="P356" s="159">
        <f t="shared" si="10"/>
        <v>1.136890951</v>
      </c>
      <c r="Q356" s="172">
        <f t="shared" si="11"/>
        <v>0.2824069631</v>
      </c>
      <c r="R356" s="173">
        <f t="shared" si="12"/>
        <v>0.3131155395</v>
      </c>
      <c r="S356" s="174">
        <f t="shared" si="13"/>
        <v>260.096813</v>
      </c>
      <c r="T356" s="163">
        <f t="shared" si="14"/>
        <v>288.3794119</v>
      </c>
      <c r="U356" s="175">
        <f t="shared" si="15"/>
        <v>246</v>
      </c>
      <c r="V356" s="165"/>
      <c r="W356" s="165"/>
      <c r="X356" s="165"/>
      <c r="Y356" s="165"/>
      <c r="Z356" s="165"/>
      <c r="AA356" s="165"/>
      <c r="AB356" s="165"/>
      <c r="AC356" s="165"/>
    </row>
    <row r="357" ht="12.75" customHeight="1">
      <c r="A357" s="34"/>
      <c r="B357" s="34"/>
      <c r="C357" s="33">
        <v>4532.0</v>
      </c>
      <c r="D357" s="35">
        <v>303.0</v>
      </c>
      <c r="E357" s="36">
        <v>63.0</v>
      </c>
      <c r="F357" s="37">
        <v>168.0</v>
      </c>
      <c r="G357" s="38">
        <v>61.0</v>
      </c>
      <c r="H357" s="167">
        <f t="shared" si="2"/>
        <v>0.2663755459</v>
      </c>
      <c r="I357" s="168">
        <f t="shared" si="3"/>
        <v>0.1721311475</v>
      </c>
      <c r="J357" s="47">
        <f t="shared" si="4"/>
        <v>0.5736972934</v>
      </c>
      <c r="K357" s="169">
        <f t="shared" si="5"/>
        <v>0.2117008699</v>
      </c>
      <c r="L357" s="42">
        <f t="shared" si="6"/>
        <v>0.977674937</v>
      </c>
      <c r="M357" s="42">
        <f t="shared" si="7"/>
        <v>0.2101231009</v>
      </c>
      <c r="N357" s="170">
        <f t="shared" si="8"/>
        <v>0.2242599645</v>
      </c>
      <c r="O357" s="171">
        <f t="shared" si="9"/>
        <v>0.2242599645</v>
      </c>
      <c r="P357" s="159">
        <f t="shared" si="10"/>
        <v>1.598253275</v>
      </c>
      <c r="Q357" s="172">
        <f t="shared" si="11"/>
        <v>0.2242599645</v>
      </c>
      <c r="R357" s="173">
        <f t="shared" si="12"/>
        <v>0.2404691547</v>
      </c>
      <c r="S357" s="174">
        <f t="shared" si="13"/>
        <v>133.4346789</v>
      </c>
      <c r="T357" s="163">
        <f t="shared" si="14"/>
        <v>143.079147</v>
      </c>
      <c r="U357" s="175">
        <f t="shared" si="15"/>
        <v>124</v>
      </c>
      <c r="V357" s="165"/>
      <c r="W357" s="165"/>
      <c r="X357" s="165"/>
      <c r="Y357" s="165"/>
      <c r="Z357" s="165"/>
      <c r="AA357" s="165"/>
      <c r="AB357" s="165"/>
      <c r="AC357" s="165"/>
    </row>
    <row r="358" ht="12.75" customHeight="1">
      <c r="A358" s="18"/>
      <c r="B358" s="18"/>
      <c r="C358" s="33">
        <v>4535.0</v>
      </c>
      <c r="D358" s="35">
        <v>408.0</v>
      </c>
      <c r="E358" s="36">
        <v>99.0</v>
      </c>
      <c r="F358" s="37">
        <v>233.0</v>
      </c>
      <c r="G358" s="38">
        <v>129.0</v>
      </c>
      <c r="H358" s="167">
        <f t="shared" si="2"/>
        <v>0.3563535912</v>
      </c>
      <c r="I358" s="168">
        <f t="shared" si="3"/>
        <v>0.1952662722</v>
      </c>
      <c r="J358" s="47">
        <f t="shared" si="4"/>
        <v>0.5012729634</v>
      </c>
      <c r="K358" s="169">
        <f t="shared" si="5"/>
        <v>0.2841252</v>
      </c>
      <c r="L358" s="42">
        <f t="shared" si="6"/>
        <v>0.959907242</v>
      </c>
      <c r="M358" s="42">
        <f t="shared" si="7"/>
        <v>0.2803178318</v>
      </c>
      <c r="N358" s="170">
        <f t="shared" si="8"/>
        <v>0.2873297748</v>
      </c>
      <c r="O358" s="171">
        <f t="shared" si="9"/>
        <v>0.2873297748</v>
      </c>
      <c r="P358" s="159">
        <f t="shared" si="10"/>
        <v>1.400552486</v>
      </c>
      <c r="Q358" s="172">
        <f t="shared" si="11"/>
        <v>0.2873297748</v>
      </c>
      <c r="R358" s="173">
        <f t="shared" si="12"/>
        <v>0.3160830792</v>
      </c>
      <c r="S358" s="174">
        <f t="shared" si="13"/>
        <v>249.6895743</v>
      </c>
      <c r="T358" s="163">
        <f t="shared" si="14"/>
        <v>274.6761958</v>
      </c>
      <c r="U358" s="175">
        <f t="shared" si="15"/>
        <v>228</v>
      </c>
      <c r="V358" s="165"/>
      <c r="W358" s="165"/>
      <c r="X358" s="165"/>
      <c r="Y358" s="165"/>
      <c r="Z358" s="165"/>
      <c r="AA358" s="165"/>
      <c r="AB358" s="165"/>
      <c r="AC358" s="165"/>
    </row>
    <row r="359" ht="12.75" customHeight="1">
      <c r="A359" s="33"/>
      <c r="B359" s="33"/>
      <c r="C359" s="33">
        <v>4536.0</v>
      </c>
      <c r="D359" s="35">
        <v>400.0</v>
      </c>
      <c r="E359" s="36">
        <v>95.0</v>
      </c>
      <c r="F359" s="37">
        <v>283.0</v>
      </c>
      <c r="G359" s="38">
        <v>127.0</v>
      </c>
      <c r="H359" s="167">
        <f t="shared" si="2"/>
        <v>0.3097560976</v>
      </c>
      <c r="I359" s="168">
        <f t="shared" si="3"/>
        <v>0.1919191919</v>
      </c>
      <c r="J359" s="47">
        <f t="shared" si="4"/>
        <v>0.5546934771</v>
      </c>
      <c r="K359" s="169">
        <f t="shared" si="5"/>
        <v>0.2307046863</v>
      </c>
      <c r="L359" s="42">
        <f t="shared" si="6"/>
        <v>0.9735055006</v>
      </c>
      <c r="M359" s="42">
        <f t="shared" si="7"/>
        <v>0.2286635962</v>
      </c>
      <c r="N359" s="170">
        <f t="shared" si="8"/>
        <v>0.2576643322</v>
      </c>
      <c r="O359" s="171">
        <f t="shared" si="9"/>
        <v>0.2576643322</v>
      </c>
      <c r="P359" s="159">
        <f t="shared" si="10"/>
        <v>1.207317073</v>
      </c>
      <c r="Q359" s="172">
        <f t="shared" si="11"/>
        <v>0.2576643322</v>
      </c>
      <c r="R359" s="173">
        <f t="shared" si="12"/>
        <v>0.2812639165</v>
      </c>
      <c r="S359" s="174">
        <f t="shared" si="13"/>
        <v>233.1862207</v>
      </c>
      <c r="T359" s="163">
        <f t="shared" si="14"/>
        <v>254.5438445</v>
      </c>
      <c r="U359" s="175">
        <f t="shared" si="15"/>
        <v>222</v>
      </c>
      <c r="V359" s="165"/>
      <c r="W359" s="165"/>
      <c r="X359" s="165"/>
      <c r="Y359" s="165"/>
      <c r="Z359" s="165"/>
      <c r="AA359" s="165"/>
      <c r="AB359" s="165"/>
      <c r="AC359" s="165"/>
    </row>
    <row r="360" ht="12.75" customHeight="1">
      <c r="A360" s="18"/>
      <c r="B360" s="18"/>
      <c r="C360" s="33">
        <v>4540.0</v>
      </c>
      <c r="D360" s="35">
        <v>232.0</v>
      </c>
      <c r="E360" s="36">
        <v>70.0</v>
      </c>
      <c r="F360" s="37">
        <v>115.0</v>
      </c>
      <c r="G360" s="38">
        <v>85.0</v>
      </c>
      <c r="H360" s="167">
        <f t="shared" si="2"/>
        <v>0.425</v>
      </c>
      <c r="I360" s="168">
        <f t="shared" si="3"/>
        <v>0.2317880795</v>
      </c>
      <c r="J360" s="47">
        <f t="shared" si="4"/>
        <v>0.4992921321</v>
      </c>
      <c r="K360" s="169">
        <f t="shared" si="5"/>
        <v>0.2861060313</v>
      </c>
      <c r="L360" s="42">
        <f t="shared" si="6"/>
        <v>0.9593500968</v>
      </c>
      <c r="M360" s="42">
        <f t="shared" si="7"/>
        <v>0.282218695</v>
      </c>
      <c r="N360" s="170">
        <f t="shared" si="8"/>
        <v>0.3423088618</v>
      </c>
      <c r="O360" s="171">
        <f t="shared" si="9"/>
        <v>0.3423088618</v>
      </c>
      <c r="P360" s="159">
        <f t="shared" si="10"/>
        <v>1.51</v>
      </c>
      <c r="Q360" s="172">
        <f t="shared" si="11"/>
        <v>0.3423088618</v>
      </c>
      <c r="R360" s="173">
        <f t="shared" si="12"/>
        <v>0.3752535384</v>
      </c>
      <c r="S360" s="174">
        <f t="shared" si="13"/>
        <v>171.8390486</v>
      </c>
      <c r="T360" s="163">
        <f t="shared" si="14"/>
        <v>188.3772763</v>
      </c>
      <c r="U360" s="175">
        <f t="shared" si="15"/>
        <v>155</v>
      </c>
      <c r="V360" s="165"/>
      <c r="W360" s="165"/>
      <c r="X360" s="165"/>
      <c r="Y360" s="165"/>
      <c r="Z360" s="165"/>
      <c r="AA360" s="165"/>
      <c r="AB360" s="165"/>
      <c r="AC360" s="165"/>
    </row>
    <row r="361" ht="12.75" customHeight="1">
      <c r="A361" s="33"/>
      <c r="B361" s="33"/>
      <c r="C361" s="33">
        <v>4541.0</v>
      </c>
      <c r="D361" s="35">
        <v>367.0</v>
      </c>
      <c r="E361" s="36">
        <v>75.0</v>
      </c>
      <c r="F361" s="37">
        <v>211.0</v>
      </c>
      <c r="G361" s="38">
        <v>122.0</v>
      </c>
      <c r="H361" s="167">
        <f t="shared" si="2"/>
        <v>0.3663663664</v>
      </c>
      <c r="I361" s="168">
        <f t="shared" si="3"/>
        <v>0.1696832579</v>
      </c>
      <c r="J361" s="47">
        <f t="shared" si="4"/>
        <v>0.433737015</v>
      </c>
      <c r="K361" s="169">
        <f t="shared" si="5"/>
        <v>0.3516611484</v>
      </c>
      <c r="L361" s="42">
        <f t="shared" si="6"/>
        <v>0.9388018129</v>
      </c>
      <c r="M361" s="42">
        <f t="shared" si="7"/>
        <v>0.3444577711</v>
      </c>
      <c r="N361" s="170">
        <f t="shared" si="8"/>
        <v>0.2854966921</v>
      </c>
      <c r="O361" s="171">
        <f t="shared" si="9"/>
        <v>0.2854966921</v>
      </c>
      <c r="P361" s="159">
        <f t="shared" si="10"/>
        <v>1.327327327</v>
      </c>
      <c r="Q361" s="172">
        <f t="shared" si="11"/>
        <v>0.2854966921</v>
      </c>
      <c r="R361" s="173">
        <f t="shared" si="12"/>
        <v>0.3202445651</v>
      </c>
      <c r="S361" s="174">
        <f t="shared" si="13"/>
        <v>221.2599364</v>
      </c>
      <c r="T361" s="163">
        <f t="shared" si="14"/>
        <v>248.1895379</v>
      </c>
      <c r="U361" s="175">
        <f t="shared" si="15"/>
        <v>197</v>
      </c>
      <c r="V361" s="165"/>
      <c r="W361" s="165"/>
      <c r="X361" s="165"/>
      <c r="Y361" s="165"/>
      <c r="Z361" s="165"/>
      <c r="AA361" s="165"/>
      <c r="AB361" s="165"/>
      <c r="AC361" s="165"/>
    </row>
    <row r="362" ht="12.75" customHeight="1">
      <c r="A362" s="33"/>
      <c r="B362" s="33"/>
      <c r="C362" s="33">
        <v>4546.0</v>
      </c>
      <c r="D362" s="35">
        <v>288.0</v>
      </c>
      <c r="E362" s="36">
        <v>67.0</v>
      </c>
      <c r="F362" s="37">
        <v>152.0</v>
      </c>
      <c r="G362" s="38">
        <v>96.0</v>
      </c>
      <c r="H362" s="167">
        <f t="shared" si="2"/>
        <v>0.3870967742</v>
      </c>
      <c r="I362" s="168">
        <f t="shared" si="3"/>
        <v>0.1887323944</v>
      </c>
      <c r="J362" s="47">
        <f t="shared" si="4"/>
        <v>0.4536451116</v>
      </c>
      <c r="K362" s="169">
        <f t="shared" si="5"/>
        <v>0.3317530518</v>
      </c>
      <c r="L362" s="42">
        <f t="shared" si="6"/>
        <v>0.9454728259</v>
      </c>
      <c r="M362" s="42">
        <f t="shared" si="7"/>
        <v>0.3257009908</v>
      </c>
      <c r="N362" s="170">
        <f t="shared" si="8"/>
        <v>0.3045191532</v>
      </c>
      <c r="O362" s="171">
        <f t="shared" si="9"/>
        <v>0.3045191532</v>
      </c>
      <c r="P362" s="159">
        <f t="shared" si="10"/>
        <v>1.431451613</v>
      </c>
      <c r="Q362" s="172">
        <f t="shared" si="11"/>
        <v>0.3045191532</v>
      </c>
      <c r="R362" s="173">
        <f t="shared" si="12"/>
        <v>0.3384814252</v>
      </c>
      <c r="S362" s="174">
        <f t="shared" si="13"/>
        <v>183.6250494</v>
      </c>
      <c r="T362" s="163">
        <f t="shared" si="14"/>
        <v>204.1042994</v>
      </c>
      <c r="U362" s="175">
        <f t="shared" si="15"/>
        <v>163</v>
      </c>
      <c r="V362" s="165"/>
      <c r="W362" s="165"/>
      <c r="X362" s="165"/>
      <c r="Y362" s="165"/>
      <c r="Z362" s="165"/>
      <c r="AA362" s="165"/>
      <c r="AB362" s="165"/>
      <c r="AC362" s="165"/>
    </row>
    <row r="363" ht="12.75" customHeight="1">
      <c r="A363" s="33"/>
      <c r="B363" s="33"/>
      <c r="C363" s="33">
        <v>4547.0</v>
      </c>
      <c r="D363" s="35">
        <v>141.0</v>
      </c>
      <c r="E363" s="36">
        <v>36.0</v>
      </c>
      <c r="F363" s="37">
        <v>102.0</v>
      </c>
      <c r="G363" s="38">
        <v>42.0</v>
      </c>
      <c r="H363" s="167">
        <f t="shared" si="2"/>
        <v>0.2916666667</v>
      </c>
      <c r="I363" s="168">
        <f t="shared" si="3"/>
        <v>0.2033898305</v>
      </c>
      <c r="J363" s="47">
        <f t="shared" si="4"/>
        <v>0.6089361843</v>
      </c>
      <c r="K363" s="169">
        <f t="shared" si="5"/>
        <v>0.1764619791</v>
      </c>
      <c r="L363" s="42">
        <f t="shared" si="6"/>
        <v>0.9844709442</v>
      </c>
      <c r="M363" s="42">
        <f t="shared" si="7"/>
        <v>0.1755476006</v>
      </c>
      <c r="N363" s="170">
        <f t="shared" si="8"/>
        <v>0.251432762</v>
      </c>
      <c r="O363" s="171">
        <f t="shared" si="9"/>
        <v>0.251432762</v>
      </c>
      <c r="P363" s="159">
        <f t="shared" si="10"/>
        <v>1.229166667</v>
      </c>
      <c r="Q363" s="172">
        <f t="shared" si="11"/>
        <v>0.251432762</v>
      </c>
      <c r="R363" s="173">
        <f t="shared" si="12"/>
        <v>0.2694816164</v>
      </c>
      <c r="S363" s="174">
        <f t="shared" si="13"/>
        <v>80.7099166</v>
      </c>
      <c r="T363" s="163">
        <f t="shared" si="14"/>
        <v>86.50359887</v>
      </c>
      <c r="U363" s="175">
        <f t="shared" si="15"/>
        <v>78</v>
      </c>
      <c r="V363" s="165"/>
      <c r="W363" s="165"/>
      <c r="X363" s="165"/>
      <c r="Y363" s="165"/>
      <c r="Z363" s="165"/>
      <c r="AA363" s="165"/>
      <c r="AB363" s="165"/>
      <c r="AC363" s="165"/>
    </row>
    <row r="364" ht="12.75" customHeight="1">
      <c r="A364" s="33"/>
      <c r="B364" s="33"/>
      <c r="C364" s="33">
        <v>4548.0</v>
      </c>
      <c r="D364" s="35">
        <v>149.0</v>
      </c>
      <c r="E364" s="36">
        <v>34.0</v>
      </c>
      <c r="F364" s="37">
        <v>94.0</v>
      </c>
      <c r="G364" s="38">
        <v>39.0</v>
      </c>
      <c r="H364" s="167">
        <f t="shared" si="2"/>
        <v>0.2932330827</v>
      </c>
      <c r="I364" s="168">
        <f t="shared" si="3"/>
        <v>0.1857923497</v>
      </c>
      <c r="J364" s="47">
        <f t="shared" si="4"/>
        <v>0.5647593759</v>
      </c>
      <c r="K364" s="169">
        <f t="shared" si="5"/>
        <v>0.2206387875</v>
      </c>
      <c r="L364" s="42">
        <f t="shared" si="6"/>
        <v>0.9757578479</v>
      </c>
      <c r="M364" s="42">
        <f t="shared" si="7"/>
        <v>0.2188529696</v>
      </c>
      <c r="N364" s="170">
        <f t="shared" si="8"/>
        <v>0.2454632742</v>
      </c>
      <c r="O364" s="171">
        <f t="shared" si="9"/>
        <v>0.2454632742</v>
      </c>
      <c r="P364" s="159">
        <f t="shared" si="10"/>
        <v>1.37593985</v>
      </c>
      <c r="Q364" s="172">
        <f t="shared" si="11"/>
        <v>0.2454632742</v>
      </c>
      <c r="R364" s="173">
        <f t="shared" si="12"/>
        <v>0.2655689215</v>
      </c>
      <c r="S364" s="174">
        <f t="shared" si="13"/>
        <v>77.56639466</v>
      </c>
      <c r="T364" s="163">
        <f t="shared" si="14"/>
        <v>83.91977919</v>
      </c>
      <c r="U364" s="175">
        <f t="shared" si="15"/>
        <v>73</v>
      </c>
      <c r="V364" s="165"/>
      <c r="W364" s="165"/>
      <c r="X364" s="165"/>
      <c r="Y364" s="165"/>
      <c r="Z364" s="165"/>
      <c r="AA364" s="165"/>
      <c r="AB364" s="165"/>
      <c r="AC364" s="165"/>
    </row>
    <row r="365" ht="12.75" customHeight="1">
      <c r="A365" s="33"/>
      <c r="B365" s="33"/>
      <c r="C365" s="33">
        <v>4549.0</v>
      </c>
      <c r="D365" s="35">
        <v>130.0</v>
      </c>
      <c r="E365" s="36">
        <v>44.0</v>
      </c>
      <c r="F365" s="37">
        <v>100.0</v>
      </c>
      <c r="G365" s="38">
        <v>53.0</v>
      </c>
      <c r="H365" s="167">
        <f t="shared" si="2"/>
        <v>0.3464052288</v>
      </c>
      <c r="I365" s="168">
        <f t="shared" si="3"/>
        <v>0.2528735632</v>
      </c>
      <c r="J365" s="47">
        <f t="shared" si="4"/>
        <v>0.6305735128</v>
      </c>
      <c r="K365" s="169">
        <f t="shared" si="5"/>
        <v>0.1548246506</v>
      </c>
      <c r="L365" s="42">
        <f t="shared" si="6"/>
        <v>0.988038586</v>
      </c>
      <c r="M365" s="42">
        <f t="shared" si="7"/>
        <v>0.1542068496</v>
      </c>
      <c r="N365" s="170">
        <f t="shared" si="8"/>
        <v>0.3032668969</v>
      </c>
      <c r="O365" s="171">
        <f t="shared" si="9"/>
        <v>0.3032668969</v>
      </c>
      <c r="P365" s="159">
        <f t="shared" si="10"/>
        <v>1.137254902</v>
      </c>
      <c r="Q365" s="172">
        <f t="shared" si="11"/>
        <v>0.3032668969</v>
      </c>
      <c r="R365" s="173">
        <f t="shared" si="12"/>
        <v>0.323450887</v>
      </c>
      <c r="S365" s="174">
        <f t="shared" si="13"/>
        <v>99.16827528</v>
      </c>
      <c r="T365" s="163">
        <f t="shared" si="14"/>
        <v>105.7684401</v>
      </c>
      <c r="U365" s="175">
        <f t="shared" si="15"/>
        <v>97</v>
      </c>
      <c r="V365" s="165"/>
      <c r="W365" s="165"/>
      <c r="X365" s="165"/>
      <c r="Y365" s="165"/>
      <c r="Z365" s="165"/>
      <c r="AA365" s="165"/>
      <c r="AB365" s="165"/>
      <c r="AC365" s="165"/>
    </row>
    <row r="366" ht="12.75" customHeight="1">
      <c r="A366" s="33"/>
      <c r="B366" s="33"/>
      <c r="C366" s="33">
        <v>4550.0</v>
      </c>
      <c r="D366" s="35">
        <v>139.0</v>
      </c>
      <c r="E366" s="36">
        <v>31.0</v>
      </c>
      <c r="F366" s="37">
        <v>87.0</v>
      </c>
      <c r="G366" s="38">
        <v>36.0</v>
      </c>
      <c r="H366" s="167">
        <f t="shared" si="2"/>
        <v>0.2926829268</v>
      </c>
      <c r="I366" s="168">
        <f t="shared" si="3"/>
        <v>0.1823529412</v>
      </c>
      <c r="J366" s="47">
        <f t="shared" si="4"/>
        <v>0.5571880704</v>
      </c>
      <c r="K366" s="169">
        <f t="shared" si="5"/>
        <v>0.228210093</v>
      </c>
      <c r="L366" s="42">
        <f t="shared" si="6"/>
        <v>0.9740728937</v>
      </c>
      <c r="M366" s="42">
        <f t="shared" si="7"/>
        <v>0.226234387</v>
      </c>
      <c r="N366" s="170">
        <f t="shared" si="8"/>
        <v>0.2438399996</v>
      </c>
      <c r="O366" s="171">
        <f t="shared" si="9"/>
        <v>0.2438399996</v>
      </c>
      <c r="P366" s="159">
        <f t="shared" si="10"/>
        <v>1.382113821</v>
      </c>
      <c r="Q366" s="172">
        <f t="shared" si="11"/>
        <v>0.2438399996</v>
      </c>
      <c r="R366" s="173">
        <f t="shared" si="12"/>
        <v>0.2643440271</v>
      </c>
      <c r="S366" s="174">
        <f t="shared" si="13"/>
        <v>71.44511988</v>
      </c>
      <c r="T366" s="163">
        <f t="shared" si="14"/>
        <v>77.45279993</v>
      </c>
      <c r="U366" s="175">
        <f t="shared" si="15"/>
        <v>67</v>
      </c>
      <c r="V366" s="165"/>
      <c r="W366" s="165"/>
      <c r="X366" s="165"/>
      <c r="Y366" s="165"/>
      <c r="Z366" s="165"/>
      <c r="AA366" s="165"/>
      <c r="AB366" s="165"/>
      <c r="AC366" s="165"/>
    </row>
    <row r="367" ht="12.75" customHeight="1">
      <c r="A367" s="33"/>
      <c r="B367" s="33"/>
      <c r="C367" s="33">
        <v>4551.0</v>
      </c>
      <c r="D367" s="35">
        <v>234.0</v>
      </c>
      <c r="E367" s="36">
        <v>56.0</v>
      </c>
      <c r="F367" s="37">
        <v>111.0</v>
      </c>
      <c r="G367" s="38">
        <v>64.0</v>
      </c>
      <c r="H367" s="167">
        <f t="shared" si="2"/>
        <v>0.3657142857</v>
      </c>
      <c r="I367" s="168">
        <f t="shared" si="3"/>
        <v>0.1931034483</v>
      </c>
      <c r="J367" s="47">
        <f t="shared" si="4"/>
        <v>0.485809368</v>
      </c>
      <c r="K367" s="169">
        <f t="shared" si="5"/>
        <v>0.2995887954</v>
      </c>
      <c r="L367" s="42">
        <f t="shared" si="6"/>
        <v>0.9554579276</v>
      </c>
      <c r="M367" s="42">
        <f t="shared" si="7"/>
        <v>0.2951273429</v>
      </c>
      <c r="N367" s="170">
        <f t="shared" si="8"/>
        <v>0.2924345059</v>
      </c>
      <c r="O367" s="171">
        <f t="shared" si="9"/>
        <v>0.2924345059</v>
      </c>
      <c r="P367" s="159">
        <f t="shared" si="10"/>
        <v>1.657142857</v>
      </c>
      <c r="Q367" s="172">
        <f t="shared" si="11"/>
        <v>0.2924345059</v>
      </c>
      <c r="R367" s="173">
        <f t="shared" si="12"/>
        <v>0.3200129177</v>
      </c>
      <c r="S367" s="174">
        <f t="shared" si="13"/>
        <v>135.9820453</v>
      </c>
      <c r="T367" s="163">
        <f t="shared" si="14"/>
        <v>148.8060067</v>
      </c>
      <c r="U367" s="175">
        <f t="shared" si="15"/>
        <v>120</v>
      </c>
      <c r="V367" s="165"/>
      <c r="W367" s="165"/>
      <c r="X367" s="165"/>
      <c r="Y367" s="165"/>
      <c r="Z367" s="165"/>
      <c r="AA367" s="165"/>
      <c r="AB367" s="165"/>
      <c r="AC367" s="165"/>
    </row>
    <row r="368" ht="12.75" customHeight="1">
      <c r="A368" s="33"/>
      <c r="B368" s="33"/>
      <c r="C368" s="33">
        <v>4552.0</v>
      </c>
      <c r="D368" s="35">
        <v>342.0</v>
      </c>
      <c r="E368" s="36">
        <v>69.0</v>
      </c>
      <c r="F368" s="37">
        <v>167.0</v>
      </c>
      <c r="G368" s="38">
        <v>63.0</v>
      </c>
      <c r="H368" s="167">
        <f t="shared" si="2"/>
        <v>0.2739130435</v>
      </c>
      <c r="I368" s="168">
        <f t="shared" si="3"/>
        <v>0.1678832117</v>
      </c>
      <c r="J368" s="47">
        <f t="shared" si="4"/>
        <v>0.5498558995</v>
      </c>
      <c r="K368" s="169">
        <f t="shared" si="5"/>
        <v>0.2355422639</v>
      </c>
      <c r="L368" s="42">
        <f t="shared" si="6"/>
        <v>0.972387936</v>
      </c>
      <c r="M368" s="42">
        <f t="shared" si="7"/>
        <v>0.2333703106</v>
      </c>
      <c r="N368" s="170">
        <f t="shared" si="8"/>
        <v>0.2271707817</v>
      </c>
      <c r="O368" s="171">
        <f t="shared" si="9"/>
        <v>0.2271707817</v>
      </c>
      <c r="P368" s="159">
        <f t="shared" si="10"/>
        <v>1.786956522</v>
      </c>
      <c r="Q368" s="172">
        <f t="shared" si="11"/>
        <v>0.2271707817</v>
      </c>
      <c r="R368" s="173">
        <f t="shared" si="12"/>
        <v>0.2439425761</v>
      </c>
      <c r="S368" s="174">
        <f t="shared" si="13"/>
        <v>145.6164711</v>
      </c>
      <c r="T368" s="163">
        <f t="shared" si="14"/>
        <v>156.3671913</v>
      </c>
      <c r="U368" s="175">
        <f t="shared" si="15"/>
        <v>132</v>
      </c>
      <c r="V368" s="165"/>
      <c r="W368" s="165"/>
      <c r="X368" s="165"/>
      <c r="Y368" s="165"/>
      <c r="Z368" s="165"/>
      <c r="AA368" s="165"/>
      <c r="AB368" s="165"/>
      <c r="AC368" s="165"/>
    </row>
    <row r="369" ht="12.75" customHeight="1">
      <c r="A369" s="18"/>
      <c r="B369" s="18"/>
      <c r="C369" s="33">
        <v>4553.0</v>
      </c>
      <c r="D369" s="35">
        <v>478.0</v>
      </c>
      <c r="E369" s="36">
        <v>114.0</v>
      </c>
      <c r="F369" s="37">
        <v>283.0</v>
      </c>
      <c r="G369" s="38">
        <v>141.0</v>
      </c>
      <c r="H369" s="167">
        <f t="shared" si="2"/>
        <v>0.3325471698</v>
      </c>
      <c r="I369" s="168">
        <f t="shared" si="3"/>
        <v>0.1925675676</v>
      </c>
      <c r="J369" s="47">
        <f t="shared" si="4"/>
        <v>0.5248864376</v>
      </c>
      <c r="K369" s="169">
        <f t="shared" si="5"/>
        <v>0.2605117258</v>
      </c>
      <c r="L369" s="42">
        <f t="shared" si="6"/>
        <v>0.9662582969</v>
      </c>
      <c r="M369" s="42">
        <f t="shared" si="7"/>
        <v>0.2575750449</v>
      </c>
      <c r="N369" s="170">
        <f t="shared" si="8"/>
        <v>0.2717258621</v>
      </c>
      <c r="O369" s="171">
        <f t="shared" si="9"/>
        <v>0.2717258621</v>
      </c>
      <c r="P369" s="159">
        <f t="shared" si="10"/>
        <v>1.396226415</v>
      </c>
      <c r="Q369" s="172">
        <f t="shared" si="11"/>
        <v>0.2717258621</v>
      </c>
      <c r="R369" s="173">
        <f t="shared" si="12"/>
        <v>0.2971079826</v>
      </c>
      <c r="S369" s="174">
        <f t="shared" si="13"/>
        <v>276.0734759</v>
      </c>
      <c r="T369" s="163">
        <f t="shared" si="14"/>
        <v>301.8617103</v>
      </c>
      <c r="U369" s="175">
        <f t="shared" si="15"/>
        <v>255</v>
      </c>
      <c r="V369" s="165"/>
      <c r="W369" s="165"/>
      <c r="X369" s="165"/>
      <c r="Y369" s="165"/>
      <c r="Z369" s="165"/>
      <c r="AA369" s="165"/>
      <c r="AB369" s="165"/>
      <c r="AC369" s="165"/>
    </row>
    <row r="370" ht="12.75" customHeight="1">
      <c r="A370" s="33"/>
      <c r="B370" s="33"/>
      <c r="C370" s="33">
        <v>4554.0</v>
      </c>
      <c r="D370" s="35">
        <v>111.0</v>
      </c>
      <c r="E370" s="36">
        <v>7.0</v>
      </c>
      <c r="F370" s="37">
        <v>65.0</v>
      </c>
      <c r="G370" s="38">
        <v>12.0</v>
      </c>
      <c r="H370" s="167">
        <f t="shared" si="2"/>
        <v>0.1558441558</v>
      </c>
      <c r="I370" s="168">
        <f t="shared" si="3"/>
        <v>0.0593220339</v>
      </c>
      <c r="J370" s="47">
        <f t="shared" si="4"/>
        <v>0.3637146238</v>
      </c>
      <c r="K370" s="169">
        <f t="shared" si="5"/>
        <v>0.4216835396</v>
      </c>
      <c r="L370" s="42">
        <f t="shared" si="6"/>
        <v>0.9124011658</v>
      </c>
      <c r="M370" s="42">
        <f t="shared" si="7"/>
        <v>0.4092970959</v>
      </c>
      <c r="N370" s="170">
        <f t="shared" si="8"/>
        <v>0.1179120533</v>
      </c>
      <c r="O370" s="171">
        <f t="shared" si="9"/>
        <v>0.1179120533</v>
      </c>
      <c r="P370" s="159">
        <f t="shared" si="10"/>
        <v>1.532467532</v>
      </c>
      <c r="Q370" s="172">
        <f t="shared" si="11"/>
        <v>0.1179120533</v>
      </c>
      <c r="R370" s="173">
        <f t="shared" si="12"/>
        <v>0.1328903707</v>
      </c>
      <c r="S370" s="174">
        <f t="shared" si="13"/>
        <v>22.99285039</v>
      </c>
      <c r="T370" s="163">
        <f t="shared" si="14"/>
        <v>25.91362229</v>
      </c>
      <c r="U370" s="175">
        <f t="shared" si="15"/>
        <v>19</v>
      </c>
      <c r="V370" s="165"/>
      <c r="W370" s="165"/>
      <c r="X370" s="165"/>
      <c r="Y370" s="165"/>
      <c r="Z370" s="165"/>
      <c r="AA370" s="165"/>
      <c r="AB370" s="165"/>
      <c r="AC370" s="165"/>
    </row>
    <row r="371" ht="12.75" customHeight="1">
      <c r="A371" s="33"/>
      <c r="B371" s="33"/>
      <c r="C371" s="33">
        <v>4555.0</v>
      </c>
      <c r="D371" s="35">
        <v>285.0</v>
      </c>
      <c r="E371" s="36">
        <v>58.0</v>
      </c>
      <c r="F371" s="37">
        <v>181.0</v>
      </c>
      <c r="G371" s="38">
        <v>87.0</v>
      </c>
      <c r="H371" s="167">
        <f t="shared" si="2"/>
        <v>0.3246268657</v>
      </c>
      <c r="I371" s="168">
        <f t="shared" si="3"/>
        <v>0.1690962099</v>
      </c>
      <c r="J371" s="47">
        <f t="shared" si="4"/>
        <v>0.4802228064</v>
      </c>
      <c r="K371" s="169">
        <f t="shared" si="5"/>
        <v>0.305175357</v>
      </c>
      <c r="L371" s="42">
        <f t="shared" si="6"/>
        <v>0.9537942794</v>
      </c>
      <c r="M371" s="42">
        <f t="shared" si="7"/>
        <v>0.3004604343</v>
      </c>
      <c r="N371" s="170">
        <f t="shared" si="8"/>
        <v>0.2588205267</v>
      </c>
      <c r="O371" s="171">
        <f t="shared" si="9"/>
        <v>0.2588205267</v>
      </c>
      <c r="P371" s="159">
        <f t="shared" si="10"/>
        <v>1.279850746</v>
      </c>
      <c r="Q371" s="172">
        <f t="shared" si="11"/>
        <v>0.2588205267</v>
      </c>
      <c r="R371" s="173">
        <f t="shared" si="12"/>
        <v>0.2876848456</v>
      </c>
      <c r="S371" s="174">
        <f t="shared" si="13"/>
        <v>158.1393418</v>
      </c>
      <c r="T371" s="163">
        <f t="shared" si="14"/>
        <v>175.7754407</v>
      </c>
      <c r="U371" s="175">
        <f t="shared" si="15"/>
        <v>145</v>
      </c>
      <c r="V371" s="165"/>
      <c r="W371" s="165"/>
      <c r="X371" s="165"/>
      <c r="Y371" s="165"/>
      <c r="Z371" s="165"/>
      <c r="AA371" s="165"/>
      <c r="AB371" s="165"/>
      <c r="AC371" s="165"/>
    </row>
    <row r="372" ht="12.75" customHeight="1">
      <c r="A372" s="18"/>
      <c r="B372" s="18"/>
      <c r="C372" s="33">
        <v>4556.0</v>
      </c>
      <c r="D372" s="35">
        <v>254.0</v>
      </c>
      <c r="E372" s="36">
        <v>48.0</v>
      </c>
      <c r="F372" s="37">
        <v>141.0</v>
      </c>
      <c r="G372" s="38">
        <v>59.0</v>
      </c>
      <c r="H372" s="167">
        <f t="shared" si="2"/>
        <v>0.295</v>
      </c>
      <c r="I372" s="168">
        <f t="shared" si="3"/>
        <v>0.1589403974</v>
      </c>
      <c r="J372" s="47">
        <f t="shared" si="4"/>
        <v>0.494188998</v>
      </c>
      <c r="K372" s="169">
        <f t="shared" si="5"/>
        <v>0.2912091654</v>
      </c>
      <c r="L372" s="42">
        <f t="shared" si="6"/>
        <v>0.9578974116</v>
      </c>
      <c r="M372" s="42">
        <f t="shared" si="7"/>
        <v>0.2871106911</v>
      </c>
      <c r="N372" s="170">
        <f t="shared" si="8"/>
        <v>0.2369462491</v>
      </c>
      <c r="O372" s="171">
        <f t="shared" si="9"/>
        <v>0.2369462491</v>
      </c>
      <c r="P372" s="159">
        <f t="shared" si="10"/>
        <v>1.51</v>
      </c>
      <c r="Q372" s="172">
        <f t="shared" si="11"/>
        <v>0.2369462491</v>
      </c>
      <c r="R372" s="173">
        <f t="shared" si="12"/>
        <v>0.2600752335</v>
      </c>
      <c r="S372" s="174">
        <f t="shared" si="13"/>
        <v>118.947017</v>
      </c>
      <c r="T372" s="163">
        <f t="shared" si="14"/>
        <v>130.5577672</v>
      </c>
      <c r="U372" s="175">
        <f t="shared" si="15"/>
        <v>107</v>
      </c>
      <c r="V372" s="165"/>
      <c r="W372" s="165"/>
      <c r="X372" s="165"/>
      <c r="Y372" s="165"/>
      <c r="Z372" s="165"/>
      <c r="AA372" s="165"/>
      <c r="AB372" s="165"/>
      <c r="AC372" s="165"/>
    </row>
    <row r="373" ht="12.75" customHeight="1">
      <c r="A373" s="33"/>
      <c r="B373" s="33"/>
      <c r="C373" s="33">
        <v>4557.0</v>
      </c>
      <c r="D373" s="35">
        <v>340.0</v>
      </c>
      <c r="E373" s="36">
        <v>59.0</v>
      </c>
      <c r="F373" s="37">
        <v>206.0</v>
      </c>
      <c r="G373" s="38">
        <v>102.0</v>
      </c>
      <c r="H373" s="167">
        <f t="shared" si="2"/>
        <v>0.3311688312</v>
      </c>
      <c r="I373" s="168">
        <f t="shared" si="3"/>
        <v>0.1478696742</v>
      </c>
      <c r="J373" s="47">
        <f t="shared" si="4"/>
        <v>0.4199465412</v>
      </c>
      <c r="K373" s="169">
        <f t="shared" si="5"/>
        <v>0.3654516222</v>
      </c>
      <c r="L373" s="42">
        <f t="shared" si="6"/>
        <v>0.9339624597</v>
      </c>
      <c r="M373" s="42">
        <f t="shared" si="7"/>
        <v>0.357371129</v>
      </c>
      <c r="N373" s="170">
        <f t="shared" si="8"/>
        <v>0.2564549037</v>
      </c>
      <c r="O373" s="171">
        <f t="shared" si="9"/>
        <v>0.2564549037</v>
      </c>
      <c r="P373" s="159">
        <f t="shared" si="10"/>
        <v>1.295454545</v>
      </c>
      <c r="Q373" s="172">
        <f t="shared" si="11"/>
        <v>0.2564549037</v>
      </c>
      <c r="R373" s="173">
        <f t="shared" si="12"/>
        <v>0.2890035454</v>
      </c>
      <c r="S373" s="174">
        <f t="shared" si="13"/>
        <v>181.3136169</v>
      </c>
      <c r="T373" s="163">
        <f t="shared" si="14"/>
        <v>204.3255066</v>
      </c>
      <c r="U373" s="175">
        <f t="shared" si="15"/>
        <v>161</v>
      </c>
      <c r="V373" s="165"/>
      <c r="W373" s="165"/>
      <c r="X373" s="165"/>
      <c r="Y373" s="165"/>
      <c r="Z373" s="165"/>
      <c r="AA373" s="165"/>
      <c r="AB373" s="165"/>
      <c r="AC373" s="165"/>
    </row>
    <row r="374" ht="12.75" customHeight="1">
      <c r="A374" s="34"/>
      <c r="B374" s="34"/>
      <c r="C374" s="33">
        <v>4559.0</v>
      </c>
      <c r="D374" s="35">
        <v>298.0</v>
      </c>
      <c r="E374" s="36">
        <v>55.0</v>
      </c>
      <c r="F374" s="37">
        <v>229.0</v>
      </c>
      <c r="G374" s="38">
        <v>63.0</v>
      </c>
      <c r="H374" s="167">
        <f t="shared" si="2"/>
        <v>0.2157534247</v>
      </c>
      <c r="I374" s="168">
        <f t="shared" si="3"/>
        <v>0.1558073654</v>
      </c>
      <c r="J374" s="47">
        <f t="shared" si="4"/>
        <v>0.6254407112</v>
      </c>
      <c r="K374" s="169">
        <f t="shared" si="5"/>
        <v>0.1599574522</v>
      </c>
      <c r="L374" s="42">
        <f t="shared" si="6"/>
        <v>0.9872340611</v>
      </c>
      <c r="M374" s="42">
        <f t="shared" si="7"/>
        <v>0.1592762021</v>
      </c>
      <c r="N374" s="170">
        <f t="shared" si="8"/>
        <v>0.1881827242</v>
      </c>
      <c r="O374" s="171">
        <f t="shared" si="9"/>
        <v>0.1881827242</v>
      </c>
      <c r="P374" s="159">
        <f t="shared" si="10"/>
        <v>1.20890411</v>
      </c>
      <c r="Q374" s="172">
        <f t="shared" si="11"/>
        <v>0.1881827242</v>
      </c>
      <c r="R374" s="173">
        <f t="shared" si="12"/>
        <v>0.2006643436</v>
      </c>
      <c r="S374" s="174">
        <f t="shared" si="13"/>
        <v>121.3778571</v>
      </c>
      <c r="T374" s="163">
        <f t="shared" si="14"/>
        <v>129.4285016</v>
      </c>
      <c r="U374" s="175">
        <f t="shared" si="15"/>
        <v>118</v>
      </c>
      <c r="V374" s="165"/>
      <c r="W374" s="165"/>
      <c r="X374" s="165"/>
      <c r="Y374" s="165"/>
      <c r="Z374" s="165"/>
      <c r="AA374" s="165"/>
      <c r="AB374" s="165"/>
      <c r="AC374" s="165"/>
    </row>
    <row r="375" ht="12.75" customHeight="1">
      <c r="A375" s="33"/>
      <c r="B375" s="33"/>
      <c r="C375" s="33">
        <v>4560.0</v>
      </c>
      <c r="D375" s="35">
        <v>183.0</v>
      </c>
      <c r="E375" s="36">
        <v>44.0</v>
      </c>
      <c r="F375" s="37">
        <v>137.0</v>
      </c>
      <c r="G375" s="38">
        <v>70.0</v>
      </c>
      <c r="H375" s="167">
        <f t="shared" si="2"/>
        <v>0.3381642512</v>
      </c>
      <c r="I375" s="168">
        <f t="shared" si="3"/>
        <v>0.1938325991</v>
      </c>
      <c r="J375" s="47">
        <f t="shared" si="4"/>
        <v>0.5204734692</v>
      </c>
      <c r="K375" s="169">
        <f t="shared" si="5"/>
        <v>0.2649246942</v>
      </c>
      <c r="L375" s="42">
        <f t="shared" si="6"/>
        <v>0.9651122214</v>
      </c>
      <c r="M375" s="42">
        <f t="shared" si="7"/>
        <v>0.2618365904</v>
      </c>
      <c r="N375" s="170">
        <f t="shared" si="8"/>
        <v>0.2756139848</v>
      </c>
      <c r="O375" s="171">
        <f t="shared" si="9"/>
        <v>0.2756139848</v>
      </c>
      <c r="P375" s="159">
        <f t="shared" si="10"/>
        <v>1.096618357</v>
      </c>
      <c r="Q375" s="172">
        <f t="shared" si="11"/>
        <v>0.2756139848</v>
      </c>
      <c r="R375" s="173">
        <f t="shared" si="12"/>
        <v>0.3054478676</v>
      </c>
      <c r="S375" s="174">
        <f t="shared" si="13"/>
        <v>119.6164694</v>
      </c>
      <c r="T375" s="163">
        <f t="shared" si="14"/>
        <v>132.5643746</v>
      </c>
      <c r="U375" s="175">
        <f t="shared" si="15"/>
        <v>114</v>
      </c>
      <c r="V375" s="165"/>
      <c r="W375" s="165"/>
      <c r="X375" s="165"/>
      <c r="Y375" s="165"/>
      <c r="Z375" s="165"/>
      <c r="AA375" s="165"/>
      <c r="AB375" s="165"/>
      <c r="AC375" s="165"/>
    </row>
    <row r="376" ht="12.75" customHeight="1">
      <c r="A376" s="33"/>
      <c r="B376" s="33"/>
      <c r="C376" s="33">
        <v>4561.0</v>
      </c>
      <c r="D376" s="35">
        <v>243.0</v>
      </c>
      <c r="E376" s="36">
        <v>47.0</v>
      </c>
      <c r="F376" s="37">
        <v>134.0</v>
      </c>
      <c r="G376" s="38">
        <v>91.0</v>
      </c>
      <c r="H376" s="167">
        <f t="shared" si="2"/>
        <v>0.4044444444</v>
      </c>
      <c r="I376" s="168">
        <f t="shared" si="3"/>
        <v>0.1620689655</v>
      </c>
      <c r="J376" s="47">
        <f t="shared" si="4"/>
        <v>0.3811268865</v>
      </c>
      <c r="K376" s="169">
        <f t="shared" si="5"/>
        <v>0.4042712769</v>
      </c>
      <c r="L376" s="42">
        <f t="shared" si="6"/>
        <v>0.9193892837</v>
      </c>
      <c r="M376" s="42">
        <f t="shared" si="7"/>
        <v>0.3933488847</v>
      </c>
      <c r="N376" s="170">
        <f t="shared" si="8"/>
        <v>0.3080922412</v>
      </c>
      <c r="O376" s="171">
        <f t="shared" si="9"/>
        <v>0.3080922412</v>
      </c>
      <c r="P376" s="159">
        <f t="shared" si="10"/>
        <v>1.288888889</v>
      </c>
      <c r="Q376" s="172">
        <f t="shared" si="11"/>
        <v>0.3080922412</v>
      </c>
      <c r="R376" s="173">
        <f t="shared" si="12"/>
        <v>0.350187864</v>
      </c>
      <c r="S376" s="174">
        <f t="shared" si="13"/>
        <v>158.6675042</v>
      </c>
      <c r="T376" s="163">
        <f t="shared" si="14"/>
        <v>180.34675</v>
      </c>
      <c r="U376" s="175">
        <f t="shared" si="15"/>
        <v>138</v>
      </c>
      <c r="V376" s="165"/>
      <c r="W376" s="165"/>
      <c r="X376" s="165"/>
      <c r="Y376" s="165"/>
      <c r="Z376" s="165"/>
      <c r="AA376" s="165"/>
      <c r="AB376" s="165"/>
      <c r="AC376" s="165"/>
    </row>
    <row r="377" ht="12.75" customHeight="1">
      <c r="A377" s="33"/>
      <c r="B377" s="33"/>
      <c r="C377" s="33">
        <v>4562.0</v>
      </c>
      <c r="D377" s="35">
        <v>146.0</v>
      </c>
      <c r="E377" s="36">
        <v>35.0</v>
      </c>
      <c r="F377" s="37">
        <v>96.0</v>
      </c>
      <c r="G377" s="38">
        <v>72.0</v>
      </c>
      <c r="H377" s="167">
        <f t="shared" si="2"/>
        <v>0.4285714286</v>
      </c>
      <c r="I377" s="168">
        <f t="shared" si="3"/>
        <v>0.1933701657</v>
      </c>
      <c r="J377" s="47">
        <f t="shared" si="4"/>
        <v>0.4238489507</v>
      </c>
      <c r="K377" s="169">
        <f t="shared" si="5"/>
        <v>0.3615492127</v>
      </c>
      <c r="L377" s="42">
        <f t="shared" si="6"/>
        <v>0.9353499531</v>
      </c>
      <c r="M377" s="42">
        <f t="shared" si="7"/>
        <v>0.3537237132</v>
      </c>
      <c r="N377" s="170">
        <f t="shared" si="8"/>
        <v>0.3324646525</v>
      </c>
      <c r="O377" s="171">
        <f t="shared" si="9"/>
        <v>0.3324646525</v>
      </c>
      <c r="P377" s="159">
        <f t="shared" si="10"/>
        <v>1.077380952</v>
      </c>
      <c r="Q377" s="172">
        <f t="shared" si="11"/>
        <v>0.3324646525</v>
      </c>
      <c r="R377" s="173">
        <f t="shared" si="12"/>
        <v>0.3787280863</v>
      </c>
      <c r="S377" s="174">
        <f t="shared" si="13"/>
        <v>116.0301637</v>
      </c>
      <c r="T377" s="163">
        <f t="shared" si="14"/>
        <v>132.1761021</v>
      </c>
      <c r="U377" s="175">
        <f t="shared" si="15"/>
        <v>107</v>
      </c>
      <c r="V377" s="165"/>
      <c r="W377" s="165"/>
      <c r="X377" s="165"/>
      <c r="Y377" s="165"/>
      <c r="Z377" s="165"/>
      <c r="AA377" s="165"/>
      <c r="AB377" s="165"/>
      <c r="AC377" s="165"/>
    </row>
    <row r="378" ht="12.75" customHeight="1">
      <c r="A378" s="18"/>
      <c r="B378" s="18"/>
      <c r="C378" s="33">
        <v>4563.0</v>
      </c>
      <c r="D378" s="35">
        <v>123.0</v>
      </c>
      <c r="E378" s="36">
        <v>45.0</v>
      </c>
      <c r="F378" s="37">
        <v>90.0</v>
      </c>
      <c r="G378" s="38">
        <v>96.0</v>
      </c>
      <c r="H378" s="167">
        <f t="shared" si="2"/>
        <v>0.5161290323</v>
      </c>
      <c r="I378" s="168">
        <f t="shared" si="3"/>
        <v>0.2678571429</v>
      </c>
      <c r="J378" s="47">
        <f t="shared" si="4"/>
        <v>0.4787107142</v>
      </c>
      <c r="K378" s="169">
        <f t="shared" si="5"/>
        <v>0.3066874492</v>
      </c>
      <c r="L378" s="42">
        <f t="shared" si="6"/>
        <v>0.9533388653</v>
      </c>
      <c r="M378" s="42">
        <f t="shared" si="7"/>
        <v>0.3019023152</v>
      </c>
      <c r="N378" s="170">
        <f t="shared" si="8"/>
        <v>0.4111791744</v>
      </c>
      <c r="O378" s="171">
        <f t="shared" si="9"/>
        <v>0.4111791744</v>
      </c>
      <c r="P378" s="159">
        <f t="shared" si="10"/>
        <v>0.9032258065</v>
      </c>
      <c r="Q378" s="172">
        <f t="shared" si="11"/>
        <v>0.4111791744</v>
      </c>
      <c r="R378" s="173">
        <f t="shared" si="12"/>
        <v>0.4663223201</v>
      </c>
      <c r="S378" s="174">
        <f t="shared" si="13"/>
        <v>145.5574277</v>
      </c>
      <c r="T378" s="163">
        <f t="shared" si="14"/>
        <v>165.0781013</v>
      </c>
      <c r="U378" s="175">
        <f t="shared" si="15"/>
        <v>141</v>
      </c>
      <c r="V378" s="165"/>
      <c r="W378" s="165"/>
      <c r="X378" s="165"/>
      <c r="Y378" s="165"/>
      <c r="Z378" s="165"/>
      <c r="AA378" s="165"/>
      <c r="AB378" s="165"/>
      <c r="AC378" s="165"/>
    </row>
    <row r="379" ht="12.75" customHeight="1">
      <c r="A379" s="33"/>
      <c r="B379" s="33"/>
      <c r="C379" s="33">
        <v>4564.0</v>
      </c>
      <c r="D379" s="35">
        <v>46.0</v>
      </c>
      <c r="E379" s="36">
        <v>8.0</v>
      </c>
      <c r="F379" s="37">
        <v>44.0</v>
      </c>
      <c r="G379" s="38">
        <v>8.0</v>
      </c>
      <c r="H379" s="167">
        <f t="shared" si="2"/>
        <v>0.1538461538</v>
      </c>
      <c r="I379" s="168">
        <f t="shared" si="3"/>
        <v>0.1481481481</v>
      </c>
      <c r="J379" s="47">
        <f t="shared" si="4"/>
        <v>0.7665324774</v>
      </c>
      <c r="K379" s="169">
        <f t="shared" si="5"/>
        <v>0.01886568602</v>
      </c>
      <c r="L379" s="42">
        <f t="shared" si="6"/>
        <v>0.9998220482</v>
      </c>
      <c r="M379" s="42">
        <f t="shared" si="7"/>
        <v>0.01886456695</v>
      </c>
      <c r="N379" s="170">
        <f t="shared" si="8"/>
        <v>0.151024026</v>
      </c>
      <c r="O379" s="171">
        <f t="shared" si="9"/>
        <v>0.151024026</v>
      </c>
      <c r="P379" s="159">
        <f t="shared" si="10"/>
        <v>1.038461538</v>
      </c>
      <c r="Q379" s="172">
        <f t="shared" si="11"/>
        <v>0.151024026</v>
      </c>
      <c r="R379" s="173">
        <f t="shared" si="12"/>
        <v>0.1524084661</v>
      </c>
      <c r="S379" s="174">
        <f t="shared" si="13"/>
        <v>16.00854676</v>
      </c>
      <c r="T379" s="163">
        <f t="shared" si="14"/>
        <v>16.1552974</v>
      </c>
      <c r="U379" s="175">
        <f t="shared" si="15"/>
        <v>16</v>
      </c>
      <c r="V379" s="165"/>
      <c r="W379" s="165"/>
      <c r="X379" s="165"/>
      <c r="Y379" s="165"/>
      <c r="Z379" s="165"/>
      <c r="AA379" s="165"/>
      <c r="AB379" s="165"/>
      <c r="AC379" s="165"/>
    </row>
    <row r="380" ht="12.75" customHeight="1">
      <c r="A380" s="18"/>
      <c r="B380" s="18"/>
      <c r="C380" s="33">
        <v>4565.0</v>
      </c>
      <c r="D380" s="35">
        <v>419.0</v>
      </c>
      <c r="E380" s="36">
        <v>94.0</v>
      </c>
      <c r="F380" s="37">
        <v>306.0</v>
      </c>
      <c r="G380" s="38">
        <v>153.0</v>
      </c>
      <c r="H380" s="167">
        <f t="shared" si="2"/>
        <v>0.3333333333</v>
      </c>
      <c r="I380" s="168">
        <f t="shared" si="3"/>
        <v>0.1832358674</v>
      </c>
      <c r="J380" s="47">
        <f t="shared" si="4"/>
        <v>0.5026186936</v>
      </c>
      <c r="K380" s="169">
        <f t="shared" si="5"/>
        <v>0.2827794698</v>
      </c>
      <c r="L380" s="42">
        <f t="shared" si="6"/>
        <v>0.9602836048</v>
      </c>
      <c r="M380" s="42">
        <f t="shared" si="7"/>
        <v>0.2790258022</v>
      </c>
      <c r="N380" s="170">
        <f t="shared" si="8"/>
        <v>0.268967</v>
      </c>
      <c r="O380" s="171">
        <f t="shared" si="9"/>
        <v>0.268967</v>
      </c>
      <c r="P380" s="159">
        <f t="shared" si="10"/>
        <v>1.117647059</v>
      </c>
      <c r="Q380" s="172">
        <f t="shared" si="11"/>
        <v>0.268967</v>
      </c>
      <c r="R380" s="173">
        <f t="shared" si="12"/>
        <v>0.299362213</v>
      </c>
      <c r="S380" s="174">
        <f t="shared" si="13"/>
        <v>261.435924</v>
      </c>
      <c r="T380" s="163">
        <f t="shared" si="14"/>
        <v>290.980071</v>
      </c>
      <c r="U380" s="175">
        <f t="shared" si="15"/>
        <v>247</v>
      </c>
      <c r="V380" s="165"/>
      <c r="W380" s="165"/>
      <c r="X380" s="165"/>
      <c r="Y380" s="165"/>
      <c r="Z380" s="165"/>
      <c r="AA380" s="165"/>
      <c r="AB380" s="165"/>
      <c r="AC380" s="165"/>
    </row>
    <row r="381" ht="12.75" customHeight="1">
      <c r="A381" s="33"/>
      <c r="B381" s="33"/>
      <c r="C381" s="33">
        <v>4566.0</v>
      </c>
      <c r="D381" s="35">
        <v>343.0</v>
      </c>
      <c r="E381" s="36">
        <v>80.0</v>
      </c>
      <c r="F381" s="37">
        <v>259.0</v>
      </c>
      <c r="G381" s="38">
        <v>113.0</v>
      </c>
      <c r="H381" s="167">
        <f t="shared" si="2"/>
        <v>0.3037634409</v>
      </c>
      <c r="I381" s="168">
        <f t="shared" si="3"/>
        <v>0.1891252955</v>
      </c>
      <c r="J381" s="47">
        <f t="shared" si="4"/>
        <v>0.556876776</v>
      </c>
      <c r="K381" s="169">
        <f t="shared" si="5"/>
        <v>0.2285213874</v>
      </c>
      <c r="L381" s="42">
        <f t="shared" si="6"/>
        <v>0.974002421</v>
      </c>
      <c r="M381" s="42">
        <f t="shared" si="7"/>
        <v>0.2265375994</v>
      </c>
      <c r="N381" s="170">
        <f t="shared" si="8"/>
        <v>0.2530223364</v>
      </c>
      <c r="O381" s="171">
        <f t="shared" si="9"/>
        <v>0.2530223364</v>
      </c>
      <c r="P381" s="159">
        <f t="shared" si="10"/>
        <v>1.137096774</v>
      </c>
      <c r="Q381" s="172">
        <f t="shared" si="11"/>
        <v>0.2530223364</v>
      </c>
      <c r="R381" s="173">
        <f t="shared" si="12"/>
        <v>0.2767653438</v>
      </c>
      <c r="S381" s="174">
        <f t="shared" si="13"/>
        <v>201.1527574</v>
      </c>
      <c r="T381" s="163">
        <f t="shared" si="14"/>
        <v>220.0284483</v>
      </c>
      <c r="U381" s="175">
        <f t="shared" si="15"/>
        <v>193</v>
      </c>
      <c r="V381" s="165"/>
      <c r="W381" s="165"/>
      <c r="X381" s="165"/>
      <c r="Y381" s="165"/>
      <c r="Z381" s="165"/>
      <c r="AA381" s="165"/>
      <c r="AB381" s="165"/>
      <c r="AC381" s="165"/>
    </row>
    <row r="382" ht="12.75" customHeight="1">
      <c r="A382" s="33"/>
      <c r="B382" s="33"/>
      <c r="C382" s="33">
        <v>4567.0</v>
      </c>
      <c r="D382" s="35">
        <v>484.0</v>
      </c>
      <c r="E382" s="36">
        <v>77.0</v>
      </c>
      <c r="F382" s="37">
        <v>367.0</v>
      </c>
      <c r="G382" s="38">
        <v>132.0</v>
      </c>
      <c r="H382" s="167">
        <f t="shared" si="2"/>
        <v>0.2645290581</v>
      </c>
      <c r="I382" s="168">
        <f t="shared" si="3"/>
        <v>0.137254902</v>
      </c>
      <c r="J382" s="47">
        <f t="shared" si="4"/>
        <v>0.4786255535</v>
      </c>
      <c r="K382" s="169">
        <f t="shared" si="5"/>
        <v>0.3067726098</v>
      </c>
      <c r="L382" s="42">
        <f t="shared" si="6"/>
        <v>0.9533131516</v>
      </c>
      <c r="M382" s="42">
        <f t="shared" si="7"/>
        <v>0.301983501</v>
      </c>
      <c r="N382" s="170">
        <f t="shared" si="8"/>
        <v>0.2107303143</v>
      </c>
      <c r="O382" s="171">
        <f t="shared" si="9"/>
        <v>0.2107303143</v>
      </c>
      <c r="P382" s="159">
        <f t="shared" si="10"/>
        <v>1.124248497</v>
      </c>
      <c r="Q382" s="172">
        <f t="shared" si="11"/>
        <v>0.2107303143</v>
      </c>
      <c r="R382" s="173">
        <f t="shared" si="12"/>
        <v>0.2360563267</v>
      </c>
      <c r="S382" s="174">
        <f t="shared" si="13"/>
        <v>223.3741331</v>
      </c>
      <c r="T382" s="163">
        <f t="shared" si="14"/>
        <v>250.2197063</v>
      </c>
      <c r="U382" s="175">
        <f t="shared" si="15"/>
        <v>209</v>
      </c>
      <c r="V382" s="165"/>
      <c r="W382" s="165"/>
      <c r="X382" s="165"/>
      <c r="Y382" s="165"/>
      <c r="Z382" s="165"/>
      <c r="AA382" s="165"/>
      <c r="AB382" s="165"/>
      <c r="AC382" s="165"/>
    </row>
    <row r="383" ht="12.75" customHeight="1">
      <c r="A383" s="33"/>
      <c r="B383" s="33"/>
      <c r="C383" s="33">
        <v>4577.0</v>
      </c>
      <c r="D383" s="35">
        <v>471.0</v>
      </c>
      <c r="E383" s="36">
        <v>74.0</v>
      </c>
      <c r="F383" s="37">
        <v>323.0</v>
      </c>
      <c r="G383" s="38">
        <v>130.0</v>
      </c>
      <c r="H383" s="167">
        <f t="shared" si="2"/>
        <v>0.2869757174</v>
      </c>
      <c r="I383" s="168">
        <f t="shared" si="3"/>
        <v>0.1357798165</v>
      </c>
      <c r="J383" s="47">
        <f t="shared" si="4"/>
        <v>0.4419300073</v>
      </c>
      <c r="K383" s="169">
        <f t="shared" si="5"/>
        <v>0.3434681561</v>
      </c>
      <c r="L383" s="42">
        <f t="shared" si="6"/>
        <v>0.9415924128</v>
      </c>
      <c r="M383" s="42">
        <f t="shared" si="7"/>
        <v>0.3367547003</v>
      </c>
      <c r="N383" s="170">
        <f t="shared" si="8"/>
        <v>0.2244896668</v>
      </c>
      <c r="O383" s="171">
        <f t="shared" si="9"/>
        <v>0.2244896668</v>
      </c>
      <c r="P383" s="159">
        <f t="shared" si="10"/>
        <v>1.203090508</v>
      </c>
      <c r="Q383" s="172">
        <f t="shared" si="11"/>
        <v>0.2244896668</v>
      </c>
      <c r="R383" s="173">
        <f t="shared" si="12"/>
        <v>0.2528525735</v>
      </c>
      <c r="S383" s="174">
        <f t="shared" si="13"/>
        <v>224.0406874</v>
      </c>
      <c r="T383" s="163">
        <f t="shared" si="14"/>
        <v>252.3468684</v>
      </c>
      <c r="U383" s="175">
        <f t="shared" si="15"/>
        <v>204</v>
      </c>
      <c r="V383" s="165"/>
      <c r="W383" s="165"/>
      <c r="X383" s="165"/>
      <c r="Y383" s="165"/>
      <c r="Z383" s="165"/>
      <c r="AA383" s="165"/>
      <c r="AB383" s="165"/>
      <c r="AC383" s="165"/>
    </row>
    <row r="384" ht="12.75" customHeight="1">
      <c r="A384" s="33"/>
      <c r="B384" s="33"/>
      <c r="C384" s="33">
        <v>4581.0</v>
      </c>
      <c r="D384" s="35">
        <v>497.0</v>
      </c>
      <c r="E384" s="36">
        <v>101.0</v>
      </c>
      <c r="F384" s="37">
        <v>297.0</v>
      </c>
      <c r="G384" s="38">
        <v>198.0</v>
      </c>
      <c r="H384" s="167">
        <f t="shared" si="2"/>
        <v>0.4</v>
      </c>
      <c r="I384" s="168">
        <f t="shared" si="3"/>
        <v>0.1688963211</v>
      </c>
      <c r="J384" s="47">
        <f t="shared" si="4"/>
        <v>0.3995312631</v>
      </c>
      <c r="K384" s="169">
        <f t="shared" si="5"/>
        <v>0.3858669003</v>
      </c>
      <c r="L384" s="42">
        <f t="shared" si="6"/>
        <v>0.9264725121</v>
      </c>
      <c r="M384" s="42">
        <f t="shared" si="7"/>
        <v>0.3763624373</v>
      </c>
      <c r="N384" s="170">
        <f t="shared" si="8"/>
        <v>0.3070227738</v>
      </c>
      <c r="O384" s="171">
        <f t="shared" si="9"/>
        <v>0.3070227738</v>
      </c>
      <c r="P384" s="159">
        <f t="shared" si="10"/>
        <v>1.208080808</v>
      </c>
      <c r="Q384" s="172">
        <f t="shared" si="11"/>
        <v>0.3070227738</v>
      </c>
      <c r="R384" s="173">
        <f t="shared" si="12"/>
        <v>0.3491304837</v>
      </c>
      <c r="S384" s="174">
        <f t="shared" si="13"/>
        <v>335.5758918</v>
      </c>
      <c r="T384" s="163">
        <f t="shared" si="14"/>
        <v>381.5996187</v>
      </c>
      <c r="U384" s="175">
        <f t="shared" si="15"/>
        <v>299</v>
      </c>
      <c r="V384" s="165"/>
      <c r="W384" s="165"/>
      <c r="X384" s="165"/>
      <c r="Y384" s="165"/>
      <c r="Z384" s="165"/>
      <c r="AA384" s="165"/>
      <c r="AB384" s="165"/>
      <c r="AC384" s="165"/>
    </row>
    <row r="385" ht="12.75" customHeight="1">
      <c r="A385" s="18"/>
      <c r="B385" s="18"/>
      <c r="C385" s="33">
        <v>4582.0</v>
      </c>
      <c r="D385" s="35">
        <v>380.0</v>
      </c>
      <c r="E385" s="36">
        <v>86.0</v>
      </c>
      <c r="F385" s="37">
        <v>257.0</v>
      </c>
      <c r="G385" s="38">
        <v>156.0</v>
      </c>
      <c r="H385" s="167">
        <f t="shared" si="2"/>
        <v>0.3777239709</v>
      </c>
      <c r="I385" s="168">
        <f t="shared" si="3"/>
        <v>0.1845493562</v>
      </c>
      <c r="J385" s="47">
        <f t="shared" si="4"/>
        <v>0.4544720332</v>
      </c>
      <c r="K385" s="169">
        <f t="shared" si="5"/>
        <v>0.3309261302</v>
      </c>
      <c r="L385" s="42">
        <f t="shared" si="6"/>
        <v>0.9457418318</v>
      </c>
      <c r="M385" s="42">
        <f t="shared" si="7"/>
        <v>0.3249190477</v>
      </c>
      <c r="N385" s="170">
        <f t="shared" si="8"/>
        <v>0.2972657591</v>
      </c>
      <c r="O385" s="171">
        <f t="shared" si="9"/>
        <v>0.2972657591</v>
      </c>
      <c r="P385" s="159">
        <f t="shared" si="10"/>
        <v>1.128329298</v>
      </c>
      <c r="Q385" s="172">
        <f t="shared" si="11"/>
        <v>0.2972657591</v>
      </c>
      <c r="R385" s="173">
        <f t="shared" si="12"/>
        <v>0.3350692193</v>
      </c>
      <c r="S385" s="174">
        <f t="shared" si="13"/>
        <v>261.2966023</v>
      </c>
      <c r="T385" s="163">
        <f t="shared" si="14"/>
        <v>294.5258438</v>
      </c>
      <c r="U385" s="175">
        <f t="shared" si="15"/>
        <v>242</v>
      </c>
      <c r="V385" s="165"/>
      <c r="W385" s="165"/>
      <c r="X385" s="165"/>
      <c r="Y385" s="165"/>
      <c r="Z385" s="165"/>
      <c r="AA385" s="165"/>
      <c r="AB385" s="165"/>
      <c r="AC385" s="165"/>
    </row>
    <row r="386" ht="12.75" customHeight="1">
      <c r="A386" s="33"/>
      <c r="B386" s="33"/>
      <c r="C386" s="33">
        <v>4583.0</v>
      </c>
      <c r="D386" s="35">
        <v>475.0</v>
      </c>
      <c r="E386" s="36">
        <v>74.0</v>
      </c>
      <c r="F386" s="37">
        <v>232.0</v>
      </c>
      <c r="G386" s="38">
        <v>132.0</v>
      </c>
      <c r="H386" s="167">
        <f t="shared" si="2"/>
        <v>0.3626373626</v>
      </c>
      <c r="I386" s="168">
        <f t="shared" si="3"/>
        <v>0.1347905282</v>
      </c>
      <c r="J386" s="47">
        <f t="shared" si="4"/>
        <v>0.3558700741</v>
      </c>
      <c r="K386" s="169">
        <f t="shared" si="5"/>
        <v>0.4295280893</v>
      </c>
      <c r="L386" s="42">
        <f t="shared" si="6"/>
        <v>0.9091623742</v>
      </c>
      <c r="M386" s="42">
        <f t="shared" si="7"/>
        <v>0.4164418054</v>
      </c>
      <c r="N386" s="170">
        <f t="shared" si="8"/>
        <v>0.2735638347</v>
      </c>
      <c r="O386" s="171">
        <f t="shared" si="9"/>
        <v>0.2735638347</v>
      </c>
      <c r="P386" s="159">
        <f t="shared" si="10"/>
        <v>1.508241758</v>
      </c>
      <c r="Q386" s="172">
        <f t="shared" si="11"/>
        <v>0.2735638347</v>
      </c>
      <c r="R386" s="173">
        <f t="shared" si="12"/>
        <v>0.3090761722</v>
      </c>
      <c r="S386" s="174">
        <f t="shared" si="13"/>
        <v>249.7637811</v>
      </c>
      <c r="T386" s="163">
        <f t="shared" si="14"/>
        <v>282.1865452</v>
      </c>
      <c r="U386" s="175">
        <f t="shared" si="15"/>
        <v>206</v>
      </c>
      <c r="V386" s="165"/>
      <c r="W386" s="165"/>
      <c r="X386" s="165"/>
      <c r="Y386" s="165"/>
      <c r="Z386" s="165"/>
      <c r="AA386" s="165"/>
      <c r="AB386" s="165"/>
      <c r="AC386" s="165"/>
    </row>
    <row r="387" ht="12.75" customHeight="1">
      <c r="A387" s="33"/>
      <c r="B387" s="33"/>
      <c r="C387" s="33">
        <v>4584.0</v>
      </c>
      <c r="D387" s="35">
        <v>383.0</v>
      </c>
      <c r="E387" s="36">
        <v>79.0</v>
      </c>
      <c r="F387" s="37">
        <v>226.0</v>
      </c>
      <c r="G387" s="38">
        <v>135.0</v>
      </c>
      <c r="H387" s="167">
        <f t="shared" si="2"/>
        <v>0.3739612188</v>
      </c>
      <c r="I387" s="168">
        <f t="shared" si="3"/>
        <v>0.170995671</v>
      </c>
      <c r="J387" s="47">
        <f t="shared" si="4"/>
        <v>0.4288708567</v>
      </c>
      <c r="K387" s="169">
        <f t="shared" si="5"/>
        <v>0.3565273067</v>
      </c>
      <c r="L387" s="42">
        <f t="shared" si="6"/>
        <v>0.9371145183</v>
      </c>
      <c r="M387" s="42">
        <f t="shared" si="7"/>
        <v>0.349022033</v>
      </c>
      <c r="N387" s="170">
        <f t="shared" si="8"/>
        <v>0.2907632307</v>
      </c>
      <c r="O387" s="171">
        <f t="shared" si="9"/>
        <v>0.2907632307</v>
      </c>
      <c r="P387" s="159">
        <f t="shared" si="10"/>
        <v>1.279778393</v>
      </c>
      <c r="Q387" s="172">
        <f t="shared" si="11"/>
        <v>0.2907632307</v>
      </c>
      <c r="R387" s="173">
        <f t="shared" si="12"/>
        <v>0.3272571234</v>
      </c>
      <c r="S387" s="174">
        <f t="shared" si="13"/>
        <v>239.2981389</v>
      </c>
      <c r="T387" s="163">
        <f t="shared" si="14"/>
        <v>269.3326126</v>
      </c>
      <c r="U387" s="175">
        <f t="shared" si="15"/>
        <v>214</v>
      </c>
      <c r="V387" s="165"/>
      <c r="W387" s="165"/>
      <c r="X387" s="165"/>
      <c r="Y387" s="165"/>
      <c r="Z387" s="165"/>
      <c r="AA387" s="165"/>
      <c r="AB387" s="165"/>
      <c r="AC387" s="165"/>
    </row>
    <row r="388" ht="12.75" customHeight="1">
      <c r="A388" s="33"/>
      <c r="B388" s="33"/>
      <c r="C388" s="33">
        <v>4586.0</v>
      </c>
      <c r="D388" s="35">
        <v>608.0</v>
      </c>
      <c r="E388" s="36">
        <v>170.0</v>
      </c>
      <c r="F388" s="37">
        <v>385.0</v>
      </c>
      <c r="G388" s="38">
        <v>259.0</v>
      </c>
      <c r="H388" s="167">
        <f t="shared" si="2"/>
        <v>0.402173913</v>
      </c>
      <c r="I388" s="168">
        <f t="shared" si="3"/>
        <v>0.2185089974</v>
      </c>
      <c r="J388" s="47">
        <f t="shared" si="4"/>
        <v>0.4976998948</v>
      </c>
      <c r="K388" s="169">
        <f t="shared" si="5"/>
        <v>0.2876982686</v>
      </c>
      <c r="L388" s="42">
        <f t="shared" si="6"/>
        <v>0.9588995218</v>
      </c>
      <c r="M388" s="42">
        <f t="shared" si="7"/>
        <v>0.2837458496</v>
      </c>
      <c r="N388" s="170">
        <f t="shared" si="8"/>
        <v>0.3236433518</v>
      </c>
      <c r="O388" s="171">
        <f t="shared" si="9"/>
        <v>0.3236433518</v>
      </c>
      <c r="P388" s="159">
        <f t="shared" si="10"/>
        <v>1.208074534</v>
      </c>
      <c r="Q388" s="172">
        <f t="shared" si="11"/>
        <v>0.3236433518</v>
      </c>
      <c r="R388" s="173">
        <f t="shared" si="12"/>
        <v>0.3592085286</v>
      </c>
      <c r="S388" s="174">
        <f t="shared" si="13"/>
        <v>460.2208462</v>
      </c>
      <c r="T388" s="163">
        <f t="shared" si="14"/>
        <v>510.7945277</v>
      </c>
      <c r="U388" s="175">
        <f t="shared" si="15"/>
        <v>429</v>
      </c>
      <c r="V388" s="165"/>
      <c r="W388" s="165"/>
      <c r="X388" s="165"/>
      <c r="Y388" s="165"/>
      <c r="Z388" s="165"/>
      <c r="AA388" s="165"/>
      <c r="AB388" s="165"/>
      <c r="AC388" s="165"/>
    </row>
    <row r="389" ht="12.75" customHeight="1">
      <c r="A389" s="33"/>
      <c r="B389" s="33"/>
      <c r="C389" s="33">
        <v>4590.0</v>
      </c>
      <c r="D389" s="35">
        <v>192.0</v>
      </c>
      <c r="E389" s="36">
        <v>32.0</v>
      </c>
      <c r="F389" s="37">
        <v>95.0</v>
      </c>
      <c r="G389" s="38">
        <v>26.0</v>
      </c>
      <c r="H389" s="167">
        <f t="shared" si="2"/>
        <v>0.2148760331</v>
      </c>
      <c r="I389" s="168">
        <f t="shared" si="3"/>
        <v>0.1428571429</v>
      </c>
      <c r="J389" s="47">
        <f t="shared" si="4"/>
        <v>0.5867335687</v>
      </c>
      <c r="K389" s="169">
        <f t="shared" si="5"/>
        <v>0.1986645947</v>
      </c>
      <c r="L389" s="42">
        <f t="shared" si="6"/>
        <v>0.980331008</v>
      </c>
      <c r="M389" s="42">
        <f t="shared" si="7"/>
        <v>0.1973603679</v>
      </c>
      <c r="N389" s="170">
        <f t="shared" si="8"/>
        <v>0.1824552998</v>
      </c>
      <c r="O389" s="171">
        <f t="shared" si="9"/>
        <v>0.1824552998</v>
      </c>
      <c r="P389" s="159">
        <f t="shared" si="10"/>
        <v>1.851239669</v>
      </c>
      <c r="Q389" s="172">
        <f t="shared" si="11"/>
        <v>0.1824552998</v>
      </c>
      <c r="R389" s="173">
        <f t="shared" si="12"/>
        <v>0.1938260497</v>
      </c>
      <c r="S389" s="174">
        <f t="shared" si="13"/>
        <v>62.94707843</v>
      </c>
      <c r="T389" s="163">
        <f t="shared" si="14"/>
        <v>66.86998715</v>
      </c>
      <c r="U389" s="175">
        <f t="shared" si="15"/>
        <v>58</v>
      </c>
      <c r="V389" s="165"/>
      <c r="W389" s="165"/>
      <c r="X389" s="165"/>
      <c r="Y389" s="165"/>
      <c r="Z389" s="165"/>
      <c r="AA389" s="165"/>
      <c r="AB389" s="165"/>
      <c r="AC389" s="165"/>
    </row>
    <row r="390" ht="12.75" customHeight="1">
      <c r="A390" s="33"/>
      <c r="B390" s="33"/>
      <c r="C390" s="33">
        <v>4593.0</v>
      </c>
      <c r="D390" s="35">
        <v>179.0</v>
      </c>
      <c r="E390" s="36">
        <v>32.0</v>
      </c>
      <c r="F390" s="37">
        <v>102.0</v>
      </c>
      <c r="G390" s="38">
        <v>30.0</v>
      </c>
      <c r="H390" s="167">
        <f t="shared" si="2"/>
        <v>0.2272727273</v>
      </c>
      <c r="I390" s="168">
        <f t="shared" si="3"/>
        <v>0.1516587678</v>
      </c>
      <c r="J390" s="47">
        <f t="shared" si="4"/>
        <v>0.5884399532</v>
      </c>
      <c r="K390" s="169">
        <f t="shared" si="5"/>
        <v>0.1969582102</v>
      </c>
      <c r="L390" s="42">
        <f t="shared" si="6"/>
        <v>0.9806663532</v>
      </c>
      <c r="M390" s="42">
        <f t="shared" si="7"/>
        <v>0.1956872598</v>
      </c>
      <c r="N390" s="170">
        <f t="shared" si="8"/>
        <v>0.193201028</v>
      </c>
      <c r="O390" s="171">
        <f t="shared" si="9"/>
        <v>0.193201028</v>
      </c>
      <c r="P390" s="159">
        <f t="shared" si="10"/>
        <v>1.598484848</v>
      </c>
      <c r="Q390" s="172">
        <f t="shared" si="11"/>
        <v>0.193201028</v>
      </c>
      <c r="R390" s="173">
        <f t="shared" si="12"/>
        <v>0.2063131688</v>
      </c>
      <c r="S390" s="174">
        <f t="shared" si="13"/>
        <v>66.26795259</v>
      </c>
      <c r="T390" s="163">
        <f t="shared" si="14"/>
        <v>70.7654169</v>
      </c>
      <c r="U390" s="175">
        <f t="shared" si="15"/>
        <v>62</v>
      </c>
      <c r="V390" s="165"/>
      <c r="W390" s="165"/>
      <c r="X390" s="165"/>
      <c r="Y390" s="165"/>
      <c r="Z390" s="165"/>
      <c r="AA390" s="165"/>
      <c r="AB390" s="165"/>
      <c r="AC390" s="165"/>
    </row>
    <row r="391" ht="12.75" customHeight="1">
      <c r="A391" s="33"/>
      <c r="B391" s="33"/>
      <c r="C391" s="33">
        <v>4597.0</v>
      </c>
      <c r="D391" s="35">
        <v>439.0</v>
      </c>
      <c r="E391" s="36">
        <v>80.0</v>
      </c>
      <c r="F391" s="37">
        <v>204.0</v>
      </c>
      <c r="G391" s="38">
        <v>59.0</v>
      </c>
      <c r="H391" s="167">
        <f t="shared" si="2"/>
        <v>0.2243346008</v>
      </c>
      <c r="I391" s="168">
        <f t="shared" si="3"/>
        <v>0.1541425819</v>
      </c>
      <c r="J391" s="47">
        <f t="shared" si="4"/>
        <v>0.6020225744</v>
      </c>
      <c r="K391" s="169">
        <f t="shared" si="5"/>
        <v>0.183375589</v>
      </c>
      <c r="L391" s="42">
        <f t="shared" si="6"/>
        <v>0.9832337584</v>
      </c>
      <c r="M391" s="42">
        <f t="shared" si="7"/>
        <v>0.1823495991</v>
      </c>
      <c r="N391" s="170">
        <f t="shared" si="8"/>
        <v>0.1924655146</v>
      </c>
      <c r="O391" s="171">
        <f t="shared" si="9"/>
        <v>0.1924655146</v>
      </c>
      <c r="P391" s="159">
        <f t="shared" si="10"/>
        <v>1.97338403</v>
      </c>
      <c r="Q391" s="172">
        <f t="shared" si="11"/>
        <v>0.1924655146</v>
      </c>
      <c r="R391" s="173">
        <f t="shared" si="12"/>
        <v>0.2031836344</v>
      </c>
      <c r="S391" s="174">
        <f t="shared" si="13"/>
        <v>150.5080324</v>
      </c>
      <c r="T391" s="163">
        <f t="shared" si="14"/>
        <v>158.8896021</v>
      </c>
      <c r="U391" s="175">
        <f t="shared" si="15"/>
        <v>139</v>
      </c>
      <c r="V391" s="165"/>
      <c r="W391" s="165"/>
      <c r="X391" s="165"/>
      <c r="Y391" s="165"/>
      <c r="Z391" s="165"/>
      <c r="AA391" s="165"/>
      <c r="AB391" s="165"/>
      <c r="AC391" s="165"/>
    </row>
    <row r="392" ht="12.75" customHeight="1">
      <c r="A392" s="18"/>
      <c r="B392" s="18"/>
      <c r="C392" s="33">
        <v>4598.0</v>
      </c>
      <c r="D392" s="35">
        <v>224.0</v>
      </c>
      <c r="E392" s="36">
        <v>45.0</v>
      </c>
      <c r="F392" s="37">
        <v>162.0</v>
      </c>
      <c r="G392" s="38">
        <v>63.0</v>
      </c>
      <c r="H392" s="167">
        <f t="shared" si="2"/>
        <v>0.28</v>
      </c>
      <c r="I392" s="168">
        <f t="shared" si="3"/>
        <v>0.1672862454</v>
      </c>
      <c r="J392" s="47">
        <f t="shared" si="4"/>
        <v>0.5385430365</v>
      </c>
      <c r="K392" s="169">
        <f t="shared" si="5"/>
        <v>0.2468551269</v>
      </c>
      <c r="L392" s="42">
        <f t="shared" si="6"/>
        <v>0.9696856831</v>
      </c>
      <c r="M392" s="42">
        <f t="shared" si="7"/>
        <v>0.2443556342</v>
      </c>
      <c r="N392" s="170">
        <f t="shared" si="8"/>
        <v>0.2306346547</v>
      </c>
      <c r="O392" s="171">
        <f t="shared" si="9"/>
        <v>0.2306346547</v>
      </c>
      <c r="P392" s="159">
        <f t="shared" si="10"/>
        <v>1.195555556</v>
      </c>
      <c r="Q392" s="172">
        <f t="shared" si="11"/>
        <v>0.2306346547</v>
      </c>
      <c r="R392" s="173">
        <f t="shared" si="12"/>
        <v>0.2531188707</v>
      </c>
      <c r="S392" s="174">
        <f t="shared" si="13"/>
        <v>113.9335194</v>
      </c>
      <c r="T392" s="163">
        <f t="shared" si="14"/>
        <v>125.0407221</v>
      </c>
      <c r="U392" s="175">
        <f t="shared" si="15"/>
        <v>108</v>
      </c>
      <c r="V392" s="165"/>
      <c r="W392" s="165"/>
      <c r="X392" s="165"/>
      <c r="Y392" s="165"/>
      <c r="Z392" s="165"/>
      <c r="AA392" s="165"/>
      <c r="AB392" s="165"/>
      <c r="AC392" s="165"/>
    </row>
    <row r="393" ht="12.75" customHeight="1">
      <c r="A393" s="33"/>
      <c r="B393" s="33"/>
      <c r="C393" s="33">
        <v>4603.0</v>
      </c>
      <c r="D393" s="35">
        <v>199.0</v>
      </c>
      <c r="E393" s="36">
        <v>65.0</v>
      </c>
      <c r="F393" s="37">
        <v>74.0</v>
      </c>
      <c r="G393" s="38">
        <v>53.0</v>
      </c>
      <c r="H393" s="167">
        <f t="shared" si="2"/>
        <v>0.4173228346</v>
      </c>
      <c r="I393" s="168">
        <f t="shared" si="3"/>
        <v>0.2462121212</v>
      </c>
      <c r="J393" s="47">
        <f t="shared" si="4"/>
        <v>0.5330192659</v>
      </c>
      <c r="K393" s="169">
        <f t="shared" si="5"/>
        <v>0.2523788975</v>
      </c>
      <c r="L393" s="42">
        <f t="shared" si="6"/>
        <v>0.968321132</v>
      </c>
      <c r="M393" s="42">
        <f t="shared" si="7"/>
        <v>0.2497082004</v>
      </c>
      <c r="N393" s="170">
        <f t="shared" si="8"/>
        <v>0.3426213339</v>
      </c>
      <c r="O393" s="171">
        <f t="shared" si="9"/>
        <v>0.3426213339</v>
      </c>
      <c r="P393" s="159">
        <f t="shared" si="10"/>
        <v>2.078740157</v>
      </c>
      <c r="Q393" s="172">
        <f t="shared" si="11"/>
        <v>0.3426213339</v>
      </c>
      <c r="R393" s="173">
        <f t="shared" si="12"/>
        <v>0.3668849927</v>
      </c>
      <c r="S393" s="174">
        <f t="shared" si="13"/>
        <v>133.9649416</v>
      </c>
      <c r="T393" s="163">
        <f t="shared" si="14"/>
        <v>143.4520322</v>
      </c>
      <c r="U393" s="175">
        <f t="shared" si="15"/>
        <v>118</v>
      </c>
      <c r="V393" s="165"/>
      <c r="W393" s="165"/>
      <c r="X393" s="165"/>
      <c r="Y393" s="165"/>
      <c r="Z393" s="165"/>
      <c r="AA393" s="165"/>
      <c r="AB393" s="165"/>
      <c r="AC393" s="165"/>
    </row>
    <row r="394" ht="12.75" customHeight="1">
      <c r="A394" s="18"/>
      <c r="B394" s="18"/>
      <c r="C394" s="33">
        <v>4604.0</v>
      </c>
      <c r="D394" s="35">
        <v>162.0</v>
      </c>
      <c r="E394" s="36">
        <v>34.0</v>
      </c>
      <c r="F394" s="37">
        <v>90.0</v>
      </c>
      <c r="G394" s="38">
        <v>33.0</v>
      </c>
      <c r="H394" s="167">
        <f t="shared" si="2"/>
        <v>0.2682926829</v>
      </c>
      <c r="I394" s="168">
        <f t="shared" si="3"/>
        <v>0.1734693878</v>
      </c>
      <c r="J394" s="47">
        <f t="shared" si="4"/>
        <v>0.5739585831</v>
      </c>
      <c r="K394" s="169">
        <f t="shared" si="5"/>
        <v>0.2114395803</v>
      </c>
      <c r="L394" s="42">
        <f t="shared" si="6"/>
        <v>0.9777298066</v>
      </c>
      <c r="M394" s="42">
        <f t="shared" si="7"/>
        <v>0.2098676374</v>
      </c>
      <c r="N394" s="170">
        <f t="shared" si="8"/>
        <v>0.2259121424</v>
      </c>
      <c r="O394" s="171">
        <f t="shared" si="9"/>
        <v>0.2259121424</v>
      </c>
      <c r="P394" s="159">
        <f t="shared" si="10"/>
        <v>1.593495935</v>
      </c>
      <c r="Q394" s="172">
        <f t="shared" si="11"/>
        <v>0.2259121424</v>
      </c>
      <c r="R394" s="173">
        <f t="shared" si="12"/>
        <v>0.2422532286</v>
      </c>
      <c r="S394" s="174">
        <f t="shared" si="13"/>
        <v>72.06597344</v>
      </c>
      <c r="T394" s="163">
        <f t="shared" si="14"/>
        <v>77.27877992</v>
      </c>
      <c r="U394" s="175">
        <f t="shared" si="15"/>
        <v>67</v>
      </c>
      <c r="V394" s="165"/>
      <c r="W394" s="165"/>
      <c r="X394" s="165"/>
      <c r="Y394" s="165"/>
      <c r="Z394" s="165"/>
      <c r="AA394" s="165"/>
      <c r="AB394" s="165"/>
      <c r="AC394" s="165"/>
    </row>
    <row r="395" ht="12.75" customHeight="1">
      <c r="A395" s="33"/>
      <c r="B395" s="33"/>
      <c r="C395" s="33">
        <v>4612.0</v>
      </c>
      <c r="D395" s="35">
        <v>412.0</v>
      </c>
      <c r="E395" s="36">
        <v>125.0</v>
      </c>
      <c r="F395" s="37">
        <v>257.0</v>
      </c>
      <c r="G395" s="38">
        <v>189.0</v>
      </c>
      <c r="H395" s="167">
        <f t="shared" si="2"/>
        <v>0.4237668161</v>
      </c>
      <c r="I395" s="168">
        <f t="shared" si="3"/>
        <v>0.2327746741</v>
      </c>
      <c r="J395" s="47">
        <f t="shared" si="4"/>
        <v>0.5023048301</v>
      </c>
      <c r="K395" s="169">
        <f t="shared" si="5"/>
        <v>0.2830933333</v>
      </c>
      <c r="L395" s="42">
        <f t="shared" si="6"/>
        <v>0.9601959815</v>
      </c>
      <c r="M395" s="42">
        <f t="shared" si="7"/>
        <v>0.2793271865</v>
      </c>
      <c r="N395" s="170">
        <f t="shared" si="8"/>
        <v>0.3418788992</v>
      </c>
      <c r="O395" s="171">
        <f t="shared" si="9"/>
        <v>0.3418788992</v>
      </c>
      <c r="P395" s="159">
        <f t="shared" si="10"/>
        <v>1.204035874</v>
      </c>
      <c r="Q395" s="172">
        <f t="shared" si="11"/>
        <v>0.3418788992</v>
      </c>
      <c r="R395" s="173">
        <f t="shared" si="12"/>
        <v>0.3790325217</v>
      </c>
      <c r="S395" s="174">
        <f t="shared" si="13"/>
        <v>336.0669579</v>
      </c>
      <c r="T395" s="163">
        <f t="shared" si="14"/>
        <v>372.5889688</v>
      </c>
      <c r="U395" s="175">
        <f t="shared" si="15"/>
        <v>314</v>
      </c>
      <c r="V395" s="165"/>
      <c r="W395" s="165"/>
      <c r="X395" s="165"/>
      <c r="Y395" s="165"/>
      <c r="Z395" s="165"/>
      <c r="AA395" s="165"/>
      <c r="AB395" s="165"/>
      <c r="AC395" s="165"/>
    </row>
    <row r="396" ht="12.75" customHeight="1">
      <c r="A396" s="33"/>
      <c r="B396" s="33"/>
      <c r="C396" s="33">
        <v>4614.0</v>
      </c>
      <c r="D396" s="35">
        <v>52.0</v>
      </c>
      <c r="E396" s="36">
        <v>16.0</v>
      </c>
      <c r="F396" s="37">
        <v>23.0</v>
      </c>
      <c r="G396" s="38">
        <v>15.0</v>
      </c>
      <c r="H396" s="167">
        <f t="shared" si="2"/>
        <v>0.3947368421</v>
      </c>
      <c r="I396" s="168">
        <f t="shared" si="3"/>
        <v>0.2352941176</v>
      </c>
      <c r="J396" s="47">
        <f t="shared" si="4"/>
        <v>0.5375310045</v>
      </c>
      <c r="K396" s="169">
        <f t="shared" si="5"/>
        <v>0.2478671588</v>
      </c>
      <c r="L396" s="42">
        <f t="shared" si="6"/>
        <v>0.9694378909</v>
      </c>
      <c r="M396" s="42">
        <f t="shared" si="7"/>
        <v>0.2453368618</v>
      </c>
      <c r="N396" s="170">
        <f t="shared" si="8"/>
        <v>0.3249465312</v>
      </c>
      <c r="O396" s="171">
        <f t="shared" si="9"/>
        <v>0.3249465312</v>
      </c>
      <c r="P396" s="159">
        <f t="shared" si="10"/>
        <v>1.789473684</v>
      </c>
      <c r="Q396" s="172">
        <f t="shared" si="11"/>
        <v>0.3249465312</v>
      </c>
      <c r="R396" s="173">
        <f t="shared" si="12"/>
        <v>0.3499656993</v>
      </c>
      <c r="S396" s="174">
        <f t="shared" si="13"/>
        <v>34.44433231</v>
      </c>
      <c r="T396" s="163">
        <f t="shared" si="14"/>
        <v>37.09636412</v>
      </c>
      <c r="U396" s="175">
        <f t="shared" si="15"/>
        <v>31</v>
      </c>
      <c r="V396" s="165"/>
      <c r="W396" s="165"/>
      <c r="X396" s="165"/>
      <c r="Y396" s="165"/>
      <c r="Z396" s="165"/>
      <c r="AA396" s="165"/>
      <c r="AB396" s="165"/>
      <c r="AC396" s="165"/>
    </row>
    <row r="397" ht="12.75" customHeight="1">
      <c r="A397" s="33"/>
      <c r="B397" s="33"/>
      <c r="C397" s="33">
        <v>4616.0</v>
      </c>
      <c r="D397" s="35">
        <v>511.0</v>
      </c>
      <c r="E397" s="36">
        <v>30.0</v>
      </c>
      <c r="F397" s="37">
        <v>259.0</v>
      </c>
      <c r="G397" s="38">
        <v>37.0</v>
      </c>
      <c r="H397" s="167">
        <f t="shared" si="2"/>
        <v>0.125</v>
      </c>
      <c r="I397" s="168">
        <f t="shared" si="3"/>
        <v>0.05545286506</v>
      </c>
      <c r="J397" s="47">
        <f t="shared" si="4"/>
        <v>0.4175381056</v>
      </c>
      <c r="K397" s="169">
        <f t="shared" si="5"/>
        <v>0.3678600578</v>
      </c>
      <c r="L397" s="42">
        <f t="shared" si="6"/>
        <v>0.9330990464</v>
      </c>
      <c r="M397" s="42">
        <f t="shared" si="7"/>
        <v>0.3596194788</v>
      </c>
      <c r="N397" s="170">
        <f t="shared" si="8"/>
        <v>0.09669545037</v>
      </c>
      <c r="O397" s="171">
        <f t="shared" si="9"/>
        <v>0.09669545037</v>
      </c>
      <c r="P397" s="159">
        <f t="shared" si="10"/>
        <v>1.827702703</v>
      </c>
      <c r="Q397" s="172">
        <f t="shared" si="11"/>
        <v>0.09669545037</v>
      </c>
      <c r="R397" s="173">
        <f t="shared" si="12"/>
        <v>0.1067051836</v>
      </c>
      <c r="S397" s="174">
        <f t="shared" si="13"/>
        <v>80.93409196</v>
      </c>
      <c r="T397" s="163">
        <f t="shared" si="14"/>
        <v>89.31223865</v>
      </c>
      <c r="U397" s="175">
        <f t="shared" si="15"/>
        <v>67</v>
      </c>
      <c r="V397" s="165"/>
      <c r="W397" s="165"/>
      <c r="X397" s="165"/>
      <c r="Y397" s="165"/>
      <c r="Z397" s="165"/>
      <c r="AA397" s="165"/>
      <c r="AB397" s="165"/>
      <c r="AC397" s="165"/>
    </row>
    <row r="398" ht="12.75" customHeight="1">
      <c r="A398" s="18"/>
      <c r="B398" s="18"/>
      <c r="C398" s="33">
        <v>4621.0</v>
      </c>
      <c r="D398" s="35">
        <v>270.0</v>
      </c>
      <c r="E398" s="36">
        <v>160.0</v>
      </c>
      <c r="F398" s="37">
        <v>196.0</v>
      </c>
      <c r="G398" s="38">
        <v>274.0</v>
      </c>
      <c r="H398" s="167">
        <f t="shared" si="2"/>
        <v>0.5829787234</v>
      </c>
      <c r="I398" s="168">
        <f t="shared" si="3"/>
        <v>0.3720930233</v>
      </c>
      <c r="J398" s="47">
        <f t="shared" si="4"/>
        <v>0.5680790702</v>
      </c>
      <c r="K398" s="169">
        <f t="shared" si="5"/>
        <v>0.2173190932</v>
      </c>
      <c r="L398" s="42">
        <f t="shared" si="6"/>
        <v>0.9764789949</v>
      </c>
      <c r="M398" s="42">
        <f t="shared" si="7"/>
        <v>0.2156125519</v>
      </c>
      <c r="N398" s="170">
        <f t="shared" si="8"/>
        <v>0.4890385516</v>
      </c>
      <c r="O398" s="171">
        <f t="shared" si="9"/>
        <v>0.4890385516</v>
      </c>
      <c r="P398" s="159">
        <f t="shared" si="10"/>
        <v>0.914893617</v>
      </c>
      <c r="Q398" s="172">
        <f t="shared" si="11"/>
        <v>0.4890385516</v>
      </c>
      <c r="R398" s="173">
        <f t="shared" si="12"/>
        <v>0.5380961969</v>
      </c>
      <c r="S398" s="174">
        <f t="shared" si="13"/>
        <v>440.1346964</v>
      </c>
      <c r="T398" s="163">
        <f t="shared" si="14"/>
        <v>484.2865772</v>
      </c>
      <c r="U398" s="175">
        <f t="shared" si="15"/>
        <v>434</v>
      </c>
      <c r="V398" s="165"/>
      <c r="W398" s="165"/>
      <c r="X398" s="165"/>
      <c r="Y398" s="165"/>
      <c r="Z398" s="165"/>
      <c r="AA398" s="165"/>
      <c r="AB398" s="165"/>
      <c r="AC398" s="165"/>
    </row>
    <row r="399" ht="12.75" customHeight="1">
      <c r="A399" s="33"/>
      <c r="B399" s="33"/>
      <c r="C399" s="33">
        <v>4623.0</v>
      </c>
      <c r="D399" s="35">
        <v>381.0</v>
      </c>
      <c r="E399" s="36">
        <v>143.0</v>
      </c>
      <c r="F399" s="37">
        <v>240.0</v>
      </c>
      <c r="G399" s="38">
        <v>236.0</v>
      </c>
      <c r="H399" s="167">
        <f t="shared" si="2"/>
        <v>0.4957983193</v>
      </c>
      <c r="I399" s="168">
        <f t="shared" si="3"/>
        <v>0.2729007634</v>
      </c>
      <c r="J399" s="47">
        <f t="shared" si="4"/>
        <v>0.5031709548</v>
      </c>
      <c r="K399" s="169">
        <f t="shared" si="5"/>
        <v>0.2822272086</v>
      </c>
      <c r="L399" s="42">
        <f t="shared" si="6"/>
        <v>0.9604375535</v>
      </c>
      <c r="M399" s="42">
        <f t="shared" si="7"/>
        <v>0.2784954323</v>
      </c>
      <c r="N399" s="170">
        <f t="shared" si="8"/>
        <v>0.4001817088</v>
      </c>
      <c r="O399" s="171">
        <f t="shared" si="9"/>
        <v>0.4001817088</v>
      </c>
      <c r="P399" s="159">
        <f t="shared" si="10"/>
        <v>1.100840336</v>
      </c>
      <c r="Q399" s="172">
        <f t="shared" si="11"/>
        <v>0.4001817088</v>
      </c>
      <c r="R399" s="173">
        <f t="shared" si="12"/>
        <v>0.4456952154</v>
      </c>
      <c r="S399" s="174">
        <f t="shared" si="13"/>
        <v>400.1817088</v>
      </c>
      <c r="T399" s="163">
        <f t="shared" si="14"/>
        <v>445.6952154</v>
      </c>
      <c r="U399" s="175">
        <f t="shared" si="15"/>
        <v>379</v>
      </c>
      <c r="V399" s="165"/>
      <c r="W399" s="165"/>
      <c r="X399" s="165"/>
      <c r="Y399" s="165"/>
      <c r="Z399" s="165"/>
      <c r="AA399" s="165"/>
      <c r="AB399" s="165"/>
      <c r="AC399" s="165"/>
    </row>
    <row r="400" ht="12.75" customHeight="1">
      <c r="A400" s="33"/>
      <c r="B400" s="33"/>
      <c r="C400" s="33">
        <v>4633.0</v>
      </c>
      <c r="D400" s="35">
        <v>313.0</v>
      </c>
      <c r="E400" s="36">
        <v>112.0</v>
      </c>
      <c r="F400" s="37">
        <v>233.0</v>
      </c>
      <c r="G400" s="38">
        <v>211.0</v>
      </c>
      <c r="H400" s="167">
        <f t="shared" si="2"/>
        <v>0.4752252252</v>
      </c>
      <c r="I400" s="168">
        <f t="shared" si="3"/>
        <v>0.2635294118</v>
      </c>
      <c r="J400" s="47">
        <f t="shared" si="4"/>
        <v>0.5063189381</v>
      </c>
      <c r="K400" s="169">
        <f t="shared" si="5"/>
        <v>0.2790792253</v>
      </c>
      <c r="L400" s="42">
        <f t="shared" si="6"/>
        <v>0.9613094922</v>
      </c>
      <c r="M400" s="42">
        <f t="shared" si="7"/>
        <v>0.275470616</v>
      </c>
      <c r="N400" s="170">
        <f t="shared" si="8"/>
        <v>0.3842439105</v>
      </c>
      <c r="O400" s="171">
        <f t="shared" si="9"/>
        <v>0.3842439105</v>
      </c>
      <c r="P400" s="159">
        <f t="shared" si="10"/>
        <v>0.9572072072</v>
      </c>
      <c r="Q400" s="172">
        <f t="shared" si="11"/>
        <v>0.3842439105</v>
      </c>
      <c r="R400" s="173">
        <f t="shared" si="12"/>
        <v>0.4307291852</v>
      </c>
      <c r="S400" s="174">
        <f t="shared" si="13"/>
        <v>333.9079582</v>
      </c>
      <c r="T400" s="163">
        <f t="shared" si="14"/>
        <v>374.303662</v>
      </c>
      <c r="U400" s="175">
        <f t="shared" si="15"/>
        <v>323</v>
      </c>
      <c r="V400" s="165"/>
      <c r="W400" s="165"/>
      <c r="X400" s="165"/>
      <c r="Y400" s="165"/>
      <c r="Z400" s="165"/>
      <c r="AA400" s="165"/>
      <c r="AB400" s="165"/>
      <c r="AC400" s="165"/>
    </row>
    <row r="401" ht="12.75" customHeight="1">
      <c r="A401" s="33"/>
      <c r="B401" s="33"/>
      <c r="C401" s="33">
        <v>4634.0</v>
      </c>
      <c r="D401" s="35">
        <v>539.0</v>
      </c>
      <c r="E401" s="36">
        <v>135.0</v>
      </c>
      <c r="F401" s="37">
        <v>246.0</v>
      </c>
      <c r="G401" s="38">
        <v>237.0</v>
      </c>
      <c r="H401" s="167">
        <f t="shared" si="2"/>
        <v>0.4906832298</v>
      </c>
      <c r="I401" s="168">
        <f t="shared" si="3"/>
        <v>0.2002967359</v>
      </c>
      <c r="J401" s="47">
        <f t="shared" si="4"/>
        <v>0.3875550172</v>
      </c>
      <c r="K401" s="169">
        <f t="shared" si="5"/>
        <v>0.3978431462</v>
      </c>
      <c r="L401" s="42">
        <f t="shared" si="6"/>
        <v>0.9218987694</v>
      </c>
      <c r="M401" s="42">
        <f t="shared" si="7"/>
        <v>0.3874308441</v>
      </c>
      <c r="N401" s="170">
        <f t="shared" si="8"/>
        <v>0.3747591323</v>
      </c>
      <c r="O401" s="171">
        <f t="shared" si="9"/>
        <v>0.3747591323</v>
      </c>
      <c r="P401" s="159">
        <f t="shared" si="10"/>
        <v>1.395445135</v>
      </c>
      <c r="Q401" s="172">
        <f t="shared" si="11"/>
        <v>0.3747591323</v>
      </c>
      <c r="R401" s="173">
        <f t="shared" si="12"/>
        <v>0.4231526838</v>
      </c>
      <c r="S401" s="174">
        <f t="shared" si="13"/>
        <v>433.596316</v>
      </c>
      <c r="T401" s="163">
        <f t="shared" si="14"/>
        <v>489.5876551</v>
      </c>
      <c r="U401" s="175">
        <f t="shared" si="15"/>
        <v>372</v>
      </c>
      <c r="V401" s="165"/>
      <c r="W401" s="165"/>
      <c r="X401" s="165"/>
      <c r="Y401" s="165"/>
      <c r="Z401" s="165"/>
      <c r="AA401" s="165"/>
      <c r="AB401" s="165"/>
      <c r="AC401" s="165"/>
    </row>
    <row r="402" ht="12.75" customHeight="1">
      <c r="A402" s="33"/>
      <c r="B402" s="33"/>
      <c r="C402" s="33">
        <v>4635.0</v>
      </c>
      <c r="D402" s="35">
        <v>251.0</v>
      </c>
      <c r="E402" s="36">
        <v>89.0</v>
      </c>
      <c r="F402" s="37">
        <v>128.0</v>
      </c>
      <c r="G402" s="38">
        <v>99.0</v>
      </c>
      <c r="H402" s="167">
        <f t="shared" si="2"/>
        <v>0.436123348</v>
      </c>
      <c r="I402" s="168">
        <f t="shared" si="3"/>
        <v>0.2617647059</v>
      </c>
      <c r="J402" s="47">
        <f t="shared" si="4"/>
        <v>0.5405723995</v>
      </c>
      <c r="K402" s="169">
        <f t="shared" si="5"/>
        <v>0.2448257639</v>
      </c>
      <c r="L402" s="42">
        <f t="shared" si="6"/>
        <v>0.9701795723</v>
      </c>
      <c r="M402" s="42">
        <f t="shared" si="7"/>
        <v>0.2423872882</v>
      </c>
      <c r="N402" s="170">
        <f t="shared" si="8"/>
        <v>0.359669526</v>
      </c>
      <c r="O402" s="171">
        <f t="shared" si="9"/>
        <v>0.359669526</v>
      </c>
      <c r="P402" s="159">
        <f t="shared" si="10"/>
        <v>1.497797357</v>
      </c>
      <c r="Q402" s="172">
        <f t="shared" si="11"/>
        <v>0.359669526</v>
      </c>
      <c r="R402" s="173">
        <f t="shared" si="12"/>
        <v>0.3902780227</v>
      </c>
      <c r="S402" s="174">
        <f t="shared" si="13"/>
        <v>203.9326213</v>
      </c>
      <c r="T402" s="163">
        <f t="shared" si="14"/>
        <v>221.2876389</v>
      </c>
      <c r="U402" s="175">
        <f t="shared" si="15"/>
        <v>188</v>
      </c>
      <c r="V402" s="165"/>
      <c r="W402" s="165"/>
      <c r="X402" s="165"/>
      <c r="Y402" s="165"/>
      <c r="Z402" s="165"/>
      <c r="AA402" s="165"/>
      <c r="AB402" s="165"/>
      <c r="AC402" s="165"/>
    </row>
    <row r="403" ht="12.75" customHeight="1">
      <c r="A403" s="33"/>
      <c r="B403" s="33"/>
      <c r="C403" s="33">
        <v>4642.0</v>
      </c>
      <c r="D403" s="35">
        <v>172.0</v>
      </c>
      <c r="E403" s="36">
        <v>57.0</v>
      </c>
      <c r="F403" s="37">
        <v>134.0</v>
      </c>
      <c r="G403" s="38">
        <v>70.0</v>
      </c>
      <c r="H403" s="167">
        <f t="shared" si="2"/>
        <v>0.3431372549</v>
      </c>
      <c r="I403" s="168">
        <f t="shared" si="3"/>
        <v>0.2489082969</v>
      </c>
      <c r="J403" s="47">
        <f t="shared" si="4"/>
        <v>0.6275637084</v>
      </c>
      <c r="K403" s="169">
        <f t="shared" si="5"/>
        <v>0.157834455</v>
      </c>
      <c r="L403" s="42">
        <f t="shared" si="6"/>
        <v>0.987569979</v>
      </c>
      <c r="M403" s="42">
        <f t="shared" si="7"/>
        <v>0.1571799497</v>
      </c>
      <c r="N403" s="170">
        <f t="shared" si="8"/>
        <v>0.299748658</v>
      </c>
      <c r="O403" s="171">
        <f t="shared" si="9"/>
        <v>0.299748658</v>
      </c>
      <c r="P403" s="159">
        <f t="shared" si="10"/>
        <v>1.12254902</v>
      </c>
      <c r="Q403" s="172">
        <f t="shared" si="11"/>
        <v>0.299748658</v>
      </c>
      <c r="R403" s="173">
        <f t="shared" si="12"/>
        <v>0.3201903988</v>
      </c>
      <c r="S403" s="174">
        <f t="shared" si="13"/>
        <v>129.7911689</v>
      </c>
      <c r="T403" s="163">
        <f t="shared" si="14"/>
        <v>138.6424427</v>
      </c>
      <c r="U403" s="175">
        <f t="shared" si="15"/>
        <v>127</v>
      </c>
      <c r="V403" s="165"/>
      <c r="W403" s="165"/>
      <c r="X403" s="165"/>
      <c r="Y403" s="165"/>
      <c r="Z403" s="165"/>
      <c r="AA403" s="165"/>
      <c r="AB403" s="165"/>
      <c r="AC403" s="165"/>
    </row>
    <row r="404" ht="12.75" customHeight="1">
      <c r="A404" s="33"/>
      <c r="B404" s="33"/>
      <c r="C404" s="33">
        <v>4643.0</v>
      </c>
      <c r="D404" s="35">
        <v>177.0</v>
      </c>
      <c r="E404" s="36">
        <v>36.0</v>
      </c>
      <c r="F404" s="37">
        <v>138.0</v>
      </c>
      <c r="G404" s="38">
        <v>57.0</v>
      </c>
      <c r="H404" s="167">
        <f t="shared" si="2"/>
        <v>0.2923076923</v>
      </c>
      <c r="I404" s="168">
        <f t="shared" si="3"/>
        <v>0.1690140845</v>
      </c>
      <c r="J404" s="47">
        <f t="shared" si="4"/>
        <v>0.5242403948</v>
      </c>
      <c r="K404" s="169">
        <f t="shared" si="5"/>
        <v>0.2611577686</v>
      </c>
      <c r="L404" s="42">
        <f t="shared" si="6"/>
        <v>0.9660916907</v>
      </c>
      <c r="M404" s="42">
        <f t="shared" si="7"/>
        <v>0.2581992353</v>
      </c>
      <c r="N404" s="170">
        <f t="shared" si="8"/>
        <v>0.2387567253</v>
      </c>
      <c r="O404" s="171">
        <f t="shared" si="9"/>
        <v>0.2387567253</v>
      </c>
      <c r="P404" s="159">
        <f t="shared" si="10"/>
        <v>1.092307692</v>
      </c>
      <c r="Q404" s="172">
        <f t="shared" si="11"/>
        <v>0.2387567253</v>
      </c>
      <c r="R404" s="173">
        <f t="shared" si="12"/>
        <v>0.2643509375</v>
      </c>
      <c r="S404" s="174">
        <f t="shared" si="13"/>
        <v>97.41274392</v>
      </c>
      <c r="T404" s="163">
        <f t="shared" si="14"/>
        <v>107.8551825</v>
      </c>
      <c r="U404" s="175">
        <f t="shared" si="15"/>
        <v>93</v>
      </c>
      <c r="V404" s="165"/>
      <c r="W404" s="165"/>
      <c r="X404" s="165"/>
      <c r="Y404" s="165"/>
      <c r="Z404" s="165"/>
      <c r="AA404" s="165"/>
      <c r="AB404" s="165"/>
      <c r="AC404" s="165"/>
    </row>
    <row r="405" ht="12.75" customHeight="1">
      <c r="A405" s="33"/>
      <c r="B405" s="33"/>
      <c r="C405" s="33">
        <v>4650.0</v>
      </c>
      <c r="D405" s="35">
        <v>90.0</v>
      </c>
      <c r="E405" s="36">
        <v>10.0</v>
      </c>
      <c r="F405" s="37">
        <v>60.0</v>
      </c>
      <c r="G405" s="38">
        <v>9.0</v>
      </c>
      <c r="H405" s="167">
        <f t="shared" si="2"/>
        <v>0.1304347826</v>
      </c>
      <c r="I405" s="168">
        <f t="shared" si="3"/>
        <v>0.1</v>
      </c>
      <c r="J405" s="47">
        <f t="shared" si="4"/>
        <v>0.6540827244</v>
      </c>
      <c r="K405" s="169">
        <f t="shared" si="5"/>
        <v>0.131315439</v>
      </c>
      <c r="L405" s="42">
        <f t="shared" si="6"/>
        <v>0.9913905101</v>
      </c>
      <c r="M405" s="42">
        <f t="shared" si="7"/>
        <v>0.1309383693</v>
      </c>
      <c r="N405" s="170">
        <f t="shared" si="8"/>
        <v>0.1162179687</v>
      </c>
      <c r="O405" s="171">
        <f t="shared" si="9"/>
        <v>0.1162179687</v>
      </c>
      <c r="P405" s="159">
        <f t="shared" si="10"/>
        <v>1.449275362</v>
      </c>
      <c r="Q405" s="172">
        <f t="shared" si="11"/>
        <v>0.1162179687</v>
      </c>
      <c r="R405" s="173">
        <f t="shared" si="12"/>
        <v>0.1220224667</v>
      </c>
      <c r="S405" s="174">
        <f t="shared" si="13"/>
        <v>19.64083672</v>
      </c>
      <c r="T405" s="163">
        <f t="shared" si="14"/>
        <v>20.62179687</v>
      </c>
      <c r="U405" s="175">
        <f t="shared" si="15"/>
        <v>19</v>
      </c>
      <c r="V405" s="165"/>
      <c r="W405" s="165"/>
      <c r="X405" s="165"/>
      <c r="Y405" s="165"/>
      <c r="Z405" s="165"/>
      <c r="AA405" s="165"/>
      <c r="AB405" s="165"/>
      <c r="AC405" s="165"/>
    </row>
    <row r="406" ht="12.75" customHeight="1">
      <c r="A406" s="33"/>
      <c r="B406" s="33"/>
      <c r="C406" s="33">
        <v>5003.0</v>
      </c>
      <c r="D406" s="35">
        <v>59.0</v>
      </c>
      <c r="E406" s="36">
        <v>15.0</v>
      </c>
      <c r="F406" s="37">
        <v>26.0</v>
      </c>
      <c r="G406" s="38">
        <v>21.0</v>
      </c>
      <c r="H406" s="167">
        <f t="shared" si="2"/>
        <v>0.4468085106</v>
      </c>
      <c r="I406" s="168">
        <f t="shared" si="3"/>
        <v>0.2027027027</v>
      </c>
      <c r="J406" s="47">
        <f t="shared" si="4"/>
        <v>0.4259000089</v>
      </c>
      <c r="K406" s="169">
        <f t="shared" si="5"/>
        <v>0.3594981545</v>
      </c>
      <c r="L406" s="42">
        <f t="shared" si="6"/>
        <v>0.9360734931</v>
      </c>
      <c r="M406" s="42">
        <f t="shared" si="7"/>
        <v>0.3518045133</v>
      </c>
      <c r="N406" s="170">
        <f t="shared" si="8"/>
        <v>0.3469338776</v>
      </c>
      <c r="O406" s="171">
        <f t="shared" si="9"/>
        <v>0.3469338776</v>
      </c>
      <c r="P406" s="159">
        <f t="shared" si="10"/>
        <v>1.574468085</v>
      </c>
      <c r="Q406" s="172">
        <f t="shared" si="11"/>
        <v>0.3469338776</v>
      </c>
      <c r="R406" s="173">
        <f t="shared" si="12"/>
        <v>0.3857281566</v>
      </c>
      <c r="S406" s="174">
        <f t="shared" si="13"/>
        <v>41.97899919</v>
      </c>
      <c r="T406" s="163">
        <f t="shared" si="14"/>
        <v>46.67310694</v>
      </c>
      <c r="U406" s="175">
        <f t="shared" si="15"/>
        <v>36</v>
      </c>
      <c r="V406" s="165"/>
      <c r="W406" s="165"/>
      <c r="X406" s="165"/>
      <c r="Y406" s="165"/>
      <c r="Z406" s="165"/>
      <c r="AA406" s="165"/>
      <c r="AB406" s="165"/>
      <c r="AC406" s="165"/>
    </row>
    <row r="407" ht="12.75" customHeight="1">
      <c r="A407" s="34"/>
      <c r="B407" s="34"/>
      <c r="C407" s="33">
        <v>5029.0</v>
      </c>
      <c r="D407" s="35">
        <v>365.0</v>
      </c>
      <c r="E407" s="36">
        <v>109.0</v>
      </c>
      <c r="F407" s="37">
        <v>178.0</v>
      </c>
      <c r="G407" s="38">
        <v>119.0</v>
      </c>
      <c r="H407" s="167">
        <f t="shared" si="2"/>
        <v>0.4006734007</v>
      </c>
      <c r="I407" s="168">
        <f t="shared" si="3"/>
        <v>0.2299578059</v>
      </c>
      <c r="J407" s="47">
        <f t="shared" si="4"/>
        <v>0.5210285</v>
      </c>
      <c r="K407" s="169">
        <f t="shared" si="5"/>
        <v>0.2643696634</v>
      </c>
      <c r="L407" s="42">
        <f t="shared" si="6"/>
        <v>0.9652574001</v>
      </c>
      <c r="M407" s="42">
        <f t="shared" si="7"/>
        <v>0.2613008831</v>
      </c>
      <c r="N407" s="170">
        <f t="shared" si="8"/>
        <v>0.3266647873</v>
      </c>
      <c r="O407" s="171">
        <f t="shared" si="9"/>
        <v>0.3266647873</v>
      </c>
      <c r="P407" s="159">
        <f t="shared" si="10"/>
        <v>1.595959596</v>
      </c>
      <c r="Q407" s="172">
        <f t="shared" si="11"/>
        <v>0.3266647873</v>
      </c>
      <c r="R407" s="173">
        <f t="shared" si="12"/>
        <v>0.3551739419</v>
      </c>
      <c r="S407" s="174">
        <f t="shared" si="13"/>
        <v>251.858551</v>
      </c>
      <c r="T407" s="163">
        <f t="shared" si="14"/>
        <v>273.8391092</v>
      </c>
      <c r="U407" s="175">
        <f t="shared" si="15"/>
        <v>228</v>
      </c>
      <c r="V407" s="165"/>
      <c r="W407" s="165"/>
      <c r="X407" s="165"/>
      <c r="Y407" s="165"/>
      <c r="Z407" s="165"/>
      <c r="AA407" s="165"/>
      <c r="AB407" s="165"/>
      <c r="AC407" s="165"/>
    </row>
    <row r="408" ht="12.75" customHeight="1">
      <c r="A408" s="33"/>
      <c r="B408" s="33"/>
      <c r="C408" s="33">
        <v>5034.0</v>
      </c>
      <c r="D408" s="35">
        <v>408.0</v>
      </c>
      <c r="E408" s="36">
        <v>99.0</v>
      </c>
      <c r="F408" s="37">
        <v>228.0</v>
      </c>
      <c r="G408" s="38">
        <v>152.0</v>
      </c>
      <c r="H408" s="167">
        <f t="shared" si="2"/>
        <v>0.4</v>
      </c>
      <c r="I408" s="168">
        <f t="shared" si="3"/>
        <v>0.1952662722</v>
      </c>
      <c r="J408" s="47">
        <f t="shared" si="4"/>
        <v>0.4541354108</v>
      </c>
      <c r="K408" s="169">
        <f t="shared" si="5"/>
        <v>0.3312627526</v>
      </c>
      <c r="L408" s="42">
        <f t="shared" si="6"/>
        <v>0.9456324032</v>
      </c>
      <c r="M408" s="42">
        <f t="shared" si="7"/>
        <v>0.3252373872</v>
      </c>
      <c r="N408" s="170">
        <f t="shared" si="8"/>
        <v>0.3147450691</v>
      </c>
      <c r="O408" s="171">
        <f t="shared" si="9"/>
        <v>0.3147450691</v>
      </c>
      <c r="P408" s="159">
        <f t="shared" si="10"/>
        <v>1.334210526</v>
      </c>
      <c r="Q408" s="172">
        <f t="shared" si="11"/>
        <v>0.3147450691</v>
      </c>
      <c r="R408" s="173">
        <f t="shared" si="12"/>
        <v>0.3512691658</v>
      </c>
      <c r="S408" s="174">
        <f t="shared" si="13"/>
        <v>279.1788763</v>
      </c>
      <c r="T408" s="163">
        <f t="shared" si="14"/>
        <v>311.57575</v>
      </c>
      <c r="U408" s="175">
        <f t="shared" si="15"/>
        <v>251</v>
      </c>
      <c r="V408" s="165"/>
      <c r="W408" s="165"/>
      <c r="X408" s="165"/>
      <c r="Y408" s="165"/>
      <c r="Z408" s="165"/>
      <c r="AA408" s="165"/>
      <c r="AB408" s="165"/>
      <c r="AC408" s="165"/>
    </row>
    <row r="409" ht="12.75" customHeight="1">
      <c r="A409" s="33"/>
      <c r="B409" s="33"/>
      <c r="C409" s="33">
        <v>5036.0</v>
      </c>
      <c r="D409" s="35">
        <v>335.0</v>
      </c>
      <c r="E409" s="36">
        <v>110.0</v>
      </c>
      <c r="F409" s="37">
        <v>168.0</v>
      </c>
      <c r="G409" s="38">
        <v>173.0</v>
      </c>
      <c r="H409" s="167">
        <f t="shared" si="2"/>
        <v>0.5073313783</v>
      </c>
      <c r="I409" s="168">
        <f t="shared" si="3"/>
        <v>0.2471910112</v>
      </c>
      <c r="J409" s="47">
        <f t="shared" si="4"/>
        <v>0.4533858008</v>
      </c>
      <c r="K409" s="169">
        <f t="shared" si="5"/>
        <v>0.3320123625</v>
      </c>
      <c r="L409" s="42">
        <f t="shared" si="6"/>
        <v>0.9453883364</v>
      </c>
      <c r="M409" s="42">
        <f t="shared" si="7"/>
        <v>0.3259461512</v>
      </c>
      <c r="N409" s="170">
        <f t="shared" si="8"/>
        <v>0.399054209</v>
      </c>
      <c r="O409" s="171">
        <f t="shared" si="9"/>
        <v>0.399054209</v>
      </c>
      <c r="P409" s="159">
        <f t="shared" si="10"/>
        <v>1.304985337</v>
      </c>
      <c r="Q409" s="172">
        <f t="shared" si="11"/>
        <v>0.399054209</v>
      </c>
      <c r="R409" s="173">
        <f t="shared" si="12"/>
        <v>0.4460294186</v>
      </c>
      <c r="S409" s="174">
        <f t="shared" si="13"/>
        <v>313.6566083</v>
      </c>
      <c r="T409" s="163">
        <f t="shared" si="14"/>
        <v>350.579123</v>
      </c>
      <c r="U409" s="175">
        <f t="shared" si="15"/>
        <v>283</v>
      </c>
      <c r="V409" s="165"/>
      <c r="W409" s="165"/>
      <c r="X409" s="165"/>
      <c r="Y409" s="165"/>
      <c r="Z409" s="165"/>
      <c r="AA409" s="165"/>
      <c r="AB409" s="165"/>
      <c r="AC409" s="165"/>
    </row>
    <row r="410" ht="12.75" customHeight="1">
      <c r="A410" s="33"/>
      <c r="B410" s="33"/>
      <c r="C410" s="33">
        <v>5056.0</v>
      </c>
      <c r="D410" s="35">
        <v>192.0</v>
      </c>
      <c r="E410" s="36">
        <v>47.0</v>
      </c>
      <c r="F410" s="37">
        <v>101.0</v>
      </c>
      <c r="G410" s="38">
        <v>51.0</v>
      </c>
      <c r="H410" s="167">
        <f t="shared" si="2"/>
        <v>0.3355263158</v>
      </c>
      <c r="I410" s="168">
        <f t="shared" si="3"/>
        <v>0.1966527197</v>
      </c>
      <c r="J410" s="47">
        <f t="shared" si="4"/>
        <v>0.5301378664</v>
      </c>
      <c r="K410" s="169">
        <f t="shared" si="5"/>
        <v>0.255260297</v>
      </c>
      <c r="L410" s="42">
        <f t="shared" si="6"/>
        <v>0.9675976042</v>
      </c>
      <c r="M410" s="42">
        <f t="shared" si="7"/>
        <v>0.2524972799</v>
      </c>
      <c r="N410" s="170">
        <f t="shared" si="8"/>
        <v>0.2750001825</v>
      </c>
      <c r="O410" s="171">
        <f t="shared" si="9"/>
        <v>0.2750001825</v>
      </c>
      <c r="P410" s="159">
        <f t="shared" si="10"/>
        <v>1.572368421</v>
      </c>
      <c r="Q410" s="172">
        <f t="shared" si="11"/>
        <v>0.2750001825</v>
      </c>
      <c r="R410" s="173">
        <f t="shared" si="12"/>
        <v>0.2985295233</v>
      </c>
      <c r="S410" s="174">
        <f t="shared" si="13"/>
        <v>107.5250714</v>
      </c>
      <c r="T410" s="163">
        <f t="shared" si="14"/>
        <v>116.7250436</v>
      </c>
      <c r="U410" s="175">
        <f t="shared" si="15"/>
        <v>98</v>
      </c>
      <c r="V410" s="165"/>
      <c r="W410" s="165"/>
      <c r="X410" s="165"/>
      <c r="Y410" s="165"/>
      <c r="Z410" s="165"/>
      <c r="AA410" s="165"/>
      <c r="AB410" s="165"/>
      <c r="AC410" s="165"/>
    </row>
    <row r="411" ht="12.75" customHeight="1">
      <c r="A411" s="33"/>
      <c r="B411" s="33"/>
      <c r="C411" s="33">
        <v>5323.0</v>
      </c>
      <c r="D411" s="35">
        <v>318.0</v>
      </c>
      <c r="E411" s="36">
        <v>68.0</v>
      </c>
      <c r="F411" s="37">
        <v>231.0</v>
      </c>
      <c r="G411" s="38">
        <v>163.0</v>
      </c>
      <c r="H411" s="167">
        <f t="shared" si="2"/>
        <v>0.4137055838</v>
      </c>
      <c r="I411" s="168">
        <f t="shared" si="3"/>
        <v>0.1761658031</v>
      </c>
      <c r="J411" s="47">
        <f t="shared" si="4"/>
        <v>0.4025684507</v>
      </c>
      <c r="K411" s="169">
        <f t="shared" si="5"/>
        <v>0.3828297127</v>
      </c>
      <c r="L411" s="42">
        <f t="shared" si="6"/>
        <v>0.9276113206</v>
      </c>
      <c r="M411" s="42">
        <f t="shared" si="7"/>
        <v>0.373546835</v>
      </c>
      <c r="N411" s="170">
        <f t="shared" si="8"/>
        <v>0.3179518047</v>
      </c>
      <c r="O411" s="171">
        <f t="shared" si="9"/>
        <v>0.3179518047</v>
      </c>
      <c r="P411" s="159">
        <f t="shared" si="10"/>
        <v>0.9796954315</v>
      </c>
      <c r="Q411" s="172">
        <f t="shared" si="11"/>
        <v>0.3179518047</v>
      </c>
      <c r="R411" s="173">
        <f t="shared" si="12"/>
        <v>0.3663197392</v>
      </c>
      <c r="S411" s="174">
        <f t="shared" si="13"/>
        <v>248.0024077</v>
      </c>
      <c r="T411" s="163">
        <f t="shared" si="14"/>
        <v>285.7293966</v>
      </c>
      <c r="U411" s="175">
        <f t="shared" si="15"/>
        <v>231</v>
      </c>
      <c r="V411" s="165"/>
      <c r="W411" s="165"/>
      <c r="X411" s="165"/>
      <c r="Y411" s="165"/>
      <c r="Z411" s="165"/>
      <c r="AA411" s="165"/>
      <c r="AB411" s="165"/>
      <c r="AC411" s="165"/>
    </row>
    <row r="412" ht="12.75" customHeight="1">
      <c r="A412" s="34"/>
      <c r="B412" s="34"/>
      <c r="C412" s="33">
        <v>5324.0</v>
      </c>
      <c r="D412" s="35">
        <v>261.0</v>
      </c>
      <c r="E412" s="36">
        <v>88.0</v>
      </c>
      <c r="F412" s="37">
        <v>185.0</v>
      </c>
      <c r="G412" s="38">
        <v>216.0</v>
      </c>
      <c r="H412" s="167">
        <f t="shared" si="2"/>
        <v>0.5386533666</v>
      </c>
      <c r="I412" s="168">
        <f t="shared" si="3"/>
        <v>0.2521489971</v>
      </c>
      <c r="J412" s="47">
        <f t="shared" si="4"/>
        <v>0.4378116769</v>
      </c>
      <c r="K412" s="169">
        <f t="shared" si="5"/>
        <v>0.3475864865</v>
      </c>
      <c r="L412" s="42">
        <f t="shared" si="6"/>
        <v>0.9401975646</v>
      </c>
      <c r="M412" s="42">
        <f t="shared" si="7"/>
        <v>0.3406296222</v>
      </c>
      <c r="N412" s="170">
        <f t="shared" si="8"/>
        <v>0.4205511658</v>
      </c>
      <c r="O412" s="171">
        <f t="shared" si="9"/>
        <v>0.4205511658</v>
      </c>
      <c r="P412" s="159">
        <f t="shared" si="10"/>
        <v>0.8703241895</v>
      </c>
      <c r="Q412" s="172">
        <f t="shared" si="11"/>
        <v>0.4205511658</v>
      </c>
      <c r="R412" s="173">
        <f t="shared" si="12"/>
        <v>0.4836964758</v>
      </c>
      <c r="S412" s="174">
        <f t="shared" si="13"/>
        <v>315.4133743</v>
      </c>
      <c r="T412" s="163">
        <f t="shared" si="14"/>
        <v>362.7723569</v>
      </c>
      <c r="U412" s="175">
        <f t="shared" si="15"/>
        <v>304</v>
      </c>
      <c r="V412" s="165"/>
      <c r="W412" s="165"/>
      <c r="X412" s="165"/>
      <c r="Y412" s="165"/>
      <c r="Z412" s="165"/>
      <c r="AA412" s="165"/>
      <c r="AB412" s="165"/>
      <c r="AC412" s="165"/>
    </row>
    <row r="413" ht="12.75" customHeight="1">
      <c r="A413" s="33"/>
      <c r="B413" s="33"/>
      <c r="C413" s="33">
        <v>5326.0</v>
      </c>
      <c r="D413" s="35">
        <v>222.0</v>
      </c>
      <c r="E413" s="36">
        <v>137.0</v>
      </c>
      <c r="F413" s="37">
        <v>151.0</v>
      </c>
      <c r="G413" s="38">
        <v>280.0</v>
      </c>
      <c r="H413" s="167">
        <f t="shared" si="2"/>
        <v>0.6496519722</v>
      </c>
      <c r="I413" s="168">
        <f t="shared" si="3"/>
        <v>0.3816155989</v>
      </c>
      <c r="J413" s="47">
        <f t="shared" si="4"/>
        <v>0.5311147541</v>
      </c>
      <c r="K413" s="169">
        <f t="shared" si="5"/>
        <v>0.2542834093</v>
      </c>
      <c r="L413" s="42">
        <f t="shared" si="6"/>
        <v>0.9678438039</v>
      </c>
      <c r="M413" s="42">
        <f t="shared" si="7"/>
        <v>0.2515519254</v>
      </c>
      <c r="N413" s="170">
        <f t="shared" si="8"/>
        <v>0.5327654973</v>
      </c>
      <c r="O413" s="171">
        <f t="shared" si="9"/>
        <v>0.5327654973</v>
      </c>
      <c r="P413" s="159">
        <f t="shared" si="10"/>
        <v>0.8329466357</v>
      </c>
      <c r="Q413" s="172">
        <f t="shared" si="11"/>
        <v>0.5327654973</v>
      </c>
      <c r="R413" s="173">
        <f t="shared" si="12"/>
        <v>0.596535207</v>
      </c>
      <c r="S413" s="174">
        <f t="shared" si="13"/>
        <v>420.8847429</v>
      </c>
      <c r="T413" s="163">
        <f t="shared" si="14"/>
        <v>471.2628135</v>
      </c>
      <c r="U413" s="175">
        <f t="shared" si="15"/>
        <v>417</v>
      </c>
      <c r="V413" s="165"/>
      <c r="W413" s="165"/>
      <c r="X413" s="165"/>
      <c r="Y413" s="165"/>
      <c r="Z413" s="165"/>
      <c r="AA413" s="165"/>
      <c r="AB413" s="165"/>
      <c r="AC413" s="165"/>
    </row>
    <row r="414" ht="12.75" customHeight="1">
      <c r="A414" s="18"/>
      <c r="B414" s="18"/>
      <c r="C414" s="33">
        <v>5332.0</v>
      </c>
      <c r="D414" s="35">
        <v>148.0</v>
      </c>
      <c r="E414" s="36">
        <v>40.0</v>
      </c>
      <c r="F414" s="37">
        <v>89.0</v>
      </c>
      <c r="G414" s="38">
        <v>64.0</v>
      </c>
      <c r="H414" s="167">
        <f t="shared" si="2"/>
        <v>0.4183006536</v>
      </c>
      <c r="I414" s="168">
        <f t="shared" si="3"/>
        <v>0.2127659574</v>
      </c>
      <c r="J414" s="47">
        <f t="shared" si="4"/>
        <v>0.470538568</v>
      </c>
      <c r="K414" s="169">
        <f t="shared" si="5"/>
        <v>0.3148595954</v>
      </c>
      <c r="L414" s="42">
        <f t="shared" si="6"/>
        <v>0.9508398692</v>
      </c>
      <c r="M414" s="42">
        <f t="shared" si="7"/>
        <v>0.3096829719</v>
      </c>
      <c r="N414" s="170">
        <f t="shared" si="8"/>
        <v>0.3318469447</v>
      </c>
      <c r="O414" s="171">
        <f t="shared" si="9"/>
        <v>0.3318469447</v>
      </c>
      <c r="P414" s="159">
        <f t="shared" si="10"/>
        <v>1.22875817</v>
      </c>
      <c r="Q414" s="172">
        <f t="shared" si="11"/>
        <v>0.3318469447</v>
      </c>
      <c r="R414" s="173">
        <f t="shared" si="12"/>
        <v>0.3706370252</v>
      </c>
      <c r="S414" s="174">
        <f t="shared" si="13"/>
        <v>113.1598082</v>
      </c>
      <c r="T414" s="163">
        <f t="shared" si="14"/>
        <v>126.3872256</v>
      </c>
      <c r="U414" s="175">
        <f t="shared" si="15"/>
        <v>104</v>
      </c>
      <c r="V414" s="165"/>
      <c r="W414" s="165"/>
      <c r="X414" s="165"/>
      <c r="Y414" s="165"/>
      <c r="Z414" s="165"/>
      <c r="AA414" s="165"/>
      <c r="AB414" s="165"/>
      <c r="AC414" s="165"/>
    </row>
    <row r="415" ht="12.75" customHeight="1">
      <c r="A415" s="33"/>
      <c r="B415" s="33"/>
      <c r="C415" s="33">
        <v>5333.0</v>
      </c>
      <c r="D415" s="35">
        <v>308.0</v>
      </c>
      <c r="E415" s="36">
        <v>82.0</v>
      </c>
      <c r="F415" s="37">
        <v>192.0</v>
      </c>
      <c r="G415" s="38">
        <v>150.0</v>
      </c>
      <c r="H415" s="167">
        <f t="shared" si="2"/>
        <v>0.4385964912</v>
      </c>
      <c r="I415" s="168">
        <f t="shared" si="3"/>
        <v>0.2102564103</v>
      </c>
      <c r="J415" s="47">
        <f t="shared" si="4"/>
        <v>0.4470197051</v>
      </c>
      <c r="K415" s="169">
        <f t="shared" si="5"/>
        <v>0.3383784583</v>
      </c>
      <c r="L415" s="42">
        <f t="shared" si="6"/>
        <v>0.9432941891</v>
      </c>
      <c r="M415" s="42">
        <f t="shared" si="7"/>
        <v>0.3319579384</v>
      </c>
      <c r="N415" s="170">
        <f t="shared" si="8"/>
        <v>0.343929237</v>
      </c>
      <c r="O415" s="171">
        <f t="shared" si="9"/>
        <v>0.343929237</v>
      </c>
      <c r="P415" s="159">
        <f t="shared" si="10"/>
        <v>1.140350877</v>
      </c>
      <c r="Q415" s="172">
        <f t="shared" si="11"/>
        <v>0.343929237</v>
      </c>
      <c r="R415" s="173">
        <f t="shared" si="12"/>
        <v>0.3881590197</v>
      </c>
      <c r="S415" s="174">
        <f t="shared" si="13"/>
        <v>251.7562015</v>
      </c>
      <c r="T415" s="163">
        <f t="shared" si="14"/>
        <v>284.1324024</v>
      </c>
      <c r="U415" s="175">
        <f t="shared" si="15"/>
        <v>232</v>
      </c>
      <c r="V415" s="165"/>
      <c r="W415" s="165"/>
      <c r="X415" s="165"/>
      <c r="Y415" s="165"/>
      <c r="Z415" s="165"/>
      <c r="AA415" s="165"/>
      <c r="AB415" s="165"/>
      <c r="AC415" s="165"/>
    </row>
    <row r="416" ht="12.75" customHeight="1">
      <c r="A416" s="34"/>
      <c r="B416" s="34"/>
      <c r="C416" s="33">
        <v>5350.0</v>
      </c>
      <c r="D416" s="35">
        <v>339.0</v>
      </c>
      <c r="E416" s="36">
        <v>65.0</v>
      </c>
      <c r="F416" s="37">
        <v>218.0</v>
      </c>
      <c r="G416" s="38">
        <v>119.0</v>
      </c>
      <c r="H416" s="167">
        <f t="shared" si="2"/>
        <v>0.353115727</v>
      </c>
      <c r="I416" s="168">
        <f t="shared" si="3"/>
        <v>0.1608910891</v>
      </c>
      <c r="J416" s="47">
        <f t="shared" si="4"/>
        <v>0.4275282371</v>
      </c>
      <c r="K416" s="169">
        <f t="shared" si="5"/>
        <v>0.3578699263</v>
      </c>
      <c r="L416" s="42">
        <f t="shared" si="6"/>
        <v>0.93664507</v>
      </c>
      <c r="M416" s="42">
        <f t="shared" si="7"/>
        <v>0.3502799064</v>
      </c>
      <c r="N416" s="170">
        <f t="shared" si="8"/>
        <v>0.2743871892</v>
      </c>
      <c r="O416" s="171">
        <f t="shared" si="9"/>
        <v>0.2743871892</v>
      </c>
      <c r="P416" s="159">
        <f t="shared" si="10"/>
        <v>1.198813056</v>
      </c>
      <c r="Q416" s="172">
        <f t="shared" si="11"/>
        <v>0.2743871892</v>
      </c>
      <c r="R416" s="173">
        <f t="shared" si="12"/>
        <v>0.3101922057</v>
      </c>
      <c r="S416" s="174">
        <f t="shared" si="13"/>
        <v>203.3209072</v>
      </c>
      <c r="T416" s="163">
        <f t="shared" si="14"/>
        <v>229.8524244</v>
      </c>
      <c r="U416" s="175">
        <f t="shared" si="15"/>
        <v>184</v>
      </c>
      <c r="V416" s="165"/>
      <c r="W416" s="165"/>
      <c r="X416" s="165"/>
      <c r="Y416" s="165"/>
      <c r="Z416" s="165"/>
      <c r="AA416" s="165"/>
      <c r="AB416" s="165"/>
      <c r="AC416" s="165"/>
    </row>
    <row r="417" ht="12.75" customHeight="1">
      <c r="A417" s="18"/>
      <c r="B417" s="18"/>
      <c r="C417" s="33">
        <v>5356.0</v>
      </c>
      <c r="D417" s="35">
        <v>170.0</v>
      </c>
      <c r="E417" s="36">
        <v>56.0</v>
      </c>
      <c r="F417" s="37">
        <v>89.0</v>
      </c>
      <c r="G417" s="38">
        <v>58.0</v>
      </c>
      <c r="H417" s="167">
        <f t="shared" si="2"/>
        <v>0.3945578231</v>
      </c>
      <c r="I417" s="168">
        <f t="shared" si="3"/>
        <v>0.2477876106</v>
      </c>
      <c r="J417" s="47">
        <f t="shared" si="4"/>
        <v>0.5607633398</v>
      </c>
      <c r="K417" s="169">
        <f t="shared" si="5"/>
        <v>0.2246348236</v>
      </c>
      <c r="L417" s="42">
        <f t="shared" si="6"/>
        <v>0.9748755152</v>
      </c>
      <c r="M417" s="42">
        <f t="shared" si="7"/>
        <v>0.2227503755</v>
      </c>
      <c r="N417" s="170">
        <f t="shared" si="8"/>
        <v>0.3294499778</v>
      </c>
      <c r="O417" s="171">
        <f t="shared" si="9"/>
        <v>0.3294499778</v>
      </c>
      <c r="P417" s="159">
        <f t="shared" si="10"/>
        <v>1.537414966</v>
      </c>
      <c r="Q417" s="172">
        <f t="shared" si="11"/>
        <v>0.3294499778</v>
      </c>
      <c r="R417" s="173">
        <f t="shared" si="12"/>
        <v>0.3551091018</v>
      </c>
      <c r="S417" s="174">
        <f t="shared" si="13"/>
        <v>122.8848417</v>
      </c>
      <c r="T417" s="163">
        <f t="shared" si="14"/>
        <v>132.455695</v>
      </c>
      <c r="U417" s="175">
        <f t="shared" si="15"/>
        <v>114</v>
      </c>
      <c r="V417" s="165"/>
      <c r="W417" s="165"/>
      <c r="X417" s="165"/>
      <c r="Y417" s="165"/>
      <c r="Z417" s="165"/>
      <c r="AA417" s="165"/>
      <c r="AB417" s="165"/>
      <c r="AC417" s="165"/>
    </row>
    <row r="418" ht="12.75" customHeight="1">
      <c r="A418" s="33"/>
      <c r="B418" s="33"/>
      <c r="C418" s="33">
        <v>5372.0</v>
      </c>
      <c r="D418" s="35">
        <v>266.0</v>
      </c>
      <c r="E418" s="36">
        <v>56.0</v>
      </c>
      <c r="F418" s="37">
        <v>179.0</v>
      </c>
      <c r="G418" s="38">
        <v>87.0</v>
      </c>
      <c r="H418" s="167">
        <f t="shared" si="2"/>
        <v>0.3270676692</v>
      </c>
      <c r="I418" s="168">
        <f t="shared" si="3"/>
        <v>0.1739130435</v>
      </c>
      <c r="J418" s="47">
        <f t="shared" si="4"/>
        <v>0.4887114474</v>
      </c>
      <c r="K418" s="169">
        <f t="shared" si="5"/>
        <v>0.296686716</v>
      </c>
      <c r="L418" s="42">
        <f t="shared" si="6"/>
        <v>0.9563103859</v>
      </c>
      <c r="M418" s="42">
        <f t="shared" si="7"/>
        <v>0.2923532893</v>
      </c>
      <c r="N418" s="170">
        <f t="shared" si="8"/>
        <v>0.2619341586</v>
      </c>
      <c r="O418" s="171">
        <f t="shared" si="9"/>
        <v>0.2619341586</v>
      </c>
      <c r="P418" s="159">
        <f t="shared" si="10"/>
        <v>1.210526316</v>
      </c>
      <c r="Q418" s="172">
        <f t="shared" si="11"/>
        <v>0.2619341586</v>
      </c>
      <c r="R418" s="173">
        <f t="shared" si="12"/>
        <v>0.2913993182</v>
      </c>
      <c r="S418" s="174">
        <f t="shared" si="13"/>
        <v>154.0172853</v>
      </c>
      <c r="T418" s="163">
        <f t="shared" si="14"/>
        <v>171.3427991</v>
      </c>
      <c r="U418" s="175">
        <f t="shared" si="15"/>
        <v>143</v>
      </c>
      <c r="V418" s="165"/>
      <c r="W418" s="165"/>
      <c r="X418" s="165"/>
      <c r="Y418" s="165"/>
      <c r="Z418" s="165"/>
      <c r="AA418" s="165"/>
      <c r="AB418" s="165"/>
      <c r="AC418" s="165"/>
    </row>
    <row r="419" ht="12.75" customHeight="1">
      <c r="A419" s="33"/>
      <c r="B419" s="33"/>
      <c r="C419" s="33">
        <v>5384.0</v>
      </c>
      <c r="D419" s="35">
        <v>225.0</v>
      </c>
      <c r="E419" s="36">
        <v>50.0</v>
      </c>
      <c r="F419" s="37">
        <v>125.0</v>
      </c>
      <c r="G419" s="38">
        <v>95.0</v>
      </c>
      <c r="H419" s="167">
        <f t="shared" si="2"/>
        <v>0.4318181818</v>
      </c>
      <c r="I419" s="168">
        <f t="shared" si="3"/>
        <v>0.1818181818</v>
      </c>
      <c r="J419" s="47">
        <f t="shared" si="4"/>
        <v>0.3985224457</v>
      </c>
      <c r="K419" s="169">
        <f t="shared" si="5"/>
        <v>0.3868757177</v>
      </c>
      <c r="L419" s="42">
        <f t="shared" si="6"/>
        <v>0.9260923598</v>
      </c>
      <c r="M419" s="42">
        <f t="shared" si="7"/>
        <v>0.3772968873</v>
      </c>
      <c r="N419" s="170">
        <f t="shared" si="8"/>
        <v>0.3313040849</v>
      </c>
      <c r="O419" s="171">
        <f t="shared" si="9"/>
        <v>0.3313040849</v>
      </c>
      <c r="P419" s="159">
        <f t="shared" si="10"/>
        <v>1.25</v>
      </c>
      <c r="Q419" s="172">
        <f t="shared" si="11"/>
        <v>0.3313040849</v>
      </c>
      <c r="R419" s="173">
        <f t="shared" si="12"/>
        <v>0.3759770169</v>
      </c>
      <c r="S419" s="174">
        <f t="shared" si="13"/>
        <v>163.995522</v>
      </c>
      <c r="T419" s="163">
        <f t="shared" si="14"/>
        <v>186.1086234</v>
      </c>
      <c r="U419" s="175">
        <f t="shared" si="15"/>
        <v>145</v>
      </c>
      <c r="V419" s="165"/>
      <c r="W419" s="165"/>
      <c r="X419" s="165"/>
      <c r="Y419" s="165"/>
      <c r="Z419" s="165"/>
      <c r="AA419" s="165"/>
      <c r="AB419" s="165"/>
      <c r="AC419" s="165"/>
    </row>
    <row r="420" ht="12.75" customHeight="1">
      <c r="A420" s="33"/>
      <c r="B420" s="33"/>
      <c r="C420" s="33">
        <v>5393.0</v>
      </c>
      <c r="D420" s="35">
        <v>274.0</v>
      </c>
      <c r="E420" s="36">
        <v>127.0</v>
      </c>
      <c r="F420" s="37">
        <v>120.0</v>
      </c>
      <c r="G420" s="38">
        <v>202.0</v>
      </c>
      <c r="H420" s="167">
        <f t="shared" si="2"/>
        <v>0.6273291925</v>
      </c>
      <c r="I420" s="168">
        <f t="shared" si="3"/>
        <v>0.3167082294</v>
      </c>
      <c r="J420" s="47">
        <f t="shared" si="4"/>
        <v>0.4675214573</v>
      </c>
      <c r="K420" s="169">
        <f t="shared" si="5"/>
        <v>0.3178767061</v>
      </c>
      <c r="L420" s="42">
        <f t="shared" si="6"/>
        <v>0.9499011951</v>
      </c>
      <c r="M420" s="42">
        <f t="shared" si="7"/>
        <v>0.3125503473</v>
      </c>
      <c r="N420" s="170">
        <f t="shared" si="8"/>
        <v>0.4969134826</v>
      </c>
      <c r="O420" s="171">
        <f t="shared" si="9"/>
        <v>0.4969134826</v>
      </c>
      <c r="P420" s="159">
        <f t="shared" si="10"/>
        <v>1.245341615</v>
      </c>
      <c r="Q420" s="172">
        <f t="shared" si="11"/>
        <v>0.4969134826</v>
      </c>
      <c r="R420" s="173">
        <f t="shared" si="12"/>
        <v>0.5549962746</v>
      </c>
      <c r="S420" s="174">
        <f t="shared" si="13"/>
        <v>359.2684479</v>
      </c>
      <c r="T420" s="163">
        <f t="shared" si="14"/>
        <v>401.2623065</v>
      </c>
      <c r="U420" s="175">
        <f t="shared" si="15"/>
        <v>329</v>
      </c>
      <c r="V420" s="165"/>
      <c r="W420" s="165"/>
      <c r="X420" s="165"/>
      <c r="Y420" s="165"/>
      <c r="Z420" s="165"/>
      <c r="AA420" s="165"/>
      <c r="AB420" s="165"/>
      <c r="AC420" s="165"/>
    </row>
    <row r="421" ht="12.75" customHeight="1">
      <c r="A421" s="18"/>
      <c r="B421" s="18"/>
      <c r="C421" s="33">
        <v>5396.0</v>
      </c>
      <c r="D421" s="35">
        <v>413.0</v>
      </c>
      <c r="E421" s="36">
        <v>191.0</v>
      </c>
      <c r="F421" s="37">
        <v>206.0</v>
      </c>
      <c r="G421" s="38">
        <v>243.0</v>
      </c>
      <c r="H421" s="167">
        <f t="shared" si="2"/>
        <v>0.5412026726</v>
      </c>
      <c r="I421" s="168">
        <f t="shared" si="3"/>
        <v>0.3162251656</v>
      </c>
      <c r="J421" s="47">
        <f t="shared" si="4"/>
        <v>0.528796</v>
      </c>
      <c r="K421" s="169">
        <f t="shared" si="5"/>
        <v>0.2566021634</v>
      </c>
      <c r="L421" s="42">
        <f t="shared" si="6"/>
        <v>0.9672579156</v>
      </c>
      <c r="M421" s="42">
        <f t="shared" si="7"/>
        <v>0.2537954389</v>
      </c>
      <c r="N421" s="170">
        <f t="shared" si="8"/>
        <v>0.4432260643</v>
      </c>
      <c r="O421" s="171">
        <f t="shared" si="9"/>
        <v>0.4432260643</v>
      </c>
      <c r="P421" s="159">
        <f t="shared" si="10"/>
        <v>1.345211581</v>
      </c>
      <c r="Q421" s="172">
        <f t="shared" si="11"/>
        <v>0.4432260643</v>
      </c>
      <c r="R421" s="173">
        <f t="shared" si="12"/>
        <v>0.4850033645</v>
      </c>
      <c r="S421" s="174">
        <f t="shared" si="13"/>
        <v>466.7170457</v>
      </c>
      <c r="T421" s="163">
        <f t="shared" si="14"/>
        <v>510.7085428</v>
      </c>
      <c r="U421" s="175">
        <f t="shared" si="15"/>
        <v>434</v>
      </c>
      <c r="V421" s="165"/>
      <c r="W421" s="165"/>
      <c r="X421" s="165"/>
      <c r="Y421" s="165"/>
      <c r="Z421" s="165"/>
      <c r="AA421" s="165"/>
      <c r="AB421" s="165"/>
      <c r="AC421" s="165"/>
    </row>
    <row r="422" ht="12.75" customHeight="1">
      <c r="A422" s="18"/>
      <c r="B422" s="18"/>
      <c r="C422" s="33">
        <v>5397.0</v>
      </c>
      <c r="D422" s="35">
        <v>489.0</v>
      </c>
      <c r="E422" s="36">
        <v>271.0</v>
      </c>
      <c r="F422" s="37">
        <v>217.0</v>
      </c>
      <c r="G422" s="38">
        <v>311.0</v>
      </c>
      <c r="H422" s="167">
        <f t="shared" si="2"/>
        <v>0.5890151515</v>
      </c>
      <c r="I422" s="168">
        <f t="shared" si="3"/>
        <v>0.3565789474</v>
      </c>
      <c r="J422" s="47">
        <f t="shared" si="4"/>
        <v>0.5443671814</v>
      </c>
      <c r="K422" s="169">
        <f t="shared" si="5"/>
        <v>0.241030982</v>
      </c>
      <c r="L422" s="42">
        <f t="shared" si="6"/>
        <v>0.9710923915</v>
      </c>
      <c r="M422" s="42">
        <f t="shared" si="7"/>
        <v>0.2387039319</v>
      </c>
      <c r="N422" s="170">
        <f t="shared" si="8"/>
        <v>0.4868713354</v>
      </c>
      <c r="O422" s="171">
        <f t="shared" si="9"/>
        <v>0.4868713354</v>
      </c>
      <c r="P422" s="159">
        <f t="shared" si="10"/>
        <v>1.439393939</v>
      </c>
      <c r="Q422" s="172">
        <f t="shared" si="11"/>
        <v>0.4868713354</v>
      </c>
      <c r="R422" s="173">
        <f t="shared" si="12"/>
        <v>0.5287439557</v>
      </c>
      <c r="S422" s="174">
        <f t="shared" si="13"/>
        <v>627.09028</v>
      </c>
      <c r="T422" s="163">
        <f t="shared" si="14"/>
        <v>681.0222149</v>
      </c>
      <c r="U422" s="175">
        <f t="shared" si="15"/>
        <v>582</v>
      </c>
      <c r="V422" s="165"/>
      <c r="W422" s="165"/>
      <c r="X422" s="165"/>
      <c r="Y422" s="165"/>
      <c r="Z422" s="165"/>
      <c r="AA422" s="165"/>
      <c r="AB422" s="165"/>
      <c r="AC422" s="165"/>
    </row>
    <row r="423" ht="12.75" customHeight="1">
      <c r="A423" s="33"/>
      <c r="B423" s="33"/>
      <c r="C423" s="33">
        <v>5400.0</v>
      </c>
      <c r="D423" s="35">
        <v>237.0</v>
      </c>
      <c r="E423" s="36">
        <v>97.0</v>
      </c>
      <c r="F423" s="37">
        <v>117.0</v>
      </c>
      <c r="G423" s="38">
        <v>119.0</v>
      </c>
      <c r="H423" s="167">
        <f t="shared" si="2"/>
        <v>0.5042372881</v>
      </c>
      <c r="I423" s="168">
        <f t="shared" si="3"/>
        <v>0.2904191617</v>
      </c>
      <c r="J423" s="47">
        <f t="shared" si="4"/>
        <v>0.5225534404</v>
      </c>
      <c r="K423" s="169">
        <f t="shared" si="5"/>
        <v>0.262844723</v>
      </c>
      <c r="L423" s="42">
        <f t="shared" si="6"/>
        <v>0.9656547459</v>
      </c>
      <c r="M423" s="42">
        <f t="shared" si="7"/>
        <v>0.2598286198</v>
      </c>
      <c r="N423" s="170">
        <f t="shared" si="8"/>
        <v>0.4114599204</v>
      </c>
      <c r="O423" s="171">
        <f t="shared" si="9"/>
        <v>0.4114599204</v>
      </c>
      <c r="P423" s="159">
        <f t="shared" si="10"/>
        <v>1.415254237</v>
      </c>
      <c r="Q423" s="172">
        <f t="shared" si="11"/>
        <v>0.4114599204</v>
      </c>
      <c r="R423" s="173">
        <f t="shared" si="12"/>
        <v>0.449873006</v>
      </c>
      <c r="S423" s="174">
        <f t="shared" si="13"/>
        <v>234.5321546</v>
      </c>
      <c r="T423" s="163">
        <f t="shared" si="14"/>
        <v>256.4276134</v>
      </c>
      <c r="U423" s="175">
        <f t="shared" si="15"/>
        <v>216</v>
      </c>
      <c r="V423" s="165"/>
      <c r="W423" s="165"/>
      <c r="X423" s="165"/>
      <c r="Y423" s="165"/>
      <c r="Z423" s="165"/>
      <c r="AA423" s="165"/>
      <c r="AB423" s="165"/>
      <c r="AC423" s="165"/>
    </row>
    <row r="424" ht="12.75" customHeight="1">
      <c r="A424" s="33"/>
      <c r="B424" s="33"/>
      <c r="C424" s="33">
        <v>5403.0</v>
      </c>
      <c r="D424" s="35">
        <v>194.0</v>
      </c>
      <c r="E424" s="36">
        <v>58.0</v>
      </c>
      <c r="F424" s="37">
        <v>112.0</v>
      </c>
      <c r="G424" s="38">
        <v>97.0</v>
      </c>
      <c r="H424" s="167">
        <f t="shared" si="2"/>
        <v>0.4641148325</v>
      </c>
      <c r="I424" s="168">
        <f t="shared" si="3"/>
        <v>0.2301587302</v>
      </c>
      <c r="J424" s="47">
        <f t="shared" si="4"/>
        <v>0.4603694696</v>
      </c>
      <c r="K424" s="169">
        <f t="shared" si="5"/>
        <v>0.3250286938</v>
      </c>
      <c r="L424" s="42">
        <f t="shared" si="6"/>
        <v>0.9476415638</v>
      </c>
      <c r="M424" s="42">
        <f t="shared" si="7"/>
        <v>0.3193359774</v>
      </c>
      <c r="N424" s="170">
        <f t="shared" si="8"/>
        <v>0.3663165427</v>
      </c>
      <c r="O424" s="171">
        <f t="shared" si="9"/>
        <v>0.3663165427</v>
      </c>
      <c r="P424" s="159">
        <f t="shared" si="10"/>
        <v>1.205741627</v>
      </c>
      <c r="Q424" s="172">
        <f t="shared" si="11"/>
        <v>0.3663165427</v>
      </c>
      <c r="R424" s="173">
        <f t="shared" si="12"/>
        <v>0.410654596</v>
      </c>
      <c r="S424" s="174">
        <f t="shared" si="13"/>
        <v>168.8719262</v>
      </c>
      <c r="T424" s="163">
        <f t="shared" si="14"/>
        <v>189.3117687</v>
      </c>
      <c r="U424" s="175">
        <f t="shared" si="15"/>
        <v>155</v>
      </c>
      <c r="V424" s="165"/>
      <c r="W424" s="165"/>
      <c r="X424" s="165"/>
      <c r="Y424" s="165"/>
      <c r="Z424" s="165"/>
      <c r="AA424" s="165"/>
      <c r="AB424" s="165"/>
      <c r="AC424" s="165"/>
    </row>
    <row r="425" ht="12.75" customHeight="1">
      <c r="A425" s="33"/>
      <c r="B425" s="33"/>
      <c r="C425" s="33">
        <v>5404.0</v>
      </c>
      <c r="D425" s="35">
        <v>336.0</v>
      </c>
      <c r="E425" s="36">
        <v>104.0</v>
      </c>
      <c r="F425" s="37">
        <v>254.0</v>
      </c>
      <c r="G425" s="38">
        <v>183.0</v>
      </c>
      <c r="H425" s="167">
        <f t="shared" si="2"/>
        <v>0.4187643021</v>
      </c>
      <c r="I425" s="168">
        <f t="shared" si="3"/>
        <v>0.2363636364</v>
      </c>
      <c r="J425" s="47">
        <f t="shared" si="4"/>
        <v>0.5138552719</v>
      </c>
      <c r="K425" s="169">
        <f t="shared" si="5"/>
        <v>0.2715428915</v>
      </c>
      <c r="L425" s="42">
        <f t="shared" si="6"/>
        <v>0.9633582117</v>
      </c>
      <c r="M425" s="42">
        <f t="shared" si="7"/>
        <v>0.2682181125</v>
      </c>
      <c r="N425" s="170">
        <f t="shared" si="8"/>
        <v>0.3400230207</v>
      </c>
      <c r="O425" s="171">
        <f t="shared" si="9"/>
        <v>0.3400230207</v>
      </c>
      <c r="P425" s="159">
        <f t="shared" si="10"/>
        <v>1.006864989</v>
      </c>
      <c r="Q425" s="172">
        <f t="shared" si="11"/>
        <v>0.3400230207</v>
      </c>
      <c r="R425" s="173">
        <f t="shared" si="12"/>
        <v>0.3792589842</v>
      </c>
      <c r="S425" s="174">
        <f t="shared" si="13"/>
        <v>298.2001892</v>
      </c>
      <c r="T425" s="163">
        <f t="shared" si="14"/>
        <v>332.6101291</v>
      </c>
      <c r="U425" s="175">
        <f t="shared" si="15"/>
        <v>287</v>
      </c>
      <c r="V425" s="165"/>
      <c r="W425" s="165"/>
      <c r="X425" s="165"/>
      <c r="Y425" s="165"/>
      <c r="Z425" s="165"/>
      <c r="AA425" s="165"/>
      <c r="AB425" s="165"/>
      <c r="AC425" s="165"/>
    </row>
    <row r="426" ht="12.75" customHeight="1">
      <c r="A426" s="33"/>
      <c r="B426" s="33"/>
      <c r="C426" s="33">
        <v>5405.0</v>
      </c>
      <c r="D426" s="35">
        <v>366.0</v>
      </c>
      <c r="E426" s="36">
        <v>107.0</v>
      </c>
      <c r="F426" s="37">
        <v>282.0</v>
      </c>
      <c r="G426" s="38">
        <v>194.0</v>
      </c>
      <c r="H426" s="167">
        <f t="shared" si="2"/>
        <v>0.4075630252</v>
      </c>
      <c r="I426" s="168">
        <f t="shared" si="3"/>
        <v>0.2262156448</v>
      </c>
      <c r="J426" s="47">
        <f t="shared" si="4"/>
        <v>0.506707951</v>
      </c>
      <c r="K426" s="169">
        <f t="shared" si="5"/>
        <v>0.2786902124</v>
      </c>
      <c r="L426" s="42">
        <f t="shared" si="6"/>
        <v>0.961416581</v>
      </c>
      <c r="M426" s="42">
        <f t="shared" si="7"/>
        <v>0.2750966334</v>
      </c>
      <c r="N426" s="170">
        <f t="shared" si="8"/>
        <v>0.3296066879</v>
      </c>
      <c r="O426" s="171">
        <f t="shared" si="9"/>
        <v>0.3296066879</v>
      </c>
      <c r="P426" s="159">
        <f t="shared" si="10"/>
        <v>0.993697479</v>
      </c>
      <c r="Q426" s="172">
        <f t="shared" si="11"/>
        <v>0.3296066879</v>
      </c>
      <c r="R426" s="173">
        <f t="shared" si="12"/>
        <v>0.3687080752</v>
      </c>
      <c r="S426" s="174">
        <f t="shared" si="13"/>
        <v>312.7967469</v>
      </c>
      <c r="T426" s="163">
        <f t="shared" si="14"/>
        <v>349.9039634</v>
      </c>
      <c r="U426" s="175">
        <f t="shared" si="15"/>
        <v>301</v>
      </c>
      <c r="V426" s="165"/>
      <c r="W426" s="165"/>
      <c r="X426" s="165"/>
      <c r="Y426" s="165"/>
      <c r="Z426" s="165"/>
      <c r="AA426" s="165"/>
      <c r="AB426" s="165"/>
      <c r="AC426" s="165"/>
    </row>
    <row r="427" ht="12.75" customHeight="1">
      <c r="A427" s="33"/>
      <c r="B427" s="33"/>
      <c r="C427" s="33">
        <v>5410.0</v>
      </c>
      <c r="D427" s="35">
        <v>372.0</v>
      </c>
      <c r="E427" s="36">
        <v>109.0</v>
      </c>
      <c r="F427" s="37">
        <v>218.0</v>
      </c>
      <c r="G427" s="38">
        <v>187.0</v>
      </c>
      <c r="H427" s="167">
        <f t="shared" si="2"/>
        <v>0.4617283951</v>
      </c>
      <c r="I427" s="168">
        <f t="shared" si="3"/>
        <v>0.2266112266</v>
      </c>
      <c r="J427" s="47">
        <f t="shared" si="4"/>
        <v>0.4562517101</v>
      </c>
      <c r="K427" s="169">
        <f t="shared" si="5"/>
        <v>0.3291464533</v>
      </c>
      <c r="L427" s="42">
        <f t="shared" si="6"/>
        <v>0.9463185847</v>
      </c>
      <c r="M427" s="42">
        <f t="shared" si="7"/>
        <v>0.3232354191</v>
      </c>
      <c r="N427" s="170">
        <f t="shared" si="8"/>
        <v>0.3636933865</v>
      </c>
      <c r="O427" s="171">
        <f t="shared" si="9"/>
        <v>0.3636933865</v>
      </c>
      <c r="P427" s="159">
        <f t="shared" si="10"/>
        <v>1.187654321</v>
      </c>
      <c r="Q427" s="172">
        <f t="shared" si="11"/>
        <v>0.3636933865</v>
      </c>
      <c r="R427" s="173">
        <f t="shared" si="12"/>
        <v>0.408506229</v>
      </c>
      <c r="S427" s="174">
        <f t="shared" si="13"/>
        <v>322.2323405</v>
      </c>
      <c r="T427" s="163">
        <f t="shared" si="14"/>
        <v>361.9365189</v>
      </c>
      <c r="U427" s="175">
        <f t="shared" si="15"/>
        <v>296</v>
      </c>
      <c r="V427" s="165"/>
      <c r="W427" s="165"/>
      <c r="X427" s="165"/>
      <c r="Y427" s="165"/>
      <c r="Z427" s="165"/>
      <c r="AA427" s="165"/>
      <c r="AB427" s="165"/>
      <c r="AC427" s="165"/>
    </row>
    <row r="428" ht="12.75" customHeight="1">
      <c r="A428" s="33"/>
      <c r="B428" s="33"/>
      <c r="C428" s="33">
        <v>5413.0</v>
      </c>
      <c r="D428" s="35">
        <v>362.0</v>
      </c>
      <c r="E428" s="36">
        <v>126.0</v>
      </c>
      <c r="F428" s="37">
        <v>295.0</v>
      </c>
      <c r="G428" s="38">
        <v>186.0</v>
      </c>
      <c r="H428" s="167">
        <f t="shared" si="2"/>
        <v>0.3866943867</v>
      </c>
      <c r="I428" s="168">
        <f t="shared" si="3"/>
        <v>0.2581967213</v>
      </c>
      <c r="J428" s="47">
        <f t="shared" si="4"/>
        <v>0.5887192198</v>
      </c>
      <c r="K428" s="169">
        <f t="shared" si="5"/>
        <v>0.1966789436</v>
      </c>
      <c r="L428" s="42">
        <f t="shared" si="6"/>
        <v>0.9807209639</v>
      </c>
      <c r="M428" s="42">
        <f t="shared" si="7"/>
        <v>0.1954133848</v>
      </c>
      <c r="N428" s="170">
        <f t="shared" si="8"/>
        <v>0.3287841964</v>
      </c>
      <c r="O428" s="171">
        <f t="shared" si="9"/>
        <v>0.3287841964</v>
      </c>
      <c r="P428" s="159">
        <f t="shared" si="10"/>
        <v>1.014553015</v>
      </c>
      <c r="Q428" s="172">
        <f t="shared" si="11"/>
        <v>0.3287841964</v>
      </c>
      <c r="R428" s="173">
        <f t="shared" si="12"/>
        <v>0.3575301216</v>
      </c>
      <c r="S428" s="174">
        <f t="shared" si="13"/>
        <v>318.5918863</v>
      </c>
      <c r="T428" s="163">
        <f t="shared" si="14"/>
        <v>346.4466878</v>
      </c>
      <c r="U428" s="175">
        <f t="shared" si="15"/>
        <v>312</v>
      </c>
      <c r="V428" s="165"/>
      <c r="W428" s="165"/>
      <c r="X428" s="165"/>
      <c r="Y428" s="165"/>
      <c r="Z428" s="165"/>
      <c r="AA428" s="165"/>
      <c r="AB428" s="165"/>
      <c r="AC428" s="165"/>
    </row>
    <row r="429" ht="12.75" customHeight="1">
      <c r="A429" s="33"/>
      <c r="B429" s="33"/>
      <c r="C429" s="33">
        <v>5417.0</v>
      </c>
      <c r="D429" s="35">
        <v>256.0</v>
      </c>
      <c r="E429" s="36">
        <v>81.0</v>
      </c>
      <c r="F429" s="37">
        <v>189.0</v>
      </c>
      <c r="G429" s="38">
        <v>119.0</v>
      </c>
      <c r="H429" s="167">
        <f t="shared" si="2"/>
        <v>0.3863636364</v>
      </c>
      <c r="I429" s="168">
        <f t="shared" si="3"/>
        <v>0.2403560831</v>
      </c>
      <c r="J429" s="47">
        <f t="shared" si="4"/>
        <v>0.5565098318</v>
      </c>
      <c r="K429" s="169">
        <f t="shared" si="5"/>
        <v>0.2288883316</v>
      </c>
      <c r="L429" s="42">
        <f t="shared" si="6"/>
        <v>0.9739192287</v>
      </c>
      <c r="M429" s="42">
        <f t="shared" si="7"/>
        <v>0.2268949887</v>
      </c>
      <c r="N429" s="170">
        <f t="shared" si="8"/>
        <v>0.321751384</v>
      </c>
      <c r="O429" s="171">
        <f t="shared" si="9"/>
        <v>0.321751384</v>
      </c>
      <c r="P429" s="159">
        <f t="shared" si="10"/>
        <v>1.094155844</v>
      </c>
      <c r="Q429" s="172">
        <f t="shared" si="11"/>
        <v>0.321751384</v>
      </c>
      <c r="R429" s="173">
        <f t="shared" si="12"/>
        <v>0.3526049867</v>
      </c>
      <c r="S429" s="174">
        <f t="shared" si="13"/>
        <v>207.5296427</v>
      </c>
      <c r="T429" s="163">
        <f t="shared" si="14"/>
        <v>227.4302164</v>
      </c>
      <c r="U429" s="175">
        <f t="shared" si="15"/>
        <v>200</v>
      </c>
      <c r="V429" s="165"/>
      <c r="W429" s="165"/>
      <c r="X429" s="165"/>
      <c r="Y429" s="165"/>
      <c r="Z429" s="165"/>
      <c r="AA429" s="165"/>
      <c r="AB429" s="165"/>
      <c r="AC429" s="165"/>
    </row>
    <row r="430" ht="12.75" customHeight="1">
      <c r="A430" s="33"/>
      <c r="B430" s="33"/>
      <c r="C430" s="33">
        <v>5425.0</v>
      </c>
      <c r="D430" s="35">
        <v>328.0</v>
      </c>
      <c r="E430" s="36">
        <v>80.0</v>
      </c>
      <c r="F430" s="37">
        <v>143.0</v>
      </c>
      <c r="G430" s="38">
        <v>154.0</v>
      </c>
      <c r="H430" s="167">
        <f t="shared" si="2"/>
        <v>0.5185185185</v>
      </c>
      <c r="I430" s="168">
        <f t="shared" si="3"/>
        <v>0.1960784314</v>
      </c>
      <c r="J430" s="47">
        <f t="shared" si="4"/>
        <v>0.3615305529</v>
      </c>
      <c r="K430" s="169">
        <f t="shared" si="5"/>
        <v>0.4238676105</v>
      </c>
      <c r="L430" s="42">
        <f t="shared" si="6"/>
        <v>0.9115050565</v>
      </c>
      <c r="M430" s="42">
        <f t="shared" si="7"/>
        <v>0.4112888669</v>
      </c>
      <c r="N430" s="170">
        <f t="shared" si="8"/>
        <v>0.3919873756</v>
      </c>
      <c r="O430" s="171">
        <f t="shared" si="9"/>
        <v>0.3919873756</v>
      </c>
      <c r="P430" s="159">
        <f t="shared" si="10"/>
        <v>1.373737374</v>
      </c>
      <c r="Q430" s="172">
        <f t="shared" si="11"/>
        <v>0.3919873756</v>
      </c>
      <c r="R430" s="173">
        <f t="shared" si="12"/>
        <v>0.4452919848</v>
      </c>
      <c r="S430" s="174">
        <f t="shared" si="13"/>
        <v>276.3510998</v>
      </c>
      <c r="T430" s="163">
        <f t="shared" si="14"/>
        <v>313.9308493</v>
      </c>
      <c r="U430" s="175">
        <f t="shared" si="15"/>
        <v>234</v>
      </c>
      <c r="V430" s="165"/>
      <c r="W430" s="165"/>
      <c r="X430" s="165"/>
      <c r="Y430" s="165"/>
      <c r="Z430" s="165"/>
      <c r="AA430" s="165"/>
      <c r="AB430" s="165"/>
      <c r="AC430" s="165"/>
    </row>
    <row r="431" ht="12.75" customHeight="1">
      <c r="A431" s="33"/>
      <c r="B431" s="33"/>
      <c r="C431" s="33">
        <v>5430.0</v>
      </c>
      <c r="D431" s="35">
        <v>374.0</v>
      </c>
      <c r="E431" s="36">
        <v>129.0</v>
      </c>
      <c r="F431" s="37">
        <v>200.0</v>
      </c>
      <c r="G431" s="38">
        <v>150.0</v>
      </c>
      <c r="H431" s="167">
        <f t="shared" si="2"/>
        <v>0.4285714286</v>
      </c>
      <c r="I431" s="168">
        <f t="shared" si="3"/>
        <v>0.2564612326</v>
      </c>
      <c r="J431" s="47">
        <f t="shared" si="4"/>
        <v>0.5392492258</v>
      </c>
      <c r="K431" s="169">
        <f t="shared" si="5"/>
        <v>0.2461489376</v>
      </c>
      <c r="L431" s="42">
        <f t="shared" si="6"/>
        <v>0.9698580026</v>
      </c>
      <c r="M431" s="42">
        <f t="shared" si="7"/>
        <v>0.2436707917</v>
      </c>
      <c r="N431" s="170">
        <f t="shared" si="8"/>
        <v>0.3531613181</v>
      </c>
      <c r="O431" s="171">
        <f t="shared" si="9"/>
        <v>0.3531613181</v>
      </c>
      <c r="P431" s="159">
        <f t="shared" si="10"/>
        <v>1.437142857</v>
      </c>
      <c r="Q431" s="172">
        <f t="shared" si="11"/>
        <v>0.3531613181</v>
      </c>
      <c r="R431" s="173">
        <f t="shared" si="12"/>
        <v>0.384103333</v>
      </c>
      <c r="S431" s="174">
        <f t="shared" si="13"/>
        <v>301.2466043</v>
      </c>
      <c r="T431" s="163">
        <f t="shared" si="14"/>
        <v>327.640143</v>
      </c>
      <c r="U431" s="175">
        <f t="shared" si="15"/>
        <v>279</v>
      </c>
      <c r="V431" s="165"/>
      <c r="W431" s="165"/>
      <c r="X431" s="165"/>
      <c r="Y431" s="165"/>
      <c r="Z431" s="165"/>
      <c r="AA431" s="165"/>
      <c r="AB431" s="165"/>
      <c r="AC431" s="165"/>
    </row>
    <row r="432" ht="12.75" customHeight="1">
      <c r="A432" s="34"/>
      <c r="B432" s="34"/>
      <c r="C432" s="33">
        <v>5501.0</v>
      </c>
      <c r="D432" s="35">
        <v>95.0</v>
      </c>
      <c r="E432" s="36">
        <v>64.0</v>
      </c>
      <c r="F432" s="37">
        <v>75.0</v>
      </c>
      <c r="G432" s="38">
        <v>105.0</v>
      </c>
      <c r="H432" s="167">
        <f t="shared" si="2"/>
        <v>0.5833333333</v>
      </c>
      <c r="I432" s="168">
        <f t="shared" si="3"/>
        <v>0.4025157233</v>
      </c>
      <c r="J432" s="47">
        <f t="shared" si="4"/>
        <v>0.6040012384</v>
      </c>
      <c r="K432" s="169">
        <f t="shared" si="5"/>
        <v>0.181396925</v>
      </c>
      <c r="L432" s="42">
        <f t="shared" si="6"/>
        <v>0.9835926421</v>
      </c>
      <c r="M432" s="42">
        <f t="shared" si="7"/>
        <v>0.1804037541</v>
      </c>
      <c r="N432" s="170">
        <f t="shared" si="8"/>
        <v>0.501147027</v>
      </c>
      <c r="O432" s="171">
        <f t="shared" si="9"/>
        <v>0.501147027</v>
      </c>
      <c r="P432" s="159">
        <f t="shared" si="10"/>
        <v>0.8833333333</v>
      </c>
      <c r="Q432" s="172">
        <f t="shared" si="11"/>
        <v>0.501147027</v>
      </c>
      <c r="R432" s="173">
        <f t="shared" si="12"/>
        <v>0.5447857737</v>
      </c>
      <c r="S432" s="174">
        <f t="shared" si="13"/>
        <v>169.8888421</v>
      </c>
      <c r="T432" s="163">
        <f t="shared" si="14"/>
        <v>184.6823773</v>
      </c>
      <c r="U432" s="175">
        <f t="shared" si="15"/>
        <v>169</v>
      </c>
      <c r="V432" s="165"/>
      <c r="W432" s="165"/>
      <c r="X432" s="165"/>
      <c r="Y432" s="165"/>
      <c r="Z432" s="165"/>
      <c r="AA432" s="165"/>
      <c r="AB432" s="165"/>
      <c r="AC432" s="165"/>
    </row>
    <row r="433" ht="12.75" customHeight="1">
      <c r="A433" s="33"/>
      <c r="B433" s="33"/>
      <c r="C433" s="33">
        <v>5511.0</v>
      </c>
      <c r="D433" s="35">
        <v>170.0</v>
      </c>
      <c r="E433" s="36">
        <v>41.0</v>
      </c>
      <c r="F433" s="37">
        <v>127.0</v>
      </c>
      <c r="G433" s="38">
        <v>124.0</v>
      </c>
      <c r="H433" s="167">
        <f t="shared" si="2"/>
        <v>0.4940239044</v>
      </c>
      <c r="I433" s="168">
        <f t="shared" si="3"/>
        <v>0.1943127962</v>
      </c>
      <c r="J433" s="47">
        <f t="shared" si="4"/>
        <v>0.3747403349</v>
      </c>
      <c r="K433" s="169">
        <f t="shared" si="5"/>
        <v>0.4106578285</v>
      </c>
      <c r="L433" s="42">
        <f t="shared" si="6"/>
        <v>0.9168584078</v>
      </c>
      <c r="M433" s="42">
        <f t="shared" si="7"/>
        <v>0.3992125499</v>
      </c>
      <c r="N433" s="170">
        <f t="shared" si="8"/>
        <v>0.3753778635</v>
      </c>
      <c r="O433" s="171">
        <f t="shared" si="9"/>
        <v>0.3753778635</v>
      </c>
      <c r="P433" s="159">
        <f t="shared" si="10"/>
        <v>0.8406374502</v>
      </c>
      <c r="Q433" s="172">
        <f t="shared" si="11"/>
        <v>0.3753778635</v>
      </c>
      <c r="R433" s="173">
        <f t="shared" si="12"/>
        <v>0.4398370762</v>
      </c>
      <c r="S433" s="174">
        <f t="shared" si="13"/>
        <v>173.424573</v>
      </c>
      <c r="T433" s="163">
        <f t="shared" si="14"/>
        <v>203.2047292</v>
      </c>
      <c r="U433" s="175">
        <f t="shared" si="15"/>
        <v>165</v>
      </c>
      <c r="V433" s="165"/>
      <c r="W433" s="165"/>
      <c r="X433" s="165"/>
      <c r="Y433" s="165"/>
      <c r="Z433" s="165"/>
      <c r="AA433" s="165"/>
      <c r="AB433" s="165"/>
      <c r="AC433" s="165"/>
    </row>
    <row r="434" ht="12.75" customHeight="1">
      <c r="A434" s="33"/>
      <c r="B434" s="33"/>
      <c r="C434" s="33">
        <v>5512.0</v>
      </c>
      <c r="D434" s="35">
        <v>322.0</v>
      </c>
      <c r="E434" s="36">
        <v>75.0</v>
      </c>
      <c r="F434" s="37">
        <v>227.0</v>
      </c>
      <c r="G434" s="38">
        <v>210.0</v>
      </c>
      <c r="H434" s="167">
        <f t="shared" si="2"/>
        <v>0.4805491991</v>
      </c>
      <c r="I434" s="168">
        <f t="shared" si="3"/>
        <v>0.1889168766</v>
      </c>
      <c r="J434" s="47">
        <f t="shared" si="4"/>
        <v>0.3745673922</v>
      </c>
      <c r="K434" s="169">
        <f t="shared" si="5"/>
        <v>0.4108307712</v>
      </c>
      <c r="L434" s="42">
        <f t="shared" si="6"/>
        <v>0.9167893532</v>
      </c>
      <c r="M434" s="42">
        <f t="shared" si="7"/>
        <v>0.3993711079</v>
      </c>
      <c r="N434" s="170">
        <f t="shared" si="8"/>
        <v>0.3651144471</v>
      </c>
      <c r="O434" s="171">
        <f t="shared" si="9"/>
        <v>0.3651144471</v>
      </c>
      <c r="P434" s="159">
        <f t="shared" si="10"/>
        <v>0.9084668192</v>
      </c>
      <c r="Q434" s="172">
        <f t="shared" si="11"/>
        <v>0.3651144471</v>
      </c>
      <c r="R434" s="173">
        <f t="shared" si="12"/>
        <v>0.4256000426</v>
      </c>
      <c r="S434" s="174">
        <f t="shared" si="13"/>
        <v>304.5054489</v>
      </c>
      <c r="T434" s="163">
        <f t="shared" si="14"/>
        <v>354.9504355</v>
      </c>
      <c r="U434" s="175">
        <f t="shared" si="15"/>
        <v>285</v>
      </c>
      <c r="V434" s="165"/>
      <c r="W434" s="165"/>
      <c r="X434" s="165"/>
      <c r="Y434" s="165"/>
      <c r="Z434" s="165"/>
      <c r="AA434" s="165"/>
      <c r="AB434" s="165"/>
      <c r="AC434" s="165"/>
    </row>
    <row r="435" ht="12.75" customHeight="1">
      <c r="A435" s="33"/>
      <c r="B435" s="33"/>
      <c r="C435" s="33">
        <v>5513.0</v>
      </c>
      <c r="D435" s="35">
        <v>399.0</v>
      </c>
      <c r="E435" s="36">
        <v>115.0</v>
      </c>
      <c r="F435" s="37">
        <v>295.0</v>
      </c>
      <c r="G435" s="38">
        <v>284.0</v>
      </c>
      <c r="H435" s="167">
        <f t="shared" si="2"/>
        <v>0.4905008636</v>
      </c>
      <c r="I435" s="168">
        <f t="shared" si="3"/>
        <v>0.2237354086</v>
      </c>
      <c r="J435" s="47">
        <f t="shared" si="4"/>
        <v>0.4279454123</v>
      </c>
      <c r="K435" s="169">
        <f t="shared" si="5"/>
        <v>0.3574527511</v>
      </c>
      <c r="L435" s="42">
        <f t="shared" si="6"/>
        <v>0.9367911166</v>
      </c>
      <c r="M435" s="42">
        <f t="shared" si="7"/>
        <v>0.3498891308</v>
      </c>
      <c r="N435" s="170">
        <f t="shared" si="8"/>
        <v>0.381214264</v>
      </c>
      <c r="O435" s="171">
        <f t="shared" si="9"/>
        <v>0.381214264</v>
      </c>
      <c r="P435" s="159">
        <f t="shared" si="10"/>
        <v>0.8877374784</v>
      </c>
      <c r="Q435" s="172">
        <f t="shared" si="11"/>
        <v>0.381214264</v>
      </c>
      <c r="R435" s="173">
        <f t="shared" si="12"/>
        <v>0.4391071653</v>
      </c>
      <c r="S435" s="174">
        <f t="shared" si="13"/>
        <v>416.6671906</v>
      </c>
      <c r="T435" s="163">
        <f t="shared" si="14"/>
        <v>479.9441317</v>
      </c>
      <c r="U435" s="175">
        <f t="shared" si="15"/>
        <v>399</v>
      </c>
      <c r="V435" s="165"/>
      <c r="W435" s="165"/>
      <c r="X435" s="165"/>
      <c r="Y435" s="165"/>
      <c r="Z435" s="165"/>
      <c r="AA435" s="165"/>
      <c r="AB435" s="165"/>
      <c r="AC435" s="165"/>
    </row>
    <row r="436" ht="12.75" customHeight="1">
      <c r="A436" s="18"/>
      <c r="B436" s="18"/>
      <c r="C436" s="33">
        <v>5525.0</v>
      </c>
      <c r="D436" s="35">
        <v>66.0</v>
      </c>
      <c r="E436" s="36">
        <v>60.0</v>
      </c>
      <c r="F436" s="37">
        <v>54.0</v>
      </c>
      <c r="G436" s="38">
        <v>129.0</v>
      </c>
      <c r="H436" s="167">
        <f t="shared" si="2"/>
        <v>0.7049180328</v>
      </c>
      <c r="I436" s="168">
        <f t="shared" si="3"/>
        <v>0.4761904762</v>
      </c>
      <c r="J436" s="47">
        <f t="shared" si="4"/>
        <v>0.5941109521</v>
      </c>
      <c r="K436" s="169">
        <f t="shared" si="5"/>
        <v>0.1912872113</v>
      </c>
      <c r="L436" s="42">
        <f t="shared" si="6"/>
        <v>0.9817603203</v>
      </c>
      <c r="M436" s="42">
        <f t="shared" si="7"/>
        <v>0.1901227851</v>
      </c>
      <c r="N436" s="170">
        <f t="shared" si="8"/>
        <v>0.6015258941</v>
      </c>
      <c r="O436" s="171">
        <f t="shared" si="9"/>
        <v>0.6015258941</v>
      </c>
      <c r="P436" s="159">
        <f t="shared" si="10"/>
        <v>0.6885245902</v>
      </c>
      <c r="Q436" s="172">
        <f t="shared" si="11"/>
        <v>0.6015258941</v>
      </c>
      <c r="R436" s="173">
        <f t="shared" si="12"/>
        <v>0.6627581316</v>
      </c>
      <c r="S436" s="174">
        <f t="shared" si="13"/>
        <v>185.8715013</v>
      </c>
      <c r="T436" s="163">
        <f t="shared" si="14"/>
        <v>204.7922627</v>
      </c>
      <c r="U436" s="175">
        <f t="shared" si="15"/>
        <v>189</v>
      </c>
      <c r="V436" s="165"/>
      <c r="W436" s="165"/>
      <c r="X436" s="165"/>
      <c r="Y436" s="165"/>
      <c r="Z436" s="165"/>
      <c r="AA436" s="165"/>
      <c r="AB436" s="165"/>
      <c r="AC436" s="165"/>
    </row>
    <row r="437" ht="12.75" customHeight="1">
      <c r="A437" s="34"/>
      <c r="B437" s="34"/>
      <c r="C437" s="33">
        <v>5531.0</v>
      </c>
      <c r="D437" s="35">
        <v>107.0</v>
      </c>
      <c r="E437" s="36">
        <v>64.0</v>
      </c>
      <c r="F437" s="37">
        <v>101.0</v>
      </c>
      <c r="G437" s="38">
        <v>170.0</v>
      </c>
      <c r="H437" s="167">
        <f t="shared" si="2"/>
        <v>0.6273062731</v>
      </c>
      <c r="I437" s="168">
        <f t="shared" si="3"/>
        <v>0.3742690058</v>
      </c>
      <c r="J437" s="47">
        <f t="shared" si="4"/>
        <v>0.5379370095</v>
      </c>
      <c r="K437" s="169">
        <f t="shared" si="5"/>
        <v>0.2474611539</v>
      </c>
      <c r="L437" s="42">
        <f t="shared" si="6"/>
        <v>0.9695374189</v>
      </c>
      <c r="M437" s="42">
        <f t="shared" si="7"/>
        <v>0.244943245</v>
      </c>
      <c r="N437" s="170">
        <f t="shared" si="8"/>
        <v>0.5165222401</v>
      </c>
      <c r="O437" s="171">
        <f t="shared" si="9"/>
        <v>0.5165222401</v>
      </c>
      <c r="P437" s="159">
        <f t="shared" si="10"/>
        <v>0.63099631</v>
      </c>
      <c r="Q437" s="172">
        <f t="shared" si="11"/>
        <v>0.5165222401</v>
      </c>
      <c r="R437" s="173">
        <f t="shared" si="12"/>
        <v>0.584446387</v>
      </c>
      <c r="S437" s="174">
        <f t="shared" si="13"/>
        <v>228.3028301</v>
      </c>
      <c r="T437" s="163">
        <f t="shared" si="14"/>
        <v>258.3253031</v>
      </c>
      <c r="U437" s="175">
        <f t="shared" si="15"/>
        <v>234</v>
      </c>
      <c r="V437" s="165"/>
      <c r="W437" s="165"/>
      <c r="X437" s="165"/>
      <c r="Y437" s="165"/>
      <c r="Z437" s="165"/>
      <c r="AA437" s="165"/>
      <c r="AB437" s="165"/>
      <c r="AC437" s="165"/>
    </row>
    <row r="438" ht="12.75" customHeight="1">
      <c r="A438" s="18"/>
      <c r="B438" s="18"/>
      <c r="C438" s="33">
        <v>5532.0</v>
      </c>
      <c r="D438" s="35">
        <v>192.0</v>
      </c>
      <c r="E438" s="36">
        <v>70.0</v>
      </c>
      <c r="F438" s="37">
        <v>100.0</v>
      </c>
      <c r="G438" s="38">
        <v>110.0</v>
      </c>
      <c r="H438" s="167">
        <f t="shared" si="2"/>
        <v>0.5238095238</v>
      </c>
      <c r="I438" s="168">
        <f t="shared" si="3"/>
        <v>0.2671755725</v>
      </c>
      <c r="J438" s="47">
        <f t="shared" si="4"/>
        <v>0.4716651314</v>
      </c>
      <c r="K438" s="169">
        <f t="shared" si="5"/>
        <v>0.313733032</v>
      </c>
      <c r="L438" s="42">
        <f t="shared" si="6"/>
        <v>0.9511881433</v>
      </c>
      <c r="M438" s="42">
        <f t="shared" si="7"/>
        <v>0.3086115943</v>
      </c>
      <c r="N438" s="170">
        <f t="shared" si="8"/>
        <v>0.415787929</v>
      </c>
      <c r="O438" s="171">
        <f t="shared" si="9"/>
        <v>0.415787929</v>
      </c>
      <c r="P438" s="159">
        <f t="shared" si="10"/>
        <v>1.247619048</v>
      </c>
      <c r="Q438" s="172">
        <f t="shared" si="11"/>
        <v>0.415787929</v>
      </c>
      <c r="R438" s="173">
        <f t="shared" si="12"/>
        <v>0.4638483843</v>
      </c>
      <c r="S438" s="174">
        <f t="shared" si="13"/>
        <v>196.2519025</v>
      </c>
      <c r="T438" s="163">
        <f t="shared" si="14"/>
        <v>218.9364374</v>
      </c>
      <c r="U438" s="175">
        <f t="shared" si="15"/>
        <v>180</v>
      </c>
      <c r="V438" s="165"/>
      <c r="W438" s="165"/>
      <c r="X438" s="165"/>
      <c r="Y438" s="165"/>
      <c r="Z438" s="165"/>
      <c r="AA438" s="165"/>
      <c r="AB438" s="165"/>
      <c r="AC438" s="165"/>
    </row>
    <row r="439" ht="12.75" customHeight="1">
      <c r="A439" s="18"/>
      <c r="B439" s="18"/>
      <c r="C439" s="33">
        <v>5533.0</v>
      </c>
      <c r="D439" s="35">
        <v>276.0</v>
      </c>
      <c r="E439" s="36">
        <v>101.0</v>
      </c>
      <c r="F439" s="37">
        <v>189.0</v>
      </c>
      <c r="G439" s="38">
        <v>117.0</v>
      </c>
      <c r="H439" s="167">
        <f t="shared" si="2"/>
        <v>0.3823529412</v>
      </c>
      <c r="I439" s="168">
        <f t="shared" si="3"/>
        <v>0.2679045093</v>
      </c>
      <c r="J439" s="47">
        <f t="shared" si="4"/>
        <v>0.6111777221</v>
      </c>
      <c r="K439" s="169">
        <f t="shared" si="5"/>
        <v>0.1742204413</v>
      </c>
      <c r="L439" s="42">
        <f t="shared" si="6"/>
        <v>0.9848619672</v>
      </c>
      <c r="M439" s="42">
        <f t="shared" si="7"/>
        <v>0.1733404326</v>
      </c>
      <c r="N439" s="170">
        <f t="shared" si="8"/>
        <v>0.3301261863</v>
      </c>
      <c r="O439" s="171">
        <f t="shared" si="9"/>
        <v>0.3301261863</v>
      </c>
      <c r="P439" s="159">
        <f t="shared" si="10"/>
        <v>1.232026144</v>
      </c>
      <c r="Q439" s="172">
        <f t="shared" si="11"/>
        <v>0.3301261863</v>
      </c>
      <c r="R439" s="173">
        <f t="shared" si="12"/>
        <v>0.3535249959</v>
      </c>
      <c r="S439" s="174">
        <f t="shared" si="13"/>
        <v>225.4761852</v>
      </c>
      <c r="T439" s="163">
        <f t="shared" si="14"/>
        <v>241.4575722</v>
      </c>
      <c r="U439" s="175">
        <f t="shared" si="15"/>
        <v>218</v>
      </c>
      <c r="V439" s="165"/>
      <c r="W439" s="165"/>
      <c r="X439" s="165"/>
      <c r="Y439" s="165"/>
      <c r="Z439" s="165"/>
      <c r="AA439" s="165"/>
      <c r="AB439" s="165"/>
      <c r="AC439" s="165"/>
    </row>
    <row r="440" ht="12.75" customHeight="1">
      <c r="A440" s="33"/>
      <c r="B440" s="33"/>
      <c r="C440" s="33">
        <v>5534.0</v>
      </c>
      <c r="D440" s="35">
        <v>186.0</v>
      </c>
      <c r="E440" s="36">
        <v>45.0</v>
      </c>
      <c r="F440" s="37">
        <v>94.0</v>
      </c>
      <c r="G440" s="38">
        <v>106.0</v>
      </c>
      <c r="H440" s="167">
        <f t="shared" si="2"/>
        <v>0.53</v>
      </c>
      <c r="I440" s="168">
        <f t="shared" si="3"/>
        <v>0.1948051948</v>
      </c>
      <c r="J440" s="47">
        <f t="shared" si="4"/>
        <v>0.3522293616</v>
      </c>
      <c r="K440" s="169">
        <f t="shared" si="5"/>
        <v>0.4331688018</v>
      </c>
      <c r="L440" s="42">
        <f t="shared" si="6"/>
        <v>0.9076402073</v>
      </c>
      <c r="M440" s="42">
        <f t="shared" si="7"/>
        <v>0.4197490369</v>
      </c>
      <c r="N440" s="170">
        <f t="shared" si="8"/>
        <v>0.399280017</v>
      </c>
      <c r="O440" s="171">
        <f t="shared" si="9"/>
        <v>0.399280017</v>
      </c>
      <c r="P440" s="159">
        <f t="shared" si="10"/>
        <v>1.155</v>
      </c>
      <c r="Q440" s="172">
        <f t="shared" si="11"/>
        <v>0.399280017</v>
      </c>
      <c r="R440" s="173">
        <f t="shared" si="12"/>
        <v>0.4599389418</v>
      </c>
      <c r="S440" s="174">
        <f t="shared" si="13"/>
        <v>172.0896873</v>
      </c>
      <c r="T440" s="163">
        <f t="shared" si="14"/>
        <v>198.2336839</v>
      </c>
      <c r="U440" s="175">
        <f t="shared" si="15"/>
        <v>151</v>
      </c>
      <c r="V440" s="165"/>
      <c r="W440" s="165"/>
      <c r="X440" s="165"/>
      <c r="Y440" s="165"/>
      <c r="Z440" s="165"/>
      <c r="AA440" s="165"/>
      <c r="AB440" s="165"/>
      <c r="AC440" s="165"/>
    </row>
    <row r="441" ht="12.75" customHeight="1">
      <c r="A441" s="33"/>
      <c r="B441" s="33"/>
      <c r="C441" s="33">
        <v>5535.0</v>
      </c>
      <c r="D441" s="35">
        <v>176.0</v>
      </c>
      <c r="E441" s="36">
        <v>51.0</v>
      </c>
      <c r="F441" s="37">
        <v>101.0</v>
      </c>
      <c r="G441" s="38">
        <v>92.0</v>
      </c>
      <c r="H441" s="167">
        <f t="shared" si="2"/>
        <v>0.4766839378</v>
      </c>
      <c r="I441" s="168">
        <f t="shared" si="3"/>
        <v>0.2246696035</v>
      </c>
      <c r="J441" s="47">
        <f t="shared" si="4"/>
        <v>0.4404396706</v>
      </c>
      <c r="K441" s="169">
        <f t="shared" si="5"/>
        <v>0.3449584928</v>
      </c>
      <c r="L441" s="42">
        <f t="shared" si="6"/>
        <v>0.9410894894</v>
      </c>
      <c r="M441" s="42">
        <f t="shared" si="7"/>
        <v>0.3381576155</v>
      </c>
      <c r="N441" s="170">
        <f t="shared" si="8"/>
        <v>0.3726285062</v>
      </c>
      <c r="O441" s="171">
        <f t="shared" si="9"/>
        <v>0.3726285062</v>
      </c>
      <c r="P441" s="159">
        <f t="shared" si="10"/>
        <v>1.176165803</v>
      </c>
      <c r="Q441" s="172">
        <f t="shared" si="11"/>
        <v>0.3726285062</v>
      </c>
      <c r="R441" s="173">
        <f t="shared" si="12"/>
        <v>0.4204444546</v>
      </c>
      <c r="S441" s="174">
        <f t="shared" si="13"/>
        <v>156.5039726</v>
      </c>
      <c r="T441" s="163">
        <f t="shared" si="14"/>
        <v>176.5866709</v>
      </c>
      <c r="U441" s="175">
        <f t="shared" si="15"/>
        <v>143</v>
      </c>
      <c r="V441" s="165"/>
      <c r="W441" s="165"/>
      <c r="X441" s="165"/>
      <c r="Y441" s="165"/>
      <c r="Z441" s="165"/>
      <c r="AA441" s="165"/>
      <c r="AB441" s="165"/>
      <c r="AC441" s="165"/>
    </row>
    <row r="442" ht="12.75" customHeight="1">
      <c r="A442" s="33"/>
      <c r="B442" s="33"/>
      <c r="C442" s="33">
        <v>5536.0</v>
      </c>
      <c r="D442" s="35">
        <v>393.0</v>
      </c>
      <c r="E442" s="36">
        <v>118.0</v>
      </c>
      <c r="F442" s="37">
        <v>205.0</v>
      </c>
      <c r="G442" s="38">
        <v>150.0</v>
      </c>
      <c r="H442" s="167">
        <f t="shared" si="2"/>
        <v>0.4225352113</v>
      </c>
      <c r="I442" s="168">
        <f t="shared" si="3"/>
        <v>0.2309197652</v>
      </c>
      <c r="J442" s="47">
        <f t="shared" si="4"/>
        <v>0.5001598856</v>
      </c>
      <c r="K442" s="169">
        <f t="shared" si="5"/>
        <v>0.2852382778</v>
      </c>
      <c r="L442" s="42">
        <f t="shared" si="6"/>
        <v>0.9595946318</v>
      </c>
      <c r="M442" s="42">
        <f t="shared" si="7"/>
        <v>0.2813861094</v>
      </c>
      <c r="N442" s="170">
        <f t="shared" si="8"/>
        <v>0.3404849062</v>
      </c>
      <c r="O442" s="171">
        <f t="shared" si="9"/>
        <v>0.3404849062</v>
      </c>
      <c r="P442" s="159">
        <f t="shared" si="10"/>
        <v>1.43943662</v>
      </c>
      <c r="Q442" s="172">
        <f t="shared" si="11"/>
        <v>0.3404849062</v>
      </c>
      <c r="R442" s="173">
        <f t="shared" si="12"/>
        <v>0.3741198465</v>
      </c>
      <c r="S442" s="174">
        <f t="shared" si="13"/>
        <v>294.8599288</v>
      </c>
      <c r="T442" s="163">
        <f t="shared" si="14"/>
        <v>323.9877871</v>
      </c>
      <c r="U442" s="175">
        <f t="shared" si="15"/>
        <v>268</v>
      </c>
      <c r="V442" s="165"/>
      <c r="W442" s="165"/>
      <c r="X442" s="165"/>
      <c r="Y442" s="165"/>
      <c r="Z442" s="165"/>
      <c r="AA442" s="165"/>
      <c r="AB442" s="165"/>
      <c r="AC442" s="165"/>
    </row>
    <row r="443" ht="12.75" customHeight="1">
      <c r="A443" s="34"/>
      <c r="B443" s="34"/>
      <c r="C443" s="33">
        <v>5537.0</v>
      </c>
      <c r="D443" s="35">
        <v>316.0</v>
      </c>
      <c r="E443" s="36">
        <v>76.0</v>
      </c>
      <c r="F443" s="37">
        <v>213.0</v>
      </c>
      <c r="G443" s="38">
        <v>147.0</v>
      </c>
      <c r="H443" s="167">
        <f t="shared" si="2"/>
        <v>0.4083333333</v>
      </c>
      <c r="I443" s="168">
        <f t="shared" si="3"/>
        <v>0.193877551</v>
      </c>
      <c r="J443" s="47">
        <f t="shared" si="4"/>
        <v>0.4432869091</v>
      </c>
      <c r="K443" s="169">
        <f t="shared" si="5"/>
        <v>0.3421112543</v>
      </c>
      <c r="L443" s="42">
        <f t="shared" si="6"/>
        <v>0.9420484889</v>
      </c>
      <c r="M443" s="42">
        <f t="shared" si="7"/>
        <v>0.3354767423</v>
      </c>
      <c r="N443" s="170">
        <f t="shared" si="8"/>
        <v>0.3196283904</v>
      </c>
      <c r="O443" s="171">
        <f t="shared" si="9"/>
        <v>0.3196283904</v>
      </c>
      <c r="P443" s="159">
        <f t="shared" si="10"/>
        <v>1.088888889</v>
      </c>
      <c r="Q443" s="172">
        <f t="shared" si="11"/>
        <v>0.3196283904</v>
      </c>
      <c r="R443" s="173">
        <f t="shared" si="12"/>
        <v>0.3620935227</v>
      </c>
      <c r="S443" s="174">
        <f t="shared" si="13"/>
        <v>240.3605496</v>
      </c>
      <c r="T443" s="163">
        <f t="shared" si="14"/>
        <v>272.294329</v>
      </c>
      <c r="U443" s="175">
        <f t="shared" si="15"/>
        <v>223</v>
      </c>
      <c r="V443" s="165"/>
      <c r="W443" s="165"/>
      <c r="X443" s="165"/>
      <c r="Y443" s="165"/>
      <c r="Z443" s="165"/>
      <c r="AA443" s="165"/>
      <c r="AB443" s="165"/>
      <c r="AC443" s="165"/>
    </row>
    <row r="444" ht="12.75" customHeight="1">
      <c r="A444" s="33"/>
      <c r="B444" s="33"/>
      <c r="C444" s="33">
        <v>5542.0</v>
      </c>
      <c r="D444" s="35">
        <v>240.0</v>
      </c>
      <c r="E444" s="36">
        <v>33.0</v>
      </c>
      <c r="F444" s="37">
        <v>135.0</v>
      </c>
      <c r="G444" s="38">
        <v>67.0</v>
      </c>
      <c r="H444" s="167">
        <f t="shared" si="2"/>
        <v>0.3316831683</v>
      </c>
      <c r="I444" s="168">
        <f t="shared" si="3"/>
        <v>0.1208791209</v>
      </c>
      <c r="J444" s="47">
        <f t="shared" si="4"/>
        <v>0.3494819507</v>
      </c>
      <c r="K444" s="169">
        <f t="shared" si="5"/>
        <v>0.4359162127</v>
      </c>
      <c r="L444" s="42">
        <f t="shared" si="6"/>
        <v>0.9064835602</v>
      </c>
      <c r="M444" s="42">
        <f t="shared" si="7"/>
        <v>0.4222411102</v>
      </c>
      <c r="N444" s="170">
        <f t="shared" si="8"/>
        <v>0.2496252051</v>
      </c>
      <c r="O444" s="171">
        <f t="shared" si="9"/>
        <v>0.2496252051</v>
      </c>
      <c r="P444" s="159">
        <f t="shared" si="10"/>
        <v>1.351485149</v>
      </c>
      <c r="Q444" s="172">
        <f t="shared" si="11"/>
        <v>0.2496252051</v>
      </c>
      <c r="R444" s="173">
        <f t="shared" si="12"/>
        <v>0.2845214336</v>
      </c>
      <c r="S444" s="174">
        <f t="shared" si="13"/>
        <v>118.5719724</v>
      </c>
      <c r="T444" s="163">
        <f t="shared" si="14"/>
        <v>135.147681</v>
      </c>
      <c r="U444" s="175">
        <f t="shared" si="15"/>
        <v>100</v>
      </c>
      <c r="V444" s="165"/>
      <c r="W444" s="165"/>
      <c r="X444" s="165"/>
      <c r="Y444" s="165"/>
      <c r="Z444" s="165"/>
      <c r="AA444" s="165"/>
      <c r="AB444" s="165"/>
      <c r="AC444" s="165"/>
    </row>
    <row r="445" ht="12.75" customHeight="1">
      <c r="A445" s="33"/>
      <c r="B445" s="33"/>
      <c r="C445" s="33">
        <v>5543.0</v>
      </c>
      <c r="D445" s="35">
        <v>148.0</v>
      </c>
      <c r="E445" s="36">
        <v>25.0</v>
      </c>
      <c r="F445" s="37">
        <v>71.0</v>
      </c>
      <c r="G445" s="38">
        <v>35.0</v>
      </c>
      <c r="H445" s="167">
        <f t="shared" si="2"/>
        <v>0.3301886792</v>
      </c>
      <c r="I445" s="168">
        <f t="shared" si="3"/>
        <v>0.1445086705</v>
      </c>
      <c r="J445" s="47">
        <f t="shared" si="4"/>
        <v>0.4125403905</v>
      </c>
      <c r="K445" s="169">
        <f t="shared" si="5"/>
        <v>0.3728577729</v>
      </c>
      <c r="L445" s="42">
        <f t="shared" si="6"/>
        <v>0.9312901251</v>
      </c>
      <c r="M445" s="42">
        <f t="shared" si="7"/>
        <v>0.3642783315</v>
      </c>
      <c r="N445" s="170">
        <f t="shared" si="8"/>
        <v>0.254860079</v>
      </c>
      <c r="O445" s="171">
        <f t="shared" si="9"/>
        <v>0.254860079</v>
      </c>
      <c r="P445" s="159">
        <f t="shared" si="10"/>
        <v>1.632075472</v>
      </c>
      <c r="Q445" s="172">
        <f t="shared" si="11"/>
        <v>0.254860079</v>
      </c>
      <c r="R445" s="173">
        <f t="shared" si="12"/>
        <v>0.2834795472</v>
      </c>
      <c r="S445" s="174">
        <f t="shared" si="13"/>
        <v>71.10596205</v>
      </c>
      <c r="T445" s="163">
        <f t="shared" si="14"/>
        <v>79.09079367</v>
      </c>
      <c r="U445" s="175">
        <f t="shared" si="15"/>
        <v>60</v>
      </c>
      <c r="V445" s="165"/>
      <c r="W445" s="165"/>
      <c r="X445" s="165"/>
      <c r="Y445" s="165"/>
      <c r="Z445" s="165"/>
      <c r="AA445" s="165"/>
      <c r="AB445" s="165"/>
      <c r="AC445" s="165"/>
    </row>
    <row r="446" ht="12.75" customHeight="1">
      <c r="A446" s="33"/>
      <c r="B446" s="33"/>
      <c r="C446" s="33">
        <v>5552.0</v>
      </c>
      <c r="D446" s="35">
        <v>326.0</v>
      </c>
      <c r="E446" s="36">
        <v>131.0</v>
      </c>
      <c r="F446" s="37">
        <v>240.0</v>
      </c>
      <c r="G446" s="38">
        <v>230.0</v>
      </c>
      <c r="H446" s="167">
        <f t="shared" si="2"/>
        <v>0.4893617021</v>
      </c>
      <c r="I446" s="168">
        <f t="shared" si="3"/>
        <v>0.2866520788</v>
      </c>
      <c r="J446" s="47">
        <f t="shared" si="4"/>
        <v>0.5298885349</v>
      </c>
      <c r="K446" s="169">
        <f t="shared" si="5"/>
        <v>0.2555096285</v>
      </c>
      <c r="L446" s="42">
        <f t="shared" si="6"/>
        <v>0.9675346186</v>
      </c>
      <c r="M446" s="42">
        <f t="shared" si="7"/>
        <v>0.2527385247</v>
      </c>
      <c r="N446" s="170">
        <f t="shared" si="8"/>
        <v>0.4010263643</v>
      </c>
      <c r="O446" s="171">
        <f t="shared" si="9"/>
        <v>0.4010263643</v>
      </c>
      <c r="P446" s="159">
        <f t="shared" si="10"/>
        <v>0.9723404255</v>
      </c>
      <c r="Q446" s="172">
        <f t="shared" si="11"/>
        <v>0.4010263643</v>
      </c>
      <c r="R446" s="173">
        <f t="shared" si="12"/>
        <v>0.4458134288</v>
      </c>
      <c r="S446" s="174">
        <f t="shared" si="13"/>
        <v>371.7514397</v>
      </c>
      <c r="T446" s="163">
        <f t="shared" si="14"/>
        <v>413.2690485</v>
      </c>
      <c r="U446" s="175">
        <f t="shared" si="15"/>
        <v>361</v>
      </c>
      <c r="V446" s="165"/>
      <c r="W446" s="165"/>
      <c r="X446" s="165"/>
      <c r="Y446" s="165"/>
      <c r="Z446" s="165"/>
      <c r="AA446" s="165"/>
      <c r="AB446" s="165"/>
      <c r="AC446" s="165"/>
    </row>
    <row r="447" ht="12.75" customHeight="1">
      <c r="A447" s="33"/>
      <c r="B447" s="33"/>
      <c r="C447" s="33">
        <v>5554.0</v>
      </c>
      <c r="D447" s="35">
        <v>258.0</v>
      </c>
      <c r="E447" s="36">
        <v>117.0</v>
      </c>
      <c r="F447" s="37">
        <v>157.0</v>
      </c>
      <c r="G447" s="38">
        <v>197.0</v>
      </c>
      <c r="H447" s="167">
        <f t="shared" si="2"/>
        <v>0.5564971751</v>
      </c>
      <c r="I447" s="168">
        <f t="shared" si="3"/>
        <v>0.312</v>
      </c>
      <c r="J447" s="47">
        <f t="shared" si="4"/>
        <v>0.5109828151</v>
      </c>
      <c r="K447" s="169">
        <f t="shared" si="5"/>
        <v>0.2744153483</v>
      </c>
      <c r="L447" s="42">
        <f t="shared" si="6"/>
        <v>0.9625837935</v>
      </c>
      <c r="M447" s="42">
        <f t="shared" si="7"/>
        <v>0.2709842071</v>
      </c>
      <c r="N447" s="170">
        <f t="shared" si="8"/>
        <v>0.4511280893</v>
      </c>
      <c r="O447" s="171">
        <f t="shared" si="9"/>
        <v>0.4511280893</v>
      </c>
      <c r="P447" s="159">
        <f t="shared" si="10"/>
        <v>1.059322034</v>
      </c>
      <c r="Q447" s="172">
        <f t="shared" si="11"/>
        <v>0.4511280893</v>
      </c>
      <c r="R447" s="173">
        <f t="shared" si="12"/>
        <v>0.5022949705</v>
      </c>
      <c r="S447" s="174">
        <f t="shared" si="13"/>
        <v>328.8723771</v>
      </c>
      <c r="T447" s="163">
        <f t="shared" si="14"/>
        <v>366.1730335</v>
      </c>
      <c r="U447" s="175">
        <f t="shared" si="15"/>
        <v>314</v>
      </c>
      <c r="V447" s="165"/>
      <c r="W447" s="165"/>
      <c r="X447" s="165"/>
      <c r="Y447" s="165"/>
      <c r="Z447" s="165"/>
      <c r="AA447" s="165"/>
      <c r="AB447" s="165"/>
      <c r="AC447" s="165"/>
    </row>
    <row r="448" ht="12.75" customHeight="1">
      <c r="A448" s="18"/>
      <c r="B448" s="18"/>
      <c r="C448" s="33">
        <v>5555.0</v>
      </c>
      <c r="D448" s="35">
        <v>165.0</v>
      </c>
      <c r="E448" s="36">
        <v>59.0</v>
      </c>
      <c r="F448" s="37">
        <v>111.0</v>
      </c>
      <c r="G448" s="38">
        <v>148.0</v>
      </c>
      <c r="H448" s="167">
        <f t="shared" si="2"/>
        <v>0.5714285714</v>
      </c>
      <c r="I448" s="168">
        <f t="shared" si="3"/>
        <v>0.2633928571</v>
      </c>
      <c r="J448" s="47">
        <f t="shared" si="4"/>
        <v>0.4319122355</v>
      </c>
      <c r="K448" s="169">
        <f t="shared" si="5"/>
        <v>0.3534859279</v>
      </c>
      <c r="L448" s="42">
        <f t="shared" si="6"/>
        <v>0.9381716907</v>
      </c>
      <c r="M448" s="42">
        <f t="shared" si="7"/>
        <v>0.346170303</v>
      </c>
      <c r="N448" s="170">
        <f t="shared" si="8"/>
        <v>0.4449193238</v>
      </c>
      <c r="O448" s="171">
        <f t="shared" si="9"/>
        <v>0.4449193238</v>
      </c>
      <c r="P448" s="159">
        <f t="shared" si="10"/>
        <v>0.8648648649</v>
      </c>
      <c r="Q448" s="172">
        <f t="shared" si="11"/>
        <v>0.4449193238</v>
      </c>
      <c r="R448" s="173">
        <f t="shared" si="12"/>
        <v>0.512757616</v>
      </c>
      <c r="S448" s="174">
        <f t="shared" si="13"/>
        <v>214.8960334</v>
      </c>
      <c r="T448" s="163">
        <f t="shared" si="14"/>
        <v>247.6619285</v>
      </c>
      <c r="U448" s="175">
        <f t="shared" si="15"/>
        <v>207</v>
      </c>
      <c r="V448" s="165"/>
      <c r="W448" s="165"/>
      <c r="X448" s="165"/>
      <c r="Y448" s="165"/>
      <c r="Z448" s="165"/>
      <c r="AA448" s="165"/>
      <c r="AB448" s="165"/>
      <c r="AC448" s="165"/>
    </row>
    <row r="449" ht="12.75" customHeight="1">
      <c r="A449" s="18"/>
      <c r="B449" s="18"/>
      <c r="C449" s="33">
        <v>5560.0</v>
      </c>
      <c r="D449" s="35">
        <v>291.0</v>
      </c>
      <c r="E449" s="36">
        <v>110.0</v>
      </c>
      <c r="F449" s="37">
        <v>155.0</v>
      </c>
      <c r="G449" s="38">
        <v>195.0</v>
      </c>
      <c r="H449" s="167">
        <f t="shared" si="2"/>
        <v>0.5571428571</v>
      </c>
      <c r="I449" s="168">
        <f t="shared" si="3"/>
        <v>0.2743142145</v>
      </c>
      <c r="J449" s="47">
        <f t="shared" si="4"/>
        <v>0.4575160218</v>
      </c>
      <c r="K449" s="169">
        <f t="shared" si="5"/>
        <v>0.3278821416</v>
      </c>
      <c r="L449" s="42">
        <f t="shared" si="6"/>
        <v>0.9467264986</v>
      </c>
      <c r="M449" s="42">
        <f t="shared" si="7"/>
        <v>0.3220387194</v>
      </c>
      <c r="N449" s="170">
        <f t="shared" si="8"/>
        <v>0.439122108</v>
      </c>
      <c r="O449" s="171">
        <f t="shared" si="9"/>
        <v>0.439122108</v>
      </c>
      <c r="P449" s="159">
        <f t="shared" si="10"/>
        <v>1.145714286</v>
      </c>
      <c r="Q449" s="172">
        <f t="shared" si="11"/>
        <v>0.439122108</v>
      </c>
      <c r="R449" s="173">
        <f t="shared" si="12"/>
        <v>0.4941251203</v>
      </c>
      <c r="S449" s="174">
        <f t="shared" si="13"/>
        <v>329.7807031</v>
      </c>
      <c r="T449" s="163">
        <f t="shared" si="14"/>
        <v>371.0879653</v>
      </c>
      <c r="U449" s="175">
        <f t="shared" si="15"/>
        <v>305</v>
      </c>
      <c r="V449" s="165"/>
      <c r="W449" s="165"/>
      <c r="X449" s="165"/>
      <c r="Y449" s="165"/>
      <c r="Z449" s="165"/>
      <c r="AA449" s="165"/>
      <c r="AB449" s="165"/>
      <c r="AC449" s="165"/>
    </row>
    <row r="450" ht="12.75" customHeight="1">
      <c r="A450" s="33"/>
      <c r="B450" s="33"/>
      <c r="C450" s="33">
        <v>5564.0</v>
      </c>
      <c r="D450" s="35">
        <v>286.0</v>
      </c>
      <c r="E450" s="36">
        <v>63.0</v>
      </c>
      <c r="F450" s="37">
        <v>199.0</v>
      </c>
      <c r="G450" s="38">
        <v>135.0</v>
      </c>
      <c r="H450" s="167">
        <f t="shared" si="2"/>
        <v>0.4041916168</v>
      </c>
      <c r="I450" s="168">
        <f t="shared" si="3"/>
        <v>0.1805157593</v>
      </c>
      <c r="J450" s="47">
        <f t="shared" si="4"/>
        <v>0.4200306924</v>
      </c>
      <c r="K450" s="169">
        <f t="shared" si="5"/>
        <v>0.365367471</v>
      </c>
      <c r="L450" s="42">
        <f t="shared" si="6"/>
        <v>0.9339925296</v>
      </c>
      <c r="M450" s="42">
        <f t="shared" si="7"/>
        <v>0.3572925338</v>
      </c>
      <c r="N450" s="170">
        <f t="shared" si="8"/>
        <v>0.3130150176</v>
      </c>
      <c r="O450" s="171">
        <f t="shared" si="9"/>
        <v>0.3130150176</v>
      </c>
      <c r="P450" s="159">
        <f t="shared" si="10"/>
        <v>1.04491018</v>
      </c>
      <c r="Q450" s="172">
        <f t="shared" si="11"/>
        <v>0.3130150176</v>
      </c>
      <c r="R450" s="173">
        <f t="shared" si="12"/>
        <v>0.35760211</v>
      </c>
      <c r="S450" s="174">
        <f t="shared" si="13"/>
        <v>213.789257</v>
      </c>
      <c r="T450" s="163">
        <f t="shared" si="14"/>
        <v>244.2422411</v>
      </c>
      <c r="U450" s="175">
        <f t="shared" si="15"/>
        <v>198</v>
      </c>
      <c r="V450" s="165"/>
      <c r="W450" s="165"/>
      <c r="X450" s="165"/>
      <c r="Y450" s="165"/>
      <c r="Z450" s="165"/>
      <c r="AA450" s="165"/>
      <c r="AB450" s="165"/>
      <c r="AC450" s="165"/>
    </row>
    <row r="451" ht="12.75" customHeight="1">
      <c r="A451" s="33"/>
      <c r="B451" s="33"/>
      <c r="C451" s="33">
        <v>5565.0</v>
      </c>
      <c r="D451" s="35">
        <v>330.0</v>
      </c>
      <c r="E451" s="36">
        <v>93.0</v>
      </c>
      <c r="F451" s="37">
        <v>215.0</v>
      </c>
      <c r="G451" s="38">
        <v>156.0</v>
      </c>
      <c r="H451" s="167">
        <f t="shared" si="2"/>
        <v>0.4204851752</v>
      </c>
      <c r="I451" s="168">
        <f t="shared" si="3"/>
        <v>0.219858156</v>
      </c>
      <c r="J451" s="47">
        <f t="shared" si="4"/>
        <v>0.4817740361</v>
      </c>
      <c r="K451" s="169">
        <f t="shared" si="5"/>
        <v>0.3036241273</v>
      </c>
      <c r="L451" s="42">
        <f t="shared" si="6"/>
        <v>0.9542592148</v>
      </c>
      <c r="M451" s="42">
        <f t="shared" si="7"/>
        <v>0.2989805194</v>
      </c>
      <c r="N451" s="170">
        <f t="shared" si="8"/>
        <v>0.3355185474</v>
      </c>
      <c r="O451" s="171">
        <f t="shared" si="9"/>
        <v>0.3355185474</v>
      </c>
      <c r="P451" s="159">
        <f t="shared" si="10"/>
        <v>1.140161725</v>
      </c>
      <c r="Q451" s="172">
        <f t="shared" si="11"/>
        <v>0.3355185474</v>
      </c>
      <c r="R451" s="173">
        <f t="shared" si="12"/>
        <v>0.3752195788</v>
      </c>
      <c r="S451" s="174">
        <f t="shared" si="13"/>
        <v>266.4017267</v>
      </c>
      <c r="T451" s="163">
        <f t="shared" si="14"/>
        <v>297.9243456</v>
      </c>
      <c r="U451" s="175">
        <f t="shared" si="15"/>
        <v>249</v>
      </c>
      <c r="V451" s="165"/>
      <c r="W451" s="165"/>
      <c r="X451" s="165"/>
      <c r="Y451" s="165"/>
      <c r="Z451" s="165"/>
      <c r="AA451" s="165"/>
      <c r="AB451" s="165"/>
      <c r="AC451" s="165"/>
    </row>
    <row r="452" ht="12.75" customHeight="1">
      <c r="A452" s="33"/>
      <c r="B452" s="33"/>
      <c r="C452" s="33">
        <v>5566.0</v>
      </c>
      <c r="D452" s="35">
        <v>280.0</v>
      </c>
      <c r="E452" s="36">
        <v>123.0</v>
      </c>
      <c r="F452" s="37">
        <v>140.0</v>
      </c>
      <c r="G452" s="38">
        <v>183.0</v>
      </c>
      <c r="H452" s="167">
        <f t="shared" si="2"/>
        <v>0.5665634675</v>
      </c>
      <c r="I452" s="168">
        <f t="shared" si="3"/>
        <v>0.3052109181</v>
      </c>
      <c r="J452" s="47">
        <f t="shared" si="4"/>
        <v>0.4941305607</v>
      </c>
      <c r="K452" s="169">
        <f t="shared" si="5"/>
        <v>0.2912676027</v>
      </c>
      <c r="L452" s="42">
        <f t="shared" si="6"/>
        <v>0.9578806319</v>
      </c>
      <c r="M452" s="42">
        <f t="shared" si="7"/>
        <v>0.2871666675</v>
      </c>
      <c r="N452" s="170">
        <f t="shared" si="8"/>
        <v>0.45505377</v>
      </c>
      <c r="O452" s="171">
        <f t="shared" si="9"/>
        <v>0.45505377</v>
      </c>
      <c r="P452" s="159">
        <f t="shared" si="10"/>
        <v>1.247678019</v>
      </c>
      <c r="Q452" s="172">
        <f t="shared" si="11"/>
        <v>0.45505377</v>
      </c>
      <c r="R452" s="173">
        <f t="shared" si="12"/>
        <v>0.5046648338</v>
      </c>
      <c r="S452" s="174">
        <f t="shared" si="13"/>
        <v>330.369037</v>
      </c>
      <c r="T452" s="163">
        <f t="shared" si="14"/>
        <v>366.3866693</v>
      </c>
      <c r="U452" s="175">
        <f t="shared" si="15"/>
        <v>306</v>
      </c>
      <c r="V452" s="165"/>
      <c r="W452" s="165"/>
      <c r="X452" s="165"/>
      <c r="Y452" s="165"/>
      <c r="Z452" s="165"/>
      <c r="AA452" s="165"/>
      <c r="AB452" s="165"/>
      <c r="AC452" s="165"/>
    </row>
    <row r="453" ht="12.75" customHeight="1">
      <c r="A453" s="33"/>
      <c r="B453" s="33"/>
      <c r="C453" s="33">
        <v>5567.0</v>
      </c>
      <c r="D453" s="35">
        <v>294.0</v>
      </c>
      <c r="E453" s="36">
        <v>130.0</v>
      </c>
      <c r="F453" s="37">
        <v>179.0</v>
      </c>
      <c r="G453" s="38">
        <v>172.0</v>
      </c>
      <c r="H453" s="167">
        <f t="shared" si="2"/>
        <v>0.49002849</v>
      </c>
      <c r="I453" s="168">
        <f t="shared" si="3"/>
        <v>0.3066037736</v>
      </c>
      <c r="J453" s="47">
        <f t="shared" si="4"/>
        <v>0.5590921847</v>
      </c>
      <c r="K453" s="169">
        <f t="shared" si="5"/>
        <v>0.2263059787</v>
      </c>
      <c r="L453" s="42">
        <f t="shared" si="6"/>
        <v>0.9745019037</v>
      </c>
      <c r="M453" s="42">
        <f t="shared" si="7"/>
        <v>0.2243792318</v>
      </c>
      <c r="N453" s="170">
        <f t="shared" si="8"/>
        <v>0.4087381772</v>
      </c>
      <c r="O453" s="171">
        <f t="shared" si="9"/>
        <v>0.4087381772</v>
      </c>
      <c r="P453" s="159">
        <f t="shared" si="10"/>
        <v>1.207977208</v>
      </c>
      <c r="Q453" s="172">
        <f t="shared" si="11"/>
        <v>0.4087381772</v>
      </c>
      <c r="R453" s="173">
        <f t="shared" si="12"/>
        <v>0.4455548221</v>
      </c>
      <c r="S453" s="174">
        <f t="shared" si="13"/>
        <v>316.7720873</v>
      </c>
      <c r="T453" s="163">
        <f t="shared" si="14"/>
        <v>345.3049871</v>
      </c>
      <c r="U453" s="175">
        <f t="shared" si="15"/>
        <v>302</v>
      </c>
      <c r="V453" s="165"/>
      <c r="W453" s="165"/>
      <c r="X453" s="165"/>
      <c r="Y453" s="165"/>
      <c r="Z453" s="165"/>
      <c r="AA453" s="165"/>
      <c r="AB453" s="165"/>
      <c r="AC453" s="165"/>
    </row>
    <row r="454" ht="12.75" customHeight="1">
      <c r="A454" s="33"/>
      <c r="B454" s="33"/>
      <c r="C454" s="33">
        <v>5568.0</v>
      </c>
      <c r="D454" s="35">
        <v>315.0</v>
      </c>
      <c r="E454" s="36">
        <v>138.0</v>
      </c>
      <c r="F454" s="37">
        <v>151.0</v>
      </c>
      <c r="G454" s="38">
        <v>214.0</v>
      </c>
      <c r="H454" s="167">
        <f t="shared" si="2"/>
        <v>0.5863013699</v>
      </c>
      <c r="I454" s="168">
        <f t="shared" si="3"/>
        <v>0.3046357616</v>
      </c>
      <c r="J454" s="47">
        <f t="shared" si="4"/>
        <v>0.4791957431</v>
      </c>
      <c r="K454" s="169">
        <f t="shared" si="5"/>
        <v>0.3062024203</v>
      </c>
      <c r="L454" s="42">
        <f t="shared" si="6"/>
        <v>0.9534851845</v>
      </c>
      <c r="M454" s="42">
        <f t="shared" si="7"/>
        <v>0.3014398828</v>
      </c>
      <c r="N454" s="170">
        <f t="shared" si="8"/>
        <v>0.4672003016</v>
      </c>
      <c r="O454" s="171">
        <f t="shared" si="9"/>
        <v>0.4672003016</v>
      </c>
      <c r="P454" s="159">
        <f t="shared" si="10"/>
        <v>1.24109589</v>
      </c>
      <c r="Q454" s="172">
        <f t="shared" si="11"/>
        <v>0.4672003016</v>
      </c>
      <c r="R454" s="173">
        <f t="shared" si="12"/>
        <v>0.5203444213</v>
      </c>
      <c r="S454" s="174">
        <f t="shared" si="13"/>
        <v>382.1698467</v>
      </c>
      <c r="T454" s="163">
        <f t="shared" si="14"/>
        <v>425.6417366</v>
      </c>
      <c r="U454" s="175">
        <f t="shared" si="15"/>
        <v>352</v>
      </c>
      <c r="V454" s="165"/>
      <c r="W454" s="165"/>
      <c r="X454" s="165"/>
      <c r="Y454" s="165"/>
      <c r="Z454" s="165"/>
      <c r="AA454" s="165"/>
      <c r="AB454" s="165"/>
      <c r="AC454" s="165"/>
    </row>
    <row r="455" ht="12.75" customHeight="1">
      <c r="A455" s="33"/>
      <c r="B455" s="33"/>
      <c r="C455" s="33">
        <v>5569.0</v>
      </c>
      <c r="D455" s="35">
        <v>261.0</v>
      </c>
      <c r="E455" s="36">
        <v>125.0</v>
      </c>
      <c r="F455" s="37">
        <v>138.0</v>
      </c>
      <c r="G455" s="38">
        <v>179.0</v>
      </c>
      <c r="H455" s="167">
        <f t="shared" si="2"/>
        <v>0.5646687697</v>
      </c>
      <c r="I455" s="168">
        <f t="shared" si="3"/>
        <v>0.3238341969</v>
      </c>
      <c r="J455" s="47">
        <f t="shared" si="4"/>
        <v>0.5207018049</v>
      </c>
      <c r="K455" s="169">
        <f t="shared" si="5"/>
        <v>0.2646963585</v>
      </c>
      <c r="L455" s="42">
        <f t="shared" si="6"/>
        <v>0.9651719829</v>
      </c>
      <c r="M455" s="42">
        <f t="shared" si="7"/>
        <v>0.261616214</v>
      </c>
      <c r="N455" s="170">
        <f t="shared" si="8"/>
        <v>0.4602821996</v>
      </c>
      <c r="O455" s="171">
        <f t="shared" si="9"/>
        <v>0.4602821996</v>
      </c>
      <c r="P455" s="159">
        <f t="shared" si="10"/>
        <v>1.217665615</v>
      </c>
      <c r="Q455" s="172">
        <f t="shared" si="11"/>
        <v>0.4602821996</v>
      </c>
      <c r="R455" s="173">
        <f t="shared" si="12"/>
        <v>0.5073526729</v>
      </c>
      <c r="S455" s="174">
        <f t="shared" si="13"/>
        <v>323.5783863</v>
      </c>
      <c r="T455" s="163">
        <f t="shared" si="14"/>
        <v>356.6689291</v>
      </c>
      <c r="U455" s="175">
        <f t="shared" si="15"/>
        <v>304</v>
      </c>
      <c r="V455" s="165"/>
      <c r="W455" s="165"/>
      <c r="X455" s="165"/>
      <c r="Y455" s="165"/>
      <c r="Z455" s="165"/>
      <c r="AA455" s="165"/>
      <c r="AB455" s="165"/>
      <c r="AC455" s="165"/>
    </row>
    <row r="456" ht="12.75" customHeight="1">
      <c r="A456" s="33"/>
      <c r="B456" s="33"/>
      <c r="C456" s="33">
        <v>5570.0</v>
      </c>
      <c r="D456" s="35">
        <v>385.0</v>
      </c>
      <c r="E456" s="36">
        <v>234.0</v>
      </c>
      <c r="F456" s="37">
        <v>141.0</v>
      </c>
      <c r="G456" s="38">
        <v>225.0</v>
      </c>
      <c r="H456" s="167">
        <f t="shared" si="2"/>
        <v>0.6147540984</v>
      </c>
      <c r="I456" s="168">
        <f t="shared" si="3"/>
        <v>0.3780290792</v>
      </c>
      <c r="J456" s="47">
        <f t="shared" si="4"/>
        <v>0.5513232155</v>
      </c>
      <c r="K456" s="169">
        <f t="shared" si="5"/>
        <v>0.2340749479</v>
      </c>
      <c r="L456" s="42">
        <f t="shared" si="6"/>
        <v>0.9727293171</v>
      </c>
      <c r="M456" s="42">
        <f t="shared" si="7"/>
        <v>0.2319432596</v>
      </c>
      <c r="N456" s="170">
        <f t="shared" si="8"/>
        <v>0.5103080374</v>
      </c>
      <c r="O456" s="171">
        <f t="shared" si="9"/>
        <v>0.5103080374</v>
      </c>
      <c r="P456" s="159">
        <f t="shared" si="10"/>
        <v>1.691256831</v>
      </c>
      <c r="Q456" s="172">
        <f t="shared" si="11"/>
        <v>0.5103080374</v>
      </c>
      <c r="R456" s="173">
        <f t="shared" si="12"/>
        <v>0.5491174367</v>
      </c>
      <c r="S456" s="174">
        <f t="shared" si="13"/>
        <v>502.6534169</v>
      </c>
      <c r="T456" s="163">
        <f t="shared" si="14"/>
        <v>540.8806752</v>
      </c>
      <c r="U456" s="175">
        <f t="shared" si="15"/>
        <v>459</v>
      </c>
      <c r="V456" s="165"/>
      <c r="W456" s="165"/>
      <c r="X456" s="165"/>
      <c r="Y456" s="165"/>
      <c r="Z456" s="165"/>
      <c r="AA456" s="165"/>
      <c r="AB456" s="165"/>
      <c r="AC456" s="165"/>
    </row>
    <row r="457" ht="12.75" customHeight="1">
      <c r="A457" s="33"/>
      <c r="B457" s="33"/>
      <c r="C457" s="33">
        <v>5571.0</v>
      </c>
      <c r="D457" s="35">
        <v>355.0</v>
      </c>
      <c r="E457" s="36">
        <v>139.0</v>
      </c>
      <c r="F457" s="37">
        <v>204.0</v>
      </c>
      <c r="G457" s="38">
        <v>169.0</v>
      </c>
      <c r="H457" s="167">
        <f t="shared" si="2"/>
        <v>0.4530831099</v>
      </c>
      <c r="I457" s="168">
        <f t="shared" si="3"/>
        <v>0.2813765182</v>
      </c>
      <c r="J457" s="47">
        <f t="shared" si="4"/>
        <v>0.5557367041</v>
      </c>
      <c r="K457" s="169">
        <f t="shared" si="5"/>
        <v>0.2296614593</v>
      </c>
      <c r="L457" s="42">
        <f t="shared" si="6"/>
        <v>0.9737435189</v>
      </c>
      <c r="M457" s="42">
        <f t="shared" si="7"/>
        <v>0.2276478848</v>
      </c>
      <c r="N457" s="170">
        <f t="shared" si="8"/>
        <v>0.3771319726</v>
      </c>
      <c r="O457" s="171">
        <f t="shared" si="9"/>
        <v>0.3771319726</v>
      </c>
      <c r="P457" s="159">
        <f t="shared" si="10"/>
        <v>1.324396783</v>
      </c>
      <c r="Q457" s="172">
        <f t="shared" si="11"/>
        <v>0.3771319726</v>
      </c>
      <c r="R457" s="173">
        <f t="shared" si="12"/>
        <v>0.4098076061</v>
      </c>
      <c r="S457" s="174">
        <f t="shared" si="13"/>
        <v>326.9734202</v>
      </c>
      <c r="T457" s="163">
        <f t="shared" si="14"/>
        <v>355.3031945</v>
      </c>
      <c r="U457" s="175">
        <f t="shared" si="15"/>
        <v>308</v>
      </c>
      <c r="V457" s="165"/>
      <c r="W457" s="165"/>
      <c r="X457" s="165"/>
      <c r="Y457" s="165"/>
      <c r="Z457" s="165"/>
      <c r="AA457" s="165"/>
      <c r="AB457" s="165"/>
      <c r="AC457" s="165"/>
    </row>
    <row r="458" ht="12.75" customHeight="1">
      <c r="A458" s="34"/>
      <c r="B458" s="34"/>
      <c r="C458" s="33">
        <v>5572.0</v>
      </c>
      <c r="D458" s="35">
        <v>294.0</v>
      </c>
      <c r="E458" s="36">
        <v>113.0</v>
      </c>
      <c r="F458" s="37">
        <v>194.0</v>
      </c>
      <c r="G458" s="38">
        <v>204.0</v>
      </c>
      <c r="H458" s="167">
        <f t="shared" si="2"/>
        <v>0.5125628141</v>
      </c>
      <c r="I458" s="168">
        <f t="shared" si="3"/>
        <v>0.2776412776</v>
      </c>
      <c r="J458" s="47">
        <f t="shared" si="4"/>
        <v>0.4964274094</v>
      </c>
      <c r="K458" s="169">
        <f t="shared" si="5"/>
        <v>0.288970754</v>
      </c>
      <c r="L458" s="42">
        <f t="shared" si="6"/>
        <v>0.9585376831</v>
      </c>
      <c r="M458" s="42">
        <f t="shared" si="7"/>
        <v>0.2849658052</v>
      </c>
      <c r="N458" s="170">
        <f t="shared" si="8"/>
        <v>0.412192502</v>
      </c>
      <c r="O458" s="171">
        <f t="shared" si="9"/>
        <v>0.412192502</v>
      </c>
      <c r="P458" s="159">
        <f t="shared" si="10"/>
        <v>1.022613065</v>
      </c>
      <c r="Q458" s="172">
        <f t="shared" si="11"/>
        <v>0.412192502</v>
      </c>
      <c r="R458" s="173">
        <f t="shared" si="12"/>
        <v>0.4618165818</v>
      </c>
      <c r="S458" s="174">
        <f t="shared" si="13"/>
        <v>331.8149641</v>
      </c>
      <c r="T458" s="163">
        <f t="shared" si="14"/>
        <v>371.7623483</v>
      </c>
      <c r="U458" s="175">
        <f t="shared" si="15"/>
        <v>317</v>
      </c>
      <c r="V458" s="165"/>
      <c r="W458" s="165"/>
      <c r="X458" s="165"/>
      <c r="Y458" s="165"/>
      <c r="Z458" s="165"/>
      <c r="AA458" s="165"/>
      <c r="AB458" s="165"/>
      <c r="AC458" s="165"/>
    </row>
    <row r="459" ht="12.75" customHeight="1">
      <c r="A459" s="33"/>
      <c r="B459" s="33"/>
      <c r="C459" s="33">
        <v>5573.0</v>
      </c>
      <c r="D459" s="35">
        <v>296.0</v>
      </c>
      <c r="E459" s="36">
        <v>107.0</v>
      </c>
      <c r="F459" s="37">
        <v>138.0</v>
      </c>
      <c r="G459" s="38">
        <v>175.0</v>
      </c>
      <c r="H459" s="167">
        <f t="shared" si="2"/>
        <v>0.5591054313</v>
      </c>
      <c r="I459" s="168">
        <f t="shared" si="3"/>
        <v>0.2655086849</v>
      </c>
      <c r="J459" s="47">
        <f t="shared" si="4"/>
        <v>0.4433514408</v>
      </c>
      <c r="K459" s="169">
        <f t="shared" si="5"/>
        <v>0.3420467226</v>
      </c>
      <c r="L459" s="42">
        <f t="shared" si="6"/>
        <v>0.9420701358</v>
      </c>
      <c r="M459" s="42">
        <f t="shared" si="7"/>
        <v>0.3354159496</v>
      </c>
      <c r="N459" s="170">
        <f t="shared" si="8"/>
        <v>0.437660682</v>
      </c>
      <c r="O459" s="171">
        <f t="shared" si="9"/>
        <v>0.437660682</v>
      </c>
      <c r="P459" s="159">
        <f t="shared" si="10"/>
        <v>1.287539936</v>
      </c>
      <c r="Q459" s="172">
        <f t="shared" si="11"/>
        <v>0.437660682</v>
      </c>
      <c r="R459" s="173">
        <f t="shared" si="12"/>
        <v>0.4907503559</v>
      </c>
      <c r="S459" s="174">
        <f t="shared" si="13"/>
        <v>313.3650483</v>
      </c>
      <c r="T459" s="163">
        <f t="shared" si="14"/>
        <v>351.3772548</v>
      </c>
      <c r="U459" s="175">
        <f t="shared" si="15"/>
        <v>282</v>
      </c>
      <c r="V459" s="165"/>
      <c r="W459" s="165"/>
      <c r="X459" s="165"/>
      <c r="Y459" s="165"/>
      <c r="Z459" s="165"/>
      <c r="AA459" s="165"/>
      <c r="AB459" s="165"/>
      <c r="AC459" s="165"/>
    </row>
    <row r="460" ht="12.75" customHeight="1">
      <c r="A460" s="33"/>
      <c r="B460" s="33"/>
      <c r="C460" s="33">
        <v>5574.0</v>
      </c>
      <c r="D460" s="35">
        <v>94.0</v>
      </c>
      <c r="E460" s="36">
        <v>65.0</v>
      </c>
      <c r="F460" s="37">
        <v>76.0</v>
      </c>
      <c r="G460" s="38">
        <v>76.0</v>
      </c>
      <c r="H460" s="167">
        <f t="shared" si="2"/>
        <v>0.5</v>
      </c>
      <c r="I460" s="168">
        <f t="shared" si="3"/>
        <v>0.4088050314</v>
      </c>
      <c r="J460" s="47">
        <f t="shared" si="4"/>
        <v>0.6853869278</v>
      </c>
      <c r="K460" s="169">
        <f t="shared" si="5"/>
        <v>0.1000112356</v>
      </c>
      <c r="L460" s="42">
        <f t="shared" si="6"/>
        <v>0.9950030435</v>
      </c>
      <c r="M460" s="42">
        <f t="shared" si="7"/>
        <v>0.09984459606</v>
      </c>
      <c r="N460" s="170">
        <f t="shared" si="8"/>
        <v>0.4566845485</v>
      </c>
      <c r="O460" s="171">
        <f t="shared" si="9"/>
        <v>0.4566845485</v>
      </c>
      <c r="P460" s="159">
        <f t="shared" si="10"/>
        <v>1.046052632</v>
      </c>
      <c r="Q460" s="172">
        <f t="shared" si="11"/>
        <v>0.4566845485</v>
      </c>
      <c r="R460" s="173">
        <f t="shared" si="12"/>
        <v>0.4778548013</v>
      </c>
      <c r="S460" s="174">
        <f t="shared" si="13"/>
        <v>142.0288946</v>
      </c>
      <c r="T460" s="163">
        <f t="shared" si="14"/>
        <v>148.6128432</v>
      </c>
      <c r="U460" s="175">
        <f t="shared" si="15"/>
        <v>141</v>
      </c>
      <c r="V460" s="165"/>
      <c r="W460" s="165"/>
      <c r="X460" s="165"/>
      <c r="Y460" s="165"/>
      <c r="Z460" s="165"/>
      <c r="AA460" s="165"/>
      <c r="AB460" s="165"/>
      <c r="AC460" s="165"/>
    </row>
    <row r="461" ht="12.75" customHeight="1">
      <c r="A461" s="34"/>
      <c r="B461" s="34"/>
      <c r="C461" s="33">
        <v>5576.0</v>
      </c>
      <c r="D461" s="35">
        <v>203.0</v>
      </c>
      <c r="E461" s="36">
        <v>74.0</v>
      </c>
      <c r="F461" s="37">
        <v>88.0</v>
      </c>
      <c r="G461" s="38">
        <v>131.0</v>
      </c>
      <c r="H461" s="167">
        <f t="shared" si="2"/>
        <v>0.598173516</v>
      </c>
      <c r="I461" s="168">
        <f t="shared" si="3"/>
        <v>0.2671480144</v>
      </c>
      <c r="J461" s="47">
        <f t="shared" si="4"/>
        <v>0.4200280767</v>
      </c>
      <c r="K461" s="169">
        <f t="shared" si="5"/>
        <v>0.3653700867</v>
      </c>
      <c r="L461" s="42">
        <f t="shared" si="6"/>
        <v>0.933991595</v>
      </c>
      <c r="M461" s="42">
        <f t="shared" si="7"/>
        <v>0.3572949768</v>
      </c>
      <c r="N461" s="170">
        <f t="shared" si="8"/>
        <v>0.4632383926</v>
      </c>
      <c r="O461" s="171">
        <f t="shared" si="9"/>
        <v>0.4632383926</v>
      </c>
      <c r="P461" s="159">
        <f t="shared" si="10"/>
        <v>1.264840183</v>
      </c>
      <c r="Q461" s="172">
        <f t="shared" si="11"/>
        <v>0.4632383926</v>
      </c>
      <c r="R461" s="173">
        <f t="shared" si="12"/>
        <v>0.5228166023</v>
      </c>
      <c r="S461" s="174">
        <f t="shared" si="13"/>
        <v>229.7662428</v>
      </c>
      <c r="T461" s="163">
        <f t="shared" si="14"/>
        <v>259.3170348</v>
      </c>
      <c r="U461" s="175">
        <f t="shared" si="15"/>
        <v>205</v>
      </c>
      <c r="V461" s="165"/>
      <c r="W461" s="165"/>
      <c r="X461" s="165"/>
      <c r="Y461" s="165"/>
      <c r="Z461" s="165"/>
      <c r="AA461" s="165"/>
      <c r="AB461" s="165"/>
      <c r="AC461" s="165"/>
    </row>
    <row r="462" ht="12.75" customHeight="1">
      <c r="A462" s="34"/>
      <c r="B462" s="34"/>
      <c r="C462" s="33">
        <v>5577.0</v>
      </c>
      <c r="D462" s="35">
        <v>191.0</v>
      </c>
      <c r="E462" s="36">
        <v>61.0</v>
      </c>
      <c r="F462" s="37">
        <v>140.0</v>
      </c>
      <c r="G462" s="38">
        <v>145.0</v>
      </c>
      <c r="H462" s="167">
        <f t="shared" si="2"/>
        <v>0.5087719298</v>
      </c>
      <c r="I462" s="168">
        <f t="shared" si="3"/>
        <v>0.2420634921</v>
      </c>
      <c r="J462" s="47">
        <f t="shared" si="4"/>
        <v>0.4440845272</v>
      </c>
      <c r="K462" s="169">
        <f t="shared" si="5"/>
        <v>0.3413136362</v>
      </c>
      <c r="L462" s="42">
        <f t="shared" si="6"/>
        <v>0.9423157715</v>
      </c>
      <c r="M462" s="42">
        <f t="shared" si="7"/>
        <v>0.3347252407</v>
      </c>
      <c r="N462" s="170">
        <f t="shared" si="8"/>
        <v>0.3983990529</v>
      </c>
      <c r="O462" s="171">
        <f t="shared" si="9"/>
        <v>0.3983990529</v>
      </c>
      <c r="P462" s="159">
        <f t="shared" si="10"/>
        <v>0.8842105263</v>
      </c>
      <c r="Q462" s="172">
        <f t="shared" si="11"/>
        <v>0.3983990529</v>
      </c>
      <c r="R462" s="173">
        <f t="shared" si="12"/>
        <v>0.4569768368</v>
      </c>
      <c r="S462" s="174">
        <f t="shared" si="13"/>
        <v>213.9402914</v>
      </c>
      <c r="T462" s="163">
        <f t="shared" si="14"/>
        <v>245.3965613</v>
      </c>
      <c r="U462" s="175">
        <f t="shared" si="15"/>
        <v>206</v>
      </c>
      <c r="V462" s="165"/>
      <c r="W462" s="165"/>
      <c r="X462" s="165"/>
      <c r="Y462" s="165"/>
      <c r="Z462" s="165"/>
      <c r="AA462" s="165"/>
      <c r="AB462" s="165"/>
      <c r="AC462" s="165"/>
    </row>
    <row r="463" ht="12.75" customHeight="1">
      <c r="A463" s="33"/>
      <c r="B463" s="33"/>
      <c r="C463" s="33">
        <v>5579.0</v>
      </c>
      <c r="D463" s="35">
        <v>140.0</v>
      </c>
      <c r="E463" s="36">
        <v>38.0</v>
      </c>
      <c r="F463" s="37">
        <v>68.0</v>
      </c>
      <c r="G463" s="38">
        <v>63.0</v>
      </c>
      <c r="H463" s="167">
        <f t="shared" si="2"/>
        <v>0.4809160305</v>
      </c>
      <c r="I463" s="168">
        <f t="shared" si="3"/>
        <v>0.2134831461</v>
      </c>
      <c r="J463" s="47">
        <f t="shared" si="4"/>
        <v>0.4177774503</v>
      </c>
      <c r="K463" s="169">
        <f t="shared" si="5"/>
        <v>0.3676207131</v>
      </c>
      <c r="L463" s="42">
        <f t="shared" si="6"/>
        <v>0.9331850927</v>
      </c>
      <c r="M463" s="42">
        <f t="shared" si="7"/>
        <v>0.3593961362</v>
      </c>
      <c r="N463" s="170">
        <f t="shared" si="8"/>
        <v>0.3720586527</v>
      </c>
      <c r="O463" s="171">
        <f t="shared" si="9"/>
        <v>0.3720586527</v>
      </c>
      <c r="P463" s="159">
        <f t="shared" si="10"/>
        <v>1.358778626</v>
      </c>
      <c r="Q463" s="172">
        <f t="shared" si="11"/>
        <v>0.3720586527</v>
      </c>
      <c r="R463" s="173">
        <f t="shared" si="12"/>
        <v>0.4182085443</v>
      </c>
      <c r="S463" s="174">
        <f t="shared" si="13"/>
        <v>114.9661237</v>
      </c>
      <c r="T463" s="163">
        <f t="shared" si="14"/>
        <v>129.2264402</v>
      </c>
      <c r="U463" s="175">
        <f t="shared" si="15"/>
        <v>101</v>
      </c>
      <c r="V463" s="165"/>
      <c r="W463" s="165"/>
      <c r="X463" s="165"/>
      <c r="Y463" s="165"/>
      <c r="Z463" s="165"/>
      <c r="AA463" s="165"/>
      <c r="AB463" s="165"/>
      <c r="AC463" s="165"/>
    </row>
    <row r="464" ht="12.75" customHeight="1">
      <c r="A464" s="33"/>
      <c r="B464" s="33"/>
      <c r="C464" s="33">
        <v>5580.0</v>
      </c>
      <c r="D464" s="35">
        <v>408.0</v>
      </c>
      <c r="E464" s="36">
        <v>112.0</v>
      </c>
      <c r="F464" s="37">
        <v>174.0</v>
      </c>
      <c r="G464" s="38">
        <v>100.0</v>
      </c>
      <c r="H464" s="167">
        <f t="shared" si="2"/>
        <v>0.3649635036</v>
      </c>
      <c r="I464" s="168">
        <f t="shared" si="3"/>
        <v>0.2153846154</v>
      </c>
      <c r="J464" s="47">
        <f t="shared" si="4"/>
        <v>0.5331482232</v>
      </c>
      <c r="K464" s="169">
        <f t="shared" si="5"/>
        <v>0.2522499402</v>
      </c>
      <c r="L464" s="42">
        <f t="shared" si="6"/>
        <v>0.9683533256</v>
      </c>
      <c r="M464" s="42">
        <f t="shared" si="7"/>
        <v>0.2495833262</v>
      </c>
      <c r="N464" s="170">
        <f t="shared" si="8"/>
        <v>0.2996572138</v>
      </c>
      <c r="O464" s="171">
        <f t="shared" si="9"/>
        <v>0.2996572138</v>
      </c>
      <c r="P464" s="159">
        <f t="shared" si="10"/>
        <v>1.897810219</v>
      </c>
      <c r="Q464" s="172">
        <f t="shared" si="11"/>
        <v>0.2996572138</v>
      </c>
      <c r="R464" s="173">
        <f t="shared" si="12"/>
        <v>0.3221936413</v>
      </c>
      <c r="S464" s="174">
        <f t="shared" si="13"/>
        <v>237.9278277</v>
      </c>
      <c r="T464" s="163">
        <f t="shared" si="14"/>
        <v>255.8217512</v>
      </c>
      <c r="U464" s="175">
        <f t="shared" si="15"/>
        <v>212</v>
      </c>
      <c r="V464" s="165"/>
      <c r="W464" s="165"/>
      <c r="X464" s="165"/>
      <c r="Y464" s="165"/>
      <c r="Z464" s="165"/>
      <c r="AA464" s="165"/>
      <c r="AB464" s="165"/>
      <c r="AC464" s="165"/>
    </row>
    <row r="465" ht="12.75" customHeight="1">
      <c r="A465" s="34"/>
      <c r="B465" s="34"/>
      <c r="C465" s="33">
        <v>5581.0</v>
      </c>
      <c r="D465" s="35">
        <v>365.0</v>
      </c>
      <c r="E465" s="36">
        <v>69.0</v>
      </c>
      <c r="F465" s="37">
        <v>239.0</v>
      </c>
      <c r="G465" s="38">
        <v>89.0</v>
      </c>
      <c r="H465" s="167">
        <f t="shared" si="2"/>
        <v>0.2713414634</v>
      </c>
      <c r="I465" s="168">
        <f t="shared" si="3"/>
        <v>0.1589861751</v>
      </c>
      <c r="J465" s="47">
        <f t="shared" si="4"/>
        <v>0.5300071208</v>
      </c>
      <c r="K465" s="169">
        <f t="shared" si="5"/>
        <v>0.2553910426</v>
      </c>
      <c r="L465" s="42">
        <f t="shared" si="6"/>
        <v>0.967564583</v>
      </c>
      <c r="M465" s="42">
        <f t="shared" si="7"/>
        <v>0.2526237869</v>
      </c>
      <c r="N465" s="170">
        <f t="shared" si="8"/>
        <v>0.2223767003</v>
      </c>
      <c r="O465" s="171">
        <f t="shared" si="9"/>
        <v>0.2223767003</v>
      </c>
      <c r="P465" s="159">
        <f t="shared" si="10"/>
        <v>1.323170732</v>
      </c>
      <c r="Q465" s="172">
        <f t="shared" si="11"/>
        <v>0.2223767003</v>
      </c>
      <c r="R465" s="173">
        <f t="shared" si="12"/>
        <v>0.2434533962</v>
      </c>
      <c r="S465" s="174">
        <f t="shared" si="13"/>
        <v>169.4510456</v>
      </c>
      <c r="T465" s="163">
        <f t="shared" si="14"/>
        <v>185.5114879</v>
      </c>
      <c r="U465" s="175">
        <f t="shared" si="15"/>
        <v>158</v>
      </c>
      <c r="V465" s="165"/>
      <c r="W465" s="165"/>
      <c r="X465" s="165"/>
      <c r="Y465" s="165"/>
      <c r="Z465" s="165"/>
      <c r="AA465" s="165"/>
      <c r="AB465" s="165"/>
      <c r="AC465" s="165"/>
    </row>
    <row r="466" ht="12.75" customHeight="1">
      <c r="A466" s="33"/>
      <c r="B466" s="33"/>
      <c r="C466" s="33">
        <v>5582.0</v>
      </c>
      <c r="D466" s="35">
        <v>351.0</v>
      </c>
      <c r="E466" s="36">
        <v>120.0</v>
      </c>
      <c r="F466" s="37">
        <v>166.0</v>
      </c>
      <c r="G466" s="38">
        <v>139.0</v>
      </c>
      <c r="H466" s="167">
        <f t="shared" si="2"/>
        <v>0.4557377049</v>
      </c>
      <c r="I466" s="168">
        <f t="shared" si="3"/>
        <v>0.2547770701</v>
      </c>
      <c r="J466" s="47">
        <f t="shared" si="4"/>
        <v>0.5097596534</v>
      </c>
      <c r="K466" s="169">
        <f t="shared" si="5"/>
        <v>0.27563851</v>
      </c>
      <c r="L466" s="42">
        <f t="shared" si="6"/>
        <v>0.962251616</v>
      </c>
      <c r="M466" s="42">
        <f t="shared" si="7"/>
        <v>0.2721613997</v>
      </c>
      <c r="N466" s="170">
        <f t="shared" si="8"/>
        <v>0.369193859</v>
      </c>
      <c r="O466" s="171">
        <f t="shared" si="9"/>
        <v>0.369193859</v>
      </c>
      <c r="P466" s="159">
        <f t="shared" si="10"/>
        <v>1.544262295</v>
      </c>
      <c r="Q466" s="172">
        <f t="shared" si="11"/>
        <v>0.369193859</v>
      </c>
      <c r="R466" s="173">
        <f t="shared" si="12"/>
        <v>0.4032091593</v>
      </c>
      <c r="S466" s="174">
        <f t="shared" si="13"/>
        <v>286.4944346</v>
      </c>
      <c r="T466" s="163">
        <f t="shared" si="14"/>
        <v>312.8903076</v>
      </c>
      <c r="U466" s="175">
        <f t="shared" si="15"/>
        <v>259</v>
      </c>
      <c r="V466" s="165"/>
      <c r="W466" s="165"/>
      <c r="X466" s="165"/>
      <c r="Y466" s="165"/>
      <c r="Z466" s="165"/>
      <c r="AA466" s="165"/>
      <c r="AB466" s="165"/>
      <c r="AC466" s="165"/>
    </row>
    <row r="467" ht="12.75" customHeight="1">
      <c r="A467" s="34"/>
      <c r="B467" s="34"/>
      <c r="C467" s="33">
        <v>5584.0</v>
      </c>
      <c r="D467" s="35">
        <v>213.0</v>
      </c>
      <c r="E467" s="36">
        <v>59.0</v>
      </c>
      <c r="F467" s="37">
        <v>145.0</v>
      </c>
      <c r="G467" s="38">
        <v>70.0</v>
      </c>
      <c r="H467" s="167">
        <f t="shared" si="2"/>
        <v>0.3255813953</v>
      </c>
      <c r="I467" s="168">
        <f t="shared" si="3"/>
        <v>0.2169117647</v>
      </c>
      <c r="J467" s="47">
        <f t="shared" si="4"/>
        <v>0.5876995365</v>
      </c>
      <c r="K467" s="169">
        <f t="shared" si="5"/>
        <v>0.1976986269</v>
      </c>
      <c r="L467" s="42">
        <f t="shared" si="6"/>
        <v>0.9805211943</v>
      </c>
      <c r="M467" s="42">
        <f t="shared" si="7"/>
        <v>0.1964133078</v>
      </c>
      <c r="N467" s="170">
        <f t="shared" si="8"/>
        <v>0.2766351014</v>
      </c>
      <c r="O467" s="171">
        <f t="shared" si="9"/>
        <v>0.2766351014</v>
      </c>
      <c r="P467" s="159">
        <f t="shared" si="10"/>
        <v>1.265116279</v>
      </c>
      <c r="Q467" s="172">
        <f t="shared" si="11"/>
        <v>0.2766351014</v>
      </c>
      <c r="R467" s="173">
        <f t="shared" si="12"/>
        <v>0.2982438349</v>
      </c>
      <c r="S467" s="174">
        <f t="shared" si="13"/>
        <v>134.7212944</v>
      </c>
      <c r="T467" s="163">
        <f t="shared" si="14"/>
        <v>145.2447476</v>
      </c>
      <c r="U467" s="175">
        <f t="shared" si="15"/>
        <v>129</v>
      </c>
      <c r="V467" s="165"/>
      <c r="W467" s="165"/>
      <c r="X467" s="165"/>
      <c r="Y467" s="165"/>
      <c r="Z467" s="165"/>
      <c r="AA467" s="165"/>
      <c r="AB467" s="165"/>
      <c r="AC467" s="165"/>
    </row>
    <row r="468" ht="12.75" customHeight="1">
      <c r="A468" s="33"/>
      <c r="B468" s="33"/>
      <c r="C468" s="33">
        <v>5585.0</v>
      </c>
      <c r="D468" s="35">
        <v>345.0</v>
      </c>
      <c r="E468" s="36">
        <v>93.0</v>
      </c>
      <c r="F468" s="37">
        <v>209.0</v>
      </c>
      <c r="G468" s="38">
        <v>114.0</v>
      </c>
      <c r="H468" s="167">
        <f t="shared" si="2"/>
        <v>0.3529411765</v>
      </c>
      <c r="I468" s="168">
        <f t="shared" si="3"/>
        <v>0.2123287671</v>
      </c>
      <c r="J468" s="47">
        <f t="shared" si="4"/>
        <v>0.5415937993</v>
      </c>
      <c r="K468" s="169">
        <f t="shared" si="5"/>
        <v>0.2438043641</v>
      </c>
      <c r="L468" s="42">
        <f t="shared" si="6"/>
        <v>0.9704266405</v>
      </c>
      <c r="M468" s="42">
        <f t="shared" si="7"/>
        <v>0.2413962206</v>
      </c>
      <c r="N468" s="170">
        <f t="shared" si="8"/>
        <v>0.2912481583</v>
      </c>
      <c r="O468" s="171">
        <f t="shared" si="9"/>
        <v>0.2912481583</v>
      </c>
      <c r="P468" s="159">
        <f t="shared" si="10"/>
        <v>1.356037152</v>
      </c>
      <c r="Q468" s="172">
        <f t="shared" si="11"/>
        <v>0.2912481583</v>
      </c>
      <c r="R468" s="173">
        <f t="shared" si="12"/>
        <v>0.317433237</v>
      </c>
      <c r="S468" s="174">
        <f t="shared" si="13"/>
        <v>221.6398484</v>
      </c>
      <c r="T468" s="163">
        <f t="shared" si="14"/>
        <v>241.5666933</v>
      </c>
      <c r="U468" s="175">
        <f t="shared" si="15"/>
        <v>207</v>
      </c>
      <c r="V468" s="165"/>
      <c r="W468" s="165"/>
      <c r="X468" s="165"/>
      <c r="Y468" s="165"/>
      <c r="Z468" s="165"/>
      <c r="AA468" s="165"/>
      <c r="AB468" s="165"/>
      <c r="AC468" s="165"/>
    </row>
    <row r="469" ht="12.75" customHeight="1">
      <c r="A469" s="33"/>
      <c r="B469" s="33"/>
      <c r="C469" s="33">
        <v>5586.0</v>
      </c>
      <c r="D469" s="35">
        <v>326.0</v>
      </c>
      <c r="E469" s="36">
        <v>93.0</v>
      </c>
      <c r="F469" s="37">
        <v>160.0</v>
      </c>
      <c r="G469" s="38">
        <v>86.0</v>
      </c>
      <c r="H469" s="167">
        <f t="shared" si="2"/>
        <v>0.3495934959</v>
      </c>
      <c r="I469" s="168">
        <f t="shared" si="3"/>
        <v>0.2219570406</v>
      </c>
      <c r="J469" s="47">
        <f t="shared" si="4"/>
        <v>0.5656870271</v>
      </c>
      <c r="K469" s="169">
        <f t="shared" si="5"/>
        <v>0.2197111363</v>
      </c>
      <c r="L469" s="42">
        <f t="shared" si="6"/>
        <v>0.9759604472</v>
      </c>
      <c r="M469" s="42">
        <f t="shared" si="7"/>
        <v>0.2179477126</v>
      </c>
      <c r="N469" s="170">
        <f t="shared" si="8"/>
        <v>0.2928143954</v>
      </c>
      <c r="O469" s="171">
        <f t="shared" si="9"/>
        <v>0.2928143954</v>
      </c>
      <c r="P469" s="159">
        <f t="shared" si="10"/>
        <v>1.703252033</v>
      </c>
      <c r="Q469" s="172">
        <f t="shared" si="11"/>
        <v>0.2928143954</v>
      </c>
      <c r="R469" s="173">
        <f t="shared" si="12"/>
        <v>0.3138183935</v>
      </c>
      <c r="S469" s="174">
        <f t="shared" si="13"/>
        <v>194.7215729</v>
      </c>
      <c r="T469" s="163">
        <f t="shared" si="14"/>
        <v>208.6892317</v>
      </c>
      <c r="U469" s="175">
        <f t="shared" si="15"/>
        <v>179</v>
      </c>
      <c r="V469" s="165"/>
      <c r="W469" s="165"/>
      <c r="X469" s="165"/>
      <c r="Y469" s="165"/>
      <c r="Z469" s="165"/>
      <c r="AA469" s="165"/>
      <c r="AB469" s="165"/>
      <c r="AC469" s="165"/>
    </row>
    <row r="470" ht="12.75" customHeight="1">
      <c r="A470" s="33"/>
      <c r="B470" s="33"/>
      <c r="C470" s="33">
        <v>5587.0</v>
      </c>
      <c r="D470" s="35">
        <v>372.0</v>
      </c>
      <c r="E470" s="36">
        <v>207.0</v>
      </c>
      <c r="F470" s="37">
        <v>184.0</v>
      </c>
      <c r="G470" s="38">
        <v>240.0</v>
      </c>
      <c r="H470" s="167">
        <f t="shared" si="2"/>
        <v>0.5660377358</v>
      </c>
      <c r="I470" s="168">
        <f t="shared" si="3"/>
        <v>0.3575129534</v>
      </c>
      <c r="J470" s="47">
        <f t="shared" si="4"/>
        <v>0.5633357554</v>
      </c>
      <c r="K470" s="169">
        <f t="shared" si="5"/>
        <v>0.222062408</v>
      </c>
      <c r="L470" s="42">
        <f t="shared" si="6"/>
        <v>0.9754452956</v>
      </c>
      <c r="M470" s="42">
        <f t="shared" si="7"/>
        <v>0.2202418562</v>
      </c>
      <c r="N470" s="170">
        <f t="shared" si="8"/>
        <v>0.4733995301</v>
      </c>
      <c r="O470" s="171">
        <f t="shared" si="9"/>
        <v>0.4733995301</v>
      </c>
      <c r="P470" s="159">
        <f t="shared" si="10"/>
        <v>1.365566038</v>
      </c>
      <c r="Q470" s="172">
        <f t="shared" si="11"/>
        <v>0.4733995301</v>
      </c>
      <c r="R470" s="173">
        <f t="shared" si="12"/>
        <v>0.512560646</v>
      </c>
      <c r="S470" s="174">
        <f t="shared" si="13"/>
        <v>474.8197287</v>
      </c>
      <c r="T470" s="163">
        <f t="shared" si="14"/>
        <v>514.0983279</v>
      </c>
      <c r="U470" s="175">
        <f t="shared" si="15"/>
        <v>447</v>
      </c>
      <c r="V470" s="165"/>
      <c r="W470" s="165"/>
      <c r="X470" s="165"/>
      <c r="Y470" s="165"/>
      <c r="Z470" s="165"/>
      <c r="AA470" s="165"/>
      <c r="AB470" s="165"/>
      <c r="AC470" s="165"/>
    </row>
    <row r="471" ht="12.75" customHeight="1">
      <c r="A471" s="33"/>
      <c r="B471" s="33"/>
      <c r="C471" s="33">
        <v>5588.0</v>
      </c>
      <c r="D471" s="35">
        <v>110.0</v>
      </c>
      <c r="E471" s="36">
        <v>74.0</v>
      </c>
      <c r="F471" s="37">
        <v>54.0</v>
      </c>
      <c r="G471" s="38">
        <v>88.0</v>
      </c>
      <c r="H471" s="167">
        <f t="shared" si="2"/>
        <v>0.6197183099</v>
      </c>
      <c r="I471" s="168">
        <f t="shared" si="3"/>
        <v>0.402173913</v>
      </c>
      <c r="J471" s="47">
        <f t="shared" si="4"/>
        <v>0.5756454903</v>
      </c>
      <c r="K471" s="169">
        <f t="shared" si="5"/>
        <v>0.2097526731</v>
      </c>
      <c r="L471" s="42">
        <f t="shared" si="6"/>
        <v>0.9780824425</v>
      </c>
      <c r="M471" s="42">
        <f t="shared" si="7"/>
        <v>0.2082180001</v>
      </c>
      <c r="N471" s="170">
        <f t="shared" si="8"/>
        <v>0.5223957503</v>
      </c>
      <c r="O471" s="171">
        <f t="shared" si="9"/>
        <v>0.5223957503</v>
      </c>
      <c r="P471" s="159">
        <f t="shared" si="10"/>
        <v>1.295774648</v>
      </c>
      <c r="Q471" s="172">
        <f t="shared" si="11"/>
        <v>0.5223957503</v>
      </c>
      <c r="R471" s="173">
        <f t="shared" si="12"/>
        <v>0.5647877855</v>
      </c>
      <c r="S471" s="174">
        <f t="shared" si="13"/>
        <v>170.3010146</v>
      </c>
      <c r="T471" s="163">
        <f t="shared" si="14"/>
        <v>184.1208181</v>
      </c>
      <c r="U471" s="175">
        <f t="shared" si="15"/>
        <v>162</v>
      </c>
      <c r="V471" s="165"/>
      <c r="W471" s="165"/>
      <c r="X471" s="165"/>
      <c r="Y471" s="165"/>
      <c r="Z471" s="165"/>
      <c r="AA471" s="165"/>
      <c r="AB471" s="165"/>
      <c r="AC471" s="165"/>
    </row>
    <row r="472" ht="12.75" customHeight="1">
      <c r="A472" s="34"/>
      <c r="B472" s="34"/>
      <c r="C472" s="33">
        <v>5591.0</v>
      </c>
      <c r="D472" s="35">
        <v>191.0</v>
      </c>
      <c r="E472" s="36">
        <v>55.0</v>
      </c>
      <c r="F472" s="37">
        <v>123.0</v>
      </c>
      <c r="G472" s="38">
        <v>107.0</v>
      </c>
      <c r="H472" s="167">
        <f t="shared" si="2"/>
        <v>0.4652173913</v>
      </c>
      <c r="I472" s="168">
        <f t="shared" si="3"/>
        <v>0.2235772358</v>
      </c>
      <c r="J472" s="47">
        <f t="shared" si="4"/>
        <v>0.4479966066</v>
      </c>
      <c r="K472" s="169">
        <f t="shared" si="5"/>
        <v>0.3374015568</v>
      </c>
      <c r="L472" s="42">
        <f t="shared" si="6"/>
        <v>0.9436180291</v>
      </c>
      <c r="M472" s="42">
        <f t="shared" si="7"/>
        <v>0.3310362746</v>
      </c>
      <c r="N472" s="170">
        <f t="shared" si="8"/>
        <v>0.3649753427</v>
      </c>
      <c r="O472" s="171">
        <f t="shared" si="9"/>
        <v>0.3649753427</v>
      </c>
      <c r="P472" s="159">
        <f t="shared" si="10"/>
        <v>1.069565217</v>
      </c>
      <c r="Q472" s="172">
        <f t="shared" si="11"/>
        <v>0.3649753427</v>
      </c>
      <c r="R472" s="173">
        <f t="shared" si="12"/>
        <v>0.4134116267</v>
      </c>
      <c r="S472" s="174">
        <f t="shared" si="13"/>
        <v>173.7282631</v>
      </c>
      <c r="T472" s="163">
        <f t="shared" si="14"/>
        <v>196.7839343</v>
      </c>
      <c r="U472" s="175">
        <f t="shared" si="15"/>
        <v>162</v>
      </c>
      <c r="V472" s="165"/>
      <c r="W472" s="165"/>
      <c r="X472" s="165"/>
      <c r="Y472" s="165"/>
      <c r="Z472" s="165"/>
      <c r="AA472" s="165"/>
      <c r="AB472" s="165"/>
      <c r="AC472" s="165"/>
    </row>
    <row r="473" ht="12.75" customHeight="1">
      <c r="A473" s="33"/>
      <c r="B473" s="33"/>
      <c r="C473" s="33">
        <v>5592.0</v>
      </c>
      <c r="D473" s="35">
        <v>232.0</v>
      </c>
      <c r="E473" s="36">
        <v>60.0</v>
      </c>
      <c r="F473" s="37">
        <v>156.0</v>
      </c>
      <c r="G473" s="38">
        <v>113.0</v>
      </c>
      <c r="H473" s="167">
        <f t="shared" si="2"/>
        <v>0.4200743494</v>
      </c>
      <c r="I473" s="168">
        <f t="shared" si="3"/>
        <v>0.2054794521</v>
      </c>
      <c r="J473" s="47">
        <f t="shared" si="4"/>
        <v>0.4549301558</v>
      </c>
      <c r="K473" s="169">
        <f t="shared" si="5"/>
        <v>0.3304680076</v>
      </c>
      <c r="L473" s="42">
        <f t="shared" si="6"/>
        <v>0.9458905853</v>
      </c>
      <c r="M473" s="42">
        <f t="shared" si="7"/>
        <v>0.3244857479</v>
      </c>
      <c r="N473" s="170">
        <f t="shared" si="8"/>
        <v>0.3306692186</v>
      </c>
      <c r="O473" s="171">
        <f t="shared" si="9"/>
        <v>0.3306692186</v>
      </c>
      <c r="P473" s="159">
        <f t="shared" si="10"/>
        <v>1.085501859</v>
      </c>
      <c r="Q473" s="172">
        <f t="shared" si="11"/>
        <v>0.3306692186</v>
      </c>
      <c r="R473" s="173">
        <f t="shared" si="12"/>
        <v>0.3735390585</v>
      </c>
      <c r="S473" s="174">
        <f t="shared" si="13"/>
        <v>185.5054316</v>
      </c>
      <c r="T473" s="163">
        <f t="shared" si="14"/>
        <v>209.5554118</v>
      </c>
      <c r="U473" s="175">
        <f t="shared" si="15"/>
        <v>173</v>
      </c>
      <c r="V473" s="165"/>
      <c r="W473" s="165"/>
      <c r="X473" s="165"/>
      <c r="Y473" s="165"/>
      <c r="Z473" s="165"/>
      <c r="AA473" s="165"/>
      <c r="AB473" s="165"/>
      <c r="AC473" s="165"/>
    </row>
    <row r="474" ht="12.75" customHeight="1">
      <c r="A474" s="33"/>
      <c r="B474" s="33"/>
      <c r="C474" s="33">
        <v>5593.0</v>
      </c>
      <c r="D474" s="35">
        <v>298.0</v>
      </c>
      <c r="E474" s="36">
        <v>100.0</v>
      </c>
      <c r="F474" s="37">
        <v>140.0</v>
      </c>
      <c r="G474" s="38">
        <v>134.0</v>
      </c>
      <c r="H474" s="167">
        <f t="shared" si="2"/>
        <v>0.4890510949</v>
      </c>
      <c r="I474" s="168">
        <f t="shared" si="3"/>
        <v>0.2512562814</v>
      </c>
      <c r="J474" s="47">
        <f t="shared" si="4"/>
        <v>0.4745971654</v>
      </c>
      <c r="K474" s="169">
        <f t="shared" si="5"/>
        <v>0.310800998</v>
      </c>
      <c r="L474" s="42">
        <f t="shared" si="6"/>
        <v>0.9520889131</v>
      </c>
      <c r="M474" s="42">
        <f t="shared" si="7"/>
        <v>0.3058213558</v>
      </c>
      <c r="N474" s="170">
        <f t="shared" si="8"/>
        <v>0.3887805887</v>
      </c>
      <c r="O474" s="171">
        <f t="shared" si="9"/>
        <v>0.3887805887</v>
      </c>
      <c r="P474" s="159">
        <f t="shared" si="10"/>
        <v>1.452554745</v>
      </c>
      <c r="Q474" s="172">
        <f t="shared" si="11"/>
        <v>0.3887805887</v>
      </c>
      <c r="R474" s="173">
        <f t="shared" si="12"/>
        <v>0.4296646939</v>
      </c>
      <c r="S474" s="174">
        <f t="shared" si="13"/>
        <v>261.2605556</v>
      </c>
      <c r="T474" s="163">
        <f t="shared" si="14"/>
        <v>288.7346743</v>
      </c>
      <c r="U474" s="175">
        <f t="shared" si="15"/>
        <v>234</v>
      </c>
      <c r="V474" s="165"/>
      <c r="W474" s="165"/>
      <c r="X474" s="165"/>
      <c r="Y474" s="165"/>
      <c r="Z474" s="165"/>
      <c r="AA474" s="165"/>
      <c r="AB474" s="165"/>
      <c r="AC474" s="165"/>
    </row>
    <row r="475" ht="12.75" customHeight="1">
      <c r="A475" s="34"/>
      <c r="B475" s="34"/>
      <c r="C475" s="33">
        <v>5594.0</v>
      </c>
      <c r="D475" s="35">
        <v>259.0</v>
      </c>
      <c r="E475" s="36">
        <v>106.0</v>
      </c>
      <c r="F475" s="37">
        <v>157.0</v>
      </c>
      <c r="G475" s="38">
        <v>209.0</v>
      </c>
      <c r="H475" s="167">
        <f t="shared" si="2"/>
        <v>0.5710382514</v>
      </c>
      <c r="I475" s="168">
        <f t="shared" si="3"/>
        <v>0.2904109589</v>
      </c>
      <c r="J475" s="47">
        <f t="shared" si="4"/>
        <v>0.4704773472</v>
      </c>
      <c r="K475" s="169">
        <f t="shared" si="5"/>
        <v>0.3149208162</v>
      </c>
      <c r="L475" s="42">
        <f t="shared" si="6"/>
        <v>0.9508209084</v>
      </c>
      <c r="M475" s="42">
        <f t="shared" si="7"/>
        <v>0.3097411826</v>
      </c>
      <c r="N475" s="170">
        <f t="shared" si="8"/>
        <v>0.453002875</v>
      </c>
      <c r="O475" s="171">
        <f t="shared" si="9"/>
        <v>0.453002875</v>
      </c>
      <c r="P475" s="159">
        <f t="shared" si="10"/>
        <v>0.9972677596</v>
      </c>
      <c r="Q475" s="172">
        <f t="shared" si="11"/>
        <v>0.453002875</v>
      </c>
      <c r="R475" s="173">
        <f t="shared" si="12"/>
        <v>0.5121012988</v>
      </c>
      <c r="S475" s="174">
        <f t="shared" si="13"/>
        <v>331.1451016</v>
      </c>
      <c r="T475" s="163">
        <f t="shared" si="14"/>
        <v>374.3460494</v>
      </c>
      <c r="U475" s="175">
        <f t="shared" si="15"/>
        <v>315</v>
      </c>
      <c r="V475" s="165"/>
      <c r="W475" s="165"/>
      <c r="X475" s="165"/>
      <c r="Y475" s="165"/>
      <c r="Z475" s="165"/>
      <c r="AA475" s="165"/>
      <c r="AB475" s="165"/>
      <c r="AC475" s="165"/>
    </row>
    <row r="476" ht="12.75" customHeight="1">
      <c r="A476" s="33"/>
      <c r="B476" s="33"/>
      <c r="C476" s="33">
        <v>5595.0</v>
      </c>
      <c r="D476" s="35">
        <v>222.0</v>
      </c>
      <c r="E476" s="36">
        <v>66.0</v>
      </c>
      <c r="F476" s="37">
        <v>130.0</v>
      </c>
      <c r="G476" s="38">
        <v>106.0</v>
      </c>
      <c r="H476" s="167">
        <f t="shared" si="2"/>
        <v>0.4491525424</v>
      </c>
      <c r="I476" s="168">
        <f t="shared" si="3"/>
        <v>0.2291666667</v>
      </c>
      <c r="J476" s="47">
        <f t="shared" si="4"/>
        <v>0.4717902414</v>
      </c>
      <c r="K476" s="169">
        <f t="shared" si="5"/>
        <v>0.313607922</v>
      </c>
      <c r="L476" s="42">
        <f t="shared" si="6"/>
        <v>0.9512267462</v>
      </c>
      <c r="M476" s="42">
        <f t="shared" si="7"/>
        <v>0.3084925887</v>
      </c>
      <c r="N476" s="170">
        <f t="shared" si="8"/>
        <v>0.3565496932</v>
      </c>
      <c r="O476" s="171">
        <f t="shared" si="9"/>
        <v>0.3565496932</v>
      </c>
      <c r="P476" s="159">
        <f t="shared" si="10"/>
        <v>1.220338983</v>
      </c>
      <c r="Q476" s="172">
        <f t="shared" si="11"/>
        <v>0.3565496932</v>
      </c>
      <c r="R476" s="173">
        <f t="shared" si="12"/>
        <v>0.3982563199</v>
      </c>
      <c r="S476" s="174">
        <f t="shared" si="13"/>
        <v>186.8320392</v>
      </c>
      <c r="T476" s="163">
        <f t="shared" si="14"/>
        <v>208.6863116</v>
      </c>
      <c r="U476" s="175">
        <f t="shared" si="15"/>
        <v>172</v>
      </c>
      <c r="V476" s="165"/>
      <c r="W476" s="165"/>
      <c r="X476" s="165"/>
      <c r="Y476" s="165"/>
      <c r="Z476" s="165"/>
      <c r="AA476" s="165"/>
      <c r="AB476" s="165"/>
      <c r="AC476" s="165"/>
    </row>
    <row r="477" ht="12.75" customHeight="1">
      <c r="A477" s="33"/>
      <c r="B477" s="33"/>
      <c r="C477" s="33">
        <v>5596.0</v>
      </c>
      <c r="D477" s="35">
        <v>389.0</v>
      </c>
      <c r="E477" s="36">
        <v>84.0</v>
      </c>
      <c r="F477" s="37">
        <v>256.0</v>
      </c>
      <c r="G477" s="38">
        <v>134.0</v>
      </c>
      <c r="H477" s="167">
        <f t="shared" si="2"/>
        <v>0.3435897436</v>
      </c>
      <c r="I477" s="168">
        <f t="shared" si="3"/>
        <v>0.177589852</v>
      </c>
      <c r="J477" s="47">
        <f t="shared" si="4"/>
        <v>0.4770491787</v>
      </c>
      <c r="K477" s="169">
        <f t="shared" si="5"/>
        <v>0.3083489847</v>
      </c>
      <c r="L477" s="42">
        <f t="shared" si="6"/>
        <v>0.9528359282</v>
      </c>
      <c r="M477" s="42">
        <f t="shared" si="7"/>
        <v>0.3034859041</v>
      </c>
      <c r="N477" s="170">
        <f t="shared" si="8"/>
        <v>0.2734886354</v>
      </c>
      <c r="O477" s="171">
        <f t="shared" si="9"/>
        <v>0.2734886354</v>
      </c>
      <c r="P477" s="159">
        <f t="shared" si="10"/>
        <v>1.212820513</v>
      </c>
      <c r="Q477" s="172">
        <f t="shared" si="11"/>
        <v>0.2734886354</v>
      </c>
      <c r="R477" s="173">
        <f t="shared" si="12"/>
        <v>0.3051681629</v>
      </c>
      <c r="S477" s="174">
        <f t="shared" si="13"/>
        <v>236.0206924</v>
      </c>
      <c r="T477" s="163">
        <f t="shared" si="14"/>
        <v>263.3601246</v>
      </c>
      <c r="U477" s="175">
        <f t="shared" si="15"/>
        <v>218</v>
      </c>
      <c r="V477" s="165"/>
      <c r="W477" s="165"/>
      <c r="X477" s="165"/>
      <c r="Y477" s="165"/>
      <c r="Z477" s="165"/>
      <c r="AA477" s="165"/>
      <c r="AB477" s="165"/>
      <c r="AC477" s="165"/>
    </row>
    <row r="478" ht="12.75" customHeight="1">
      <c r="A478" s="33"/>
      <c r="B478" s="33"/>
      <c r="C478" s="33">
        <v>5597.0</v>
      </c>
      <c r="D478" s="35">
        <v>124.0</v>
      </c>
      <c r="E478" s="36">
        <v>28.0</v>
      </c>
      <c r="F478" s="37">
        <v>94.0</v>
      </c>
      <c r="G478" s="38">
        <v>44.0</v>
      </c>
      <c r="H478" s="167">
        <f t="shared" si="2"/>
        <v>0.3188405797</v>
      </c>
      <c r="I478" s="168">
        <f t="shared" si="3"/>
        <v>0.1842105263</v>
      </c>
      <c r="J478" s="47">
        <f t="shared" si="4"/>
        <v>0.5238994186</v>
      </c>
      <c r="K478" s="169">
        <f t="shared" si="5"/>
        <v>0.2614987448</v>
      </c>
      <c r="L478" s="42">
        <f t="shared" si="6"/>
        <v>0.9660035948</v>
      </c>
      <c r="M478" s="42">
        <f t="shared" si="7"/>
        <v>0.2585286345</v>
      </c>
      <c r="N478" s="170">
        <f t="shared" si="8"/>
        <v>0.2603774503</v>
      </c>
      <c r="O478" s="171">
        <f t="shared" si="9"/>
        <v>0.2603774503</v>
      </c>
      <c r="P478" s="159">
        <f t="shared" si="10"/>
        <v>1.101449275</v>
      </c>
      <c r="Q478" s="172">
        <f t="shared" si="11"/>
        <v>0.2603774503</v>
      </c>
      <c r="R478" s="173">
        <f t="shared" si="12"/>
        <v>0.288197836</v>
      </c>
      <c r="S478" s="174">
        <f t="shared" si="13"/>
        <v>75.50946059</v>
      </c>
      <c r="T478" s="163">
        <f t="shared" si="14"/>
        <v>83.57737245</v>
      </c>
      <c r="U478" s="175">
        <f t="shared" si="15"/>
        <v>72</v>
      </c>
      <c r="V478" s="165"/>
      <c r="W478" s="165"/>
      <c r="X478" s="165"/>
      <c r="Y478" s="165"/>
      <c r="Z478" s="165"/>
      <c r="AA478" s="165"/>
      <c r="AB478" s="165"/>
      <c r="AC478" s="165"/>
    </row>
    <row r="479" ht="12.75" customHeight="1">
      <c r="A479" s="33"/>
      <c r="B479" s="33"/>
      <c r="C479" s="33">
        <v>5598.0</v>
      </c>
      <c r="D479" s="35">
        <v>384.0</v>
      </c>
      <c r="E479" s="36">
        <v>101.0</v>
      </c>
      <c r="F479" s="37">
        <v>248.0</v>
      </c>
      <c r="G479" s="38">
        <v>151.0</v>
      </c>
      <c r="H479" s="167">
        <f t="shared" si="2"/>
        <v>0.3784461153</v>
      </c>
      <c r="I479" s="168">
        <f t="shared" si="3"/>
        <v>0.2082474227</v>
      </c>
      <c r="J479" s="47">
        <f t="shared" si="4"/>
        <v>0.5030502352</v>
      </c>
      <c r="K479" s="169">
        <f t="shared" si="5"/>
        <v>0.2823479282</v>
      </c>
      <c r="L479" s="42">
        <f t="shared" si="6"/>
        <v>0.9604039266</v>
      </c>
      <c r="M479" s="42">
        <f t="shared" si="7"/>
        <v>0.2786113739</v>
      </c>
      <c r="N479" s="170">
        <f t="shared" si="8"/>
        <v>0.3054410346</v>
      </c>
      <c r="O479" s="171">
        <f t="shared" si="9"/>
        <v>0.3054410346</v>
      </c>
      <c r="P479" s="159">
        <f t="shared" si="10"/>
        <v>1.215538847</v>
      </c>
      <c r="Q479" s="172">
        <f t="shared" si="11"/>
        <v>0.3054410346</v>
      </c>
      <c r="R479" s="173">
        <f t="shared" si="12"/>
        <v>0.3383924228</v>
      </c>
      <c r="S479" s="174">
        <f t="shared" si="13"/>
        <v>270.0098746</v>
      </c>
      <c r="T479" s="163">
        <f t="shared" si="14"/>
        <v>299.1389018</v>
      </c>
      <c r="U479" s="175">
        <f t="shared" si="15"/>
        <v>252</v>
      </c>
      <c r="V479" s="165"/>
      <c r="W479" s="165"/>
      <c r="X479" s="165"/>
      <c r="Y479" s="165"/>
      <c r="Z479" s="165"/>
      <c r="AA479" s="165"/>
      <c r="AB479" s="165"/>
      <c r="AC479" s="165"/>
    </row>
    <row r="480" ht="12.75" customHeight="1">
      <c r="A480" s="33"/>
      <c r="B480" s="33"/>
      <c r="C480" s="33">
        <v>5601.0</v>
      </c>
      <c r="D480" s="35">
        <v>370.0</v>
      </c>
      <c r="E480" s="36">
        <v>129.0</v>
      </c>
      <c r="F480" s="37">
        <v>225.0</v>
      </c>
      <c r="G480" s="38">
        <v>217.0</v>
      </c>
      <c r="H480" s="167">
        <f t="shared" si="2"/>
        <v>0.4909502262</v>
      </c>
      <c r="I480" s="168">
        <f t="shared" si="3"/>
        <v>0.2585170341</v>
      </c>
      <c r="J480" s="47">
        <f t="shared" si="4"/>
        <v>0.4846727868</v>
      </c>
      <c r="K480" s="169">
        <f t="shared" si="5"/>
        <v>0.3007253766</v>
      </c>
      <c r="L480" s="42">
        <f t="shared" si="6"/>
        <v>0.9551218744</v>
      </c>
      <c r="M480" s="42">
        <f t="shared" si="7"/>
        <v>0.2962131075</v>
      </c>
      <c r="N480" s="170">
        <f t="shared" si="8"/>
        <v>0.3923411663</v>
      </c>
      <c r="O480" s="171">
        <f t="shared" si="9"/>
        <v>0.3923411663</v>
      </c>
      <c r="P480" s="159">
        <f t="shared" si="10"/>
        <v>1.128959276</v>
      </c>
      <c r="Q480" s="172">
        <f t="shared" si="11"/>
        <v>0.3923411663</v>
      </c>
      <c r="R480" s="173">
        <f t="shared" si="12"/>
        <v>0.4386591307</v>
      </c>
      <c r="S480" s="174">
        <f t="shared" si="13"/>
        <v>369.1930375</v>
      </c>
      <c r="T480" s="163">
        <f t="shared" si="14"/>
        <v>412.778242</v>
      </c>
      <c r="U480" s="175">
        <f t="shared" si="15"/>
        <v>346</v>
      </c>
      <c r="V480" s="165"/>
      <c r="W480" s="165"/>
      <c r="X480" s="165"/>
      <c r="Y480" s="165"/>
      <c r="Z480" s="165"/>
      <c r="AA480" s="165"/>
      <c r="AB480" s="165"/>
      <c r="AC480" s="165"/>
    </row>
    <row r="481" ht="12.75" customHeight="1">
      <c r="A481" s="33"/>
      <c r="B481" s="33"/>
      <c r="C481" s="33">
        <v>5603.0</v>
      </c>
      <c r="D481" s="35">
        <v>418.0</v>
      </c>
      <c r="E481" s="36">
        <v>155.0</v>
      </c>
      <c r="F481" s="37">
        <v>192.0</v>
      </c>
      <c r="G481" s="38">
        <v>268.0</v>
      </c>
      <c r="H481" s="167">
        <f t="shared" si="2"/>
        <v>0.5826086957</v>
      </c>
      <c r="I481" s="168">
        <f t="shared" si="3"/>
        <v>0.2705061082</v>
      </c>
      <c r="J481" s="47">
        <f t="shared" si="4"/>
        <v>0.4346832253</v>
      </c>
      <c r="K481" s="169">
        <f t="shared" si="5"/>
        <v>0.3507149381</v>
      </c>
      <c r="L481" s="42">
        <f t="shared" si="6"/>
        <v>0.9391273221</v>
      </c>
      <c r="M481" s="42">
        <f t="shared" si="7"/>
        <v>0.3435693131</v>
      </c>
      <c r="N481" s="170">
        <f t="shared" si="8"/>
        <v>0.4542061464</v>
      </c>
      <c r="O481" s="171">
        <f t="shared" si="9"/>
        <v>0.4542061464</v>
      </c>
      <c r="P481" s="159">
        <f t="shared" si="10"/>
        <v>1.245652174</v>
      </c>
      <c r="Q481" s="172">
        <f t="shared" si="11"/>
        <v>0.4542061464</v>
      </c>
      <c r="R481" s="173">
        <f t="shared" si="12"/>
        <v>0.5113844355</v>
      </c>
      <c r="S481" s="174">
        <f t="shared" si="13"/>
        <v>469.1949492</v>
      </c>
      <c r="T481" s="163">
        <f t="shared" si="14"/>
        <v>528.2601219</v>
      </c>
      <c r="U481" s="175">
        <f t="shared" si="15"/>
        <v>423</v>
      </c>
      <c r="V481" s="165"/>
      <c r="W481" s="165"/>
      <c r="X481" s="165"/>
      <c r="Y481" s="165"/>
      <c r="Z481" s="165"/>
      <c r="AA481" s="165"/>
      <c r="AB481" s="165"/>
      <c r="AC481" s="165"/>
    </row>
    <row r="482" ht="12.75" customHeight="1">
      <c r="A482" s="33"/>
      <c r="B482" s="33"/>
      <c r="C482" s="33">
        <v>5604.0</v>
      </c>
      <c r="D482" s="35">
        <v>444.0</v>
      </c>
      <c r="E482" s="36">
        <v>114.0</v>
      </c>
      <c r="F482" s="37">
        <v>235.0</v>
      </c>
      <c r="G482" s="38">
        <v>256.0</v>
      </c>
      <c r="H482" s="167">
        <f t="shared" si="2"/>
        <v>0.5213849287</v>
      </c>
      <c r="I482" s="168">
        <f t="shared" si="3"/>
        <v>0.2043010753</v>
      </c>
      <c r="J482" s="47">
        <f t="shared" si="4"/>
        <v>0.3734548302</v>
      </c>
      <c r="K482" s="169">
        <f t="shared" si="5"/>
        <v>0.4119433332</v>
      </c>
      <c r="L482" s="42">
        <f t="shared" si="6"/>
        <v>0.9163444608</v>
      </c>
      <c r="M482" s="42">
        <f t="shared" si="7"/>
        <v>0.4003908455</v>
      </c>
      <c r="N482" s="170">
        <f t="shared" si="8"/>
        <v>0.3959679111</v>
      </c>
      <c r="O482" s="171">
        <f t="shared" si="9"/>
        <v>0.3959679111</v>
      </c>
      <c r="P482" s="159">
        <f t="shared" si="10"/>
        <v>1.136456212</v>
      </c>
      <c r="Q482" s="172">
        <f t="shared" si="11"/>
        <v>0.3959679111</v>
      </c>
      <c r="R482" s="173">
        <f t="shared" si="12"/>
        <v>0.4546712053</v>
      </c>
      <c r="S482" s="174">
        <f t="shared" si="13"/>
        <v>415.3703387</v>
      </c>
      <c r="T482" s="163">
        <f t="shared" si="14"/>
        <v>476.9500944</v>
      </c>
      <c r="U482" s="175">
        <f t="shared" si="15"/>
        <v>370</v>
      </c>
      <c r="V482" s="165"/>
      <c r="W482" s="165"/>
      <c r="X482" s="165"/>
      <c r="Y482" s="165"/>
      <c r="Z482" s="165"/>
      <c r="AA482" s="165"/>
      <c r="AB482" s="165"/>
      <c r="AC482" s="165"/>
    </row>
    <row r="483" ht="12.75" customHeight="1">
      <c r="A483" s="33"/>
      <c r="B483" s="33"/>
      <c r="C483" s="33">
        <v>5612.0</v>
      </c>
      <c r="D483" s="35">
        <v>164.0</v>
      </c>
      <c r="E483" s="36">
        <v>66.0</v>
      </c>
      <c r="F483" s="37">
        <v>129.0</v>
      </c>
      <c r="G483" s="38">
        <v>97.0</v>
      </c>
      <c r="H483" s="167">
        <f t="shared" si="2"/>
        <v>0.4292035398</v>
      </c>
      <c r="I483" s="168">
        <f t="shared" si="3"/>
        <v>0.2869565217</v>
      </c>
      <c r="J483" s="47">
        <f t="shared" si="4"/>
        <v>0.5893254361</v>
      </c>
      <c r="K483" s="169">
        <f t="shared" si="5"/>
        <v>0.1960727273</v>
      </c>
      <c r="L483" s="42">
        <f t="shared" si="6"/>
        <v>0.9808392465</v>
      </c>
      <c r="M483" s="42">
        <f t="shared" si="7"/>
        <v>0.1948188199</v>
      </c>
      <c r="N483" s="170">
        <f t="shared" si="8"/>
        <v>0.3650751457</v>
      </c>
      <c r="O483" s="171">
        <f t="shared" si="9"/>
        <v>0.3650751457</v>
      </c>
      <c r="P483" s="159">
        <f t="shared" si="10"/>
        <v>1.017699115</v>
      </c>
      <c r="Q483" s="172">
        <f t="shared" si="11"/>
        <v>0.3650751457</v>
      </c>
      <c r="R483" s="173">
        <f t="shared" si="12"/>
        <v>0.3968580779</v>
      </c>
      <c r="S483" s="174">
        <f t="shared" si="13"/>
        <v>166.4742664</v>
      </c>
      <c r="T483" s="163">
        <f t="shared" si="14"/>
        <v>180.9672835</v>
      </c>
      <c r="U483" s="175">
        <f t="shared" si="15"/>
        <v>163</v>
      </c>
      <c r="V483" s="165"/>
      <c r="W483" s="165"/>
      <c r="X483" s="165"/>
      <c r="Y483" s="165"/>
      <c r="Z483" s="165"/>
      <c r="AA483" s="165"/>
      <c r="AB483" s="165"/>
      <c r="AC483" s="165"/>
    </row>
    <row r="484" ht="12.75" customHeight="1">
      <c r="A484" s="33"/>
      <c r="B484" s="33"/>
      <c r="C484" s="33">
        <v>5614.0</v>
      </c>
      <c r="D484" s="35">
        <v>232.0</v>
      </c>
      <c r="E484" s="36">
        <v>32.0</v>
      </c>
      <c r="F484" s="37">
        <v>115.0</v>
      </c>
      <c r="G484" s="38">
        <v>48.0</v>
      </c>
      <c r="H484" s="167">
        <f t="shared" si="2"/>
        <v>0.2944785276</v>
      </c>
      <c r="I484" s="168">
        <f t="shared" si="3"/>
        <v>0.1212121212</v>
      </c>
      <c r="J484" s="47">
        <f t="shared" si="4"/>
        <v>0.3904800273</v>
      </c>
      <c r="K484" s="169">
        <f t="shared" si="5"/>
        <v>0.3949181361</v>
      </c>
      <c r="L484" s="42">
        <f t="shared" si="6"/>
        <v>0.9230280632</v>
      </c>
      <c r="M484" s="42">
        <f t="shared" si="7"/>
        <v>0.3847326274</v>
      </c>
      <c r="N484" s="170">
        <f t="shared" si="8"/>
        <v>0.2251776871</v>
      </c>
      <c r="O484" s="171">
        <f t="shared" si="9"/>
        <v>0.2251776871</v>
      </c>
      <c r="P484" s="159">
        <f t="shared" si="10"/>
        <v>1.619631902</v>
      </c>
      <c r="Q484" s="172">
        <f t="shared" si="11"/>
        <v>0.2251776871</v>
      </c>
      <c r="R484" s="173">
        <f t="shared" si="12"/>
        <v>0.2516321063</v>
      </c>
      <c r="S484" s="174">
        <f t="shared" si="13"/>
        <v>96.1508724</v>
      </c>
      <c r="T484" s="163">
        <f t="shared" si="14"/>
        <v>107.4469094</v>
      </c>
      <c r="U484" s="175">
        <f t="shared" si="15"/>
        <v>80</v>
      </c>
      <c r="V484" s="165"/>
      <c r="W484" s="165"/>
      <c r="X484" s="165"/>
      <c r="Y484" s="165"/>
      <c r="Z484" s="165"/>
      <c r="AA484" s="165"/>
      <c r="AB484" s="165"/>
      <c r="AC484" s="165"/>
    </row>
    <row r="485" ht="12.75" customHeight="1">
      <c r="A485" s="34"/>
      <c r="B485" s="34"/>
      <c r="C485" s="33">
        <v>5615.0</v>
      </c>
      <c r="D485" s="35">
        <v>184.0</v>
      </c>
      <c r="E485" s="36">
        <v>80.0</v>
      </c>
      <c r="F485" s="37">
        <v>88.0</v>
      </c>
      <c r="G485" s="38">
        <v>92.0</v>
      </c>
      <c r="H485" s="167">
        <f t="shared" si="2"/>
        <v>0.5111111111</v>
      </c>
      <c r="I485" s="168">
        <f t="shared" si="3"/>
        <v>0.303030303</v>
      </c>
      <c r="J485" s="47">
        <f t="shared" si="4"/>
        <v>0.535171735</v>
      </c>
      <c r="K485" s="169">
        <f t="shared" si="5"/>
        <v>0.2502264284</v>
      </c>
      <c r="L485" s="42">
        <f t="shared" si="6"/>
        <v>0.9688563776</v>
      </c>
      <c r="M485" s="42">
        <f t="shared" si="7"/>
        <v>0.2476233422</v>
      </c>
      <c r="N485" s="170">
        <f t="shared" si="8"/>
        <v>0.4201558832</v>
      </c>
      <c r="O485" s="171">
        <f t="shared" si="9"/>
        <v>0.4201558832</v>
      </c>
      <c r="P485" s="159">
        <f t="shared" si="10"/>
        <v>1.466666667</v>
      </c>
      <c r="Q485" s="172">
        <f t="shared" si="11"/>
        <v>0.4201558832</v>
      </c>
      <c r="R485" s="173">
        <f t="shared" si="12"/>
        <v>0.4570296243</v>
      </c>
      <c r="S485" s="174">
        <f t="shared" si="13"/>
        <v>186.5492122</v>
      </c>
      <c r="T485" s="163">
        <f t="shared" si="14"/>
        <v>202.9211532</v>
      </c>
      <c r="U485" s="175">
        <f t="shared" si="15"/>
        <v>172</v>
      </c>
      <c r="V485" s="165"/>
      <c r="W485" s="165"/>
      <c r="X485" s="165"/>
      <c r="Y485" s="165"/>
      <c r="Z485" s="165"/>
      <c r="AA485" s="165"/>
      <c r="AB485" s="165"/>
      <c r="AC485" s="165"/>
    </row>
    <row r="486" ht="12.75" customHeight="1">
      <c r="A486" s="33"/>
      <c r="B486" s="33"/>
      <c r="C486" s="33">
        <v>5617.0</v>
      </c>
      <c r="D486" s="35">
        <v>494.0</v>
      </c>
      <c r="E486" s="36">
        <v>116.0</v>
      </c>
      <c r="F486" s="37">
        <v>354.0</v>
      </c>
      <c r="G486" s="38">
        <v>196.0</v>
      </c>
      <c r="H486" s="167">
        <f t="shared" si="2"/>
        <v>0.3563636364</v>
      </c>
      <c r="I486" s="168">
        <f t="shared" si="3"/>
        <v>0.1901639344</v>
      </c>
      <c r="J486" s="47">
        <f t="shared" si="4"/>
        <v>0.4901830403</v>
      </c>
      <c r="K486" s="169">
        <f t="shared" si="5"/>
        <v>0.2952151231</v>
      </c>
      <c r="L486" s="42">
        <f t="shared" si="6"/>
        <v>0.9567395753</v>
      </c>
      <c r="M486" s="42">
        <f t="shared" si="7"/>
        <v>0.2909456736</v>
      </c>
      <c r="N486" s="170">
        <f t="shared" si="8"/>
        <v>0.2856198201</v>
      </c>
      <c r="O486" s="171">
        <f t="shared" si="9"/>
        <v>0.2856198201</v>
      </c>
      <c r="P486" s="159">
        <f t="shared" si="10"/>
        <v>1.109090909</v>
      </c>
      <c r="Q486" s="172">
        <f t="shared" si="11"/>
        <v>0.2856198201</v>
      </c>
      <c r="R486" s="173">
        <f t="shared" si="12"/>
        <v>0.3191621468</v>
      </c>
      <c r="S486" s="174">
        <f t="shared" si="13"/>
        <v>331.3189913</v>
      </c>
      <c r="T486" s="163">
        <f t="shared" si="14"/>
        <v>370.2280903</v>
      </c>
      <c r="U486" s="175">
        <f t="shared" si="15"/>
        <v>312</v>
      </c>
      <c r="V486" s="165"/>
      <c r="W486" s="165"/>
      <c r="X486" s="165"/>
      <c r="Y486" s="165"/>
      <c r="Z486" s="165"/>
      <c r="AA486" s="165"/>
      <c r="AB486" s="165"/>
      <c r="AC486" s="165"/>
    </row>
    <row r="487" ht="12.75" customHeight="1">
      <c r="A487" s="33"/>
      <c r="B487" s="33"/>
      <c r="C487" s="33">
        <v>5620.0</v>
      </c>
      <c r="D487" s="35">
        <v>470.0</v>
      </c>
      <c r="E487" s="36">
        <v>138.0</v>
      </c>
      <c r="F487" s="37">
        <v>235.0</v>
      </c>
      <c r="G487" s="38">
        <v>240.0</v>
      </c>
      <c r="H487" s="167">
        <f t="shared" si="2"/>
        <v>0.5052631579</v>
      </c>
      <c r="I487" s="168">
        <f t="shared" si="3"/>
        <v>0.2269736842</v>
      </c>
      <c r="J487" s="47">
        <f t="shared" si="4"/>
        <v>0.4222040481</v>
      </c>
      <c r="K487" s="169">
        <f t="shared" si="5"/>
        <v>0.3631941153</v>
      </c>
      <c r="L487" s="42">
        <f t="shared" si="6"/>
        <v>0.9347668469</v>
      </c>
      <c r="M487" s="42">
        <f t="shared" si="7"/>
        <v>0.3552617936</v>
      </c>
      <c r="N487" s="170">
        <f t="shared" si="8"/>
        <v>0.3916681708</v>
      </c>
      <c r="O487" s="171">
        <f t="shared" si="9"/>
        <v>0.3916681708</v>
      </c>
      <c r="P487" s="159">
        <f t="shared" si="10"/>
        <v>1.28</v>
      </c>
      <c r="Q487" s="172">
        <f t="shared" si="11"/>
        <v>0.3916681708</v>
      </c>
      <c r="R487" s="173">
        <f t="shared" si="12"/>
        <v>0.4414905336</v>
      </c>
      <c r="S487" s="174">
        <f t="shared" si="13"/>
        <v>424.176629</v>
      </c>
      <c r="T487" s="163">
        <f t="shared" si="14"/>
        <v>478.1342479</v>
      </c>
      <c r="U487" s="175">
        <f t="shared" si="15"/>
        <v>378</v>
      </c>
      <c r="V487" s="165"/>
      <c r="W487" s="165"/>
      <c r="X487" s="165"/>
      <c r="Y487" s="165"/>
      <c r="Z487" s="165"/>
      <c r="AA487" s="165"/>
      <c r="AB487" s="165"/>
      <c r="AC487" s="165"/>
    </row>
    <row r="488" ht="12.75" customHeight="1">
      <c r="A488" s="34"/>
      <c r="B488" s="34"/>
      <c r="C488" s="33">
        <v>5623.0</v>
      </c>
      <c r="D488" s="35">
        <v>346.0</v>
      </c>
      <c r="E488" s="36">
        <v>113.0</v>
      </c>
      <c r="F488" s="37">
        <v>210.0</v>
      </c>
      <c r="G488" s="38">
        <v>180.0</v>
      </c>
      <c r="H488" s="167">
        <f t="shared" si="2"/>
        <v>0.4615384615</v>
      </c>
      <c r="I488" s="168">
        <f t="shared" si="3"/>
        <v>0.2461873638</v>
      </c>
      <c r="J488" s="47">
        <f t="shared" si="4"/>
        <v>0.4900138639</v>
      </c>
      <c r="K488" s="169">
        <f t="shared" si="5"/>
        <v>0.2953842995</v>
      </c>
      <c r="L488" s="42">
        <f t="shared" si="6"/>
        <v>0.9566903405</v>
      </c>
      <c r="M488" s="42">
        <f t="shared" si="7"/>
        <v>0.2911075272</v>
      </c>
      <c r="N488" s="170">
        <f t="shared" si="8"/>
        <v>0.3698823932</v>
      </c>
      <c r="O488" s="171">
        <f t="shared" si="9"/>
        <v>0.3698823932</v>
      </c>
      <c r="P488" s="159">
        <f t="shared" si="10"/>
        <v>1.176923077</v>
      </c>
      <c r="Q488" s="172">
        <f t="shared" si="11"/>
        <v>0.3698823932</v>
      </c>
      <c r="R488" s="173">
        <f t="shared" si="12"/>
        <v>0.4119858875</v>
      </c>
      <c r="S488" s="174">
        <f t="shared" si="13"/>
        <v>314.0301518</v>
      </c>
      <c r="T488" s="163">
        <f t="shared" si="14"/>
        <v>349.7760185</v>
      </c>
      <c r="U488" s="175">
        <f t="shared" si="15"/>
        <v>293</v>
      </c>
      <c r="V488" s="165"/>
      <c r="W488" s="165"/>
      <c r="X488" s="165"/>
      <c r="Y488" s="165"/>
      <c r="Z488" s="165"/>
      <c r="AA488" s="165"/>
      <c r="AB488" s="165"/>
      <c r="AC488" s="165"/>
    </row>
    <row r="489" ht="12.75" customHeight="1">
      <c r="A489" s="33"/>
      <c r="B489" s="33"/>
      <c r="C489" s="33">
        <v>5624.0</v>
      </c>
      <c r="D489" s="35">
        <v>260.0</v>
      </c>
      <c r="E489" s="36">
        <v>104.0</v>
      </c>
      <c r="F489" s="37">
        <v>122.0</v>
      </c>
      <c r="G489" s="38">
        <v>179.0</v>
      </c>
      <c r="H489" s="167">
        <f t="shared" si="2"/>
        <v>0.5946843854</v>
      </c>
      <c r="I489" s="168">
        <f t="shared" si="3"/>
        <v>0.2857142857</v>
      </c>
      <c r="J489" s="47">
        <f t="shared" si="4"/>
        <v>0.4478831493</v>
      </c>
      <c r="K489" s="169">
        <f t="shared" si="5"/>
        <v>0.3375150141</v>
      </c>
      <c r="L489" s="42">
        <f t="shared" si="6"/>
        <v>0.9435804646</v>
      </c>
      <c r="M489" s="42">
        <f t="shared" si="7"/>
        <v>0.3311433328</v>
      </c>
      <c r="N489" s="170">
        <f t="shared" si="8"/>
        <v>0.4665201878</v>
      </c>
      <c r="O489" s="171">
        <f t="shared" si="9"/>
        <v>0.4665201878</v>
      </c>
      <c r="P489" s="159">
        <f t="shared" si="10"/>
        <v>1.209302326</v>
      </c>
      <c r="Q489" s="172">
        <f t="shared" si="11"/>
        <v>0.4665201878</v>
      </c>
      <c r="R489" s="173">
        <f t="shared" si="12"/>
        <v>0.5245313509</v>
      </c>
      <c r="S489" s="174">
        <f t="shared" si="13"/>
        <v>310.2359249</v>
      </c>
      <c r="T489" s="163">
        <f t="shared" si="14"/>
        <v>348.8133484</v>
      </c>
      <c r="U489" s="175">
        <f t="shared" si="15"/>
        <v>283</v>
      </c>
      <c r="V489" s="165"/>
      <c r="W489" s="165"/>
      <c r="X489" s="165"/>
      <c r="Y489" s="165"/>
      <c r="Z489" s="165"/>
      <c r="AA489" s="165"/>
      <c r="AB489" s="165"/>
      <c r="AC489" s="165"/>
    </row>
    <row r="490" ht="12.75" customHeight="1">
      <c r="A490" s="33"/>
      <c r="B490" s="33"/>
      <c r="C490" s="33">
        <v>5625.0</v>
      </c>
      <c r="D490" s="35">
        <v>234.0</v>
      </c>
      <c r="E490" s="36">
        <v>77.0</v>
      </c>
      <c r="F490" s="37">
        <v>134.0</v>
      </c>
      <c r="G490" s="38">
        <v>146.0</v>
      </c>
      <c r="H490" s="167">
        <f t="shared" si="2"/>
        <v>0.5214285714</v>
      </c>
      <c r="I490" s="168">
        <f t="shared" si="3"/>
        <v>0.2475884244</v>
      </c>
      <c r="J490" s="47">
        <f t="shared" si="4"/>
        <v>0.4433072686</v>
      </c>
      <c r="K490" s="169">
        <f t="shared" si="5"/>
        <v>0.3420908948</v>
      </c>
      <c r="L490" s="42">
        <f t="shared" si="6"/>
        <v>0.9420553188</v>
      </c>
      <c r="M490" s="42">
        <f t="shared" si="7"/>
        <v>0.3354575625</v>
      </c>
      <c r="N490" s="170">
        <f t="shared" si="8"/>
        <v>0.4081591497</v>
      </c>
      <c r="O490" s="171">
        <f t="shared" si="9"/>
        <v>0.4081591497</v>
      </c>
      <c r="P490" s="159">
        <f t="shared" si="10"/>
        <v>1.110714286</v>
      </c>
      <c r="Q490" s="172">
        <f t="shared" si="11"/>
        <v>0.4081591497</v>
      </c>
      <c r="R490" s="173">
        <f t="shared" si="12"/>
        <v>0.4618231735</v>
      </c>
      <c r="S490" s="174">
        <f t="shared" si="13"/>
        <v>241.2220575</v>
      </c>
      <c r="T490" s="163">
        <f t="shared" si="14"/>
        <v>272.9374956</v>
      </c>
      <c r="U490" s="175">
        <f t="shared" si="15"/>
        <v>223</v>
      </c>
      <c r="V490" s="165"/>
      <c r="W490" s="165"/>
      <c r="X490" s="165"/>
      <c r="Y490" s="165"/>
      <c r="Z490" s="165"/>
      <c r="AA490" s="165"/>
      <c r="AB490" s="165"/>
      <c r="AC490" s="165"/>
    </row>
    <row r="491" ht="12.75" customHeight="1">
      <c r="A491" s="33"/>
      <c r="B491" s="33"/>
      <c r="C491" s="33">
        <v>5631.0</v>
      </c>
      <c r="D491" s="35">
        <v>210.0</v>
      </c>
      <c r="E491" s="36">
        <v>68.0</v>
      </c>
      <c r="F491" s="37">
        <v>106.0</v>
      </c>
      <c r="G491" s="38">
        <v>109.0</v>
      </c>
      <c r="H491" s="167">
        <f t="shared" si="2"/>
        <v>0.5069767442</v>
      </c>
      <c r="I491" s="168">
        <f t="shared" si="3"/>
        <v>0.2446043165</v>
      </c>
      <c r="J491" s="47">
        <f t="shared" si="4"/>
        <v>0.4495307121</v>
      </c>
      <c r="K491" s="169">
        <f t="shared" si="5"/>
        <v>0.3358674513</v>
      </c>
      <c r="L491" s="42">
        <f t="shared" si="6"/>
        <v>0.9441247631</v>
      </c>
      <c r="M491" s="42">
        <f t="shared" si="7"/>
        <v>0.329588276</v>
      </c>
      <c r="N491" s="170">
        <f t="shared" si="8"/>
        <v>0.3980305835</v>
      </c>
      <c r="O491" s="171">
        <f t="shared" si="9"/>
        <v>0.3980305835</v>
      </c>
      <c r="P491" s="159">
        <f t="shared" si="10"/>
        <v>1.293023256</v>
      </c>
      <c r="Q491" s="172">
        <f t="shared" si="11"/>
        <v>0.3980305835</v>
      </c>
      <c r="R491" s="173">
        <f t="shared" si="12"/>
        <v>0.4455426008</v>
      </c>
      <c r="S491" s="174">
        <f t="shared" si="13"/>
        <v>196.2290777</v>
      </c>
      <c r="T491" s="163">
        <f t="shared" si="14"/>
        <v>219.6525022</v>
      </c>
      <c r="U491" s="175">
        <f t="shared" si="15"/>
        <v>177</v>
      </c>
      <c r="V491" s="165"/>
      <c r="W491" s="165"/>
      <c r="X491" s="165"/>
      <c r="Y491" s="165"/>
      <c r="Z491" s="165"/>
      <c r="AA491" s="165"/>
      <c r="AB491" s="165"/>
      <c r="AC491" s="165"/>
    </row>
    <row r="492" ht="12.75" customHeight="1">
      <c r="A492" s="33"/>
      <c r="B492" s="33"/>
      <c r="C492" s="33">
        <v>5632.0</v>
      </c>
      <c r="D492" s="35">
        <v>318.0</v>
      </c>
      <c r="E492" s="36">
        <v>72.0</v>
      </c>
      <c r="F492" s="37">
        <v>145.0</v>
      </c>
      <c r="G492" s="38">
        <v>118.0</v>
      </c>
      <c r="H492" s="167">
        <f t="shared" si="2"/>
        <v>0.4486692015</v>
      </c>
      <c r="I492" s="168">
        <f t="shared" si="3"/>
        <v>0.1846153846</v>
      </c>
      <c r="J492" s="47">
        <f t="shared" si="4"/>
        <v>0.390357834</v>
      </c>
      <c r="K492" s="169">
        <f t="shared" si="5"/>
        <v>0.3950403294</v>
      </c>
      <c r="L492" s="42">
        <f t="shared" si="6"/>
        <v>0.9229810445</v>
      </c>
      <c r="M492" s="42">
        <f t="shared" si="7"/>
        <v>0.3848454124</v>
      </c>
      <c r="N492" s="170">
        <f t="shared" si="8"/>
        <v>0.3430647844</v>
      </c>
      <c r="O492" s="171">
        <f t="shared" si="9"/>
        <v>0.3430647844</v>
      </c>
      <c r="P492" s="159">
        <f t="shared" si="10"/>
        <v>1.482889734</v>
      </c>
      <c r="Q492" s="172">
        <f t="shared" si="11"/>
        <v>0.3430647844</v>
      </c>
      <c r="R492" s="173">
        <f t="shared" si="12"/>
        <v>0.3855976507</v>
      </c>
      <c r="S492" s="174">
        <f t="shared" si="13"/>
        <v>224.0213042</v>
      </c>
      <c r="T492" s="163">
        <f t="shared" si="14"/>
        <v>251.7952659</v>
      </c>
      <c r="U492" s="175">
        <f t="shared" si="15"/>
        <v>190</v>
      </c>
      <c r="V492" s="165"/>
      <c r="W492" s="165"/>
      <c r="X492" s="165"/>
      <c r="Y492" s="165"/>
      <c r="Z492" s="165"/>
      <c r="AA492" s="165"/>
      <c r="AB492" s="165"/>
      <c r="AC492" s="165"/>
    </row>
    <row r="493" ht="12.75" customHeight="1">
      <c r="A493" s="33"/>
      <c r="B493" s="33"/>
      <c r="C493" s="33">
        <v>5633.0</v>
      </c>
      <c r="D493" s="35">
        <v>272.0</v>
      </c>
      <c r="E493" s="36">
        <v>68.0</v>
      </c>
      <c r="F493" s="37">
        <v>120.0</v>
      </c>
      <c r="G493" s="38">
        <v>92.0</v>
      </c>
      <c r="H493" s="167">
        <f t="shared" si="2"/>
        <v>0.4339622642</v>
      </c>
      <c r="I493" s="168">
        <f t="shared" si="3"/>
        <v>0.2</v>
      </c>
      <c r="J493" s="47">
        <f t="shared" si="4"/>
        <v>0.4318562036</v>
      </c>
      <c r="K493" s="169">
        <f t="shared" si="5"/>
        <v>0.3535419598</v>
      </c>
      <c r="L493" s="42">
        <f t="shared" si="6"/>
        <v>0.9381522927</v>
      </c>
      <c r="M493" s="42">
        <f t="shared" si="7"/>
        <v>0.3462228699</v>
      </c>
      <c r="N493" s="170">
        <f t="shared" si="8"/>
        <v>0.3378781191</v>
      </c>
      <c r="O493" s="171">
        <f t="shared" si="9"/>
        <v>0.3378781191</v>
      </c>
      <c r="P493" s="159">
        <f t="shared" si="10"/>
        <v>1.603773585</v>
      </c>
      <c r="Q493" s="172">
        <f t="shared" si="11"/>
        <v>0.3378781191</v>
      </c>
      <c r="R493" s="173">
        <f t="shared" si="12"/>
        <v>0.3747800009</v>
      </c>
      <c r="S493" s="174">
        <f t="shared" si="13"/>
        <v>186.5087217</v>
      </c>
      <c r="T493" s="163">
        <f t="shared" si="14"/>
        <v>206.8785605</v>
      </c>
      <c r="U493" s="175">
        <f t="shared" si="15"/>
        <v>160</v>
      </c>
      <c r="V493" s="165"/>
      <c r="W493" s="165"/>
      <c r="X493" s="165"/>
      <c r="Y493" s="165"/>
      <c r="Z493" s="165"/>
      <c r="AA493" s="165"/>
      <c r="AB493" s="165"/>
      <c r="AC493" s="165"/>
    </row>
    <row r="494" ht="12.75" customHeight="1">
      <c r="A494" s="33"/>
      <c r="B494" s="33"/>
      <c r="C494" s="33">
        <v>5634.0</v>
      </c>
      <c r="D494" s="35">
        <v>160.0</v>
      </c>
      <c r="E494" s="36">
        <v>58.0</v>
      </c>
      <c r="F494" s="37">
        <v>82.0</v>
      </c>
      <c r="G494" s="38">
        <v>86.0</v>
      </c>
      <c r="H494" s="167">
        <f t="shared" si="2"/>
        <v>0.5119047619</v>
      </c>
      <c r="I494" s="168">
        <f t="shared" si="3"/>
        <v>0.2660550459</v>
      </c>
      <c r="J494" s="47">
        <f t="shared" si="4"/>
        <v>0.4793110188</v>
      </c>
      <c r="K494" s="169">
        <f t="shared" si="5"/>
        <v>0.3060871445</v>
      </c>
      <c r="L494" s="42">
        <f t="shared" si="6"/>
        <v>0.9535199269</v>
      </c>
      <c r="M494" s="42">
        <f t="shared" si="7"/>
        <v>0.3013299671</v>
      </c>
      <c r="N494" s="170">
        <f t="shared" si="8"/>
        <v>0.4079410329</v>
      </c>
      <c r="O494" s="171">
        <f t="shared" si="9"/>
        <v>0.4079410329</v>
      </c>
      <c r="P494" s="159">
        <f t="shared" si="10"/>
        <v>1.297619048</v>
      </c>
      <c r="Q494" s="172">
        <f t="shared" si="11"/>
        <v>0.4079410329</v>
      </c>
      <c r="R494" s="173">
        <f t="shared" si="12"/>
        <v>0.4531894953</v>
      </c>
      <c r="S494" s="174">
        <f t="shared" si="13"/>
        <v>157.4652387</v>
      </c>
      <c r="T494" s="163">
        <f t="shared" si="14"/>
        <v>174.9311452</v>
      </c>
      <c r="U494" s="175">
        <f t="shared" si="15"/>
        <v>144</v>
      </c>
      <c r="V494" s="165"/>
      <c r="W494" s="165"/>
      <c r="X494" s="165"/>
      <c r="Y494" s="165"/>
      <c r="Z494" s="165"/>
      <c r="AA494" s="165"/>
      <c r="AB494" s="165"/>
      <c r="AC494" s="165"/>
    </row>
    <row r="495" ht="12.75" customHeight="1">
      <c r="A495" s="33"/>
      <c r="B495" s="33"/>
      <c r="C495" s="33">
        <v>5635.0</v>
      </c>
      <c r="D495" s="35">
        <v>463.0</v>
      </c>
      <c r="E495" s="36">
        <v>160.0</v>
      </c>
      <c r="F495" s="37">
        <v>372.0</v>
      </c>
      <c r="G495" s="38">
        <v>242.0</v>
      </c>
      <c r="H495" s="167">
        <f t="shared" si="2"/>
        <v>0.3941368078</v>
      </c>
      <c r="I495" s="168">
        <f t="shared" si="3"/>
        <v>0.2568218299</v>
      </c>
      <c r="J495" s="47">
        <f t="shared" si="4"/>
        <v>0.5775032499</v>
      </c>
      <c r="K495" s="169">
        <f t="shared" si="5"/>
        <v>0.2078949135</v>
      </c>
      <c r="L495" s="42">
        <f t="shared" si="6"/>
        <v>0.9784675735</v>
      </c>
      <c r="M495" s="42">
        <f t="shared" si="7"/>
        <v>0.2064005998</v>
      </c>
      <c r="N495" s="170">
        <f t="shared" si="8"/>
        <v>0.3326419062</v>
      </c>
      <c r="O495" s="171">
        <f t="shared" si="9"/>
        <v>0.3326419062</v>
      </c>
      <c r="P495" s="159">
        <f t="shared" si="10"/>
        <v>1.01465798</v>
      </c>
      <c r="Q495" s="172">
        <f t="shared" si="11"/>
        <v>0.3326419062</v>
      </c>
      <c r="R495" s="173">
        <f t="shared" si="12"/>
        <v>0.3631656488</v>
      </c>
      <c r="S495" s="174">
        <f t="shared" si="13"/>
        <v>411.478038</v>
      </c>
      <c r="T495" s="163">
        <f t="shared" si="14"/>
        <v>449.2359076</v>
      </c>
      <c r="U495" s="175">
        <f t="shared" si="15"/>
        <v>402</v>
      </c>
      <c r="V495" s="165"/>
      <c r="W495" s="165"/>
      <c r="X495" s="165"/>
      <c r="Y495" s="165"/>
      <c r="Z495" s="165"/>
      <c r="AA495" s="165"/>
      <c r="AB495" s="165"/>
      <c r="AC495" s="165"/>
    </row>
    <row r="496" ht="12.75" customHeight="1">
      <c r="A496" s="34"/>
      <c r="B496" s="34"/>
      <c r="C496" s="33">
        <v>5636.0</v>
      </c>
      <c r="D496" s="35">
        <v>297.0</v>
      </c>
      <c r="E496" s="36">
        <v>131.0</v>
      </c>
      <c r="F496" s="37">
        <v>122.0</v>
      </c>
      <c r="G496" s="38">
        <v>142.0</v>
      </c>
      <c r="H496" s="167">
        <f t="shared" si="2"/>
        <v>0.5378787879</v>
      </c>
      <c r="I496" s="168">
        <f t="shared" si="3"/>
        <v>0.3060747664</v>
      </c>
      <c r="J496" s="47">
        <f t="shared" si="4"/>
        <v>0.5173439564</v>
      </c>
      <c r="K496" s="169">
        <f t="shared" si="5"/>
        <v>0.268054207</v>
      </c>
      <c r="L496" s="42">
        <f t="shared" si="6"/>
        <v>0.9642880757</v>
      </c>
      <c r="M496" s="42">
        <f t="shared" si="7"/>
        <v>0.2648556342</v>
      </c>
      <c r="N496" s="170">
        <f t="shared" si="8"/>
        <v>0.437604475</v>
      </c>
      <c r="O496" s="171">
        <f t="shared" si="9"/>
        <v>0.437604475</v>
      </c>
      <c r="P496" s="159">
        <f t="shared" si="10"/>
        <v>1.621212121</v>
      </c>
      <c r="Q496" s="172">
        <f t="shared" si="11"/>
        <v>0.437604475</v>
      </c>
      <c r="R496" s="173">
        <f t="shared" si="12"/>
        <v>0.4758594152</v>
      </c>
      <c r="S496" s="174">
        <f t="shared" si="13"/>
        <v>302.8222967</v>
      </c>
      <c r="T496" s="163">
        <f t="shared" si="14"/>
        <v>329.2947153</v>
      </c>
      <c r="U496" s="175">
        <f t="shared" si="15"/>
        <v>273</v>
      </c>
      <c r="V496" s="165"/>
      <c r="W496" s="165"/>
      <c r="X496" s="165"/>
      <c r="Y496" s="165"/>
      <c r="Z496" s="165"/>
      <c r="AA496" s="165"/>
      <c r="AB496" s="165"/>
      <c r="AC496" s="165"/>
    </row>
    <row r="497" ht="12.75" customHeight="1">
      <c r="A497" s="18"/>
      <c r="B497" s="18"/>
      <c r="C497" s="33">
        <v>5642.0</v>
      </c>
      <c r="D497" s="35">
        <v>176.0</v>
      </c>
      <c r="E497" s="36">
        <v>76.0</v>
      </c>
      <c r="F497" s="37">
        <v>89.0</v>
      </c>
      <c r="G497" s="38">
        <v>92.0</v>
      </c>
      <c r="H497" s="167">
        <f t="shared" si="2"/>
        <v>0.5082872928</v>
      </c>
      <c r="I497" s="168">
        <f t="shared" si="3"/>
        <v>0.3015873016</v>
      </c>
      <c r="J497" s="47">
        <f t="shared" si="4"/>
        <v>0.5355082234</v>
      </c>
      <c r="K497" s="169">
        <f t="shared" si="5"/>
        <v>0.24988994</v>
      </c>
      <c r="L497" s="42">
        <f t="shared" si="6"/>
        <v>0.9689396451</v>
      </c>
      <c r="M497" s="42">
        <f t="shared" si="7"/>
        <v>0.2472973193</v>
      </c>
      <c r="N497" s="170">
        <f t="shared" si="8"/>
        <v>0.4179179779</v>
      </c>
      <c r="O497" s="171">
        <f t="shared" si="9"/>
        <v>0.4179179779</v>
      </c>
      <c r="P497" s="159">
        <f t="shared" si="10"/>
        <v>1.392265193</v>
      </c>
      <c r="Q497" s="172">
        <f t="shared" si="11"/>
        <v>0.4179179779</v>
      </c>
      <c r="R497" s="173">
        <f t="shared" si="12"/>
        <v>0.4556936038</v>
      </c>
      <c r="S497" s="174">
        <f t="shared" si="13"/>
        <v>180.9584844</v>
      </c>
      <c r="T497" s="163">
        <f t="shared" si="14"/>
        <v>197.3153304</v>
      </c>
      <c r="U497" s="175">
        <f t="shared" si="15"/>
        <v>168</v>
      </c>
      <c r="V497" s="165"/>
      <c r="W497" s="165"/>
      <c r="X497" s="165"/>
      <c r="Y497" s="165"/>
      <c r="Z497" s="165"/>
      <c r="AA497" s="165"/>
      <c r="AB497" s="165"/>
      <c r="AC497" s="165"/>
    </row>
    <row r="498" ht="12.75" customHeight="1">
      <c r="A498" s="33"/>
      <c r="B498" s="33"/>
      <c r="C498" s="33">
        <v>5649.0</v>
      </c>
      <c r="D498" s="35">
        <v>274.0</v>
      </c>
      <c r="E498" s="36">
        <v>168.0</v>
      </c>
      <c r="F498" s="37">
        <v>117.0</v>
      </c>
      <c r="G498" s="38">
        <v>280.0</v>
      </c>
      <c r="H498" s="167">
        <f t="shared" si="2"/>
        <v>0.7052896725</v>
      </c>
      <c r="I498" s="168">
        <f t="shared" si="3"/>
        <v>0.3800904977</v>
      </c>
      <c r="J498" s="47">
        <f t="shared" si="4"/>
        <v>0.4942920852</v>
      </c>
      <c r="K498" s="169">
        <f t="shared" si="5"/>
        <v>0.2911060782</v>
      </c>
      <c r="L498" s="42">
        <f t="shared" si="6"/>
        <v>0.9579270039</v>
      </c>
      <c r="M498" s="42">
        <f t="shared" si="7"/>
        <v>0.2870119427</v>
      </c>
      <c r="N498" s="170">
        <f t="shared" si="8"/>
        <v>0.5665255108</v>
      </c>
      <c r="O498" s="171">
        <f t="shared" si="9"/>
        <v>0.5665255108</v>
      </c>
      <c r="P498" s="159">
        <f t="shared" si="10"/>
        <v>1.113350126</v>
      </c>
      <c r="Q498" s="172">
        <f t="shared" si="11"/>
        <v>0.5665255108</v>
      </c>
      <c r="R498" s="173">
        <f t="shared" si="12"/>
        <v>0.6321862643</v>
      </c>
      <c r="S498" s="174">
        <f t="shared" si="13"/>
        <v>475.3149035</v>
      </c>
      <c r="T498" s="163">
        <f t="shared" si="14"/>
        <v>530.4042758</v>
      </c>
      <c r="U498" s="175">
        <f t="shared" si="15"/>
        <v>448</v>
      </c>
      <c r="V498" s="165"/>
      <c r="W498" s="165"/>
      <c r="X498" s="165"/>
      <c r="Y498" s="165"/>
      <c r="Z498" s="165"/>
      <c r="AA498" s="165"/>
      <c r="AB498" s="165"/>
      <c r="AC498" s="165"/>
    </row>
    <row r="499" ht="12.75" customHeight="1">
      <c r="A499" s="33"/>
      <c r="B499" s="33"/>
      <c r="C499" s="33">
        <v>5650.0</v>
      </c>
      <c r="D499" s="35">
        <v>573.0</v>
      </c>
      <c r="E499" s="36">
        <v>312.0</v>
      </c>
      <c r="F499" s="37">
        <v>284.0</v>
      </c>
      <c r="G499" s="38">
        <v>552.0</v>
      </c>
      <c r="H499" s="167">
        <f t="shared" si="2"/>
        <v>0.6602870813</v>
      </c>
      <c r="I499" s="168">
        <f t="shared" si="3"/>
        <v>0.3525423729</v>
      </c>
      <c r="J499" s="47">
        <f t="shared" si="4"/>
        <v>0.490416195</v>
      </c>
      <c r="K499" s="169">
        <f t="shared" si="5"/>
        <v>0.2949819684</v>
      </c>
      <c r="L499" s="42">
        <f t="shared" si="6"/>
        <v>0.9568073847</v>
      </c>
      <c r="M499" s="42">
        <f t="shared" si="7"/>
        <v>0.2907225974</v>
      </c>
      <c r="N499" s="170">
        <f t="shared" si="8"/>
        <v>0.5292755211</v>
      </c>
      <c r="O499" s="171">
        <f t="shared" si="9"/>
        <v>0.5292755211</v>
      </c>
      <c r="P499" s="159">
        <f t="shared" si="10"/>
        <v>1.05861244</v>
      </c>
      <c r="Q499" s="172">
        <f t="shared" si="11"/>
        <v>0.5292755211</v>
      </c>
      <c r="R499" s="173">
        <f t="shared" si="12"/>
        <v>0.5929162325</v>
      </c>
      <c r="S499" s="174">
        <f t="shared" si="13"/>
        <v>910.8831718</v>
      </c>
      <c r="T499" s="163">
        <f t="shared" si="14"/>
        <v>1020.408836</v>
      </c>
      <c r="U499" s="175">
        <f t="shared" si="15"/>
        <v>864</v>
      </c>
      <c r="V499" s="165"/>
      <c r="W499" s="165"/>
      <c r="X499" s="165"/>
      <c r="Y499" s="165"/>
      <c r="Z499" s="165"/>
      <c r="AA499" s="165"/>
      <c r="AB499" s="165"/>
      <c r="AC499" s="165"/>
    </row>
    <row r="500" ht="12.75" customHeight="1">
      <c r="A500" s="33"/>
      <c r="B500" s="33"/>
      <c r="C500" s="33">
        <v>5651.0</v>
      </c>
      <c r="D500" s="35">
        <v>66.0</v>
      </c>
      <c r="E500" s="36">
        <v>57.0</v>
      </c>
      <c r="F500" s="37">
        <v>44.0</v>
      </c>
      <c r="G500" s="38">
        <v>77.0</v>
      </c>
      <c r="H500" s="167">
        <f t="shared" si="2"/>
        <v>0.6363636364</v>
      </c>
      <c r="I500" s="168">
        <f t="shared" si="3"/>
        <v>0.4634146341</v>
      </c>
      <c r="J500" s="47">
        <f t="shared" si="4"/>
        <v>0.629417533</v>
      </c>
      <c r="K500" s="169">
        <f t="shared" si="5"/>
        <v>0.1559806304</v>
      </c>
      <c r="L500" s="42">
        <f t="shared" si="6"/>
        <v>0.9878596659</v>
      </c>
      <c r="M500" s="42">
        <f t="shared" si="7"/>
        <v>0.1553488991</v>
      </c>
      <c r="N500" s="170">
        <f t="shared" si="8"/>
        <v>0.556647016</v>
      </c>
      <c r="O500" s="171">
        <f t="shared" si="9"/>
        <v>0.556647016</v>
      </c>
      <c r="P500" s="159">
        <f t="shared" si="10"/>
        <v>1.016528926</v>
      </c>
      <c r="Q500" s="172">
        <f t="shared" si="11"/>
        <v>0.556647016</v>
      </c>
      <c r="R500" s="173">
        <f t="shared" si="12"/>
        <v>0.5961786187</v>
      </c>
      <c r="S500" s="174">
        <f t="shared" si="13"/>
        <v>135.8218719</v>
      </c>
      <c r="T500" s="163">
        <f t="shared" si="14"/>
        <v>145.467583</v>
      </c>
      <c r="U500" s="175">
        <f t="shared" si="15"/>
        <v>134</v>
      </c>
      <c r="V500" s="165"/>
      <c r="W500" s="165"/>
      <c r="X500" s="165"/>
      <c r="Y500" s="165"/>
      <c r="Z500" s="165"/>
      <c r="AA500" s="165"/>
      <c r="AB500" s="165"/>
      <c r="AC500" s="165"/>
    </row>
    <row r="501" ht="12.75" customHeight="1">
      <c r="A501" s="34"/>
      <c r="B501" s="34"/>
      <c r="C501" s="33">
        <v>5652.0</v>
      </c>
      <c r="D501" s="35">
        <v>271.0</v>
      </c>
      <c r="E501" s="36">
        <v>283.0</v>
      </c>
      <c r="F501" s="37">
        <v>103.0</v>
      </c>
      <c r="G501" s="38">
        <v>393.0</v>
      </c>
      <c r="H501" s="167">
        <f t="shared" si="2"/>
        <v>0.7923387097</v>
      </c>
      <c r="I501" s="168">
        <f t="shared" si="3"/>
        <v>0.5108303249</v>
      </c>
      <c r="J501" s="47">
        <f t="shared" si="4"/>
        <v>0.57264888</v>
      </c>
      <c r="K501" s="169">
        <f t="shared" si="5"/>
        <v>0.2127492834</v>
      </c>
      <c r="L501" s="42">
        <f t="shared" si="6"/>
        <v>0.9774541038</v>
      </c>
      <c r="M501" s="42">
        <f t="shared" si="7"/>
        <v>0.2111479928</v>
      </c>
      <c r="N501" s="170">
        <f t="shared" si="8"/>
        <v>0.6666139256</v>
      </c>
      <c r="O501" s="171">
        <f t="shared" si="9"/>
        <v>0.6666139256</v>
      </c>
      <c r="P501" s="159">
        <f t="shared" si="10"/>
        <v>1.116935484</v>
      </c>
      <c r="Q501" s="172">
        <f t="shared" si="11"/>
        <v>0.6666139256</v>
      </c>
      <c r="R501" s="173">
        <f t="shared" si="12"/>
        <v>0.7260039189</v>
      </c>
      <c r="S501" s="174">
        <f t="shared" si="13"/>
        <v>699.9446219</v>
      </c>
      <c r="T501" s="163">
        <f t="shared" si="14"/>
        <v>762.3041148</v>
      </c>
      <c r="U501" s="175">
        <f t="shared" si="15"/>
        <v>676</v>
      </c>
      <c r="V501" s="165"/>
      <c r="W501" s="165"/>
      <c r="X501" s="165"/>
      <c r="Y501" s="165"/>
      <c r="Z501" s="165"/>
      <c r="AA501" s="165"/>
      <c r="AB501" s="165"/>
      <c r="AC501" s="165"/>
    </row>
    <row r="502" ht="12.75" customHeight="1">
      <c r="A502" s="33"/>
      <c r="B502" s="33"/>
      <c r="C502" s="33">
        <v>5653.0</v>
      </c>
      <c r="D502" s="35">
        <v>325.0</v>
      </c>
      <c r="E502" s="36">
        <v>192.0</v>
      </c>
      <c r="F502" s="37">
        <v>185.0</v>
      </c>
      <c r="G502" s="38">
        <v>309.0</v>
      </c>
      <c r="H502" s="167">
        <f t="shared" si="2"/>
        <v>0.6255060729</v>
      </c>
      <c r="I502" s="168">
        <f t="shared" si="3"/>
        <v>0.3713733075</v>
      </c>
      <c r="J502" s="47">
        <f t="shared" si="4"/>
        <v>0.5357865063</v>
      </c>
      <c r="K502" s="169">
        <f t="shared" si="5"/>
        <v>0.2496116571</v>
      </c>
      <c r="L502" s="42">
        <f t="shared" si="6"/>
        <v>0.9690084262</v>
      </c>
      <c r="M502" s="42">
        <f t="shared" si="7"/>
        <v>0.2470276704</v>
      </c>
      <c r="N502" s="170">
        <f t="shared" si="8"/>
        <v>0.5143811723</v>
      </c>
      <c r="O502" s="171">
        <f t="shared" si="9"/>
        <v>0.5143811723</v>
      </c>
      <c r="P502" s="159">
        <f t="shared" si="10"/>
        <v>1.046558704</v>
      </c>
      <c r="Q502" s="172">
        <f t="shared" si="11"/>
        <v>0.5143811723</v>
      </c>
      <c r="R502" s="173">
        <f t="shared" si="12"/>
        <v>0.5686795906</v>
      </c>
      <c r="S502" s="174">
        <f t="shared" si="13"/>
        <v>520.0393652</v>
      </c>
      <c r="T502" s="163">
        <f t="shared" si="14"/>
        <v>574.9350661</v>
      </c>
      <c r="U502" s="175">
        <f t="shared" si="15"/>
        <v>501</v>
      </c>
      <c r="V502" s="165"/>
      <c r="W502" s="165"/>
      <c r="X502" s="165"/>
      <c r="Y502" s="165"/>
      <c r="Z502" s="165"/>
      <c r="AA502" s="165"/>
      <c r="AB502" s="165"/>
      <c r="AC502" s="165"/>
    </row>
    <row r="503" ht="12.75" customHeight="1">
      <c r="A503" s="33"/>
      <c r="B503" s="33"/>
      <c r="C503" s="33">
        <v>5654.0</v>
      </c>
      <c r="D503" s="35">
        <v>229.0</v>
      </c>
      <c r="E503" s="36">
        <v>100.0</v>
      </c>
      <c r="F503" s="37">
        <v>99.0</v>
      </c>
      <c r="G503" s="38">
        <v>154.0</v>
      </c>
      <c r="H503" s="167">
        <f t="shared" si="2"/>
        <v>0.6086956522</v>
      </c>
      <c r="I503" s="168">
        <f t="shared" si="3"/>
        <v>0.3039513678</v>
      </c>
      <c r="J503" s="47">
        <f t="shared" si="4"/>
        <v>0.4631264138</v>
      </c>
      <c r="K503" s="169">
        <f t="shared" si="5"/>
        <v>0.3222717496</v>
      </c>
      <c r="L503" s="42">
        <f t="shared" si="6"/>
        <v>0.9485183528</v>
      </c>
      <c r="M503" s="42">
        <f t="shared" si="7"/>
        <v>0.3167221723</v>
      </c>
      <c r="N503" s="170">
        <f t="shared" si="8"/>
        <v>0.4810908599</v>
      </c>
      <c r="O503" s="171">
        <f t="shared" si="9"/>
        <v>0.4810908599</v>
      </c>
      <c r="P503" s="159">
        <f t="shared" si="10"/>
        <v>1.300395257</v>
      </c>
      <c r="Q503" s="172">
        <f t="shared" si="11"/>
        <v>0.4810908599</v>
      </c>
      <c r="R503" s="173">
        <f t="shared" si="12"/>
        <v>0.5365616717</v>
      </c>
      <c r="S503" s="174">
        <f t="shared" si="13"/>
        <v>279.9948805</v>
      </c>
      <c r="T503" s="163">
        <f t="shared" si="14"/>
        <v>312.2788929</v>
      </c>
      <c r="U503" s="175">
        <f t="shared" si="15"/>
        <v>254</v>
      </c>
      <c r="V503" s="165"/>
      <c r="W503" s="165"/>
      <c r="X503" s="165"/>
      <c r="Y503" s="165"/>
      <c r="Z503" s="165"/>
      <c r="AA503" s="165"/>
      <c r="AB503" s="165"/>
      <c r="AC503" s="165"/>
    </row>
    <row r="504" ht="12.75" customHeight="1">
      <c r="A504" s="33"/>
      <c r="B504" s="33"/>
      <c r="C504" s="33">
        <v>6057.0</v>
      </c>
      <c r="D504" s="35">
        <v>382.0</v>
      </c>
      <c r="E504" s="36">
        <v>196.0</v>
      </c>
      <c r="F504" s="37">
        <v>173.0</v>
      </c>
      <c r="G504" s="38">
        <v>255.0</v>
      </c>
      <c r="H504" s="167">
        <f t="shared" si="2"/>
        <v>0.5957943925</v>
      </c>
      <c r="I504" s="168">
        <f t="shared" si="3"/>
        <v>0.339100346</v>
      </c>
      <c r="J504" s="47">
        <f t="shared" si="4"/>
        <v>0.5174317659</v>
      </c>
      <c r="K504" s="169">
        <f t="shared" si="5"/>
        <v>0.2679663975</v>
      </c>
      <c r="L504" s="42">
        <f t="shared" si="6"/>
        <v>0.9643113288</v>
      </c>
      <c r="M504" s="42">
        <f t="shared" si="7"/>
        <v>0.2647709596</v>
      </c>
      <c r="N504" s="170">
        <f t="shared" si="8"/>
        <v>0.4847473583</v>
      </c>
      <c r="O504" s="171">
        <f t="shared" si="9"/>
        <v>0.4847473583</v>
      </c>
      <c r="P504" s="159">
        <f t="shared" si="10"/>
        <v>1.35046729</v>
      </c>
      <c r="Q504" s="172">
        <f t="shared" si="11"/>
        <v>0.4847473583</v>
      </c>
      <c r="R504" s="173">
        <f t="shared" si="12"/>
        <v>0.531992021</v>
      </c>
      <c r="S504" s="174">
        <f t="shared" si="13"/>
        <v>487.6558425</v>
      </c>
      <c r="T504" s="163">
        <f t="shared" si="14"/>
        <v>535.1839731</v>
      </c>
      <c r="U504" s="175">
        <f t="shared" si="15"/>
        <v>451</v>
      </c>
      <c r="V504" s="165"/>
      <c r="W504" s="165"/>
      <c r="X504" s="165"/>
      <c r="Y504" s="165"/>
      <c r="Z504" s="165"/>
      <c r="AA504" s="165"/>
      <c r="AB504" s="165"/>
      <c r="AC504" s="165"/>
    </row>
    <row r="505" ht="12.75" customHeight="1">
      <c r="A505" s="33"/>
      <c r="B505" s="33"/>
      <c r="C505" s="33">
        <v>6062.0</v>
      </c>
      <c r="D505" s="35">
        <v>230.0</v>
      </c>
      <c r="E505" s="36">
        <v>114.0</v>
      </c>
      <c r="F505" s="37">
        <v>127.0</v>
      </c>
      <c r="G505" s="38">
        <v>165.0</v>
      </c>
      <c r="H505" s="167">
        <f t="shared" si="2"/>
        <v>0.5650684932</v>
      </c>
      <c r="I505" s="168">
        <f t="shared" si="3"/>
        <v>0.3313953488</v>
      </c>
      <c r="J505" s="47">
        <f t="shared" si="4"/>
        <v>0.5304110768</v>
      </c>
      <c r="K505" s="169">
        <f t="shared" si="5"/>
        <v>0.2549870866</v>
      </c>
      <c r="L505" s="42">
        <f t="shared" si="6"/>
        <v>0.967666553</v>
      </c>
      <c r="M505" s="42">
        <f t="shared" si="7"/>
        <v>0.2522329128</v>
      </c>
      <c r="N505" s="170">
        <f t="shared" si="8"/>
        <v>0.4632090668</v>
      </c>
      <c r="O505" s="171">
        <f t="shared" si="9"/>
        <v>0.4632090668</v>
      </c>
      <c r="P505" s="159">
        <f t="shared" si="10"/>
        <v>1.178082192</v>
      </c>
      <c r="Q505" s="172">
        <f t="shared" si="11"/>
        <v>0.4632090668</v>
      </c>
      <c r="R505" s="173">
        <f t="shared" si="12"/>
        <v>0.5099747154</v>
      </c>
      <c r="S505" s="174">
        <f t="shared" si="13"/>
        <v>294.6009665</v>
      </c>
      <c r="T505" s="163">
        <f t="shared" si="14"/>
        <v>324.343919</v>
      </c>
      <c r="U505" s="175">
        <f t="shared" si="15"/>
        <v>279</v>
      </c>
      <c r="V505" s="165"/>
      <c r="W505" s="165"/>
      <c r="X505" s="165"/>
      <c r="Y505" s="165"/>
      <c r="Z505" s="165"/>
      <c r="AA505" s="165"/>
      <c r="AB505" s="165"/>
      <c r="AC505" s="165"/>
    </row>
    <row r="506" ht="12.75" customHeight="1">
      <c r="A506" s="33"/>
      <c r="B506" s="33"/>
      <c r="C506" s="33">
        <v>6066.0</v>
      </c>
      <c r="D506" s="35">
        <v>197.0</v>
      </c>
      <c r="E506" s="36">
        <v>90.0</v>
      </c>
      <c r="F506" s="37">
        <v>131.0</v>
      </c>
      <c r="G506" s="38">
        <v>150.0</v>
      </c>
      <c r="H506" s="167">
        <f t="shared" si="2"/>
        <v>0.5338078292</v>
      </c>
      <c r="I506" s="168">
        <f t="shared" si="3"/>
        <v>0.3135888502</v>
      </c>
      <c r="J506" s="47">
        <f t="shared" si="4"/>
        <v>0.5311452402</v>
      </c>
      <c r="K506" s="169">
        <f t="shared" si="5"/>
        <v>0.2542529232</v>
      </c>
      <c r="L506" s="42">
        <f t="shared" si="6"/>
        <v>0.9678514723</v>
      </c>
      <c r="M506" s="42">
        <f t="shared" si="7"/>
        <v>0.2515224195</v>
      </c>
      <c r="N506" s="170">
        <f t="shared" si="8"/>
        <v>0.4377720671</v>
      </c>
      <c r="O506" s="171">
        <f t="shared" si="9"/>
        <v>0.4377720671</v>
      </c>
      <c r="P506" s="159">
        <f t="shared" si="10"/>
        <v>1.021352313</v>
      </c>
      <c r="Q506" s="172">
        <f t="shared" si="11"/>
        <v>0.4377720671</v>
      </c>
      <c r="R506" s="173">
        <f t="shared" si="12"/>
        <v>0.485282717</v>
      </c>
      <c r="S506" s="174">
        <f t="shared" si="13"/>
        <v>248.6545341</v>
      </c>
      <c r="T506" s="163">
        <f t="shared" si="14"/>
        <v>275.6405833</v>
      </c>
      <c r="U506" s="175">
        <f t="shared" si="15"/>
        <v>240</v>
      </c>
      <c r="V506" s="165"/>
      <c r="W506" s="165"/>
      <c r="X506" s="165"/>
      <c r="Y506" s="165"/>
      <c r="Z506" s="165"/>
      <c r="AA506" s="165"/>
      <c r="AB506" s="165"/>
      <c r="AC506" s="165"/>
    </row>
    <row r="507" ht="12.75" customHeight="1">
      <c r="A507" s="18"/>
      <c r="B507" s="18"/>
      <c r="C507" s="33">
        <v>6109.0</v>
      </c>
      <c r="D507" s="35">
        <v>534.0</v>
      </c>
      <c r="E507" s="36">
        <v>184.0</v>
      </c>
      <c r="F507" s="37">
        <v>280.0</v>
      </c>
      <c r="G507" s="38">
        <v>245.0</v>
      </c>
      <c r="H507" s="167">
        <f t="shared" si="2"/>
        <v>0.4666666667</v>
      </c>
      <c r="I507" s="168">
        <f t="shared" si="3"/>
        <v>0.2562674095</v>
      </c>
      <c r="J507" s="47">
        <f t="shared" si="4"/>
        <v>0.5021861206</v>
      </c>
      <c r="K507" s="169">
        <f t="shared" si="5"/>
        <v>0.2832120428</v>
      </c>
      <c r="L507" s="42">
        <f t="shared" si="6"/>
        <v>0.9601628159</v>
      </c>
      <c r="M507" s="42">
        <f t="shared" si="7"/>
        <v>0.2794411689</v>
      </c>
      <c r="N507" s="170">
        <f t="shared" si="8"/>
        <v>0.3764643163</v>
      </c>
      <c r="O507" s="171">
        <f t="shared" si="9"/>
        <v>0.3764643163</v>
      </c>
      <c r="P507" s="159">
        <f t="shared" si="10"/>
        <v>1.367619048</v>
      </c>
      <c r="Q507" s="172">
        <f t="shared" si="11"/>
        <v>0.3764643163</v>
      </c>
      <c r="R507" s="173">
        <f t="shared" si="12"/>
        <v>0.4145626542</v>
      </c>
      <c r="S507" s="174">
        <f t="shared" si="13"/>
        <v>467.9451452</v>
      </c>
      <c r="T507" s="163">
        <f t="shared" si="14"/>
        <v>515.3013791</v>
      </c>
      <c r="U507" s="175">
        <f t="shared" si="15"/>
        <v>429</v>
      </c>
      <c r="V507" s="165"/>
      <c r="W507" s="165"/>
      <c r="X507" s="165"/>
      <c r="Y507" s="165"/>
      <c r="Z507" s="165"/>
      <c r="AA507" s="165"/>
      <c r="AB507" s="165"/>
      <c r="AC507" s="165"/>
    </row>
    <row r="508" ht="12.75" customHeight="1">
      <c r="A508" s="34"/>
      <c r="B508" s="34"/>
      <c r="C508" s="33">
        <v>6362.0</v>
      </c>
      <c r="D508" s="35">
        <v>270.0</v>
      </c>
      <c r="E508" s="36">
        <v>59.0</v>
      </c>
      <c r="F508" s="37">
        <v>168.0</v>
      </c>
      <c r="G508" s="38">
        <v>102.0</v>
      </c>
      <c r="H508" s="167">
        <f t="shared" si="2"/>
        <v>0.3777777778</v>
      </c>
      <c r="I508" s="168">
        <f t="shared" si="3"/>
        <v>0.179331307</v>
      </c>
      <c r="J508" s="47">
        <f t="shared" si="4"/>
        <v>0.443203958</v>
      </c>
      <c r="K508" s="169">
        <f t="shared" si="5"/>
        <v>0.3421942054</v>
      </c>
      <c r="L508" s="42">
        <f t="shared" si="6"/>
        <v>0.9420206575</v>
      </c>
      <c r="M508" s="42">
        <f t="shared" si="7"/>
        <v>0.335554885</v>
      </c>
      <c r="N508" s="170">
        <f t="shared" si="8"/>
        <v>0.2956989745</v>
      </c>
      <c r="O508" s="171">
        <f t="shared" si="9"/>
        <v>0.2956989745</v>
      </c>
      <c r="P508" s="159">
        <f t="shared" si="10"/>
        <v>1.218518519</v>
      </c>
      <c r="Q508" s="172">
        <f t="shared" si="11"/>
        <v>0.2956989745</v>
      </c>
      <c r="R508" s="173">
        <f t="shared" si="12"/>
        <v>0.3326960979</v>
      </c>
      <c r="S508" s="174">
        <f t="shared" si="13"/>
        <v>177.1236857</v>
      </c>
      <c r="T508" s="163">
        <f t="shared" si="14"/>
        <v>199.2849626</v>
      </c>
      <c r="U508" s="175">
        <f t="shared" si="15"/>
        <v>161</v>
      </c>
      <c r="V508" s="165"/>
      <c r="W508" s="165"/>
      <c r="X508" s="165"/>
      <c r="Y508" s="165"/>
      <c r="Z508" s="165"/>
      <c r="AA508" s="165"/>
      <c r="AB508" s="165"/>
      <c r="AC508" s="165"/>
    </row>
    <row r="509" ht="12.75" customHeight="1">
      <c r="A509" s="34"/>
      <c r="B509" s="34"/>
      <c r="C509" s="33">
        <v>6424.0</v>
      </c>
      <c r="D509" s="35">
        <v>328.0</v>
      </c>
      <c r="E509" s="36">
        <v>108.0</v>
      </c>
      <c r="F509" s="37">
        <v>192.0</v>
      </c>
      <c r="G509" s="38">
        <v>181.0</v>
      </c>
      <c r="H509" s="167">
        <f t="shared" si="2"/>
        <v>0.4852546917</v>
      </c>
      <c r="I509" s="168">
        <f t="shared" si="3"/>
        <v>0.247706422</v>
      </c>
      <c r="J509" s="47">
        <f t="shared" si="4"/>
        <v>0.4719859649</v>
      </c>
      <c r="K509" s="169">
        <f t="shared" si="5"/>
        <v>0.3134121985</v>
      </c>
      <c r="L509" s="42">
        <f t="shared" si="6"/>
        <v>0.9512871072</v>
      </c>
      <c r="M509" s="42">
        <f t="shared" si="7"/>
        <v>0.3083064054</v>
      </c>
      <c r="N509" s="170">
        <f t="shared" si="8"/>
        <v>0.3852470554</v>
      </c>
      <c r="O509" s="171">
        <f t="shared" si="9"/>
        <v>0.3852470554</v>
      </c>
      <c r="P509" s="159">
        <f t="shared" si="10"/>
        <v>1.168900804</v>
      </c>
      <c r="Q509" s="172">
        <f t="shared" si="11"/>
        <v>0.3852470554</v>
      </c>
      <c r="R509" s="173">
        <f t="shared" si="12"/>
        <v>0.4313568803</v>
      </c>
      <c r="S509" s="174">
        <f t="shared" si="13"/>
        <v>311.6648678</v>
      </c>
      <c r="T509" s="163">
        <f t="shared" si="14"/>
        <v>348.9677161</v>
      </c>
      <c r="U509" s="175">
        <f t="shared" si="15"/>
        <v>289</v>
      </c>
      <c r="V509" s="165"/>
      <c r="W509" s="165"/>
      <c r="X509" s="165"/>
      <c r="Y509" s="165"/>
      <c r="Z509" s="165"/>
      <c r="AA509" s="165"/>
      <c r="AB509" s="165"/>
      <c r="AC509" s="165"/>
    </row>
    <row r="510" ht="12.75" customHeight="1">
      <c r="A510" s="33"/>
      <c r="B510" s="33"/>
      <c r="C510" s="33">
        <v>6431.0</v>
      </c>
      <c r="D510" s="35">
        <v>319.0</v>
      </c>
      <c r="E510" s="36">
        <v>137.0</v>
      </c>
      <c r="F510" s="37">
        <v>176.0</v>
      </c>
      <c r="G510" s="38">
        <v>189.0</v>
      </c>
      <c r="H510" s="167">
        <f t="shared" si="2"/>
        <v>0.5178082192</v>
      </c>
      <c r="I510" s="168">
        <f t="shared" si="3"/>
        <v>0.3004385965</v>
      </c>
      <c r="J510" s="47">
        <f t="shared" si="4"/>
        <v>0.5257424922</v>
      </c>
      <c r="K510" s="169">
        <f t="shared" si="5"/>
        <v>0.2596556712</v>
      </c>
      <c r="L510" s="42">
        <f t="shared" si="6"/>
        <v>0.9664784411</v>
      </c>
      <c r="M510" s="42">
        <f t="shared" si="7"/>
        <v>0.2567477808</v>
      </c>
      <c r="N510" s="170">
        <f t="shared" si="8"/>
        <v>0.4233135375</v>
      </c>
      <c r="O510" s="171">
        <f t="shared" si="9"/>
        <v>0.4233135375</v>
      </c>
      <c r="P510" s="159">
        <f t="shared" si="10"/>
        <v>1.249315068</v>
      </c>
      <c r="Q510" s="172">
        <f t="shared" si="11"/>
        <v>0.4233135375</v>
      </c>
      <c r="R510" s="173">
        <f t="shared" si="12"/>
        <v>0.4653239624</v>
      </c>
      <c r="S510" s="174">
        <f t="shared" si="13"/>
        <v>347.5404143</v>
      </c>
      <c r="T510" s="163">
        <f t="shared" si="14"/>
        <v>382.0309731</v>
      </c>
      <c r="U510" s="175">
        <f t="shared" si="15"/>
        <v>326</v>
      </c>
      <c r="V510" s="165"/>
      <c r="W510" s="165"/>
      <c r="X510" s="165"/>
      <c r="Y510" s="165"/>
      <c r="Z510" s="165"/>
      <c r="AA510" s="165"/>
      <c r="AB510" s="165"/>
      <c r="AC510" s="165"/>
    </row>
    <row r="511" ht="12.75" customHeight="1">
      <c r="A511" s="33"/>
      <c r="B511" s="33"/>
      <c r="C511" s="33">
        <v>6434.0</v>
      </c>
      <c r="D511" s="35">
        <v>173.0</v>
      </c>
      <c r="E511" s="36">
        <v>81.0</v>
      </c>
      <c r="F511" s="37">
        <v>91.0</v>
      </c>
      <c r="G511" s="38">
        <v>116.0</v>
      </c>
      <c r="H511" s="167">
        <f t="shared" si="2"/>
        <v>0.5603864734</v>
      </c>
      <c r="I511" s="168">
        <f t="shared" si="3"/>
        <v>0.3188976378</v>
      </c>
      <c r="J511" s="47">
        <f t="shared" si="4"/>
        <v>0.5173642958</v>
      </c>
      <c r="K511" s="169">
        <f t="shared" si="5"/>
        <v>0.2680338676</v>
      </c>
      <c r="L511" s="42">
        <f t="shared" si="6"/>
        <v>0.9642934625</v>
      </c>
      <c r="M511" s="42">
        <f t="shared" si="7"/>
        <v>0.2648360212</v>
      </c>
      <c r="N511" s="170">
        <f t="shared" si="8"/>
        <v>0.4559214313</v>
      </c>
      <c r="O511" s="171">
        <f t="shared" si="9"/>
        <v>0.4559214313</v>
      </c>
      <c r="P511" s="159">
        <f t="shared" si="10"/>
        <v>1.22705314</v>
      </c>
      <c r="Q511" s="172">
        <f t="shared" si="11"/>
        <v>0.4559214313</v>
      </c>
      <c r="R511" s="173">
        <f t="shared" si="12"/>
        <v>0.5028287279</v>
      </c>
      <c r="S511" s="174">
        <f t="shared" si="13"/>
        <v>210.1797798</v>
      </c>
      <c r="T511" s="163">
        <f t="shared" si="14"/>
        <v>231.8040435</v>
      </c>
      <c r="U511" s="175">
        <f t="shared" si="15"/>
        <v>197</v>
      </c>
      <c r="V511" s="165"/>
      <c r="W511" s="165"/>
      <c r="X511" s="165"/>
      <c r="Y511" s="165"/>
      <c r="Z511" s="165"/>
      <c r="AA511" s="165"/>
      <c r="AB511" s="165"/>
      <c r="AC511" s="165"/>
    </row>
    <row r="512" ht="12.75" customHeight="1">
      <c r="A512" s="33"/>
      <c r="B512" s="33"/>
      <c r="C512" s="33">
        <v>6440.0</v>
      </c>
      <c r="D512" s="35">
        <v>265.0</v>
      </c>
      <c r="E512" s="36">
        <v>148.0</v>
      </c>
      <c r="F512" s="37">
        <v>195.0</v>
      </c>
      <c r="G512" s="38">
        <v>208.0</v>
      </c>
      <c r="H512" s="167">
        <f t="shared" si="2"/>
        <v>0.5161290323</v>
      </c>
      <c r="I512" s="168">
        <f t="shared" si="3"/>
        <v>0.3583535109</v>
      </c>
      <c r="J512" s="47">
        <f t="shared" si="4"/>
        <v>0.6068969066</v>
      </c>
      <c r="K512" s="169">
        <f t="shared" si="5"/>
        <v>0.1785012568</v>
      </c>
      <c r="L512" s="42">
        <f t="shared" si="6"/>
        <v>0.9841109071</v>
      </c>
      <c r="M512" s="42">
        <f t="shared" si="7"/>
        <v>0.1775548439</v>
      </c>
      <c r="N512" s="170">
        <f t="shared" si="8"/>
        <v>0.4443008084</v>
      </c>
      <c r="O512" s="171">
        <f t="shared" si="9"/>
        <v>0.4443008084</v>
      </c>
      <c r="P512" s="159">
        <f t="shared" si="10"/>
        <v>1.024813896</v>
      </c>
      <c r="Q512" s="172">
        <f t="shared" si="11"/>
        <v>0.4443008084</v>
      </c>
      <c r="R512" s="173">
        <f t="shared" si="12"/>
        <v>0.4797747964</v>
      </c>
      <c r="S512" s="174">
        <f t="shared" si="13"/>
        <v>362.5494597</v>
      </c>
      <c r="T512" s="163">
        <f t="shared" si="14"/>
        <v>391.4962339</v>
      </c>
      <c r="U512" s="175">
        <f t="shared" si="15"/>
        <v>356</v>
      </c>
      <c r="V512" s="165"/>
      <c r="W512" s="165"/>
      <c r="X512" s="165"/>
      <c r="Y512" s="165"/>
      <c r="Z512" s="165"/>
      <c r="AA512" s="165"/>
      <c r="AB512" s="165"/>
      <c r="AC512" s="165"/>
    </row>
    <row r="513" ht="12.75" customHeight="1">
      <c r="A513" s="33"/>
      <c r="B513" s="33"/>
      <c r="C513" s="33">
        <v>6463.0</v>
      </c>
      <c r="D513" s="35">
        <v>357.0</v>
      </c>
      <c r="E513" s="36">
        <v>114.0</v>
      </c>
      <c r="F513" s="37">
        <v>154.0</v>
      </c>
      <c r="G513" s="38">
        <v>158.0</v>
      </c>
      <c r="H513" s="167">
        <f t="shared" si="2"/>
        <v>0.5064102564</v>
      </c>
      <c r="I513" s="168">
        <f t="shared" si="3"/>
        <v>0.2420382166</v>
      </c>
      <c r="J513" s="47">
        <f t="shared" si="4"/>
        <v>0.4458516093</v>
      </c>
      <c r="K513" s="169">
        <f t="shared" si="5"/>
        <v>0.3395465541</v>
      </c>
      <c r="L513" s="42">
        <f t="shared" si="6"/>
        <v>0.942905787</v>
      </c>
      <c r="M513" s="42">
        <f t="shared" si="7"/>
        <v>0.3330595696</v>
      </c>
      <c r="N513" s="170">
        <f t="shared" si="8"/>
        <v>0.3968840171</v>
      </c>
      <c r="O513" s="171">
        <f t="shared" si="9"/>
        <v>0.3968840171</v>
      </c>
      <c r="P513" s="159">
        <f t="shared" si="10"/>
        <v>1.509615385</v>
      </c>
      <c r="Q513" s="172">
        <f t="shared" si="11"/>
        <v>0.3968840171</v>
      </c>
      <c r="R513" s="173">
        <f t="shared" si="12"/>
        <v>0.4405266565</v>
      </c>
      <c r="S513" s="174">
        <f t="shared" si="13"/>
        <v>310.7601854</v>
      </c>
      <c r="T513" s="163">
        <f t="shared" si="14"/>
        <v>344.9323721</v>
      </c>
      <c r="U513" s="175">
        <f t="shared" si="15"/>
        <v>272</v>
      </c>
      <c r="V513" s="165"/>
      <c r="W513" s="165"/>
      <c r="X513" s="165"/>
      <c r="Y513" s="165"/>
      <c r="Z513" s="165"/>
      <c r="AA513" s="165"/>
      <c r="AB513" s="165"/>
      <c r="AC513" s="165"/>
    </row>
    <row r="514" ht="12.75" customHeight="1">
      <c r="A514" s="33"/>
      <c r="B514" s="33"/>
      <c r="C514" s="33">
        <v>6467.0</v>
      </c>
      <c r="D514" s="35">
        <v>87.0</v>
      </c>
      <c r="E514" s="36">
        <v>60.0</v>
      </c>
      <c r="F514" s="37">
        <v>61.0</v>
      </c>
      <c r="G514" s="38">
        <v>123.0</v>
      </c>
      <c r="H514" s="167">
        <f t="shared" si="2"/>
        <v>0.6684782609</v>
      </c>
      <c r="I514" s="168">
        <f t="shared" si="3"/>
        <v>0.4081632653</v>
      </c>
      <c r="J514" s="47">
        <f t="shared" si="4"/>
        <v>0.5481667648</v>
      </c>
      <c r="K514" s="169">
        <f t="shared" si="5"/>
        <v>0.2372313986</v>
      </c>
      <c r="L514" s="42">
        <f t="shared" si="6"/>
        <v>0.9719923551</v>
      </c>
      <c r="M514" s="42">
        <f t="shared" si="7"/>
        <v>0.2350124712</v>
      </c>
      <c r="N514" s="170">
        <f t="shared" si="8"/>
        <v>0.5538323015</v>
      </c>
      <c r="O514" s="171">
        <f t="shared" si="9"/>
        <v>0.5538323015</v>
      </c>
      <c r="P514" s="159">
        <f t="shared" si="10"/>
        <v>0.7989130435</v>
      </c>
      <c r="Q514" s="172">
        <f t="shared" si="11"/>
        <v>0.5538323015</v>
      </c>
      <c r="R514" s="173">
        <f t="shared" si="12"/>
        <v>0.6175629859</v>
      </c>
      <c r="S514" s="174">
        <f t="shared" si="13"/>
        <v>183.3184918</v>
      </c>
      <c r="T514" s="163">
        <f t="shared" si="14"/>
        <v>204.4133483</v>
      </c>
      <c r="U514" s="175">
        <f t="shared" si="15"/>
        <v>183</v>
      </c>
      <c r="V514" s="165"/>
      <c r="W514" s="165"/>
      <c r="X514" s="165"/>
      <c r="Y514" s="165"/>
      <c r="Z514" s="165"/>
      <c r="AA514" s="165"/>
      <c r="AB514" s="165"/>
      <c r="AC514" s="165"/>
    </row>
    <row r="515" ht="12.75" customHeight="1">
      <c r="A515" s="18"/>
      <c r="B515" s="18"/>
      <c r="C515" s="33">
        <v>6468.0</v>
      </c>
      <c r="D515" s="35">
        <v>491.0</v>
      </c>
      <c r="E515" s="36">
        <v>230.0</v>
      </c>
      <c r="F515" s="37">
        <v>319.0</v>
      </c>
      <c r="G515" s="38">
        <v>435.0</v>
      </c>
      <c r="H515" s="167">
        <f t="shared" si="2"/>
        <v>0.5769230769</v>
      </c>
      <c r="I515" s="168">
        <f t="shared" si="3"/>
        <v>0.319001387</v>
      </c>
      <c r="J515" s="47">
        <f t="shared" si="4"/>
        <v>0.5050943416</v>
      </c>
      <c r="K515" s="169">
        <f t="shared" si="5"/>
        <v>0.2803038218</v>
      </c>
      <c r="L515" s="42">
        <f t="shared" si="6"/>
        <v>0.9609714311</v>
      </c>
      <c r="M515" s="42">
        <f t="shared" si="7"/>
        <v>0.2766476254</v>
      </c>
      <c r="N515" s="170">
        <f t="shared" si="8"/>
        <v>0.4661556186</v>
      </c>
      <c r="O515" s="171">
        <f t="shared" si="9"/>
        <v>0.4661556186</v>
      </c>
      <c r="P515" s="159">
        <f t="shared" si="10"/>
        <v>0.9562334218</v>
      </c>
      <c r="Q515" s="172">
        <f t="shared" si="11"/>
        <v>0.4661556186</v>
      </c>
      <c r="R515" s="173">
        <f t="shared" si="12"/>
        <v>0.5227784414</v>
      </c>
      <c r="S515" s="174">
        <f t="shared" si="13"/>
        <v>687.5795375</v>
      </c>
      <c r="T515" s="163">
        <f t="shared" si="14"/>
        <v>771.098201</v>
      </c>
      <c r="U515" s="175">
        <f t="shared" si="15"/>
        <v>665</v>
      </c>
      <c r="V515" s="165"/>
      <c r="W515" s="165"/>
      <c r="X515" s="165"/>
      <c r="Y515" s="165"/>
      <c r="Z515" s="165"/>
      <c r="AA515" s="165"/>
      <c r="AB515" s="165"/>
      <c r="AC515" s="165"/>
    </row>
    <row r="516" ht="12.75" customHeight="1">
      <c r="A516" s="33"/>
      <c r="B516" s="33"/>
      <c r="C516" s="33">
        <v>6469.0</v>
      </c>
      <c r="D516" s="35">
        <v>415.0</v>
      </c>
      <c r="E516" s="36">
        <v>186.0</v>
      </c>
      <c r="F516" s="37">
        <v>256.0</v>
      </c>
      <c r="G516" s="38">
        <v>351.0</v>
      </c>
      <c r="H516" s="167">
        <f t="shared" si="2"/>
        <v>0.5782537068</v>
      </c>
      <c r="I516" s="168">
        <f t="shared" si="3"/>
        <v>0.309484193</v>
      </c>
      <c r="J516" s="47">
        <f t="shared" si="4"/>
        <v>0.4914132632</v>
      </c>
      <c r="K516" s="169">
        <f t="shared" si="5"/>
        <v>0.2939849002</v>
      </c>
      <c r="L516" s="42">
        <f t="shared" si="6"/>
        <v>0.9570967793</v>
      </c>
      <c r="M516" s="42">
        <f t="shared" si="7"/>
        <v>0.2897684508</v>
      </c>
      <c r="N516" s="170">
        <f t="shared" si="8"/>
        <v>0.4637660052</v>
      </c>
      <c r="O516" s="171">
        <f t="shared" si="9"/>
        <v>0.4637660052</v>
      </c>
      <c r="P516" s="159">
        <f t="shared" si="10"/>
        <v>0.9901153213</v>
      </c>
      <c r="Q516" s="172">
        <f t="shared" si="11"/>
        <v>0.4637660052</v>
      </c>
      <c r="R516" s="173">
        <f t="shared" si="12"/>
        <v>0.5212941797</v>
      </c>
      <c r="S516" s="174">
        <f t="shared" si="13"/>
        <v>560.2293342</v>
      </c>
      <c r="T516" s="163">
        <f t="shared" si="14"/>
        <v>629.7233691</v>
      </c>
      <c r="U516" s="175">
        <f t="shared" si="15"/>
        <v>537</v>
      </c>
      <c r="V516" s="165"/>
      <c r="W516" s="165"/>
      <c r="X516" s="165"/>
      <c r="Y516" s="165"/>
      <c r="Z516" s="165"/>
      <c r="AA516" s="165"/>
      <c r="AB516" s="165"/>
      <c r="AC516" s="165"/>
    </row>
    <row r="517" ht="12.75" customHeight="1">
      <c r="A517" s="33"/>
      <c r="B517" s="33"/>
      <c r="C517" s="33">
        <v>6470.0</v>
      </c>
      <c r="D517" s="35">
        <v>468.0</v>
      </c>
      <c r="E517" s="36">
        <v>187.0</v>
      </c>
      <c r="F517" s="37">
        <v>268.0</v>
      </c>
      <c r="G517" s="38">
        <v>321.0</v>
      </c>
      <c r="H517" s="167">
        <f t="shared" si="2"/>
        <v>0.544991511</v>
      </c>
      <c r="I517" s="168">
        <f t="shared" si="3"/>
        <v>0.2854961832</v>
      </c>
      <c r="J517" s="47">
        <f t="shared" si="4"/>
        <v>0.482548483</v>
      </c>
      <c r="K517" s="169">
        <f t="shared" si="5"/>
        <v>0.3028496804</v>
      </c>
      <c r="L517" s="42">
        <f t="shared" si="6"/>
        <v>0.9544904731</v>
      </c>
      <c r="M517" s="42">
        <f t="shared" si="7"/>
        <v>0.2982414068</v>
      </c>
      <c r="N517" s="170">
        <f t="shared" si="8"/>
        <v>0.4350424219</v>
      </c>
      <c r="O517" s="171">
        <f t="shared" si="9"/>
        <v>0.4350424219</v>
      </c>
      <c r="P517" s="159">
        <f t="shared" si="10"/>
        <v>1.112054329</v>
      </c>
      <c r="Q517" s="172">
        <f t="shared" si="11"/>
        <v>0.4350424219</v>
      </c>
      <c r="R517" s="173">
        <f t="shared" si="12"/>
        <v>0.4871003106</v>
      </c>
      <c r="S517" s="174">
        <f t="shared" si="13"/>
        <v>541.1927729</v>
      </c>
      <c r="T517" s="163">
        <f t="shared" si="14"/>
        <v>605.9527864</v>
      </c>
      <c r="U517" s="175">
        <f t="shared" si="15"/>
        <v>508</v>
      </c>
      <c r="V517" s="165"/>
      <c r="W517" s="165"/>
      <c r="X517" s="165"/>
      <c r="Y517" s="165"/>
      <c r="Z517" s="165"/>
      <c r="AA517" s="165"/>
      <c r="AB517" s="165"/>
      <c r="AC517" s="165"/>
    </row>
    <row r="518" ht="12.75" customHeight="1">
      <c r="A518" s="33"/>
      <c r="B518" s="33"/>
      <c r="C518" s="33">
        <v>6471.0</v>
      </c>
      <c r="D518" s="35">
        <v>465.0</v>
      </c>
      <c r="E518" s="36">
        <v>166.0</v>
      </c>
      <c r="F518" s="37">
        <v>248.0</v>
      </c>
      <c r="G518" s="38">
        <v>337.0</v>
      </c>
      <c r="H518" s="167">
        <f t="shared" si="2"/>
        <v>0.5760683761</v>
      </c>
      <c r="I518" s="168">
        <f t="shared" si="3"/>
        <v>0.2630744849</v>
      </c>
      <c r="J518" s="47">
        <f t="shared" si="4"/>
        <v>0.4283887609</v>
      </c>
      <c r="K518" s="169">
        <f t="shared" si="5"/>
        <v>0.3570094025</v>
      </c>
      <c r="L518" s="42">
        <f t="shared" si="6"/>
        <v>0.9369461474</v>
      </c>
      <c r="M518" s="42">
        <f t="shared" si="7"/>
        <v>0.3494737715</v>
      </c>
      <c r="N518" s="170">
        <f t="shared" si="8"/>
        <v>0.4478074131</v>
      </c>
      <c r="O518" s="171">
        <f t="shared" si="9"/>
        <v>0.4478074131</v>
      </c>
      <c r="P518" s="159">
        <f t="shared" si="10"/>
        <v>1.078632479</v>
      </c>
      <c r="Q518" s="172">
        <f t="shared" si="11"/>
        <v>0.4478074131</v>
      </c>
      <c r="R518" s="173">
        <f t="shared" si="12"/>
        <v>0.509511906</v>
      </c>
      <c r="S518" s="174">
        <f t="shared" si="13"/>
        <v>544.5338144</v>
      </c>
      <c r="T518" s="163">
        <f t="shared" si="14"/>
        <v>619.5664777</v>
      </c>
      <c r="U518" s="175">
        <f t="shared" si="15"/>
        <v>503</v>
      </c>
      <c r="V518" s="165"/>
      <c r="W518" s="165"/>
      <c r="X518" s="165"/>
      <c r="Y518" s="165"/>
      <c r="Z518" s="165"/>
      <c r="AA518" s="165"/>
      <c r="AB518" s="165"/>
      <c r="AC518" s="165"/>
    </row>
    <row r="519" ht="12.75" customHeight="1">
      <c r="A519" s="33"/>
      <c r="B519" s="33"/>
      <c r="C519" s="33">
        <v>6475.0</v>
      </c>
      <c r="D519" s="35">
        <v>470.0</v>
      </c>
      <c r="E519" s="36">
        <v>121.0</v>
      </c>
      <c r="F519" s="37">
        <v>242.0</v>
      </c>
      <c r="G519" s="38">
        <v>269.0</v>
      </c>
      <c r="H519" s="167">
        <f t="shared" si="2"/>
        <v>0.5264187867</v>
      </c>
      <c r="I519" s="168">
        <f t="shared" si="3"/>
        <v>0.2047377327</v>
      </c>
      <c r="J519" s="47">
        <f t="shared" si="4"/>
        <v>0.3709231607</v>
      </c>
      <c r="K519" s="169">
        <f t="shared" si="5"/>
        <v>0.4144750027</v>
      </c>
      <c r="L519" s="42">
        <f t="shared" si="6"/>
        <v>0.915327868</v>
      </c>
      <c r="M519" s="42">
        <f t="shared" si="7"/>
        <v>0.4027094412</v>
      </c>
      <c r="N519" s="170">
        <f t="shared" si="8"/>
        <v>0.3993959678</v>
      </c>
      <c r="O519" s="171">
        <f t="shared" si="9"/>
        <v>0.3993959678</v>
      </c>
      <c r="P519" s="159">
        <f t="shared" si="10"/>
        <v>1.156555773</v>
      </c>
      <c r="Q519" s="172">
        <f t="shared" si="11"/>
        <v>0.3993959678</v>
      </c>
      <c r="R519" s="173">
        <f t="shared" si="12"/>
        <v>0.4582967486</v>
      </c>
      <c r="S519" s="174">
        <f t="shared" si="13"/>
        <v>440.1343565</v>
      </c>
      <c r="T519" s="163">
        <f t="shared" si="14"/>
        <v>505.043017</v>
      </c>
      <c r="U519" s="175">
        <f t="shared" si="15"/>
        <v>390</v>
      </c>
      <c r="V519" s="165"/>
      <c r="W519" s="165"/>
      <c r="X519" s="165"/>
      <c r="Y519" s="165"/>
      <c r="Z519" s="165"/>
      <c r="AA519" s="165"/>
      <c r="AB519" s="165"/>
      <c r="AC519" s="165"/>
    </row>
    <row r="520" ht="12.75" customHeight="1">
      <c r="A520" s="33"/>
      <c r="B520" s="33"/>
      <c r="C520" s="33">
        <v>6477.0</v>
      </c>
      <c r="D520" s="35">
        <v>246.0</v>
      </c>
      <c r="E520" s="36">
        <v>141.0</v>
      </c>
      <c r="F520" s="37">
        <v>137.0</v>
      </c>
      <c r="G520" s="38">
        <v>220.0</v>
      </c>
      <c r="H520" s="167">
        <f t="shared" si="2"/>
        <v>0.6162464986</v>
      </c>
      <c r="I520" s="168">
        <f t="shared" si="3"/>
        <v>0.3643410853</v>
      </c>
      <c r="J520" s="47">
        <f t="shared" si="4"/>
        <v>0.5339432101</v>
      </c>
      <c r="K520" s="169">
        <f t="shared" si="5"/>
        <v>0.2514549533</v>
      </c>
      <c r="L520" s="42">
        <f t="shared" si="6"/>
        <v>0.9685514351</v>
      </c>
      <c r="M520" s="42">
        <f t="shared" si="7"/>
        <v>0.2488134192</v>
      </c>
      <c r="N520" s="170">
        <f t="shared" si="8"/>
        <v>0.5062134794</v>
      </c>
      <c r="O520" s="171">
        <f t="shared" si="9"/>
        <v>0.5062134794</v>
      </c>
      <c r="P520" s="159">
        <f t="shared" si="10"/>
        <v>1.084033613</v>
      </c>
      <c r="Q520" s="172">
        <f t="shared" si="11"/>
        <v>0.5062134794</v>
      </c>
      <c r="R520" s="173">
        <f t="shared" si="12"/>
        <v>0.5590115814</v>
      </c>
      <c r="S520" s="174">
        <f t="shared" si="13"/>
        <v>376.6228287</v>
      </c>
      <c r="T520" s="163">
        <f t="shared" si="14"/>
        <v>415.9046165</v>
      </c>
      <c r="U520" s="175">
        <f t="shared" si="15"/>
        <v>361</v>
      </c>
      <c r="V520" s="165"/>
      <c r="W520" s="165"/>
      <c r="X520" s="165"/>
      <c r="Y520" s="165"/>
      <c r="Z520" s="165"/>
      <c r="AA520" s="165"/>
      <c r="AB520" s="165"/>
      <c r="AC520" s="165"/>
    </row>
    <row r="521" ht="12.75" customHeight="1">
      <c r="A521" s="18"/>
      <c r="B521" s="18"/>
      <c r="C521" s="33">
        <v>6490.0</v>
      </c>
      <c r="D521" s="35">
        <v>219.0</v>
      </c>
      <c r="E521" s="36">
        <v>159.0</v>
      </c>
      <c r="F521" s="37">
        <v>148.0</v>
      </c>
      <c r="G521" s="38">
        <v>331.0</v>
      </c>
      <c r="H521" s="167">
        <f t="shared" si="2"/>
        <v>0.6910229645</v>
      </c>
      <c r="I521" s="168">
        <f t="shared" si="3"/>
        <v>0.4206349206</v>
      </c>
      <c r="J521" s="47">
        <f t="shared" si="4"/>
        <v>0.546801772</v>
      </c>
      <c r="K521" s="169">
        <f t="shared" si="5"/>
        <v>0.2385963914</v>
      </c>
      <c r="L521" s="42">
        <f t="shared" si="6"/>
        <v>0.9716706594</v>
      </c>
      <c r="M521" s="42">
        <f t="shared" si="7"/>
        <v>0.2363390144</v>
      </c>
      <c r="N521" s="170">
        <f t="shared" si="8"/>
        <v>0.572034297</v>
      </c>
      <c r="O521" s="171">
        <f t="shared" si="9"/>
        <v>0.572034297</v>
      </c>
      <c r="P521" s="159">
        <f t="shared" si="10"/>
        <v>0.7891440501</v>
      </c>
      <c r="Q521" s="172">
        <f t="shared" si="11"/>
        <v>0.572034297</v>
      </c>
      <c r="R521" s="173">
        <f t="shared" si="12"/>
        <v>0.638540215</v>
      </c>
      <c r="S521" s="174">
        <f t="shared" si="13"/>
        <v>490.2333925</v>
      </c>
      <c r="T521" s="163">
        <f t="shared" si="14"/>
        <v>547.2289643</v>
      </c>
      <c r="U521" s="175">
        <f t="shared" si="15"/>
        <v>490</v>
      </c>
      <c r="V521" s="165"/>
      <c r="W521" s="165"/>
      <c r="X521" s="165"/>
      <c r="Y521" s="165"/>
      <c r="Z521" s="165"/>
      <c r="AA521" s="165"/>
      <c r="AB521" s="165"/>
      <c r="AC521" s="165"/>
    </row>
    <row r="522" ht="12.75" customHeight="1">
      <c r="A522" s="33"/>
      <c r="B522" s="33"/>
      <c r="C522" s="33">
        <v>6492.0</v>
      </c>
      <c r="D522" s="35">
        <v>857.0</v>
      </c>
      <c r="E522" s="36">
        <v>353.0</v>
      </c>
      <c r="F522" s="37">
        <v>479.0</v>
      </c>
      <c r="G522" s="38">
        <v>621.0</v>
      </c>
      <c r="H522" s="167">
        <f t="shared" si="2"/>
        <v>0.5645454545</v>
      </c>
      <c r="I522" s="168">
        <f t="shared" si="3"/>
        <v>0.2917355372</v>
      </c>
      <c r="J522" s="47">
        <f t="shared" si="4"/>
        <v>0.4769669702</v>
      </c>
      <c r="K522" s="169">
        <f t="shared" si="5"/>
        <v>0.3084311932</v>
      </c>
      <c r="L522" s="42">
        <f t="shared" si="6"/>
        <v>0.9528109758</v>
      </c>
      <c r="M522" s="42">
        <f t="shared" si="7"/>
        <v>0.3035642343</v>
      </c>
      <c r="N522" s="170">
        <f t="shared" si="8"/>
        <v>0.4493446305</v>
      </c>
      <c r="O522" s="171">
        <f t="shared" si="9"/>
        <v>0.4493446305</v>
      </c>
      <c r="P522" s="159">
        <f t="shared" si="10"/>
        <v>1.1</v>
      </c>
      <c r="Q522" s="172">
        <f t="shared" si="11"/>
        <v>0.4493446305</v>
      </c>
      <c r="R522" s="173">
        <f t="shared" si="12"/>
        <v>0.5042021658</v>
      </c>
      <c r="S522" s="174">
        <f t="shared" si="13"/>
        <v>1037.986096</v>
      </c>
      <c r="T522" s="163">
        <f t="shared" si="14"/>
        <v>1164.707003</v>
      </c>
      <c r="U522" s="175">
        <f t="shared" si="15"/>
        <v>974</v>
      </c>
      <c r="V522" s="165"/>
      <c r="W522" s="165"/>
      <c r="X522" s="165"/>
      <c r="Y522" s="165"/>
      <c r="Z522" s="165"/>
      <c r="AA522" s="165"/>
      <c r="AB522" s="165"/>
      <c r="AC522" s="165"/>
    </row>
    <row r="523" ht="12.75" customHeight="1">
      <c r="A523" s="33"/>
      <c r="B523" s="33"/>
      <c r="C523" s="33">
        <v>6493.0</v>
      </c>
      <c r="D523" s="35">
        <v>318.0</v>
      </c>
      <c r="E523" s="36">
        <v>165.0</v>
      </c>
      <c r="F523" s="37">
        <v>203.0</v>
      </c>
      <c r="G523" s="38">
        <v>342.0</v>
      </c>
      <c r="H523" s="167">
        <f t="shared" si="2"/>
        <v>0.6275229358</v>
      </c>
      <c r="I523" s="168">
        <f t="shared" si="3"/>
        <v>0.3416149068</v>
      </c>
      <c r="J523" s="47">
        <f t="shared" si="4"/>
        <v>0.4985230762</v>
      </c>
      <c r="K523" s="169">
        <f t="shared" si="5"/>
        <v>0.2868750872</v>
      </c>
      <c r="L523" s="42">
        <f t="shared" si="6"/>
        <v>0.9591327712</v>
      </c>
      <c r="M523" s="42">
        <f t="shared" si="7"/>
        <v>0.2829564052</v>
      </c>
      <c r="N523" s="170">
        <f t="shared" si="8"/>
        <v>0.5052156864</v>
      </c>
      <c r="O523" s="171">
        <f t="shared" si="9"/>
        <v>0.5052156864</v>
      </c>
      <c r="P523" s="159">
        <f t="shared" si="10"/>
        <v>0.8862385321</v>
      </c>
      <c r="Q523" s="172">
        <f t="shared" si="11"/>
        <v>0.5052156864</v>
      </c>
      <c r="R523" s="173">
        <f t="shared" si="12"/>
        <v>0.5700575647</v>
      </c>
      <c r="S523" s="174">
        <f t="shared" si="13"/>
        <v>519.3617256</v>
      </c>
      <c r="T523" s="163">
        <f t="shared" si="14"/>
        <v>586.0191765</v>
      </c>
      <c r="U523" s="175">
        <f t="shared" si="15"/>
        <v>507</v>
      </c>
      <c r="V523" s="165"/>
      <c r="W523" s="165"/>
      <c r="X523" s="165"/>
      <c r="Y523" s="165"/>
      <c r="Z523" s="165"/>
      <c r="AA523" s="165"/>
      <c r="AB523" s="165"/>
      <c r="AC523" s="165"/>
    </row>
    <row r="524" ht="12.75" customHeight="1">
      <c r="A524" s="33"/>
      <c r="B524" s="33"/>
      <c r="C524" s="33">
        <v>6494.0</v>
      </c>
      <c r="D524" s="35">
        <v>283.0</v>
      </c>
      <c r="E524" s="36">
        <v>129.0</v>
      </c>
      <c r="F524" s="37">
        <v>132.0</v>
      </c>
      <c r="G524" s="38">
        <v>253.0</v>
      </c>
      <c r="H524" s="167">
        <f t="shared" si="2"/>
        <v>0.6571428571</v>
      </c>
      <c r="I524" s="168">
        <f t="shared" si="3"/>
        <v>0.3131067961</v>
      </c>
      <c r="J524" s="47">
        <f t="shared" si="4"/>
        <v>0.4446444849</v>
      </c>
      <c r="K524" s="169">
        <f t="shared" si="5"/>
        <v>0.3407536785</v>
      </c>
      <c r="L524" s="42">
        <f t="shared" si="6"/>
        <v>0.9425030558</v>
      </c>
      <c r="M524" s="42">
        <f t="shared" si="7"/>
        <v>0.3341975312</v>
      </c>
      <c r="N524" s="170">
        <f t="shared" si="8"/>
        <v>0.5147196326</v>
      </c>
      <c r="O524" s="171">
        <f t="shared" si="9"/>
        <v>0.5147196326</v>
      </c>
      <c r="P524" s="159">
        <f t="shared" si="10"/>
        <v>1.07012987</v>
      </c>
      <c r="Q524" s="172">
        <f t="shared" si="11"/>
        <v>0.5147196326</v>
      </c>
      <c r="R524" s="173">
        <f t="shared" si="12"/>
        <v>0.5835188063</v>
      </c>
      <c r="S524" s="174">
        <f t="shared" si="13"/>
        <v>410.2315472</v>
      </c>
      <c r="T524" s="163">
        <f t="shared" si="14"/>
        <v>465.0644887</v>
      </c>
      <c r="U524" s="175">
        <f t="shared" si="15"/>
        <v>382</v>
      </c>
      <c r="V524" s="165"/>
      <c r="W524" s="165"/>
      <c r="X524" s="165"/>
      <c r="Y524" s="165"/>
      <c r="Z524" s="165"/>
      <c r="AA524" s="165"/>
      <c r="AB524" s="165"/>
      <c r="AC524" s="165"/>
    </row>
    <row r="525" ht="12.75" customHeight="1">
      <c r="A525" s="33"/>
      <c r="B525" s="33"/>
      <c r="C525" s="33">
        <v>6497.0</v>
      </c>
      <c r="D525" s="35">
        <v>454.0</v>
      </c>
      <c r="E525" s="36">
        <v>271.0</v>
      </c>
      <c r="F525" s="37">
        <v>345.0</v>
      </c>
      <c r="G525" s="38">
        <v>503.0</v>
      </c>
      <c r="H525" s="167">
        <f t="shared" si="2"/>
        <v>0.5931603774</v>
      </c>
      <c r="I525" s="168">
        <f t="shared" si="3"/>
        <v>0.3737931034</v>
      </c>
      <c r="J525" s="47">
        <f t="shared" si="4"/>
        <v>0.562309915</v>
      </c>
      <c r="K525" s="169">
        <f t="shared" si="5"/>
        <v>0.2230882484</v>
      </c>
      <c r="L525" s="42">
        <f t="shared" si="6"/>
        <v>0.9752188494</v>
      </c>
      <c r="M525" s="42">
        <f t="shared" si="7"/>
        <v>0.2212423914</v>
      </c>
      <c r="N525" s="170">
        <f t="shared" si="8"/>
        <v>0.4957623006</v>
      </c>
      <c r="O525" s="171">
        <f t="shared" si="9"/>
        <v>0.4957623006</v>
      </c>
      <c r="P525" s="159">
        <f t="shared" si="10"/>
        <v>0.8549528302</v>
      </c>
      <c r="Q525" s="172">
        <f t="shared" si="11"/>
        <v>0.4957623006</v>
      </c>
      <c r="R525" s="173">
        <f t="shared" si="12"/>
        <v>0.5482693375</v>
      </c>
      <c r="S525" s="174">
        <f t="shared" si="13"/>
        <v>779.8340989</v>
      </c>
      <c r="T525" s="163">
        <f t="shared" si="14"/>
        <v>862.427668</v>
      </c>
      <c r="U525" s="175">
        <f t="shared" si="15"/>
        <v>774</v>
      </c>
      <c r="V525" s="165"/>
      <c r="W525" s="165"/>
      <c r="X525" s="165"/>
      <c r="Y525" s="165"/>
      <c r="Z525" s="165"/>
      <c r="AA525" s="165"/>
      <c r="AB525" s="165"/>
      <c r="AC525" s="165"/>
    </row>
    <row r="526" ht="12.75" customHeight="1">
      <c r="A526" s="18"/>
      <c r="B526" s="18"/>
      <c r="C526" s="33">
        <v>6499.0</v>
      </c>
      <c r="D526" s="35">
        <v>536.0</v>
      </c>
      <c r="E526" s="36">
        <v>208.0</v>
      </c>
      <c r="F526" s="37">
        <v>314.0</v>
      </c>
      <c r="G526" s="38">
        <v>404.0</v>
      </c>
      <c r="H526" s="167">
        <f t="shared" si="2"/>
        <v>0.5626740947</v>
      </c>
      <c r="I526" s="168">
        <f t="shared" si="3"/>
        <v>0.2795698925</v>
      </c>
      <c r="J526" s="47">
        <f t="shared" si="4"/>
        <v>0.4611319447</v>
      </c>
      <c r="K526" s="169">
        <f t="shared" si="5"/>
        <v>0.3242662187</v>
      </c>
      <c r="L526" s="42">
        <f t="shared" si="6"/>
        <v>0.9478847741</v>
      </c>
      <c r="M526" s="42">
        <f t="shared" si="7"/>
        <v>0.3186133316</v>
      </c>
      <c r="N526" s="170">
        <f t="shared" si="8"/>
        <v>0.4442755123</v>
      </c>
      <c r="O526" s="171">
        <f t="shared" si="9"/>
        <v>0.4442755123</v>
      </c>
      <c r="P526" s="159">
        <f t="shared" si="10"/>
        <v>1.036211699</v>
      </c>
      <c r="Q526" s="172">
        <f t="shared" si="11"/>
        <v>0.4442755123</v>
      </c>
      <c r="R526" s="173">
        <f t="shared" si="12"/>
        <v>0.5024220117</v>
      </c>
      <c r="S526" s="174">
        <f t="shared" si="13"/>
        <v>649.530799</v>
      </c>
      <c r="T526" s="163">
        <f t="shared" si="14"/>
        <v>734.5409811</v>
      </c>
      <c r="U526" s="175">
        <f t="shared" si="15"/>
        <v>612</v>
      </c>
      <c r="V526" s="165"/>
      <c r="W526" s="165"/>
      <c r="X526" s="165"/>
      <c r="Y526" s="165"/>
      <c r="Z526" s="165"/>
      <c r="AA526" s="165"/>
      <c r="AB526" s="165"/>
      <c r="AC526" s="165"/>
    </row>
    <row r="527" ht="12.75" customHeight="1">
      <c r="A527" s="33"/>
      <c r="B527" s="33"/>
      <c r="C527" s="33">
        <v>6512.0</v>
      </c>
      <c r="D527" s="35">
        <v>300.0</v>
      </c>
      <c r="E527" s="36">
        <v>291.0</v>
      </c>
      <c r="F527" s="37">
        <v>130.0</v>
      </c>
      <c r="G527" s="38">
        <v>419.0</v>
      </c>
      <c r="H527" s="167">
        <f t="shared" si="2"/>
        <v>0.7632058288</v>
      </c>
      <c r="I527" s="168">
        <f t="shared" si="3"/>
        <v>0.4923857868</v>
      </c>
      <c r="J527" s="47">
        <f t="shared" si="4"/>
        <v>0.5729614518</v>
      </c>
      <c r="K527" s="169">
        <f t="shared" si="5"/>
        <v>0.2124367116</v>
      </c>
      <c r="L527" s="42">
        <f t="shared" si="6"/>
        <v>0.977520055</v>
      </c>
      <c r="M527" s="42">
        <f t="shared" si="7"/>
        <v>0.2108424579</v>
      </c>
      <c r="N527" s="170">
        <f t="shared" si="8"/>
        <v>0.6422331742</v>
      </c>
      <c r="O527" s="171">
        <f t="shared" si="9"/>
        <v>0.6422331742</v>
      </c>
      <c r="P527" s="159">
        <f t="shared" si="10"/>
        <v>1.076502732</v>
      </c>
      <c r="Q527" s="172">
        <f t="shared" si="11"/>
        <v>0.6422331742</v>
      </c>
      <c r="R527" s="173">
        <f t="shared" si="12"/>
        <v>0.7004910579</v>
      </c>
      <c r="S527" s="174">
        <f t="shared" si="13"/>
        <v>732.1458186</v>
      </c>
      <c r="T527" s="163">
        <f t="shared" si="14"/>
        <v>798.559806</v>
      </c>
      <c r="U527" s="175">
        <f t="shared" si="15"/>
        <v>710</v>
      </c>
      <c r="V527" s="165"/>
      <c r="W527" s="165"/>
      <c r="X527" s="165"/>
      <c r="Y527" s="165"/>
      <c r="Z527" s="165"/>
      <c r="AA527" s="165"/>
      <c r="AB527" s="165"/>
      <c r="AC527" s="165"/>
    </row>
    <row r="528" ht="12.75" customHeight="1">
      <c r="A528" s="33"/>
      <c r="B528" s="33"/>
      <c r="C528" s="33">
        <v>6513.0</v>
      </c>
      <c r="D528" s="35">
        <v>120.0</v>
      </c>
      <c r="E528" s="36">
        <v>137.0</v>
      </c>
      <c r="F528" s="37">
        <v>80.0</v>
      </c>
      <c r="G528" s="38">
        <v>168.0</v>
      </c>
      <c r="H528" s="167">
        <f t="shared" si="2"/>
        <v>0.6774193548</v>
      </c>
      <c r="I528" s="168">
        <f t="shared" si="3"/>
        <v>0.53307393</v>
      </c>
      <c r="J528" s="47">
        <f t="shared" si="4"/>
        <v>0.6667134613</v>
      </c>
      <c r="K528" s="169">
        <f t="shared" si="5"/>
        <v>0.1186847021</v>
      </c>
      <c r="L528" s="42">
        <f t="shared" si="6"/>
        <v>0.9929652342</v>
      </c>
      <c r="M528" s="42">
        <f t="shared" si="7"/>
        <v>0.118406265</v>
      </c>
      <c r="N528" s="170">
        <f t="shared" si="8"/>
        <v>0.6095345754</v>
      </c>
      <c r="O528" s="171">
        <f t="shared" si="9"/>
        <v>0.6095345754</v>
      </c>
      <c r="P528" s="159">
        <f t="shared" si="10"/>
        <v>1.036290323</v>
      </c>
      <c r="Q528" s="172">
        <f t="shared" si="11"/>
        <v>0.6095345754</v>
      </c>
      <c r="R528" s="173">
        <f t="shared" si="12"/>
        <v>0.6428720512</v>
      </c>
      <c r="S528" s="174">
        <f t="shared" si="13"/>
        <v>307.8149606</v>
      </c>
      <c r="T528" s="163">
        <f t="shared" si="14"/>
        <v>324.6503859</v>
      </c>
      <c r="U528" s="175">
        <f t="shared" si="15"/>
        <v>305</v>
      </c>
      <c r="V528" s="165"/>
      <c r="W528" s="165"/>
      <c r="X528" s="165"/>
      <c r="Y528" s="165"/>
      <c r="Z528" s="165"/>
      <c r="AA528" s="165"/>
      <c r="AB528" s="165"/>
      <c r="AC528" s="165"/>
    </row>
    <row r="529" ht="12.75" customHeight="1">
      <c r="A529" s="33"/>
      <c r="B529" s="33"/>
      <c r="C529" s="33">
        <v>6514.0</v>
      </c>
      <c r="D529" s="35">
        <v>398.0</v>
      </c>
      <c r="E529" s="36">
        <v>168.0</v>
      </c>
      <c r="F529" s="37">
        <v>223.0</v>
      </c>
      <c r="G529" s="38">
        <v>396.0</v>
      </c>
      <c r="H529" s="167">
        <f t="shared" si="2"/>
        <v>0.6397415186</v>
      </c>
      <c r="I529" s="168">
        <f t="shared" si="3"/>
        <v>0.296819788</v>
      </c>
      <c r="J529" s="47">
        <f t="shared" si="4"/>
        <v>0.4344090619</v>
      </c>
      <c r="K529" s="169">
        <f t="shared" si="5"/>
        <v>0.3509891015</v>
      </c>
      <c r="L529" s="42">
        <f t="shared" si="6"/>
        <v>0.9390330927</v>
      </c>
      <c r="M529" s="42">
        <f t="shared" si="7"/>
        <v>0.3438267746</v>
      </c>
      <c r="N529" s="170">
        <f t="shared" si="8"/>
        <v>0.4986838664</v>
      </c>
      <c r="O529" s="171">
        <f t="shared" si="9"/>
        <v>0.4986838664</v>
      </c>
      <c r="P529" s="159">
        <f t="shared" si="10"/>
        <v>0.9143780291</v>
      </c>
      <c r="Q529" s="172">
        <f t="shared" si="11"/>
        <v>0.4986838664</v>
      </c>
      <c r="R529" s="173">
        <f t="shared" si="12"/>
        <v>0.5723671463</v>
      </c>
      <c r="S529" s="174">
        <f t="shared" si="13"/>
        <v>590.9403816</v>
      </c>
      <c r="T529" s="163">
        <f t="shared" si="14"/>
        <v>678.2550684</v>
      </c>
      <c r="U529" s="175">
        <f t="shared" si="15"/>
        <v>564</v>
      </c>
      <c r="V529" s="165"/>
      <c r="W529" s="165"/>
      <c r="X529" s="165"/>
      <c r="Y529" s="165"/>
      <c r="Z529" s="165"/>
      <c r="AA529" s="165"/>
      <c r="AB529" s="165"/>
      <c r="AC529" s="165"/>
    </row>
    <row r="530" ht="12.75" customHeight="1">
      <c r="A530" s="33"/>
      <c r="B530" s="33"/>
      <c r="C530" s="33">
        <v>6515.0</v>
      </c>
      <c r="D530" s="35">
        <v>216.0</v>
      </c>
      <c r="E530" s="36">
        <v>153.0</v>
      </c>
      <c r="F530" s="37">
        <v>145.0</v>
      </c>
      <c r="G530" s="38">
        <v>286.0</v>
      </c>
      <c r="H530" s="167">
        <f t="shared" si="2"/>
        <v>0.6635730858</v>
      </c>
      <c r="I530" s="168">
        <f t="shared" si="3"/>
        <v>0.4146341463</v>
      </c>
      <c r="J530" s="47">
        <f t="shared" si="4"/>
        <v>0.5584919888</v>
      </c>
      <c r="K530" s="169">
        <f t="shared" si="5"/>
        <v>0.2269061746</v>
      </c>
      <c r="L530" s="42">
        <f t="shared" si="6"/>
        <v>0.9743670567</v>
      </c>
      <c r="M530" s="42">
        <f t="shared" si="7"/>
        <v>0.2249640835</v>
      </c>
      <c r="N530" s="170">
        <f t="shared" si="8"/>
        <v>0.5532859638</v>
      </c>
      <c r="O530" s="171">
        <f t="shared" si="9"/>
        <v>0.5532859638</v>
      </c>
      <c r="P530" s="159">
        <f t="shared" si="10"/>
        <v>0.8561484919</v>
      </c>
      <c r="Q530" s="172">
        <f t="shared" si="11"/>
        <v>0.5532859638</v>
      </c>
      <c r="R530" s="173">
        <f t="shared" si="12"/>
        <v>0.6127031508</v>
      </c>
      <c r="S530" s="174">
        <f t="shared" si="13"/>
        <v>442.6287711</v>
      </c>
      <c r="T530" s="163">
        <f t="shared" si="14"/>
        <v>490.1625207</v>
      </c>
      <c r="U530" s="175">
        <f t="shared" si="15"/>
        <v>439</v>
      </c>
      <c r="V530" s="165"/>
      <c r="W530" s="165"/>
      <c r="X530" s="165"/>
      <c r="Y530" s="165"/>
      <c r="Z530" s="165"/>
      <c r="AA530" s="165"/>
      <c r="AB530" s="165"/>
      <c r="AC530" s="165"/>
    </row>
    <row r="531" ht="12.75" customHeight="1">
      <c r="A531" s="33"/>
      <c r="B531" s="33"/>
      <c r="C531" s="33">
        <v>6517.0</v>
      </c>
      <c r="D531" s="35">
        <v>537.0</v>
      </c>
      <c r="E531" s="36">
        <v>321.0</v>
      </c>
      <c r="F531" s="37">
        <v>377.0</v>
      </c>
      <c r="G531" s="38">
        <v>566.0</v>
      </c>
      <c r="H531" s="167">
        <f t="shared" si="2"/>
        <v>0.6002120891</v>
      </c>
      <c r="I531" s="168">
        <f t="shared" si="3"/>
        <v>0.3741258741</v>
      </c>
      <c r="J531" s="47">
        <f t="shared" si="4"/>
        <v>0.5573923227</v>
      </c>
      <c r="K531" s="169">
        <f t="shared" si="5"/>
        <v>0.2280058407</v>
      </c>
      <c r="L531" s="42">
        <f t="shared" si="6"/>
        <v>0.9741190822</v>
      </c>
      <c r="M531" s="42">
        <f t="shared" si="7"/>
        <v>0.2260354256</v>
      </c>
      <c r="N531" s="170">
        <f t="shared" si="8"/>
        <v>0.5001123482</v>
      </c>
      <c r="O531" s="171">
        <f t="shared" si="9"/>
        <v>0.5001123482</v>
      </c>
      <c r="P531" s="159">
        <f t="shared" si="10"/>
        <v>0.9098621421</v>
      </c>
      <c r="Q531" s="172">
        <f t="shared" si="11"/>
        <v>0.5001123482</v>
      </c>
      <c r="R531" s="173">
        <f t="shared" si="12"/>
        <v>0.5525243724</v>
      </c>
      <c r="S531" s="174">
        <f t="shared" si="13"/>
        <v>900.702339</v>
      </c>
      <c r="T531" s="163">
        <f t="shared" si="14"/>
        <v>995.0963947</v>
      </c>
      <c r="U531" s="175">
        <f t="shared" si="15"/>
        <v>887</v>
      </c>
      <c r="V531" s="165"/>
      <c r="W531" s="165"/>
      <c r="X531" s="165"/>
      <c r="Y531" s="165"/>
      <c r="Z531" s="165"/>
      <c r="AA531" s="165"/>
      <c r="AB531" s="165"/>
      <c r="AC531" s="165"/>
    </row>
    <row r="532" ht="12.75" customHeight="1">
      <c r="A532" s="33"/>
      <c r="B532" s="33"/>
      <c r="C532" s="33">
        <v>6520.0</v>
      </c>
      <c r="D532" s="35">
        <v>307.0</v>
      </c>
      <c r="E532" s="36">
        <v>160.0</v>
      </c>
      <c r="F532" s="37">
        <v>166.0</v>
      </c>
      <c r="G532" s="38">
        <v>280.0</v>
      </c>
      <c r="H532" s="167">
        <f t="shared" si="2"/>
        <v>0.6278026906</v>
      </c>
      <c r="I532" s="168">
        <f t="shared" si="3"/>
        <v>0.3426124197</v>
      </c>
      <c r="J532" s="47">
        <f t="shared" si="4"/>
        <v>0.4995610242</v>
      </c>
      <c r="K532" s="169">
        <f t="shared" si="5"/>
        <v>0.2858371392</v>
      </c>
      <c r="L532" s="42">
        <f t="shared" si="6"/>
        <v>0.9594259485</v>
      </c>
      <c r="M532" s="42">
        <f t="shared" si="7"/>
        <v>0.281960723</v>
      </c>
      <c r="N532" s="170">
        <f t="shared" si="8"/>
        <v>0.5057269463</v>
      </c>
      <c r="O532" s="171">
        <f t="shared" si="9"/>
        <v>0.5057269463</v>
      </c>
      <c r="P532" s="159">
        <f t="shared" si="10"/>
        <v>1.047085202</v>
      </c>
      <c r="Q532" s="172">
        <f t="shared" si="11"/>
        <v>0.5057269463</v>
      </c>
      <c r="R532" s="173">
        <f t="shared" si="12"/>
        <v>0.5653608805</v>
      </c>
      <c r="S532" s="174">
        <f t="shared" si="13"/>
        <v>461.728702</v>
      </c>
      <c r="T532" s="163">
        <f t="shared" si="14"/>
        <v>516.1744839</v>
      </c>
      <c r="U532" s="175">
        <f t="shared" si="15"/>
        <v>440</v>
      </c>
      <c r="V532" s="165"/>
      <c r="W532" s="165"/>
      <c r="X532" s="165"/>
      <c r="Y532" s="165"/>
      <c r="Z532" s="165"/>
      <c r="AA532" s="165"/>
      <c r="AB532" s="165"/>
      <c r="AC532" s="165"/>
    </row>
    <row r="533" ht="12.75" customHeight="1">
      <c r="A533" s="33"/>
      <c r="B533" s="33"/>
      <c r="C533" s="33">
        <v>6521.0</v>
      </c>
      <c r="D533" s="35">
        <v>386.0</v>
      </c>
      <c r="E533" s="36">
        <v>187.0</v>
      </c>
      <c r="F533" s="37">
        <v>195.0</v>
      </c>
      <c r="G533" s="38">
        <v>339.0</v>
      </c>
      <c r="H533" s="167">
        <f t="shared" si="2"/>
        <v>0.6348314607</v>
      </c>
      <c r="I533" s="168">
        <f t="shared" si="3"/>
        <v>0.3263525305</v>
      </c>
      <c r="J533" s="47">
        <f t="shared" si="4"/>
        <v>0.4748460302</v>
      </c>
      <c r="K533" s="169">
        <f t="shared" si="5"/>
        <v>0.3105521332</v>
      </c>
      <c r="L533" s="42">
        <f t="shared" si="6"/>
        <v>0.9521649917</v>
      </c>
      <c r="M533" s="42">
        <f t="shared" si="7"/>
        <v>0.3055844049</v>
      </c>
      <c r="N533" s="170">
        <f t="shared" si="8"/>
        <v>0.5047360487</v>
      </c>
      <c r="O533" s="171">
        <f t="shared" si="9"/>
        <v>0.5047360487</v>
      </c>
      <c r="P533" s="159">
        <f t="shared" si="10"/>
        <v>1.073033708</v>
      </c>
      <c r="Q533" s="172">
        <f t="shared" si="11"/>
        <v>0.5047360487</v>
      </c>
      <c r="R533" s="173">
        <f t="shared" si="12"/>
        <v>0.5674921011</v>
      </c>
      <c r="S533" s="174">
        <f t="shared" si="13"/>
        <v>558.7428059</v>
      </c>
      <c r="T533" s="163">
        <f t="shared" si="14"/>
        <v>628.2137559</v>
      </c>
      <c r="U533" s="175">
        <f t="shared" si="15"/>
        <v>526</v>
      </c>
      <c r="V533" s="165"/>
      <c r="W533" s="165"/>
      <c r="X533" s="165"/>
      <c r="Y533" s="165"/>
      <c r="Z533" s="165"/>
      <c r="AA533" s="165"/>
      <c r="AB533" s="165"/>
      <c r="AC533" s="165"/>
    </row>
    <row r="534" ht="12.75" customHeight="1">
      <c r="A534" s="34"/>
      <c r="B534" s="34"/>
      <c r="C534" s="33">
        <v>6522.0</v>
      </c>
      <c r="D534" s="35">
        <v>223.0</v>
      </c>
      <c r="E534" s="36">
        <v>137.0</v>
      </c>
      <c r="F534" s="37">
        <v>146.0</v>
      </c>
      <c r="G534" s="38">
        <v>315.0</v>
      </c>
      <c r="H534" s="167">
        <f t="shared" si="2"/>
        <v>0.68329718</v>
      </c>
      <c r="I534" s="168">
        <f t="shared" si="3"/>
        <v>0.3805555556</v>
      </c>
      <c r="J534" s="47">
        <f t="shared" si="4"/>
        <v>0.508155834</v>
      </c>
      <c r="K534" s="169">
        <f t="shared" si="5"/>
        <v>0.2772423294</v>
      </c>
      <c r="L534" s="42">
        <f t="shared" si="6"/>
        <v>0.9618138809</v>
      </c>
      <c r="M534" s="42">
        <f t="shared" si="7"/>
        <v>0.2737043268</v>
      </c>
      <c r="N534" s="170">
        <f t="shared" si="8"/>
        <v>0.5530450104</v>
      </c>
      <c r="O534" s="171">
        <f t="shared" si="9"/>
        <v>0.5530450104</v>
      </c>
      <c r="P534" s="159">
        <f t="shared" si="10"/>
        <v>0.7809110629</v>
      </c>
      <c r="Q534" s="172">
        <f t="shared" si="11"/>
        <v>0.5530450104</v>
      </c>
      <c r="R534" s="173">
        <f t="shared" si="12"/>
        <v>0.6261829522</v>
      </c>
      <c r="S534" s="174">
        <f t="shared" si="13"/>
        <v>454.0499536</v>
      </c>
      <c r="T534" s="163">
        <f t="shared" si="14"/>
        <v>514.0962038</v>
      </c>
      <c r="U534" s="175">
        <f t="shared" si="15"/>
        <v>452</v>
      </c>
      <c r="V534" s="165"/>
      <c r="W534" s="165"/>
      <c r="X534" s="165"/>
      <c r="Y534" s="165"/>
      <c r="Z534" s="165"/>
      <c r="AA534" s="165"/>
      <c r="AB534" s="165"/>
      <c r="AC534" s="165"/>
    </row>
    <row r="535" ht="12.75" customHeight="1">
      <c r="A535" s="33"/>
      <c r="B535" s="33"/>
      <c r="C535" s="33">
        <v>6526.0</v>
      </c>
      <c r="D535" s="35">
        <v>317.0</v>
      </c>
      <c r="E535" s="36">
        <v>235.0</v>
      </c>
      <c r="F535" s="37">
        <v>73.0</v>
      </c>
      <c r="G535" s="38">
        <v>198.0</v>
      </c>
      <c r="H535" s="167">
        <f t="shared" si="2"/>
        <v>0.7306273063</v>
      </c>
      <c r="I535" s="168">
        <f t="shared" si="3"/>
        <v>0.4257246377</v>
      </c>
      <c r="J535" s="47">
        <f t="shared" si="4"/>
        <v>0.5275896267</v>
      </c>
      <c r="K535" s="169">
        <f t="shared" si="5"/>
        <v>0.2578085367</v>
      </c>
      <c r="L535" s="42">
        <f t="shared" si="6"/>
        <v>0.9669510397</v>
      </c>
      <c r="M535" s="42">
        <f t="shared" si="7"/>
        <v>0.2549621281</v>
      </c>
      <c r="N535" s="170">
        <f t="shared" si="8"/>
        <v>0.5979371739</v>
      </c>
      <c r="O535" s="171">
        <f t="shared" si="9"/>
        <v>0.5979371739</v>
      </c>
      <c r="P535" s="159">
        <f t="shared" si="10"/>
        <v>2.036900369</v>
      </c>
      <c r="Q535" s="172">
        <f t="shared" si="11"/>
        <v>0.5979371739</v>
      </c>
      <c r="R535" s="173">
        <f t="shared" si="12"/>
        <v>0.6416297934</v>
      </c>
      <c r="S535" s="174">
        <f t="shared" si="13"/>
        <v>492.1022941</v>
      </c>
      <c r="T535" s="163">
        <f t="shared" si="14"/>
        <v>528.06132</v>
      </c>
      <c r="U535" s="175">
        <f t="shared" si="15"/>
        <v>433</v>
      </c>
      <c r="V535" s="165"/>
      <c r="W535" s="165"/>
      <c r="X535" s="165"/>
      <c r="Y535" s="165"/>
      <c r="Z535" s="165"/>
      <c r="AA535" s="165"/>
      <c r="AB535" s="165"/>
      <c r="AC535" s="165"/>
    </row>
    <row r="536" ht="12.75" customHeight="1">
      <c r="A536" s="33"/>
      <c r="B536" s="33"/>
      <c r="C536" s="33">
        <v>6527.0</v>
      </c>
      <c r="D536" s="35">
        <v>681.0</v>
      </c>
      <c r="E536" s="36">
        <v>355.0</v>
      </c>
      <c r="F536" s="37">
        <v>458.0</v>
      </c>
      <c r="G536" s="38">
        <v>690.0</v>
      </c>
      <c r="H536" s="167">
        <f t="shared" si="2"/>
        <v>0.6010452962</v>
      </c>
      <c r="I536" s="168">
        <f t="shared" si="3"/>
        <v>0.3426640927</v>
      </c>
      <c r="J536" s="47">
        <f t="shared" si="4"/>
        <v>0.5181542604</v>
      </c>
      <c r="K536" s="169">
        <f t="shared" si="5"/>
        <v>0.267243903</v>
      </c>
      <c r="L536" s="42">
        <f t="shared" si="6"/>
        <v>0.9645023727</v>
      </c>
      <c r="M536" s="42">
        <f t="shared" si="7"/>
        <v>0.2640741809</v>
      </c>
      <c r="N536" s="170">
        <f t="shared" si="8"/>
        <v>0.4892208747</v>
      </c>
      <c r="O536" s="171">
        <f t="shared" si="9"/>
        <v>0.4892208747</v>
      </c>
      <c r="P536" s="159">
        <f t="shared" si="10"/>
        <v>0.9024390244</v>
      </c>
      <c r="Q536" s="172">
        <f t="shared" si="11"/>
        <v>0.4892208747</v>
      </c>
      <c r="R536" s="173">
        <f t="shared" si="12"/>
        <v>0.5480003783</v>
      </c>
      <c r="S536" s="174">
        <f t="shared" si="13"/>
        <v>1068.45839</v>
      </c>
      <c r="T536" s="163">
        <f t="shared" si="14"/>
        <v>1196.832826</v>
      </c>
      <c r="U536" s="175">
        <f t="shared" si="15"/>
        <v>1045</v>
      </c>
      <c r="V536" s="165"/>
      <c r="W536" s="165"/>
      <c r="X536" s="165"/>
      <c r="Y536" s="165"/>
      <c r="Z536" s="165"/>
      <c r="AA536" s="165"/>
      <c r="AB536" s="165"/>
      <c r="AC536" s="165"/>
    </row>
    <row r="537" ht="12.75" customHeight="1">
      <c r="A537" s="33"/>
      <c r="B537" s="33"/>
      <c r="C537" s="33">
        <v>6530.0</v>
      </c>
      <c r="D537" s="35">
        <v>312.0</v>
      </c>
      <c r="E537" s="36">
        <v>163.0</v>
      </c>
      <c r="F537" s="37">
        <v>223.0</v>
      </c>
      <c r="G537" s="38">
        <v>367.0</v>
      </c>
      <c r="H537" s="167">
        <f t="shared" si="2"/>
        <v>0.6220338983</v>
      </c>
      <c r="I537" s="168">
        <f t="shared" si="3"/>
        <v>0.3431578947</v>
      </c>
      <c r="J537" s="47">
        <f t="shared" si="4"/>
        <v>0.5041250161</v>
      </c>
      <c r="K537" s="169">
        <f t="shared" si="5"/>
        <v>0.2812731473</v>
      </c>
      <c r="L537" s="42">
        <f t="shared" si="6"/>
        <v>0.9607028181</v>
      </c>
      <c r="M537" s="42">
        <f t="shared" si="7"/>
        <v>0.2775789894</v>
      </c>
      <c r="N537" s="170">
        <f t="shared" si="8"/>
        <v>0.5023362974</v>
      </c>
      <c r="O537" s="171">
        <f t="shared" si="9"/>
        <v>0.5023362974</v>
      </c>
      <c r="P537" s="159">
        <f t="shared" si="10"/>
        <v>0.8050847458</v>
      </c>
      <c r="Q537" s="172">
        <f t="shared" si="11"/>
        <v>0.5023362974</v>
      </c>
      <c r="R537" s="173">
        <f t="shared" si="12"/>
        <v>0.5686476444</v>
      </c>
      <c r="S537" s="174">
        <f t="shared" si="13"/>
        <v>534.9881567</v>
      </c>
      <c r="T537" s="163">
        <f t="shared" si="14"/>
        <v>605.6097413</v>
      </c>
      <c r="U537" s="175">
        <f t="shared" si="15"/>
        <v>530</v>
      </c>
      <c r="V537" s="165"/>
      <c r="W537" s="165"/>
      <c r="X537" s="165"/>
      <c r="Y537" s="165"/>
      <c r="Z537" s="165"/>
      <c r="AA537" s="165"/>
      <c r="AB537" s="165"/>
      <c r="AC537" s="165"/>
    </row>
    <row r="538" ht="12.75" customHeight="1">
      <c r="A538" s="33"/>
      <c r="B538" s="33"/>
      <c r="C538" s="33">
        <v>6531.0</v>
      </c>
      <c r="D538" s="35">
        <v>697.0</v>
      </c>
      <c r="E538" s="36">
        <v>287.0</v>
      </c>
      <c r="F538" s="37">
        <v>468.0</v>
      </c>
      <c r="G538" s="38">
        <v>546.0</v>
      </c>
      <c r="H538" s="167">
        <f t="shared" si="2"/>
        <v>0.5384615385</v>
      </c>
      <c r="I538" s="168">
        <f t="shared" si="3"/>
        <v>0.2916666667</v>
      </c>
      <c r="J538" s="47">
        <f t="shared" si="4"/>
        <v>0.4964227534</v>
      </c>
      <c r="K538" s="169">
        <f t="shared" si="5"/>
        <v>0.28897541</v>
      </c>
      <c r="L538" s="42">
        <f t="shared" si="6"/>
        <v>0.9585363563</v>
      </c>
      <c r="M538" s="42">
        <f t="shared" si="7"/>
        <v>0.2849702681</v>
      </c>
      <c r="N538" s="170">
        <f t="shared" si="8"/>
        <v>0.4330186329</v>
      </c>
      <c r="O538" s="171">
        <f t="shared" si="9"/>
        <v>0.4330186329</v>
      </c>
      <c r="P538" s="159">
        <f t="shared" si="10"/>
        <v>0.9704142012</v>
      </c>
      <c r="Q538" s="172">
        <f t="shared" si="11"/>
        <v>0.4330186329</v>
      </c>
      <c r="R538" s="173">
        <f t="shared" si="12"/>
        <v>0.4865316991</v>
      </c>
      <c r="S538" s="174">
        <f t="shared" si="13"/>
        <v>865.1712285</v>
      </c>
      <c r="T538" s="163">
        <f t="shared" si="14"/>
        <v>972.0903348</v>
      </c>
      <c r="U538" s="175">
        <f t="shared" si="15"/>
        <v>833</v>
      </c>
      <c r="V538" s="165"/>
      <c r="W538" s="165"/>
      <c r="X538" s="165"/>
      <c r="Y538" s="165"/>
      <c r="Z538" s="165"/>
      <c r="AA538" s="165"/>
      <c r="AB538" s="165"/>
      <c r="AC538" s="165"/>
    </row>
    <row r="539" ht="12.75" customHeight="1">
      <c r="A539" s="33"/>
      <c r="B539" s="33"/>
      <c r="C539" s="33">
        <v>6533.0</v>
      </c>
      <c r="D539" s="35">
        <v>349.0</v>
      </c>
      <c r="E539" s="36">
        <v>114.0</v>
      </c>
      <c r="F539" s="37">
        <v>184.0</v>
      </c>
      <c r="G539" s="38">
        <v>223.0</v>
      </c>
      <c r="H539" s="167">
        <f t="shared" si="2"/>
        <v>0.5479115479</v>
      </c>
      <c r="I539" s="168">
        <f t="shared" si="3"/>
        <v>0.2462203024</v>
      </c>
      <c r="J539" s="47">
        <f t="shared" si="4"/>
        <v>0.422337927</v>
      </c>
      <c r="K539" s="169">
        <f t="shared" si="5"/>
        <v>0.3630602364</v>
      </c>
      <c r="L539" s="42">
        <f t="shared" si="6"/>
        <v>0.9348144006</v>
      </c>
      <c r="M539" s="42">
        <f t="shared" si="7"/>
        <v>0.3551366448</v>
      </c>
      <c r="N539" s="170">
        <f t="shared" si="8"/>
        <v>0.4247537532</v>
      </c>
      <c r="O539" s="171">
        <f t="shared" si="9"/>
        <v>0.4247537532</v>
      </c>
      <c r="P539" s="159">
        <f t="shared" si="10"/>
        <v>1.137592138</v>
      </c>
      <c r="Q539" s="172">
        <f t="shared" si="11"/>
        <v>0.4247537532</v>
      </c>
      <c r="R539" s="173">
        <f t="shared" si="12"/>
        <v>0.4823689514</v>
      </c>
      <c r="S539" s="174">
        <f t="shared" si="13"/>
        <v>369.5357652</v>
      </c>
      <c r="T539" s="163">
        <f t="shared" si="14"/>
        <v>419.6609877</v>
      </c>
      <c r="U539" s="175">
        <f t="shared" si="15"/>
        <v>337</v>
      </c>
      <c r="V539" s="165"/>
      <c r="W539" s="165"/>
      <c r="X539" s="165"/>
      <c r="Y539" s="165"/>
      <c r="Z539" s="165"/>
      <c r="AA539" s="165"/>
      <c r="AB539" s="165"/>
      <c r="AC539" s="165"/>
    </row>
    <row r="540" ht="12.75" customHeight="1">
      <c r="A540" s="33"/>
      <c r="B540" s="33"/>
      <c r="C540" s="33">
        <v>6538.0</v>
      </c>
      <c r="D540" s="35">
        <v>300.0</v>
      </c>
      <c r="E540" s="36">
        <v>109.0</v>
      </c>
      <c r="F540" s="37">
        <v>187.0</v>
      </c>
      <c r="G540" s="38">
        <v>217.0</v>
      </c>
      <c r="H540" s="167">
        <f t="shared" si="2"/>
        <v>0.5371287129</v>
      </c>
      <c r="I540" s="168">
        <f t="shared" si="3"/>
        <v>0.2665036675</v>
      </c>
      <c r="J540" s="47">
        <f t="shared" si="4"/>
        <v>0.4605737094</v>
      </c>
      <c r="K540" s="169">
        <f t="shared" si="5"/>
        <v>0.324824454</v>
      </c>
      <c r="L540" s="42">
        <f t="shared" si="6"/>
        <v>0.9477067652</v>
      </c>
      <c r="M540" s="42">
        <f t="shared" si="7"/>
        <v>0.3191424246</v>
      </c>
      <c r="N540" s="170">
        <f t="shared" si="8"/>
        <v>0.4239878884</v>
      </c>
      <c r="O540" s="171">
        <f t="shared" si="9"/>
        <v>0.4239878884</v>
      </c>
      <c r="P540" s="159">
        <f t="shared" si="10"/>
        <v>1.012376238</v>
      </c>
      <c r="Q540" s="172">
        <f t="shared" si="11"/>
        <v>0.4239878884</v>
      </c>
      <c r="R540" s="173">
        <f t="shared" si="12"/>
        <v>0.4802103891</v>
      </c>
      <c r="S540" s="174">
        <f t="shared" si="13"/>
        <v>344.7021532</v>
      </c>
      <c r="T540" s="163">
        <f t="shared" si="14"/>
        <v>390.4110463</v>
      </c>
      <c r="U540" s="175">
        <f t="shared" si="15"/>
        <v>326</v>
      </c>
      <c r="V540" s="165"/>
      <c r="W540" s="165"/>
      <c r="X540" s="165"/>
      <c r="Y540" s="165"/>
      <c r="Z540" s="165"/>
      <c r="AA540" s="165"/>
      <c r="AB540" s="165"/>
      <c r="AC540" s="165"/>
    </row>
    <row r="541" ht="12.75" customHeight="1">
      <c r="A541" s="33"/>
      <c r="B541" s="33"/>
      <c r="C541" s="33">
        <v>6539.0</v>
      </c>
      <c r="D541" s="35">
        <v>431.0</v>
      </c>
      <c r="E541" s="36">
        <v>171.0</v>
      </c>
      <c r="F541" s="37">
        <v>241.0</v>
      </c>
      <c r="G541" s="38">
        <v>351.0</v>
      </c>
      <c r="H541" s="167">
        <f t="shared" si="2"/>
        <v>0.5929054054</v>
      </c>
      <c r="I541" s="168">
        <f t="shared" si="3"/>
        <v>0.2840531561</v>
      </c>
      <c r="J541" s="47">
        <f t="shared" si="4"/>
        <v>0.4467775169</v>
      </c>
      <c r="K541" s="169">
        <f t="shared" si="5"/>
        <v>0.3386206465</v>
      </c>
      <c r="L541" s="42">
        <f t="shared" si="6"/>
        <v>0.9432137651</v>
      </c>
      <c r="M541" s="42">
        <f t="shared" si="7"/>
        <v>0.3321863833</v>
      </c>
      <c r="N541" s="170">
        <f t="shared" si="8"/>
        <v>0.4648779492</v>
      </c>
      <c r="O541" s="171">
        <f t="shared" si="9"/>
        <v>0.4648779492</v>
      </c>
      <c r="P541" s="159">
        <f t="shared" si="10"/>
        <v>1.016891892</v>
      </c>
      <c r="Q541" s="172">
        <f t="shared" si="11"/>
        <v>0.4648779492</v>
      </c>
      <c r="R541" s="173">
        <f t="shared" si="12"/>
        <v>0.5283555489</v>
      </c>
      <c r="S541" s="174">
        <f t="shared" si="13"/>
        <v>555.0642713</v>
      </c>
      <c r="T541" s="163">
        <f t="shared" si="14"/>
        <v>630.8565254</v>
      </c>
      <c r="U541" s="175">
        <f t="shared" si="15"/>
        <v>522</v>
      </c>
      <c r="V541" s="165"/>
      <c r="W541" s="165"/>
      <c r="X541" s="165"/>
      <c r="Y541" s="165"/>
      <c r="Z541" s="165"/>
      <c r="AA541" s="165"/>
      <c r="AB541" s="165"/>
      <c r="AC541" s="165"/>
    </row>
    <row r="542" ht="12.75" customHeight="1">
      <c r="A542" s="33"/>
      <c r="B542" s="33"/>
      <c r="C542" s="33">
        <v>6544.0</v>
      </c>
      <c r="D542" s="35">
        <v>326.0</v>
      </c>
      <c r="E542" s="36">
        <v>162.0</v>
      </c>
      <c r="F542" s="37">
        <v>163.0</v>
      </c>
      <c r="G542" s="38">
        <v>295.0</v>
      </c>
      <c r="H542" s="167">
        <f t="shared" si="2"/>
        <v>0.6441048035</v>
      </c>
      <c r="I542" s="168">
        <f t="shared" si="3"/>
        <v>0.3319672131</v>
      </c>
      <c r="J542" s="47">
        <f t="shared" si="4"/>
        <v>0.4758861699</v>
      </c>
      <c r="K542" s="169">
        <f t="shared" si="5"/>
        <v>0.3095119935</v>
      </c>
      <c r="L542" s="42">
        <f t="shared" si="6"/>
        <v>0.9524823271</v>
      </c>
      <c r="M542" s="42">
        <f t="shared" si="7"/>
        <v>0.3045938552</v>
      </c>
      <c r="N542" s="170">
        <f t="shared" si="8"/>
        <v>0.5123832689</v>
      </c>
      <c r="O542" s="171">
        <f t="shared" si="9"/>
        <v>0.5123832689</v>
      </c>
      <c r="P542" s="159">
        <f t="shared" si="10"/>
        <v>1.065502183</v>
      </c>
      <c r="Q542" s="172">
        <f t="shared" si="11"/>
        <v>0.5123832689</v>
      </c>
      <c r="R542" s="173">
        <f t="shared" si="12"/>
        <v>0.5761554283</v>
      </c>
      <c r="S542" s="174">
        <f t="shared" si="13"/>
        <v>484.7145724</v>
      </c>
      <c r="T542" s="163">
        <f t="shared" si="14"/>
        <v>545.0430352</v>
      </c>
      <c r="U542" s="175">
        <f t="shared" si="15"/>
        <v>457</v>
      </c>
      <c r="V542" s="165"/>
      <c r="W542" s="165"/>
      <c r="X542" s="165"/>
      <c r="Y542" s="165"/>
      <c r="Z542" s="165"/>
      <c r="AA542" s="165"/>
      <c r="AB542" s="165"/>
      <c r="AC542" s="165"/>
    </row>
    <row r="543" ht="12.75" customHeight="1">
      <c r="A543" s="33"/>
      <c r="B543" s="33"/>
      <c r="C543" s="33">
        <v>6545.0</v>
      </c>
      <c r="D543" s="35">
        <v>406.0</v>
      </c>
      <c r="E543" s="36">
        <v>149.0</v>
      </c>
      <c r="F543" s="37">
        <v>188.0</v>
      </c>
      <c r="G543" s="38">
        <v>218.0</v>
      </c>
      <c r="H543" s="167">
        <f t="shared" si="2"/>
        <v>0.5369458128</v>
      </c>
      <c r="I543" s="168">
        <f t="shared" si="3"/>
        <v>0.2684684685</v>
      </c>
      <c r="J543" s="47">
        <f t="shared" si="4"/>
        <v>0.4636409969</v>
      </c>
      <c r="K543" s="169">
        <f t="shared" si="5"/>
        <v>0.3217571665</v>
      </c>
      <c r="L543" s="42">
        <f t="shared" si="6"/>
        <v>0.9486812071</v>
      </c>
      <c r="M543" s="42">
        <f t="shared" si="7"/>
        <v>0.3162340388</v>
      </c>
      <c r="N543" s="170">
        <f t="shared" si="8"/>
        <v>0.4244915338</v>
      </c>
      <c r="O543" s="171">
        <f t="shared" si="9"/>
        <v>0.4244915338</v>
      </c>
      <c r="P543" s="159">
        <f t="shared" si="10"/>
        <v>1.366995074</v>
      </c>
      <c r="Q543" s="172">
        <f t="shared" si="11"/>
        <v>0.4244915338</v>
      </c>
      <c r="R543" s="173">
        <f t="shared" si="12"/>
        <v>0.4720008337</v>
      </c>
      <c r="S543" s="174">
        <f t="shared" si="13"/>
        <v>407.9363639</v>
      </c>
      <c r="T543" s="163">
        <f t="shared" si="14"/>
        <v>453.5928012</v>
      </c>
      <c r="U543" s="175">
        <f t="shared" si="15"/>
        <v>367</v>
      </c>
      <c r="V543" s="165"/>
      <c r="W543" s="165"/>
      <c r="X543" s="165"/>
      <c r="Y543" s="165"/>
      <c r="Z543" s="165"/>
      <c r="AA543" s="165"/>
      <c r="AB543" s="165"/>
      <c r="AC543" s="165"/>
    </row>
    <row r="544" ht="12.75" customHeight="1">
      <c r="A544" s="33"/>
      <c r="B544" s="33"/>
      <c r="C544" s="33">
        <v>6547.0</v>
      </c>
      <c r="D544" s="35">
        <v>466.0</v>
      </c>
      <c r="E544" s="36">
        <v>182.0</v>
      </c>
      <c r="F544" s="37">
        <v>293.0</v>
      </c>
      <c r="G544" s="38">
        <v>402.0</v>
      </c>
      <c r="H544" s="167">
        <f t="shared" si="2"/>
        <v>0.5784172662</v>
      </c>
      <c r="I544" s="168">
        <f t="shared" si="3"/>
        <v>0.2808641975</v>
      </c>
      <c r="J544" s="47">
        <f t="shared" si="4"/>
        <v>0.4520400856</v>
      </c>
      <c r="K544" s="169">
        <f t="shared" si="5"/>
        <v>0.3333580778</v>
      </c>
      <c r="L544" s="42">
        <f t="shared" si="6"/>
        <v>0.9449488498</v>
      </c>
      <c r="M544" s="42">
        <f t="shared" si="7"/>
        <v>0.3272180791</v>
      </c>
      <c r="N544" s="170">
        <f t="shared" si="8"/>
        <v>0.4546708872</v>
      </c>
      <c r="O544" s="171">
        <f t="shared" si="9"/>
        <v>0.4546708872</v>
      </c>
      <c r="P544" s="159">
        <f t="shared" si="10"/>
        <v>0.9323741007</v>
      </c>
      <c r="Q544" s="172">
        <f t="shared" si="11"/>
        <v>0.4546708872</v>
      </c>
      <c r="R544" s="173">
        <f t="shared" si="12"/>
        <v>0.518709408</v>
      </c>
      <c r="S544" s="174">
        <f t="shared" si="13"/>
        <v>610.6230015</v>
      </c>
      <c r="T544" s="163">
        <f t="shared" si="14"/>
        <v>696.6267349</v>
      </c>
      <c r="U544" s="175">
        <f t="shared" si="15"/>
        <v>584</v>
      </c>
      <c r="V544" s="165"/>
      <c r="W544" s="165"/>
      <c r="X544" s="165"/>
      <c r="Y544" s="165"/>
      <c r="Z544" s="165"/>
      <c r="AA544" s="165"/>
      <c r="AB544" s="165"/>
      <c r="AC544" s="165"/>
    </row>
    <row r="545" ht="12.75" customHeight="1">
      <c r="A545" s="33"/>
      <c r="B545" s="33"/>
      <c r="C545" s="33">
        <v>6548.0</v>
      </c>
      <c r="D545" s="35">
        <v>354.0</v>
      </c>
      <c r="E545" s="36">
        <v>157.0</v>
      </c>
      <c r="F545" s="37">
        <v>217.0</v>
      </c>
      <c r="G545" s="38">
        <v>314.0</v>
      </c>
      <c r="H545" s="167">
        <f t="shared" si="2"/>
        <v>0.5913370998</v>
      </c>
      <c r="I545" s="168">
        <f t="shared" si="3"/>
        <v>0.3072407045</v>
      </c>
      <c r="J545" s="47">
        <f t="shared" si="4"/>
        <v>0.4791803403</v>
      </c>
      <c r="K545" s="169">
        <f t="shared" si="5"/>
        <v>0.3062178231</v>
      </c>
      <c r="L545" s="42">
        <f t="shared" si="6"/>
        <v>0.9534805414</v>
      </c>
      <c r="M545" s="42">
        <f t="shared" si="7"/>
        <v>0.3014545691</v>
      </c>
      <c r="N545" s="170">
        <f t="shared" si="8"/>
        <v>0.4712093039</v>
      </c>
      <c r="O545" s="171">
        <f t="shared" si="9"/>
        <v>0.4712093039</v>
      </c>
      <c r="P545" s="159">
        <f t="shared" si="10"/>
        <v>0.9623352166</v>
      </c>
      <c r="Q545" s="172">
        <f t="shared" si="11"/>
        <v>0.4712093039</v>
      </c>
      <c r="R545" s="173">
        <f t="shared" si="12"/>
        <v>0.5324260598</v>
      </c>
      <c r="S545" s="174">
        <f t="shared" si="13"/>
        <v>491.0000946</v>
      </c>
      <c r="T545" s="163">
        <f t="shared" si="14"/>
        <v>554.7879543</v>
      </c>
      <c r="U545" s="175">
        <f t="shared" si="15"/>
        <v>471</v>
      </c>
      <c r="V545" s="165"/>
      <c r="W545" s="165"/>
      <c r="X545" s="165"/>
      <c r="Y545" s="165"/>
      <c r="Z545" s="165"/>
      <c r="AA545" s="165"/>
      <c r="AB545" s="165"/>
      <c r="AC545" s="165"/>
    </row>
    <row r="546" ht="12.75" customHeight="1">
      <c r="A546" s="18"/>
      <c r="B546" s="18"/>
      <c r="C546" s="33">
        <v>6549.0</v>
      </c>
      <c r="D546" s="35">
        <v>366.0</v>
      </c>
      <c r="E546" s="36">
        <v>154.0</v>
      </c>
      <c r="F546" s="37">
        <v>256.0</v>
      </c>
      <c r="G546" s="38">
        <v>266.0</v>
      </c>
      <c r="H546" s="167">
        <f t="shared" si="2"/>
        <v>0.5095785441</v>
      </c>
      <c r="I546" s="168">
        <f t="shared" si="3"/>
        <v>0.2961538462</v>
      </c>
      <c r="J546" s="47">
        <f t="shared" si="4"/>
        <v>0.526461892</v>
      </c>
      <c r="K546" s="169">
        <f t="shared" si="5"/>
        <v>0.2589362714</v>
      </c>
      <c r="L546" s="42">
        <f t="shared" si="6"/>
        <v>0.9666628953</v>
      </c>
      <c r="M546" s="42">
        <f t="shared" si="7"/>
        <v>0.25605243</v>
      </c>
      <c r="N546" s="170">
        <f t="shared" si="8"/>
        <v>0.4167597588</v>
      </c>
      <c r="O546" s="171">
        <f t="shared" si="9"/>
        <v>0.4167597588</v>
      </c>
      <c r="P546" s="159">
        <f t="shared" si="10"/>
        <v>0.9961685824</v>
      </c>
      <c r="Q546" s="172">
        <f t="shared" si="11"/>
        <v>0.4167597588</v>
      </c>
      <c r="R546" s="173">
        <f t="shared" si="12"/>
        <v>0.463258229</v>
      </c>
      <c r="S546" s="174">
        <f t="shared" si="13"/>
        <v>434.2636687</v>
      </c>
      <c r="T546" s="163">
        <f t="shared" si="14"/>
        <v>482.7150746</v>
      </c>
      <c r="U546" s="175">
        <f t="shared" si="15"/>
        <v>420</v>
      </c>
      <c r="V546" s="165"/>
      <c r="W546" s="165"/>
      <c r="X546" s="165"/>
      <c r="Y546" s="165"/>
      <c r="Z546" s="165"/>
      <c r="AA546" s="165"/>
      <c r="AB546" s="165"/>
      <c r="AC546" s="165"/>
    </row>
    <row r="547" ht="12.75" customHeight="1">
      <c r="A547" s="34"/>
      <c r="B547" s="34"/>
      <c r="C547" s="33">
        <v>6600.0</v>
      </c>
      <c r="D547" s="35">
        <v>421.0</v>
      </c>
      <c r="E547" s="36">
        <v>266.0</v>
      </c>
      <c r="F547" s="37">
        <v>193.0</v>
      </c>
      <c r="G547" s="38">
        <v>360.0</v>
      </c>
      <c r="H547" s="167">
        <f t="shared" si="2"/>
        <v>0.650994575</v>
      </c>
      <c r="I547" s="168">
        <f t="shared" si="3"/>
        <v>0.3871906841</v>
      </c>
      <c r="J547" s="47">
        <f t="shared" si="4"/>
        <v>0.5365634951</v>
      </c>
      <c r="K547" s="169">
        <f t="shared" si="5"/>
        <v>0.2488346683</v>
      </c>
      <c r="L547" s="42">
        <f t="shared" si="6"/>
        <v>0.9692000714</v>
      </c>
      <c r="M547" s="42">
        <f t="shared" si="7"/>
        <v>0.2462746872</v>
      </c>
      <c r="N547" s="170">
        <f t="shared" si="8"/>
        <v>0.535588724</v>
      </c>
      <c r="O547" s="171">
        <f t="shared" si="9"/>
        <v>0.535588724</v>
      </c>
      <c r="P547" s="159">
        <f t="shared" si="10"/>
        <v>1.242314647</v>
      </c>
      <c r="Q547" s="172">
        <f t="shared" si="11"/>
        <v>0.535588724</v>
      </c>
      <c r="R547" s="173">
        <f t="shared" si="12"/>
        <v>0.5870560108</v>
      </c>
      <c r="S547" s="174">
        <f t="shared" si="13"/>
        <v>664.1300178</v>
      </c>
      <c r="T547" s="163">
        <f t="shared" si="14"/>
        <v>727.9494534</v>
      </c>
      <c r="U547" s="175">
        <f t="shared" si="15"/>
        <v>626</v>
      </c>
      <c r="V547" s="165"/>
      <c r="W547" s="165"/>
      <c r="X547" s="165"/>
      <c r="Y547" s="165"/>
      <c r="Z547" s="165"/>
      <c r="AA547" s="165"/>
      <c r="AB547" s="165"/>
      <c r="AC547" s="165"/>
    </row>
    <row r="548" ht="12.75" customHeight="1">
      <c r="A548" s="33"/>
      <c r="B548" s="33"/>
      <c r="C548" s="33">
        <v>6601.0</v>
      </c>
      <c r="D548" s="35">
        <v>406.0</v>
      </c>
      <c r="E548" s="36">
        <v>160.0</v>
      </c>
      <c r="F548" s="37">
        <v>190.0</v>
      </c>
      <c r="G548" s="38">
        <v>319.0</v>
      </c>
      <c r="H548" s="167">
        <f t="shared" si="2"/>
        <v>0.626719057</v>
      </c>
      <c r="I548" s="168">
        <f t="shared" si="3"/>
        <v>0.2826855124</v>
      </c>
      <c r="J548" s="47">
        <f t="shared" si="4"/>
        <v>0.4237319105</v>
      </c>
      <c r="K548" s="169">
        <f t="shared" si="5"/>
        <v>0.3616662529</v>
      </c>
      <c r="L548" s="42">
        <f t="shared" si="6"/>
        <v>0.9353085468</v>
      </c>
      <c r="M548" s="42">
        <f t="shared" si="7"/>
        <v>0.3538331844</v>
      </c>
      <c r="N548" s="170">
        <f t="shared" si="8"/>
        <v>0.4861521754</v>
      </c>
      <c r="O548" s="171">
        <f t="shared" si="9"/>
        <v>0.4861521754</v>
      </c>
      <c r="P548" s="159">
        <f t="shared" si="10"/>
        <v>1.111984283</v>
      </c>
      <c r="Q548" s="172">
        <f t="shared" si="11"/>
        <v>0.4861521754</v>
      </c>
      <c r="R548" s="173">
        <f t="shared" si="12"/>
        <v>0.5527089593</v>
      </c>
      <c r="S548" s="174">
        <f t="shared" si="13"/>
        <v>522.6135885</v>
      </c>
      <c r="T548" s="163">
        <f t="shared" si="14"/>
        <v>594.1621313</v>
      </c>
      <c r="U548" s="175">
        <f t="shared" si="15"/>
        <v>479</v>
      </c>
      <c r="V548" s="165"/>
      <c r="W548" s="165"/>
      <c r="X548" s="165"/>
      <c r="Y548" s="165"/>
      <c r="Z548" s="165"/>
      <c r="AA548" s="165"/>
      <c r="AB548" s="165"/>
      <c r="AC548" s="165"/>
    </row>
    <row r="549" ht="12.75" customHeight="1">
      <c r="A549" s="33"/>
      <c r="B549" s="33"/>
      <c r="C549" s="33">
        <v>6602.0</v>
      </c>
      <c r="D549" s="35">
        <v>392.0</v>
      </c>
      <c r="E549" s="36">
        <v>168.0</v>
      </c>
      <c r="F549" s="37">
        <v>212.0</v>
      </c>
      <c r="G549" s="38">
        <v>252.0</v>
      </c>
      <c r="H549" s="167">
        <f t="shared" si="2"/>
        <v>0.5431034483</v>
      </c>
      <c r="I549" s="168">
        <f t="shared" si="3"/>
        <v>0.3</v>
      </c>
      <c r="J549" s="47">
        <f t="shared" si="4"/>
        <v>0.5046693594</v>
      </c>
      <c r="K549" s="169">
        <f t="shared" si="5"/>
        <v>0.280728804</v>
      </c>
      <c r="L549" s="42">
        <f t="shared" si="6"/>
        <v>0.960853774</v>
      </c>
      <c r="M549" s="42">
        <f t="shared" si="7"/>
        <v>0.2770559962</v>
      </c>
      <c r="N549" s="170">
        <f t="shared" si="8"/>
        <v>0.4387261991</v>
      </c>
      <c r="O549" s="171">
        <f t="shared" si="9"/>
        <v>0.4387261991</v>
      </c>
      <c r="P549" s="159">
        <f t="shared" si="10"/>
        <v>1.206896552</v>
      </c>
      <c r="Q549" s="172">
        <f t="shared" si="11"/>
        <v>0.4387261991</v>
      </c>
      <c r="R549" s="173">
        <f t="shared" si="12"/>
        <v>0.4860221401</v>
      </c>
      <c r="S549" s="174">
        <f t="shared" si="13"/>
        <v>449.2556279</v>
      </c>
      <c r="T549" s="163">
        <f t="shared" si="14"/>
        <v>497.6866715</v>
      </c>
      <c r="U549" s="175">
        <f t="shared" si="15"/>
        <v>420</v>
      </c>
      <c r="V549" s="165"/>
      <c r="W549" s="165"/>
      <c r="X549" s="165"/>
      <c r="Y549" s="165"/>
      <c r="Z549" s="165"/>
      <c r="AA549" s="165"/>
      <c r="AB549" s="165"/>
      <c r="AC549" s="165"/>
    </row>
    <row r="550" ht="12.75" customHeight="1">
      <c r="A550" s="33"/>
      <c r="B550" s="33"/>
      <c r="C550" s="33">
        <v>6604.0</v>
      </c>
      <c r="D550" s="35">
        <v>474.0</v>
      </c>
      <c r="E550" s="36">
        <v>158.0</v>
      </c>
      <c r="F550" s="37">
        <v>265.0</v>
      </c>
      <c r="G550" s="38">
        <v>254.0</v>
      </c>
      <c r="H550" s="167">
        <f t="shared" si="2"/>
        <v>0.4894026975</v>
      </c>
      <c r="I550" s="168">
        <f t="shared" si="3"/>
        <v>0.25</v>
      </c>
      <c r="J550" s="47">
        <f t="shared" si="4"/>
        <v>0.4722714642</v>
      </c>
      <c r="K550" s="169">
        <f t="shared" si="5"/>
        <v>0.3131266992</v>
      </c>
      <c r="L550" s="42">
        <f t="shared" si="6"/>
        <v>0.9513750897</v>
      </c>
      <c r="M550" s="42">
        <f t="shared" si="7"/>
        <v>0.308034801</v>
      </c>
      <c r="N550" s="170">
        <f t="shared" si="8"/>
        <v>0.388596835</v>
      </c>
      <c r="O550" s="171">
        <f t="shared" si="9"/>
        <v>0.388596835</v>
      </c>
      <c r="P550" s="159">
        <f t="shared" si="10"/>
        <v>1.217726397</v>
      </c>
      <c r="Q550" s="172">
        <f t="shared" si="11"/>
        <v>0.388596835</v>
      </c>
      <c r="R550" s="173">
        <f t="shared" si="12"/>
        <v>0.4340514333</v>
      </c>
      <c r="S550" s="174">
        <f t="shared" si="13"/>
        <v>447.2749571</v>
      </c>
      <c r="T550" s="163">
        <f t="shared" si="14"/>
        <v>499.5931997</v>
      </c>
      <c r="U550" s="175">
        <f t="shared" si="15"/>
        <v>412</v>
      </c>
      <c r="V550" s="165"/>
      <c r="W550" s="165"/>
      <c r="X550" s="165"/>
      <c r="Y550" s="165"/>
      <c r="Z550" s="165"/>
      <c r="AA550" s="165"/>
      <c r="AB550" s="165"/>
      <c r="AC550" s="165"/>
    </row>
    <row r="551" ht="12.75" customHeight="1">
      <c r="A551" s="33"/>
      <c r="B551" s="33"/>
      <c r="C551" s="33">
        <v>6606.0</v>
      </c>
      <c r="D551" s="35">
        <v>365.0</v>
      </c>
      <c r="E551" s="36">
        <v>107.0</v>
      </c>
      <c r="F551" s="37">
        <v>194.0</v>
      </c>
      <c r="G551" s="38">
        <v>134.0</v>
      </c>
      <c r="H551" s="167">
        <f t="shared" si="2"/>
        <v>0.4085365854</v>
      </c>
      <c r="I551" s="168">
        <f t="shared" si="3"/>
        <v>0.2266949153</v>
      </c>
      <c r="J551" s="47">
        <f t="shared" si="4"/>
        <v>0.5065936113</v>
      </c>
      <c r="K551" s="169">
        <f t="shared" si="5"/>
        <v>0.2788045521</v>
      </c>
      <c r="L551" s="42">
        <f t="shared" si="6"/>
        <v>0.9613851203</v>
      </c>
      <c r="M551" s="42">
        <f t="shared" si="7"/>
        <v>0.2752065597</v>
      </c>
      <c r="N551" s="170">
        <f t="shared" si="8"/>
        <v>0.3303730665</v>
      </c>
      <c r="O551" s="171">
        <f t="shared" si="9"/>
        <v>0.3303730665</v>
      </c>
      <c r="P551" s="159">
        <f t="shared" si="10"/>
        <v>1.43902439</v>
      </c>
      <c r="Q551" s="172">
        <f t="shared" si="11"/>
        <v>0.3303730665</v>
      </c>
      <c r="R551" s="173">
        <f t="shared" si="12"/>
        <v>0.3624201093</v>
      </c>
      <c r="S551" s="174">
        <f t="shared" si="13"/>
        <v>264.2984532</v>
      </c>
      <c r="T551" s="163">
        <f t="shared" si="14"/>
        <v>289.9360874</v>
      </c>
      <c r="U551" s="175">
        <f t="shared" si="15"/>
        <v>241</v>
      </c>
      <c r="V551" s="165"/>
      <c r="W551" s="165"/>
      <c r="X551" s="165"/>
      <c r="Y551" s="165"/>
      <c r="Z551" s="165"/>
      <c r="AA551" s="165"/>
      <c r="AB551" s="165"/>
      <c r="AC551" s="165"/>
    </row>
    <row r="552" ht="12.75" customHeight="1">
      <c r="A552" s="33"/>
      <c r="B552" s="33"/>
      <c r="C552" s="33">
        <v>6607.0</v>
      </c>
      <c r="D552" s="35">
        <v>353.0</v>
      </c>
      <c r="E552" s="36">
        <v>133.0</v>
      </c>
      <c r="F552" s="37">
        <v>203.0</v>
      </c>
      <c r="G552" s="38">
        <v>203.0</v>
      </c>
      <c r="H552" s="167">
        <f t="shared" si="2"/>
        <v>0.5</v>
      </c>
      <c r="I552" s="168">
        <f t="shared" si="3"/>
        <v>0.2736625514</v>
      </c>
      <c r="J552" s="47">
        <f t="shared" si="4"/>
        <v>0.5007872277</v>
      </c>
      <c r="K552" s="169">
        <f t="shared" si="5"/>
        <v>0.2846109357</v>
      </c>
      <c r="L552" s="42">
        <f t="shared" si="6"/>
        <v>0.9597709684</v>
      </c>
      <c r="M552" s="42">
        <f t="shared" si="7"/>
        <v>0.2807840599</v>
      </c>
      <c r="N552" s="170">
        <f t="shared" si="8"/>
        <v>0.4030454019</v>
      </c>
      <c r="O552" s="171">
        <f t="shared" si="9"/>
        <v>0.4030454019</v>
      </c>
      <c r="P552" s="159">
        <f t="shared" si="10"/>
        <v>1.197044335</v>
      </c>
      <c r="Q552" s="172">
        <f t="shared" si="11"/>
        <v>0.4030454019</v>
      </c>
      <c r="R552" s="173">
        <f t="shared" si="12"/>
        <v>0.4471749612</v>
      </c>
      <c r="S552" s="174">
        <f t="shared" si="13"/>
        <v>359.5164985</v>
      </c>
      <c r="T552" s="163">
        <f t="shared" si="14"/>
        <v>398.8800653</v>
      </c>
      <c r="U552" s="175">
        <f t="shared" si="15"/>
        <v>336</v>
      </c>
      <c r="V552" s="165"/>
      <c r="W552" s="165"/>
      <c r="X552" s="165"/>
      <c r="Y552" s="165"/>
      <c r="Z552" s="165"/>
      <c r="AA552" s="165"/>
      <c r="AB552" s="165"/>
      <c r="AC552" s="165"/>
    </row>
    <row r="553" ht="12.75" customHeight="1">
      <c r="A553" s="33"/>
      <c r="B553" s="33"/>
      <c r="C553" s="33">
        <v>6609.0</v>
      </c>
      <c r="D553" s="35">
        <v>517.0</v>
      </c>
      <c r="E553" s="36">
        <v>179.0</v>
      </c>
      <c r="F553" s="37">
        <v>329.0</v>
      </c>
      <c r="G553" s="38">
        <v>331.0</v>
      </c>
      <c r="H553" s="167">
        <f t="shared" si="2"/>
        <v>0.5015151515</v>
      </c>
      <c r="I553" s="168">
        <f t="shared" si="3"/>
        <v>0.257183908</v>
      </c>
      <c r="J553" s="47">
        <f t="shared" si="4"/>
        <v>0.473846049</v>
      </c>
      <c r="K553" s="169">
        <f t="shared" si="5"/>
        <v>0.3115521144</v>
      </c>
      <c r="L553" s="42">
        <f t="shared" si="6"/>
        <v>0.9518589371</v>
      </c>
      <c r="M553" s="42">
        <f t="shared" si="7"/>
        <v>0.3065363991</v>
      </c>
      <c r="N553" s="170">
        <f t="shared" si="8"/>
        <v>0.39853545</v>
      </c>
      <c r="O553" s="171">
        <f t="shared" si="9"/>
        <v>0.39853545</v>
      </c>
      <c r="P553" s="159">
        <f t="shared" si="10"/>
        <v>1.054545455</v>
      </c>
      <c r="Q553" s="172">
        <f t="shared" si="11"/>
        <v>0.39853545</v>
      </c>
      <c r="R553" s="173">
        <f t="shared" si="12"/>
        <v>0.4486583136</v>
      </c>
      <c r="S553" s="174">
        <f t="shared" si="13"/>
        <v>540.4140702</v>
      </c>
      <c r="T553" s="163">
        <f t="shared" si="14"/>
        <v>608.3806732</v>
      </c>
      <c r="U553" s="175">
        <f t="shared" si="15"/>
        <v>510</v>
      </c>
      <c r="V553" s="165"/>
      <c r="W553" s="165"/>
      <c r="X553" s="165"/>
      <c r="Y553" s="165"/>
      <c r="Z553" s="165"/>
      <c r="AA553" s="165"/>
      <c r="AB553" s="165"/>
      <c r="AC553" s="165"/>
    </row>
    <row r="554" ht="12.75" customHeight="1">
      <c r="A554" s="33"/>
      <c r="B554" s="33"/>
      <c r="C554" s="33">
        <v>6610.0</v>
      </c>
      <c r="D554" s="35">
        <v>581.0</v>
      </c>
      <c r="E554" s="36">
        <v>396.0</v>
      </c>
      <c r="F554" s="37">
        <v>405.0</v>
      </c>
      <c r="G554" s="38">
        <v>658.0</v>
      </c>
      <c r="H554" s="167">
        <f t="shared" si="2"/>
        <v>0.6190028222</v>
      </c>
      <c r="I554" s="168">
        <f t="shared" si="3"/>
        <v>0.4053224156</v>
      </c>
      <c r="J554" s="47">
        <f t="shared" si="4"/>
        <v>0.5797414489</v>
      </c>
      <c r="K554" s="169">
        <f t="shared" si="5"/>
        <v>0.2056567145</v>
      </c>
      <c r="L554" s="42">
        <f t="shared" si="6"/>
        <v>0.9789270879</v>
      </c>
      <c r="M554" s="42">
        <f t="shared" si="7"/>
        <v>0.2042100795</v>
      </c>
      <c r="N554" s="170">
        <f t="shared" si="8"/>
        <v>0.5231877074</v>
      </c>
      <c r="O554" s="171">
        <f t="shared" si="9"/>
        <v>0.5231877074</v>
      </c>
      <c r="P554" s="159">
        <f t="shared" si="10"/>
        <v>0.9190968956</v>
      </c>
      <c r="Q554" s="172">
        <f t="shared" si="11"/>
        <v>0.5231877074</v>
      </c>
      <c r="R554" s="173">
        <f t="shared" si="12"/>
        <v>0.5731148971</v>
      </c>
      <c r="S554" s="174">
        <f t="shared" si="13"/>
        <v>1067.302923</v>
      </c>
      <c r="T554" s="163">
        <f t="shared" si="14"/>
        <v>1169.15439</v>
      </c>
      <c r="U554" s="175">
        <f t="shared" si="15"/>
        <v>1054</v>
      </c>
      <c r="V554" s="165"/>
      <c r="W554" s="165"/>
      <c r="X554" s="165"/>
      <c r="Y554" s="165"/>
      <c r="Z554" s="165"/>
      <c r="AA554" s="165"/>
      <c r="AB554" s="165"/>
      <c r="AC554" s="165"/>
    </row>
    <row r="555" ht="12.75" customHeight="1">
      <c r="A555" s="33"/>
      <c r="B555" s="33"/>
      <c r="C555" s="33">
        <v>6611.0</v>
      </c>
      <c r="D555" s="35">
        <v>248.0</v>
      </c>
      <c r="E555" s="36">
        <v>132.0</v>
      </c>
      <c r="F555" s="37">
        <v>126.0</v>
      </c>
      <c r="G555" s="38">
        <v>205.0</v>
      </c>
      <c r="H555" s="167">
        <f t="shared" si="2"/>
        <v>0.6193353474</v>
      </c>
      <c r="I555" s="168">
        <f t="shared" si="3"/>
        <v>0.3473684211</v>
      </c>
      <c r="J555" s="47">
        <f t="shared" si="4"/>
        <v>0.511152595</v>
      </c>
      <c r="K555" s="169">
        <f t="shared" si="5"/>
        <v>0.2742455684</v>
      </c>
      <c r="L555" s="42">
        <f t="shared" si="6"/>
        <v>0.9626297873</v>
      </c>
      <c r="M555" s="42">
        <f t="shared" si="7"/>
        <v>0.2708207757</v>
      </c>
      <c r="N555" s="170">
        <f t="shared" si="8"/>
        <v>0.5021160685</v>
      </c>
      <c r="O555" s="171">
        <f t="shared" si="9"/>
        <v>0.5021160685</v>
      </c>
      <c r="P555" s="159">
        <f t="shared" si="10"/>
        <v>1.148036254</v>
      </c>
      <c r="Q555" s="172">
        <f t="shared" si="11"/>
        <v>0.5021160685</v>
      </c>
      <c r="R555" s="173">
        <f t="shared" si="12"/>
        <v>0.5566865064</v>
      </c>
      <c r="S555" s="174">
        <f t="shared" si="13"/>
        <v>357.0045247</v>
      </c>
      <c r="T555" s="163">
        <f t="shared" si="14"/>
        <v>395.804106</v>
      </c>
      <c r="U555" s="175">
        <f t="shared" si="15"/>
        <v>337</v>
      </c>
      <c r="V555" s="165"/>
      <c r="W555" s="165"/>
      <c r="X555" s="165"/>
      <c r="Y555" s="165"/>
      <c r="Z555" s="165"/>
      <c r="AA555" s="165"/>
      <c r="AB555" s="165"/>
      <c r="AC555" s="165"/>
    </row>
    <row r="556" ht="12.75" customHeight="1">
      <c r="A556" s="33"/>
      <c r="B556" s="33"/>
      <c r="C556" s="33">
        <v>6612.0</v>
      </c>
      <c r="D556" s="35">
        <v>363.0</v>
      </c>
      <c r="E556" s="36">
        <v>130.0</v>
      </c>
      <c r="F556" s="37">
        <v>208.0</v>
      </c>
      <c r="G556" s="38">
        <v>243.0</v>
      </c>
      <c r="H556" s="167">
        <f t="shared" si="2"/>
        <v>0.5388026608</v>
      </c>
      <c r="I556" s="168">
        <f t="shared" si="3"/>
        <v>0.2636916836</v>
      </c>
      <c r="J556" s="47">
        <f t="shared" si="4"/>
        <v>0.4551341942</v>
      </c>
      <c r="K556" s="169">
        <f t="shared" si="5"/>
        <v>0.3302639692</v>
      </c>
      <c r="L556" s="42">
        <f t="shared" si="6"/>
        <v>0.9459567732</v>
      </c>
      <c r="M556" s="42">
        <f t="shared" si="7"/>
        <v>0.3242927431</v>
      </c>
      <c r="N556" s="170">
        <f t="shared" si="8"/>
        <v>0.424170727</v>
      </c>
      <c r="O556" s="171">
        <f t="shared" si="9"/>
        <v>0.424170727</v>
      </c>
      <c r="P556" s="159">
        <f t="shared" si="10"/>
        <v>1.093126386</v>
      </c>
      <c r="Q556" s="172">
        <f t="shared" si="11"/>
        <v>0.424170727</v>
      </c>
      <c r="R556" s="173">
        <f t="shared" si="12"/>
        <v>0.4789366191</v>
      </c>
      <c r="S556" s="174">
        <f t="shared" si="13"/>
        <v>400.4171663</v>
      </c>
      <c r="T556" s="163">
        <f t="shared" si="14"/>
        <v>452.1161684</v>
      </c>
      <c r="U556" s="175">
        <f t="shared" si="15"/>
        <v>373</v>
      </c>
      <c r="V556" s="165"/>
      <c r="W556" s="165"/>
      <c r="X556" s="165"/>
      <c r="Y556" s="165"/>
      <c r="Z556" s="165"/>
      <c r="AA556" s="165"/>
      <c r="AB556" s="165"/>
      <c r="AC556" s="165"/>
    </row>
    <row r="557" ht="12.75" customHeight="1">
      <c r="A557" s="33"/>
      <c r="B557" s="33"/>
      <c r="C557" s="33">
        <v>6613.0</v>
      </c>
      <c r="D557" s="35">
        <v>209.0</v>
      </c>
      <c r="E557" s="36">
        <v>95.0</v>
      </c>
      <c r="F557" s="37">
        <v>135.0</v>
      </c>
      <c r="G557" s="38">
        <v>221.0</v>
      </c>
      <c r="H557" s="167">
        <f t="shared" si="2"/>
        <v>0.6207865169</v>
      </c>
      <c r="I557" s="168">
        <f t="shared" si="3"/>
        <v>0.3125</v>
      </c>
      <c r="J557" s="47">
        <f t="shared" si="4"/>
        <v>0.4663588541</v>
      </c>
      <c r="K557" s="169">
        <f t="shared" si="5"/>
        <v>0.3190393093</v>
      </c>
      <c r="L557" s="42">
        <f t="shared" si="6"/>
        <v>0.9495371812</v>
      </c>
      <c r="M557" s="42">
        <f t="shared" si="7"/>
        <v>0.313654494</v>
      </c>
      <c r="N557" s="170">
        <f t="shared" si="8"/>
        <v>0.4914428499</v>
      </c>
      <c r="O557" s="171">
        <f t="shared" si="9"/>
        <v>0.4914428499</v>
      </c>
      <c r="P557" s="159">
        <f t="shared" si="10"/>
        <v>0.8539325843</v>
      </c>
      <c r="Q557" s="172">
        <f t="shared" si="11"/>
        <v>0.4914428499</v>
      </c>
      <c r="R557" s="173">
        <f t="shared" si="12"/>
        <v>0.56121004</v>
      </c>
      <c r="S557" s="174">
        <f t="shared" si="13"/>
        <v>324.352281</v>
      </c>
      <c r="T557" s="163">
        <f t="shared" si="14"/>
        <v>370.3986264</v>
      </c>
      <c r="U557" s="175">
        <f t="shared" si="15"/>
        <v>316</v>
      </c>
      <c r="V557" s="165"/>
      <c r="W557" s="165"/>
      <c r="X557" s="165"/>
      <c r="Y557" s="165"/>
      <c r="Z557" s="165"/>
      <c r="AA557" s="165"/>
      <c r="AB557" s="165"/>
      <c r="AC557" s="165"/>
    </row>
    <row r="558" ht="12.75" customHeight="1">
      <c r="A558" s="33"/>
      <c r="B558" s="33"/>
      <c r="C558" s="33">
        <v>6621.0</v>
      </c>
      <c r="D558" s="35">
        <v>304.0</v>
      </c>
      <c r="E558" s="36">
        <v>124.0</v>
      </c>
      <c r="F558" s="37">
        <v>173.0</v>
      </c>
      <c r="G558" s="38">
        <v>226.0</v>
      </c>
      <c r="H558" s="167">
        <f t="shared" si="2"/>
        <v>0.5664160401</v>
      </c>
      <c r="I558" s="168">
        <f t="shared" si="3"/>
        <v>0.2897196262</v>
      </c>
      <c r="J558" s="47">
        <f t="shared" si="4"/>
        <v>0.4728021785</v>
      </c>
      <c r="K558" s="169">
        <f t="shared" si="5"/>
        <v>0.3125959849</v>
      </c>
      <c r="L558" s="42">
        <f t="shared" si="6"/>
        <v>0.9515384342</v>
      </c>
      <c r="M558" s="42">
        <f t="shared" si="7"/>
        <v>0.3075298493</v>
      </c>
      <c r="N558" s="170">
        <f t="shared" si="8"/>
        <v>0.4498691989</v>
      </c>
      <c r="O558" s="171">
        <f t="shared" si="9"/>
        <v>0.4498691989</v>
      </c>
      <c r="P558" s="159">
        <f t="shared" si="10"/>
        <v>1.072681704</v>
      </c>
      <c r="Q558" s="172">
        <f t="shared" si="11"/>
        <v>0.4498691989</v>
      </c>
      <c r="R558" s="173">
        <f t="shared" si="12"/>
        <v>0.5060991743</v>
      </c>
      <c r="S558" s="174">
        <f t="shared" si="13"/>
        <v>372.0418275</v>
      </c>
      <c r="T558" s="163">
        <f t="shared" si="14"/>
        <v>418.5440171</v>
      </c>
      <c r="U558" s="175">
        <f t="shared" si="15"/>
        <v>350</v>
      </c>
      <c r="V558" s="165"/>
      <c r="W558" s="165"/>
      <c r="X558" s="165"/>
      <c r="Y558" s="165"/>
      <c r="Z558" s="165"/>
      <c r="AA558" s="165"/>
      <c r="AB558" s="165"/>
      <c r="AC558" s="165"/>
    </row>
    <row r="559" ht="12.75" customHeight="1">
      <c r="A559" s="33"/>
      <c r="B559" s="33"/>
      <c r="C559" s="33">
        <v>6625.0</v>
      </c>
      <c r="D559" s="35">
        <v>197.0</v>
      </c>
      <c r="E559" s="36">
        <v>151.0</v>
      </c>
      <c r="F559" s="37">
        <v>132.0</v>
      </c>
      <c r="G559" s="38">
        <v>255.0</v>
      </c>
      <c r="H559" s="167">
        <f t="shared" si="2"/>
        <v>0.6589147287</v>
      </c>
      <c r="I559" s="168">
        <f t="shared" si="3"/>
        <v>0.433908046</v>
      </c>
      <c r="J559" s="47">
        <f t="shared" si="4"/>
        <v>0.5823408682</v>
      </c>
      <c r="K559" s="169">
        <f t="shared" si="5"/>
        <v>0.2030572952</v>
      </c>
      <c r="L559" s="42">
        <f t="shared" si="6"/>
        <v>0.9794546076</v>
      </c>
      <c r="M559" s="42">
        <f t="shared" si="7"/>
        <v>0.2016647504</v>
      </c>
      <c r="N559" s="170">
        <f t="shared" si="8"/>
        <v>0.5578731092</v>
      </c>
      <c r="O559" s="171">
        <f t="shared" si="9"/>
        <v>0.5578731092</v>
      </c>
      <c r="P559" s="159">
        <f t="shared" si="10"/>
        <v>0.8992248062</v>
      </c>
      <c r="Q559" s="172">
        <f t="shared" si="11"/>
        <v>0.5578731092</v>
      </c>
      <c r="R559" s="173">
        <f t="shared" si="12"/>
        <v>0.611074615</v>
      </c>
      <c r="S559" s="174">
        <f t="shared" si="13"/>
        <v>410.0367353</v>
      </c>
      <c r="T559" s="163">
        <f t="shared" si="14"/>
        <v>449.139842</v>
      </c>
      <c r="U559" s="175">
        <f t="shared" si="15"/>
        <v>406</v>
      </c>
      <c r="V559" s="165"/>
      <c r="W559" s="165"/>
      <c r="X559" s="165"/>
      <c r="Y559" s="165"/>
      <c r="Z559" s="165"/>
      <c r="AA559" s="165"/>
      <c r="AB559" s="165"/>
      <c r="AC559" s="165"/>
    </row>
    <row r="560" ht="12.75" customHeight="1">
      <c r="A560" s="33"/>
      <c r="B560" s="33"/>
      <c r="C560" s="33">
        <v>6631.0</v>
      </c>
      <c r="D560" s="35">
        <v>213.0</v>
      </c>
      <c r="E560" s="36">
        <v>108.0</v>
      </c>
      <c r="F560" s="37">
        <v>111.0</v>
      </c>
      <c r="G560" s="38">
        <v>195.0</v>
      </c>
      <c r="H560" s="167">
        <f t="shared" si="2"/>
        <v>0.637254902</v>
      </c>
      <c r="I560" s="168">
        <f t="shared" si="3"/>
        <v>0.3364485981</v>
      </c>
      <c r="J560" s="47">
        <f t="shared" si="4"/>
        <v>0.4857689004</v>
      </c>
      <c r="K560" s="169">
        <f t="shared" si="5"/>
        <v>0.299629263</v>
      </c>
      <c r="L560" s="42">
        <f t="shared" si="6"/>
        <v>0.9554459837</v>
      </c>
      <c r="M560" s="42">
        <f t="shared" si="7"/>
        <v>0.2951660078</v>
      </c>
      <c r="N560" s="170">
        <f t="shared" si="8"/>
        <v>0.5095544472</v>
      </c>
      <c r="O560" s="171">
        <f t="shared" si="9"/>
        <v>0.5095544472</v>
      </c>
      <c r="P560" s="159">
        <f t="shared" si="10"/>
        <v>1.049019608</v>
      </c>
      <c r="Q560" s="172">
        <f t="shared" si="11"/>
        <v>0.5095544472</v>
      </c>
      <c r="R560" s="173">
        <f t="shared" si="12"/>
        <v>0.5718771572</v>
      </c>
      <c r="S560" s="174">
        <f t="shared" si="13"/>
        <v>319.4906384</v>
      </c>
      <c r="T560" s="163">
        <f t="shared" si="14"/>
        <v>358.5669775</v>
      </c>
      <c r="U560" s="175">
        <f t="shared" si="15"/>
        <v>303</v>
      </c>
      <c r="V560" s="165"/>
      <c r="W560" s="165"/>
      <c r="X560" s="165"/>
      <c r="Y560" s="165"/>
      <c r="Z560" s="165"/>
      <c r="AA560" s="165"/>
      <c r="AB560" s="165"/>
      <c r="AC560" s="165"/>
    </row>
    <row r="561" ht="12.75" customHeight="1">
      <c r="A561" s="33"/>
      <c r="B561" s="33"/>
      <c r="C561" s="33">
        <v>6632.0</v>
      </c>
      <c r="D561" s="35">
        <v>224.0</v>
      </c>
      <c r="E561" s="36">
        <v>114.0</v>
      </c>
      <c r="F561" s="37">
        <v>108.0</v>
      </c>
      <c r="G561" s="38">
        <v>173.0</v>
      </c>
      <c r="H561" s="167">
        <f t="shared" si="2"/>
        <v>0.615658363</v>
      </c>
      <c r="I561" s="168">
        <f t="shared" si="3"/>
        <v>0.3372781065</v>
      </c>
      <c r="J561" s="47">
        <f t="shared" si="4"/>
        <v>0.5011781382</v>
      </c>
      <c r="K561" s="169">
        <f t="shared" si="5"/>
        <v>0.2842200252</v>
      </c>
      <c r="L561" s="42">
        <f t="shared" si="6"/>
        <v>0.9598806564</v>
      </c>
      <c r="M561" s="42">
        <f t="shared" si="7"/>
        <v>0.280408854</v>
      </c>
      <c r="N561" s="170">
        <f t="shared" si="8"/>
        <v>0.4963827863</v>
      </c>
      <c r="O561" s="171">
        <f t="shared" si="9"/>
        <v>0.4963827863</v>
      </c>
      <c r="P561" s="159">
        <f t="shared" si="10"/>
        <v>1.202846975</v>
      </c>
      <c r="Q561" s="172">
        <f t="shared" si="11"/>
        <v>0.4963827863</v>
      </c>
      <c r="R561" s="173">
        <f t="shared" si="12"/>
        <v>0.5505288882</v>
      </c>
      <c r="S561" s="174">
        <f t="shared" si="13"/>
        <v>307.2609447</v>
      </c>
      <c r="T561" s="163">
        <f t="shared" si="14"/>
        <v>340.7773818</v>
      </c>
      <c r="U561" s="175">
        <f t="shared" si="15"/>
        <v>287</v>
      </c>
      <c r="V561" s="165"/>
      <c r="W561" s="165"/>
      <c r="X561" s="165"/>
      <c r="Y561" s="165"/>
      <c r="Z561" s="165"/>
      <c r="AA561" s="165"/>
      <c r="AB561" s="165"/>
      <c r="AC561" s="165"/>
    </row>
    <row r="562" ht="12.75" customHeight="1">
      <c r="A562" s="18"/>
      <c r="B562" s="18"/>
      <c r="C562" s="33">
        <v>6633.0</v>
      </c>
      <c r="D562" s="35">
        <v>334.0</v>
      </c>
      <c r="E562" s="36">
        <v>121.0</v>
      </c>
      <c r="F562" s="37">
        <v>156.0</v>
      </c>
      <c r="G562" s="38">
        <v>292.0</v>
      </c>
      <c r="H562" s="167">
        <f t="shared" si="2"/>
        <v>0.6517857143</v>
      </c>
      <c r="I562" s="168">
        <f t="shared" si="3"/>
        <v>0.2659340659</v>
      </c>
      <c r="J562" s="47">
        <f t="shared" si="4"/>
        <v>0.3873910747</v>
      </c>
      <c r="K562" s="169">
        <f t="shared" si="5"/>
        <v>0.3980070887</v>
      </c>
      <c r="L562" s="42">
        <f t="shared" si="6"/>
        <v>0.9218352406</v>
      </c>
      <c r="M562" s="42">
        <f t="shared" si="7"/>
        <v>0.3875819774</v>
      </c>
      <c r="N562" s="170">
        <f t="shared" si="8"/>
        <v>0.4977677896</v>
      </c>
      <c r="O562" s="171">
        <f t="shared" si="9"/>
        <v>0.4977677896</v>
      </c>
      <c r="P562" s="159">
        <f t="shared" si="10"/>
        <v>1.015625</v>
      </c>
      <c r="Q562" s="172">
        <f t="shared" si="11"/>
        <v>0.4977677896</v>
      </c>
      <c r="R562" s="173">
        <f t="shared" si="12"/>
        <v>0.5741797833</v>
      </c>
      <c r="S562" s="174">
        <f t="shared" si="13"/>
        <v>449.484314</v>
      </c>
      <c r="T562" s="163">
        <f t="shared" si="14"/>
        <v>518.4843443</v>
      </c>
      <c r="U562" s="175">
        <f t="shared" si="15"/>
        <v>413</v>
      </c>
      <c r="V562" s="165"/>
      <c r="W562" s="165"/>
      <c r="X562" s="165"/>
      <c r="Y562" s="165"/>
      <c r="Z562" s="165"/>
      <c r="AA562" s="165"/>
      <c r="AB562" s="165"/>
      <c r="AC562" s="165"/>
    </row>
    <row r="563" ht="12.75" customHeight="1">
      <c r="A563" s="33"/>
      <c r="B563" s="33"/>
      <c r="C563" s="33">
        <v>6635.0</v>
      </c>
      <c r="D563" s="35">
        <v>312.0</v>
      </c>
      <c r="E563" s="36">
        <v>221.0</v>
      </c>
      <c r="F563" s="37">
        <v>149.0</v>
      </c>
      <c r="G563" s="38">
        <v>326.0</v>
      </c>
      <c r="H563" s="167">
        <f t="shared" si="2"/>
        <v>0.6863157895</v>
      </c>
      <c r="I563" s="168">
        <f t="shared" si="3"/>
        <v>0.4146341463</v>
      </c>
      <c r="J563" s="47">
        <f t="shared" si="4"/>
        <v>0.5434616083</v>
      </c>
      <c r="K563" s="169">
        <f t="shared" si="5"/>
        <v>0.2419365551</v>
      </c>
      <c r="L563" s="42">
        <f t="shared" si="6"/>
        <v>0.9708758295</v>
      </c>
      <c r="M563" s="42">
        <f t="shared" si="7"/>
        <v>0.239583229</v>
      </c>
      <c r="N563" s="170">
        <f t="shared" si="8"/>
        <v>0.5669880238</v>
      </c>
      <c r="O563" s="171">
        <f t="shared" si="9"/>
        <v>0.5669880238</v>
      </c>
      <c r="P563" s="159">
        <f t="shared" si="10"/>
        <v>1.122105263</v>
      </c>
      <c r="Q563" s="172">
        <f t="shared" si="11"/>
        <v>0.5669880238</v>
      </c>
      <c r="R563" s="173">
        <f t="shared" si="12"/>
        <v>0.6232188657</v>
      </c>
      <c r="S563" s="174">
        <f t="shared" si="13"/>
        <v>571.523928</v>
      </c>
      <c r="T563" s="163">
        <f t="shared" si="14"/>
        <v>628.2046167</v>
      </c>
      <c r="U563" s="175">
        <f t="shared" si="15"/>
        <v>547</v>
      </c>
      <c r="V563" s="165"/>
      <c r="W563" s="165"/>
      <c r="X563" s="165"/>
      <c r="Y563" s="165"/>
      <c r="Z563" s="165"/>
      <c r="AA563" s="165"/>
      <c r="AB563" s="165"/>
      <c r="AC563" s="165"/>
    </row>
    <row r="564" ht="12.75" customHeight="1">
      <c r="A564" s="33"/>
      <c r="B564" s="33"/>
      <c r="C564" s="33">
        <v>6642.0</v>
      </c>
      <c r="D564" s="35">
        <v>237.0</v>
      </c>
      <c r="E564" s="36">
        <v>110.0</v>
      </c>
      <c r="F564" s="37">
        <v>155.0</v>
      </c>
      <c r="G564" s="38">
        <v>249.0</v>
      </c>
      <c r="H564" s="167">
        <f t="shared" si="2"/>
        <v>0.6163366337</v>
      </c>
      <c r="I564" s="168">
        <f t="shared" si="3"/>
        <v>0.3170028818</v>
      </c>
      <c r="J564" s="47">
        <f t="shared" si="4"/>
        <v>0.4750489359</v>
      </c>
      <c r="K564" s="169">
        <f t="shared" si="5"/>
        <v>0.3103492275</v>
      </c>
      <c r="L564" s="42">
        <f t="shared" si="6"/>
        <v>0.952226977</v>
      </c>
      <c r="M564" s="42">
        <f t="shared" si="7"/>
        <v>0.3053911989</v>
      </c>
      <c r="N564" s="170">
        <f t="shared" si="8"/>
        <v>0.4900824793</v>
      </c>
      <c r="O564" s="171">
        <f t="shared" si="9"/>
        <v>0.4900824793</v>
      </c>
      <c r="P564" s="159">
        <f t="shared" si="10"/>
        <v>0.8589108911</v>
      </c>
      <c r="Q564" s="172">
        <f t="shared" si="11"/>
        <v>0.4900824793</v>
      </c>
      <c r="R564" s="173">
        <f t="shared" si="12"/>
        <v>0.558000826</v>
      </c>
      <c r="S564" s="174">
        <f t="shared" si="13"/>
        <v>368.051942</v>
      </c>
      <c r="T564" s="163">
        <f t="shared" si="14"/>
        <v>419.0586203</v>
      </c>
      <c r="U564" s="175">
        <f t="shared" si="15"/>
        <v>359</v>
      </c>
      <c r="V564" s="165"/>
      <c r="W564" s="165"/>
      <c r="X564" s="165"/>
      <c r="Y564" s="165"/>
      <c r="Z564" s="165"/>
      <c r="AA564" s="165"/>
      <c r="AB564" s="165"/>
      <c r="AC564" s="165"/>
    </row>
    <row r="565" ht="12.75" customHeight="1">
      <c r="A565" s="33"/>
      <c r="B565" s="33"/>
      <c r="C565" s="33">
        <v>6643.0</v>
      </c>
      <c r="D565" s="35">
        <v>348.0</v>
      </c>
      <c r="E565" s="36">
        <v>147.0</v>
      </c>
      <c r="F565" s="37">
        <v>157.0</v>
      </c>
      <c r="G565" s="38">
        <v>257.0</v>
      </c>
      <c r="H565" s="167">
        <f t="shared" si="2"/>
        <v>0.6207729469</v>
      </c>
      <c r="I565" s="168">
        <f t="shared" si="3"/>
        <v>0.296969697</v>
      </c>
      <c r="J565" s="47">
        <f t="shared" si="4"/>
        <v>0.4462081806</v>
      </c>
      <c r="K565" s="169">
        <f t="shared" si="5"/>
        <v>0.3391899828</v>
      </c>
      <c r="L565" s="42">
        <f t="shared" si="6"/>
        <v>0.9430244865</v>
      </c>
      <c r="M565" s="42">
        <f t="shared" si="7"/>
        <v>0.3327233354</v>
      </c>
      <c r="N565" s="170">
        <f t="shared" si="8"/>
        <v>0.4865953414</v>
      </c>
      <c r="O565" s="171">
        <f t="shared" si="9"/>
        <v>0.4865953414</v>
      </c>
      <c r="P565" s="159">
        <f t="shared" si="10"/>
        <v>1.195652174</v>
      </c>
      <c r="Q565" s="172">
        <f t="shared" si="11"/>
        <v>0.4865953414</v>
      </c>
      <c r="R565" s="173">
        <f t="shared" si="12"/>
        <v>0.547705934</v>
      </c>
      <c r="S565" s="174">
        <f t="shared" si="13"/>
        <v>442.3151653</v>
      </c>
      <c r="T565" s="163">
        <f t="shared" si="14"/>
        <v>497.864694</v>
      </c>
      <c r="U565" s="175">
        <f t="shared" si="15"/>
        <v>404</v>
      </c>
      <c r="V565" s="165"/>
      <c r="W565" s="165"/>
      <c r="X565" s="165"/>
      <c r="Y565" s="165"/>
      <c r="Z565" s="165"/>
      <c r="AA565" s="165"/>
      <c r="AB565" s="165"/>
      <c r="AC565" s="165"/>
    </row>
    <row r="566" ht="12.75" customHeight="1">
      <c r="A566" s="18"/>
      <c r="B566" s="18"/>
      <c r="C566" s="33">
        <v>6644.0</v>
      </c>
      <c r="D566" s="35">
        <v>434.0</v>
      </c>
      <c r="E566" s="36">
        <v>203.0</v>
      </c>
      <c r="F566" s="37">
        <v>205.0</v>
      </c>
      <c r="G566" s="38">
        <v>331.0</v>
      </c>
      <c r="H566" s="167">
        <f t="shared" si="2"/>
        <v>0.6175373134</v>
      </c>
      <c r="I566" s="168">
        <f t="shared" si="3"/>
        <v>0.3186813187</v>
      </c>
      <c r="J566" s="47">
        <f t="shared" si="4"/>
        <v>0.4764065292</v>
      </c>
      <c r="K566" s="169">
        <f t="shared" si="5"/>
        <v>0.3089916342</v>
      </c>
      <c r="L566" s="42">
        <f t="shared" si="6"/>
        <v>0.9526406964</v>
      </c>
      <c r="M566" s="42">
        <f t="shared" si="7"/>
        <v>0.3040981809</v>
      </c>
      <c r="N566" s="170">
        <f t="shared" si="8"/>
        <v>0.491380767</v>
      </c>
      <c r="O566" s="171">
        <f t="shared" si="9"/>
        <v>0.491380767</v>
      </c>
      <c r="P566" s="159">
        <f t="shared" si="10"/>
        <v>1.188432836</v>
      </c>
      <c r="Q566" s="172">
        <f t="shared" si="11"/>
        <v>0.491380767</v>
      </c>
      <c r="R566" s="173">
        <f t="shared" si="12"/>
        <v>0.5490277482</v>
      </c>
      <c r="S566" s="174">
        <f t="shared" si="13"/>
        <v>576.3896397</v>
      </c>
      <c r="T566" s="163">
        <f t="shared" si="14"/>
        <v>644.0095486</v>
      </c>
      <c r="U566" s="175">
        <f t="shared" si="15"/>
        <v>534</v>
      </c>
      <c r="V566" s="165"/>
      <c r="W566" s="165"/>
      <c r="X566" s="165"/>
      <c r="Y566" s="165"/>
      <c r="Z566" s="165"/>
      <c r="AA566" s="165"/>
      <c r="AB566" s="165"/>
      <c r="AC566" s="165"/>
    </row>
    <row r="567" ht="12.75" customHeight="1">
      <c r="A567" s="33"/>
      <c r="B567" s="33"/>
      <c r="C567" s="33">
        <v>6645.0</v>
      </c>
      <c r="D567" s="35">
        <v>410.0</v>
      </c>
      <c r="E567" s="36">
        <v>152.0</v>
      </c>
      <c r="F567" s="37">
        <v>253.0</v>
      </c>
      <c r="G567" s="38">
        <v>338.0</v>
      </c>
      <c r="H567" s="167">
        <f t="shared" si="2"/>
        <v>0.5719120135</v>
      </c>
      <c r="I567" s="168">
        <f t="shared" si="3"/>
        <v>0.2704626335</v>
      </c>
      <c r="J567" s="47">
        <f t="shared" si="4"/>
        <v>0.4417413077</v>
      </c>
      <c r="K567" s="169">
        <f t="shared" si="5"/>
        <v>0.3436568557</v>
      </c>
      <c r="L567" s="42">
        <f t="shared" si="6"/>
        <v>0.9415288505</v>
      </c>
      <c r="M567" s="42">
        <f t="shared" si="7"/>
        <v>0.3369323725</v>
      </c>
      <c r="N567" s="170">
        <f t="shared" si="8"/>
        <v>0.447344044</v>
      </c>
      <c r="O567" s="171">
        <f t="shared" si="9"/>
        <v>0.447344044</v>
      </c>
      <c r="P567" s="159">
        <f t="shared" si="10"/>
        <v>0.9509306261</v>
      </c>
      <c r="Q567" s="172">
        <f t="shared" si="11"/>
        <v>0.447344044</v>
      </c>
      <c r="R567" s="173">
        <f t="shared" si="12"/>
        <v>0.5111945817</v>
      </c>
      <c r="S567" s="174">
        <f t="shared" si="13"/>
        <v>515.7876827</v>
      </c>
      <c r="T567" s="163">
        <f t="shared" si="14"/>
        <v>589.4073527</v>
      </c>
      <c r="U567" s="175">
        <f t="shared" si="15"/>
        <v>490</v>
      </c>
      <c r="V567" s="165"/>
      <c r="W567" s="165"/>
      <c r="X567" s="165"/>
      <c r="Y567" s="165"/>
      <c r="Z567" s="165"/>
      <c r="AA567" s="165"/>
      <c r="AB567" s="165"/>
      <c r="AC567" s="165"/>
    </row>
    <row r="568" ht="12.75" customHeight="1">
      <c r="A568" s="33"/>
      <c r="B568" s="33"/>
      <c r="C568" s="33">
        <v>6648.0</v>
      </c>
      <c r="D568" s="35">
        <v>424.0</v>
      </c>
      <c r="E568" s="36">
        <v>156.0</v>
      </c>
      <c r="F568" s="37">
        <v>280.0</v>
      </c>
      <c r="G568" s="38">
        <v>283.0</v>
      </c>
      <c r="H568" s="167">
        <f t="shared" si="2"/>
        <v>0.5026642984</v>
      </c>
      <c r="I568" s="168">
        <f t="shared" si="3"/>
        <v>0.2689655172</v>
      </c>
      <c r="J568" s="47">
        <f t="shared" si="4"/>
        <v>0.4913160537</v>
      </c>
      <c r="K568" s="169">
        <f t="shared" si="5"/>
        <v>0.2940821097</v>
      </c>
      <c r="L568" s="42">
        <f t="shared" si="6"/>
        <v>0.9570686065</v>
      </c>
      <c r="M568" s="42">
        <f t="shared" si="7"/>
        <v>0.2898614884</v>
      </c>
      <c r="N568" s="170">
        <f t="shared" si="8"/>
        <v>0.4031214745</v>
      </c>
      <c r="O568" s="171">
        <f t="shared" si="9"/>
        <v>0.4031214745</v>
      </c>
      <c r="P568" s="159">
        <f t="shared" si="10"/>
        <v>1.030195382</v>
      </c>
      <c r="Q568" s="172">
        <f t="shared" si="11"/>
        <v>0.4031214745</v>
      </c>
      <c r="R568" s="173">
        <f t="shared" si="12"/>
        <v>0.4521526292</v>
      </c>
      <c r="S568" s="174">
        <f t="shared" si="13"/>
        <v>460.7678453</v>
      </c>
      <c r="T568" s="163">
        <f t="shared" si="14"/>
        <v>516.8104552</v>
      </c>
      <c r="U568" s="175">
        <f t="shared" si="15"/>
        <v>439</v>
      </c>
      <c r="V568" s="165"/>
      <c r="W568" s="165"/>
      <c r="X568" s="165"/>
      <c r="Y568" s="165"/>
      <c r="Z568" s="165"/>
      <c r="AA568" s="165"/>
      <c r="AB568" s="165"/>
      <c r="AC568" s="165"/>
    </row>
    <row r="569" ht="12.75" customHeight="1">
      <c r="A569" s="33"/>
      <c r="B569" s="33"/>
      <c r="C569" s="33">
        <v>6649.0</v>
      </c>
      <c r="D569" s="35">
        <v>404.0</v>
      </c>
      <c r="E569" s="36">
        <v>127.0</v>
      </c>
      <c r="F569" s="37">
        <v>257.0</v>
      </c>
      <c r="G569" s="38">
        <v>308.0</v>
      </c>
      <c r="H569" s="167">
        <f t="shared" si="2"/>
        <v>0.5451327434</v>
      </c>
      <c r="I569" s="168">
        <f t="shared" si="3"/>
        <v>0.2391713748</v>
      </c>
      <c r="J569" s="47">
        <f t="shared" si="4"/>
        <v>0.4134505005</v>
      </c>
      <c r="K569" s="169">
        <f t="shared" si="5"/>
        <v>0.3719476629</v>
      </c>
      <c r="L569" s="42">
        <f t="shared" si="6"/>
        <v>0.9316212727</v>
      </c>
      <c r="M569" s="42">
        <f t="shared" si="7"/>
        <v>0.3634306043</v>
      </c>
      <c r="N569" s="170">
        <f t="shared" si="8"/>
        <v>0.4209350629</v>
      </c>
      <c r="O569" s="171">
        <f t="shared" si="9"/>
        <v>0.4209350629</v>
      </c>
      <c r="P569" s="159">
        <f t="shared" si="10"/>
        <v>0.9398230088</v>
      </c>
      <c r="Q569" s="172">
        <f t="shared" si="11"/>
        <v>0.4209350629</v>
      </c>
      <c r="R569" s="173">
        <f t="shared" si="12"/>
        <v>0.484960327</v>
      </c>
      <c r="S569" s="174">
        <f t="shared" si="13"/>
        <v>461.344829</v>
      </c>
      <c r="T569" s="163">
        <f t="shared" si="14"/>
        <v>531.5165184</v>
      </c>
      <c r="U569" s="175">
        <f t="shared" si="15"/>
        <v>435</v>
      </c>
      <c r="V569" s="165"/>
      <c r="W569" s="165"/>
      <c r="X569" s="165"/>
      <c r="Y569" s="165"/>
      <c r="Z569" s="165"/>
      <c r="AA569" s="165"/>
      <c r="AB569" s="165"/>
      <c r="AC569" s="165"/>
    </row>
    <row r="570" ht="12.75" customHeight="1">
      <c r="A570" s="33"/>
      <c r="B570" s="33"/>
      <c r="C570" s="33">
        <v>6653.0</v>
      </c>
      <c r="D570" s="35">
        <v>370.0</v>
      </c>
      <c r="E570" s="36">
        <v>171.0</v>
      </c>
      <c r="F570" s="37">
        <v>203.0</v>
      </c>
      <c r="G570" s="38">
        <v>303.0</v>
      </c>
      <c r="H570" s="167">
        <f t="shared" si="2"/>
        <v>0.5988142292</v>
      </c>
      <c r="I570" s="168">
        <f t="shared" si="3"/>
        <v>0.3160813309</v>
      </c>
      <c r="J570" s="47">
        <f t="shared" si="4"/>
        <v>0.4856749744</v>
      </c>
      <c r="K570" s="169">
        <f t="shared" si="5"/>
        <v>0.299723189</v>
      </c>
      <c r="L570" s="42">
        <f t="shared" si="6"/>
        <v>0.9554182558</v>
      </c>
      <c r="M570" s="42">
        <f t="shared" si="7"/>
        <v>0.2952557476</v>
      </c>
      <c r="N570" s="170">
        <f t="shared" si="8"/>
        <v>0.4787932168</v>
      </c>
      <c r="O570" s="171">
        <f t="shared" si="9"/>
        <v>0.4787932168</v>
      </c>
      <c r="P570" s="159">
        <f t="shared" si="10"/>
        <v>1.06916996</v>
      </c>
      <c r="Q570" s="172">
        <f t="shared" si="11"/>
        <v>0.4787932168</v>
      </c>
      <c r="R570" s="173">
        <f t="shared" si="12"/>
        <v>0.5367976411</v>
      </c>
      <c r="S570" s="174">
        <f t="shared" si="13"/>
        <v>501.296498</v>
      </c>
      <c r="T570" s="163">
        <f t="shared" si="14"/>
        <v>562.0271303</v>
      </c>
      <c r="U570" s="175">
        <f t="shared" si="15"/>
        <v>474</v>
      </c>
      <c r="V570" s="165"/>
      <c r="W570" s="165"/>
      <c r="X570" s="165"/>
      <c r="Y570" s="165"/>
      <c r="Z570" s="165"/>
      <c r="AA570" s="165"/>
      <c r="AB570" s="165"/>
      <c r="AC570" s="165"/>
    </row>
    <row r="571" ht="12.75" customHeight="1">
      <c r="A571" s="33"/>
      <c r="B571" s="33"/>
      <c r="C571" s="33">
        <v>6654.0</v>
      </c>
      <c r="D571" s="35">
        <v>359.0</v>
      </c>
      <c r="E571" s="36">
        <v>133.0</v>
      </c>
      <c r="F571" s="37">
        <v>186.0</v>
      </c>
      <c r="G571" s="38">
        <v>267.0</v>
      </c>
      <c r="H571" s="167">
        <f t="shared" si="2"/>
        <v>0.5894039735</v>
      </c>
      <c r="I571" s="168">
        <f t="shared" si="3"/>
        <v>0.2703252033</v>
      </c>
      <c r="J571" s="47">
        <f t="shared" si="4"/>
        <v>0.4300170311</v>
      </c>
      <c r="K571" s="169">
        <f t="shared" si="5"/>
        <v>0.3553811323</v>
      </c>
      <c r="L571" s="42">
        <f t="shared" si="6"/>
        <v>0.9375139428</v>
      </c>
      <c r="M571" s="42">
        <f t="shared" si="7"/>
        <v>0.3479477073</v>
      </c>
      <c r="N571" s="170">
        <f t="shared" si="8"/>
        <v>0.4585154084</v>
      </c>
      <c r="O571" s="171">
        <f t="shared" si="9"/>
        <v>0.4585154084</v>
      </c>
      <c r="P571" s="159">
        <f t="shared" si="10"/>
        <v>1.086092715</v>
      </c>
      <c r="Q571" s="172">
        <f t="shared" si="11"/>
        <v>0.4585154084</v>
      </c>
      <c r="R571" s="173">
        <f t="shared" si="12"/>
        <v>0.5212588158</v>
      </c>
      <c r="S571" s="174">
        <f t="shared" si="13"/>
        <v>433.2970609</v>
      </c>
      <c r="T571" s="163">
        <f t="shared" si="14"/>
        <v>492.5895809</v>
      </c>
      <c r="U571" s="175">
        <f t="shared" si="15"/>
        <v>400</v>
      </c>
      <c r="V571" s="165"/>
      <c r="W571" s="165"/>
      <c r="X571" s="165"/>
      <c r="Y571" s="165"/>
      <c r="Z571" s="165"/>
      <c r="AA571" s="165"/>
      <c r="AB571" s="165"/>
      <c r="AC571" s="165"/>
    </row>
    <row r="572" ht="12.75" customHeight="1">
      <c r="A572" s="33"/>
      <c r="B572" s="33"/>
      <c r="C572" s="33">
        <v>6655.0</v>
      </c>
      <c r="D572" s="35">
        <v>321.0</v>
      </c>
      <c r="E572" s="36">
        <v>191.0</v>
      </c>
      <c r="F572" s="37">
        <v>178.0</v>
      </c>
      <c r="G572" s="38">
        <v>332.0</v>
      </c>
      <c r="H572" s="167">
        <f t="shared" si="2"/>
        <v>0.6509803922</v>
      </c>
      <c r="I572" s="168">
        <f t="shared" si="3"/>
        <v>0.373046875</v>
      </c>
      <c r="J572" s="47">
        <f t="shared" si="4"/>
        <v>0.52037053</v>
      </c>
      <c r="K572" s="169">
        <f t="shared" si="5"/>
        <v>0.2650276334</v>
      </c>
      <c r="L572" s="42">
        <f t="shared" si="6"/>
        <v>0.9650852631</v>
      </c>
      <c r="M572" s="42">
        <f t="shared" si="7"/>
        <v>0.2619359368</v>
      </c>
      <c r="N572" s="170">
        <f t="shared" si="8"/>
        <v>0.5305372004</v>
      </c>
      <c r="O572" s="171">
        <f t="shared" si="9"/>
        <v>0.5305372004</v>
      </c>
      <c r="P572" s="159">
        <f t="shared" si="10"/>
        <v>1.003921569</v>
      </c>
      <c r="Q572" s="172">
        <f t="shared" si="11"/>
        <v>0.5305372004</v>
      </c>
      <c r="R572" s="173">
        <f t="shared" si="12"/>
        <v>0.5906409458</v>
      </c>
      <c r="S572" s="174">
        <f t="shared" si="13"/>
        <v>542.2090188</v>
      </c>
      <c r="T572" s="163">
        <f t="shared" si="14"/>
        <v>603.6350466</v>
      </c>
      <c r="U572" s="175">
        <f t="shared" si="15"/>
        <v>523</v>
      </c>
      <c r="V572" s="165"/>
      <c r="W572" s="165"/>
      <c r="X572" s="165"/>
      <c r="Y572" s="165"/>
      <c r="Z572" s="165"/>
      <c r="AA572" s="165"/>
      <c r="AB572" s="165"/>
      <c r="AC572" s="165"/>
    </row>
    <row r="573" ht="12.75" customHeight="1">
      <c r="A573" s="33"/>
      <c r="B573" s="33"/>
      <c r="C573" s="33">
        <v>6656.0</v>
      </c>
      <c r="D573" s="35">
        <v>358.0</v>
      </c>
      <c r="E573" s="36">
        <v>195.0</v>
      </c>
      <c r="F573" s="37">
        <v>151.0</v>
      </c>
      <c r="G573" s="38">
        <v>269.0</v>
      </c>
      <c r="H573" s="167">
        <f t="shared" si="2"/>
        <v>0.6404761905</v>
      </c>
      <c r="I573" s="168">
        <f t="shared" si="3"/>
        <v>0.3526220615</v>
      </c>
      <c r="J573" s="47">
        <f t="shared" si="4"/>
        <v>0.503274837</v>
      </c>
      <c r="K573" s="169">
        <f t="shared" si="5"/>
        <v>0.2821233264</v>
      </c>
      <c r="L573" s="42">
        <f t="shared" si="6"/>
        <v>0.960466479</v>
      </c>
      <c r="M573" s="42">
        <f t="shared" si="7"/>
        <v>0.2783956584</v>
      </c>
      <c r="N573" s="170">
        <f t="shared" si="8"/>
        <v>0.5169874606</v>
      </c>
      <c r="O573" s="171">
        <f t="shared" si="9"/>
        <v>0.5169874606</v>
      </c>
      <c r="P573" s="159">
        <f t="shared" si="10"/>
        <v>1.316666667</v>
      </c>
      <c r="Q573" s="172">
        <f t="shared" si="11"/>
        <v>0.5169874606</v>
      </c>
      <c r="R573" s="173">
        <f t="shared" si="12"/>
        <v>0.5702919483</v>
      </c>
      <c r="S573" s="174">
        <f t="shared" si="13"/>
        <v>503.0287992</v>
      </c>
      <c r="T573" s="163">
        <f t="shared" si="14"/>
        <v>554.8940657</v>
      </c>
      <c r="U573" s="175">
        <f t="shared" si="15"/>
        <v>464</v>
      </c>
      <c r="V573" s="165"/>
      <c r="W573" s="165"/>
      <c r="X573" s="165"/>
      <c r="Y573" s="165"/>
      <c r="Z573" s="165"/>
      <c r="AA573" s="165"/>
      <c r="AB573" s="165"/>
      <c r="AC573" s="165"/>
    </row>
    <row r="574" ht="12.75" customHeight="1">
      <c r="A574" s="33"/>
      <c r="B574" s="33"/>
      <c r="C574" s="33">
        <v>6657.0</v>
      </c>
      <c r="D574" s="35">
        <v>398.0</v>
      </c>
      <c r="E574" s="36">
        <v>237.0</v>
      </c>
      <c r="F574" s="37">
        <v>196.0</v>
      </c>
      <c r="G574" s="38">
        <v>333.0</v>
      </c>
      <c r="H574" s="167">
        <f t="shared" si="2"/>
        <v>0.629489603</v>
      </c>
      <c r="I574" s="168">
        <f t="shared" si="3"/>
        <v>0.3732283465</v>
      </c>
      <c r="J574" s="47">
        <f t="shared" si="4"/>
        <v>0.5351872113</v>
      </c>
      <c r="K574" s="169">
        <f t="shared" si="5"/>
        <v>0.2502109521</v>
      </c>
      <c r="L574" s="42">
        <f t="shared" si="6"/>
        <v>0.9688602098</v>
      </c>
      <c r="M574" s="42">
        <f t="shared" si="7"/>
        <v>0.2476083478</v>
      </c>
      <c r="N574" s="170">
        <f t="shared" si="8"/>
        <v>0.5174729746</v>
      </c>
      <c r="O574" s="171">
        <f t="shared" si="9"/>
        <v>0.5174729746</v>
      </c>
      <c r="P574" s="159">
        <f t="shared" si="10"/>
        <v>1.200378072</v>
      </c>
      <c r="Q574" s="172">
        <f t="shared" si="11"/>
        <v>0.5174729746</v>
      </c>
      <c r="R574" s="173">
        <f t="shared" si="12"/>
        <v>0.5683808753</v>
      </c>
      <c r="S574" s="174">
        <f t="shared" si="13"/>
        <v>602.3385425</v>
      </c>
      <c r="T574" s="163">
        <f t="shared" si="14"/>
        <v>661.5953389</v>
      </c>
      <c r="U574" s="175">
        <f t="shared" si="15"/>
        <v>570</v>
      </c>
      <c r="V574" s="165"/>
      <c r="W574" s="165"/>
      <c r="X574" s="165"/>
      <c r="Y574" s="165"/>
      <c r="Z574" s="165"/>
      <c r="AA574" s="165"/>
      <c r="AB574" s="165"/>
      <c r="AC574" s="165"/>
    </row>
    <row r="575" ht="12.75" customHeight="1">
      <c r="A575" s="33"/>
      <c r="B575" s="33"/>
      <c r="C575" s="33">
        <v>6658.0</v>
      </c>
      <c r="D575" s="35">
        <v>675.0</v>
      </c>
      <c r="E575" s="36">
        <v>401.0</v>
      </c>
      <c r="F575" s="37">
        <v>313.0</v>
      </c>
      <c r="G575" s="38">
        <v>496.0</v>
      </c>
      <c r="H575" s="167">
        <f t="shared" si="2"/>
        <v>0.6131025958</v>
      </c>
      <c r="I575" s="168">
        <f t="shared" si="3"/>
        <v>0.3726765799</v>
      </c>
      <c r="J575" s="47">
        <f t="shared" si="4"/>
        <v>0.5461741556</v>
      </c>
      <c r="K575" s="169">
        <f t="shared" si="5"/>
        <v>0.2392240078</v>
      </c>
      <c r="L575" s="42">
        <f t="shared" si="6"/>
        <v>0.9715221378</v>
      </c>
      <c r="M575" s="42">
        <f t="shared" si="7"/>
        <v>0.2369488042</v>
      </c>
      <c r="N575" s="170">
        <f t="shared" si="8"/>
        <v>0.5073374746</v>
      </c>
      <c r="O575" s="171">
        <f t="shared" si="9"/>
        <v>0.5073374746</v>
      </c>
      <c r="P575" s="159">
        <f t="shared" si="10"/>
        <v>1.330037083</v>
      </c>
      <c r="Q575" s="172">
        <f t="shared" si="11"/>
        <v>0.5073374746</v>
      </c>
      <c r="R575" s="173">
        <f t="shared" si="12"/>
        <v>0.552729508</v>
      </c>
      <c r="S575" s="174">
        <f t="shared" si="13"/>
        <v>956.3311396</v>
      </c>
      <c r="T575" s="163">
        <f t="shared" si="14"/>
        <v>1041.895123</v>
      </c>
      <c r="U575" s="175">
        <f t="shared" si="15"/>
        <v>897</v>
      </c>
      <c r="V575" s="165"/>
      <c r="W575" s="165"/>
      <c r="X575" s="165"/>
      <c r="Y575" s="165"/>
      <c r="Z575" s="165"/>
      <c r="AA575" s="165"/>
      <c r="AB575" s="165"/>
      <c r="AC575" s="165"/>
    </row>
    <row r="576" ht="12.75" customHeight="1">
      <c r="A576" s="33"/>
      <c r="B576" s="33"/>
      <c r="C576" s="33">
        <v>6661.0</v>
      </c>
      <c r="D576" s="35">
        <v>343.0</v>
      </c>
      <c r="E576" s="36">
        <v>135.0</v>
      </c>
      <c r="F576" s="37">
        <v>159.0</v>
      </c>
      <c r="G576" s="38">
        <v>311.0</v>
      </c>
      <c r="H576" s="167">
        <f t="shared" si="2"/>
        <v>0.6617021277</v>
      </c>
      <c r="I576" s="168">
        <f t="shared" si="3"/>
        <v>0.2824267782</v>
      </c>
      <c r="J576" s="47">
        <f t="shared" si="4"/>
        <v>0.4034100122</v>
      </c>
      <c r="K576" s="169">
        <f t="shared" si="5"/>
        <v>0.3819881512</v>
      </c>
      <c r="L576" s="42">
        <f t="shared" si="6"/>
        <v>0.9279253547</v>
      </c>
      <c r="M576" s="42">
        <f t="shared" si="7"/>
        <v>0.3727660608</v>
      </c>
      <c r="N576" s="170">
        <f t="shared" si="8"/>
        <v>0.5087310639</v>
      </c>
      <c r="O576" s="171">
        <f t="shared" si="9"/>
        <v>0.5087310639</v>
      </c>
      <c r="P576" s="159">
        <f t="shared" si="10"/>
        <v>1.017021277</v>
      </c>
      <c r="Q576" s="172">
        <f t="shared" si="11"/>
        <v>0.5087310639</v>
      </c>
      <c r="R576" s="173">
        <f t="shared" si="12"/>
        <v>0.5845711483</v>
      </c>
      <c r="S576" s="174">
        <f t="shared" si="13"/>
        <v>482.2770486</v>
      </c>
      <c r="T576" s="163">
        <f t="shared" si="14"/>
        <v>554.1734486</v>
      </c>
      <c r="U576" s="175">
        <f t="shared" si="15"/>
        <v>446</v>
      </c>
      <c r="V576" s="165"/>
      <c r="W576" s="165"/>
      <c r="X576" s="165"/>
      <c r="Y576" s="165"/>
      <c r="Z576" s="165"/>
      <c r="AA576" s="165"/>
      <c r="AB576" s="165"/>
      <c r="AC576" s="165"/>
    </row>
    <row r="577" ht="12.75" customHeight="1">
      <c r="A577" s="33"/>
      <c r="B577" s="33"/>
      <c r="C577" s="33">
        <v>6662.0</v>
      </c>
      <c r="D577" s="35">
        <v>199.0</v>
      </c>
      <c r="E577" s="36">
        <v>123.0</v>
      </c>
      <c r="F577" s="37">
        <v>109.0</v>
      </c>
      <c r="G577" s="38">
        <v>248.0</v>
      </c>
      <c r="H577" s="167">
        <f t="shared" si="2"/>
        <v>0.6946778711</v>
      </c>
      <c r="I577" s="168">
        <f t="shared" si="3"/>
        <v>0.3819875776</v>
      </c>
      <c r="J577" s="47">
        <f t="shared" si="4"/>
        <v>0.5027489865</v>
      </c>
      <c r="K577" s="169">
        <f t="shared" si="5"/>
        <v>0.2826491769</v>
      </c>
      <c r="L577" s="42">
        <f t="shared" si="6"/>
        <v>0.9603199518</v>
      </c>
      <c r="M577" s="42">
        <f t="shared" si="7"/>
        <v>0.2789006817</v>
      </c>
      <c r="N577" s="170">
        <f t="shared" si="8"/>
        <v>0.5605764239</v>
      </c>
      <c r="O577" s="171">
        <f t="shared" si="9"/>
        <v>0.5605764239</v>
      </c>
      <c r="P577" s="159">
        <f t="shared" si="10"/>
        <v>0.9019607843</v>
      </c>
      <c r="Q577" s="172">
        <f t="shared" si="11"/>
        <v>0.5605764239</v>
      </c>
      <c r="R577" s="173">
        <f t="shared" si="12"/>
        <v>0.6310833704</v>
      </c>
      <c r="S577" s="174">
        <f t="shared" si="13"/>
        <v>380.6313918</v>
      </c>
      <c r="T577" s="163">
        <f t="shared" si="14"/>
        <v>428.5056085</v>
      </c>
      <c r="U577" s="175">
        <f t="shared" si="15"/>
        <v>371</v>
      </c>
      <c r="V577" s="165"/>
      <c r="W577" s="165"/>
      <c r="X577" s="165"/>
      <c r="Y577" s="165"/>
      <c r="Z577" s="165"/>
      <c r="AA577" s="165"/>
      <c r="AB577" s="165"/>
      <c r="AC577" s="165"/>
    </row>
    <row r="578" ht="12.75" customHeight="1">
      <c r="A578" s="34"/>
      <c r="B578" s="34"/>
      <c r="C578" s="33">
        <v>6663.0</v>
      </c>
      <c r="D578" s="35">
        <v>221.0</v>
      </c>
      <c r="E578" s="36">
        <v>93.0</v>
      </c>
      <c r="F578" s="37">
        <v>106.0</v>
      </c>
      <c r="G578" s="38">
        <v>159.0</v>
      </c>
      <c r="H578" s="167">
        <f t="shared" si="2"/>
        <v>0.6</v>
      </c>
      <c r="I578" s="168">
        <f t="shared" si="3"/>
        <v>0.2961783439</v>
      </c>
      <c r="J578" s="47">
        <f t="shared" si="4"/>
        <v>0.4585390966</v>
      </c>
      <c r="K578" s="169">
        <f t="shared" si="5"/>
        <v>0.3268590668</v>
      </c>
      <c r="L578" s="42">
        <f t="shared" si="6"/>
        <v>0.9470554728</v>
      </c>
      <c r="M578" s="42">
        <f t="shared" si="7"/>
        <v>0.3210699791</v>
      </c>
      <c r="N578" s="170">
        <f t="shared" si="8"/>
        <v>0.473139309</v>
      </c>
      <c r="O578" s="171">
        <f t="shared" si="9"/>
        <v>0.473139309</v>
      </c>
      <c r="P578" s="159">
        <f t="shared" si="10"/>
        <v>1.18490566</v>
      </c>
      <c r="Q578" s="172">
        <f t="shared" si="11"/>
        <v>0.473139309</v>
      </c>
      <c r="R578" s="173">
        <f t="shared" si="12"/>
        <v>0.5312016287</v>
      </c>
      <c r="S578" s="174">
        <f t="shared" si="13"/>
        <v>273.9476599</v>
      </c>
      <c r="T578" s="163">
        <f t="shared" si="14"/>
        <v>307.565743</v>
      </c>
      <c r="U578" s="175">
        <f t="shared" si="15"/>
        <v>252</v>
      </c>
      <c r="V578" s="165"/>
      <c r="W578" s="165"/>
      <c r="X578" s="165"/>
      <c r="Y578" s="165"/>
      <c r="Z578" s="165"/>
      <c r="AA578" s="165"/>
      <c r="AB578" s="165"/>
      <c r="AC578" s="165"/>
    </row>
    <row r="579" ht="12.75" customHeight="1">
      <c r="A579" s="33"/>
      <c r="B579" s="33"/>
      <c r="C579" s="33">
        <v>6664.0</v>
      </c>
      <c r="D579" s="35">
        <v>248.0</v>
      </c>
      <c r="E579" s="36">
        <v>87.0</v>
      </c>
      <c r="F579" s="37">
        <v>131.0</v>
      </c>
      <c r="G579" s="38">
        <v>136.0</v>
      </c>
      <c r="H579" s="167">
        <f t="shared" si="2"/>
        <v>0.5093632959</v>
      </c>
      <c r="I579" s="168">
        <f t="shared" si="3"/>
        <v>0.2597014925</v>
      </c>
      <c r="J579" s="47">
        <f t="shared" si="4"/>
        <v>0.4715005989</v>
      </c>
      <c r="K579" s="169">
        <f t="shared" si="5"/>
        <v>0.3138975645</v>
      </c>
      <c r="L579" s="42">
        <f t="shared" si="6"/>
        <v>0.9511373537</v>
      </c>
      <c r="M579" s="42">
        <f t="shared" si="7"/>
        <v>0.3087680915</v>
      </c>
      <c r="N579" s="170">
        <f t="shared" si="8"/>
        <v>0.4042869231</v>
      </c>
      <c r="O579" s="171">
        <f t="shared" si="9"/>
        <v>0.4042869231</v>
      </c>
      <c r="P579" s="159">
        <f t="shared" si="10"/>
        <v>1.254681648</v>
      </c>
      <c r="Q579" s="172">
        <f t="shared" si="11"/>
        <v>0.4042869231</v>
      </c>
      <c r="R579" s="173">
        <f t="shared" si="12"/>
        <v>0.4508905635</v>
      </c>
      <c r="S579" s="174">
        <f t="shared" si="13"/>
        <v>243.3807277</v>
      </c>
      <c r="T579" s="163">
        <f t="shared" si="14"/>
        <v>271.4361192</v>
      </c>
      <c r="U579" s="175">
        <f t="shared" si="15"/>
        <v>223</v>
      </c>
      <c r="V579" s="165"/>
      <c r="W579" s="165"/>
      <c r="X579" s="165"/>
      <c r="Y579" s="165"/>
      <c r="Z579" s="165"/>
      <c r="AA579" s="165"/>
      <c r="AB579" s="165"/>
      <c r="AC579" s="165"/>
    </row>
    <row r="580" ht="12.75" customHeight="1">
      <c r="A580" s="33"/>
      <c r="B580" s="33"/>
      <c r="C580" s="33">
        <v>6665.0</v>
      </c>
      <c r="D580" s="35">
        <v>314.0</v>
      </c>
      <c r="E580" s="36">
        <v>137.0</v>
      </c>
      <c r="F580" s="37">
        <v>158.0</v>
      </c>
      <c r="G580" s="38">
        <v>286.0</v>
      </c>
      <c r="H580" s="167">
        <f t="shared" si="2"/>
        <v>0.6441441441</v>
      </c>
      <c r="I580" s="168">
        <f t="shared" si="3"/>
        <v>0.3037694013</v>
      </c>
      <c r="J580" s="47">
        <f t="shared" si="4"/>
        <v>0.4406591876</v>
      </c>
      <c r="K580" s="169">
        <f t="shared" si="5"/>
        <v>0.3447389758</v>
      </c>
      <c r="L580" s="42">
        <f t="shared" si="6"/>
        <v>0.9411636981</v>
      </c>
      <c r="M580" s="42">
        <f t="shared" si="7"/>
        <v>0.3379510222</v>
      </c>
      <c r="N580" s="170">
        <f t="shared" si="8"/>
        <v>0.5035859051</v>
      </c>
      <c r="O580" s="171">
        <f t="shared" si="9"/>
        <v>0.5035859051</v>
      </c>
      <c r="P580" s="159">
        <f t="shared" si="10"/>
        <v>1.015765766</v>
      </c>
      <c r="Q580" s="172">
        <f t="shared" si="11"/>
        <v>0.5035859051</v>
      </c>
      <c r="R580" s="173">
        <f t="shared" si="12"/>
        <v>0.5733153555</v>
      </c>
      <c r="S580" s="174">
        <f t="shared" si="13"/>
        <v>450.7093851</v>
      </c>
      <c r="T580" s="163">
        <f t="shared" si="14"/>
        <v>513.1172432</v>
      </c>
      <c r="U580" s="175">
        <f t="shared" si="15"/>
        <v>423</v>
      </c>
      <c r="V580" s="165"/>
      <c r="W580" s="165"/>
      <c r="X580" s="165"/>
      <c r="Y580" s="165"/>
      <c r="Z580" s="165"/>
      <c r="AA580" s="165"/>
      <c r="AB580" s="165"/>
      <c r="AC580" s="165"/>
    </row>
    <row r="581" ht="12.75" customHeight="1">
      <c r="A581" s="33"/>
      <c r="B581" s="33"/>
      <c r="C581" s="33">
        <v>6673.0</v>
      </c>
      <c r="D581" s="35">
        <v>546.0</v>
      </c>
      <c r="E581" s="36">
        <v>197.0</v>
      </c>
      <c r="F581" s="37">
        <v>291.0</v>
      </c>
      <c r="G581" s="38">
        <v>359.0</v>
      </c>
      <c r="H581" s="167">
        <f t="shared" si="2"/>
        <v>0.5523076923</v>
      </c>
      <c r="I581" s="168">
        <f t="shared" si="3"/>
        <v>0.265141319</v>
      </c>
      <c r="J581" s="47">
        <f t="shared" si="4"/>
        <v>0.447569457</v>
      </c>
      <c r="K581" s="169">
        <f t="shared" si="5"/>
        <v>0.3378287064</v>
      </c>
      <c r="L581" s="42">
        <f t="shared" si="6"/>
        <v>0.943476541</v>
      </c>
      <c r="M581" s="42">
        <f t="shared" si="7"/>
        <v>0.3314393104</v>
      </c>
      <c r="N581" s="170">
        <f t="shared" si="8"/>
        <v>0.4332110952</v>
      </c>
      <c r="O581" s="171">
        <f t="shared" si="9"/>
        <v>0.4332110952</v>
      </c>
      <c r="P581" s="159">
        <f t="shared" si="10"/>
        <v>1.143076923</v>
      </c>
      <c r="Q581" s="172">
        <f t="shared" si="11"/>
        <v>0.4332110952</v>
      </c>
      <c r="R581" s="173">
        <f t="shared" si="12"/>
        <v>0.4887838074</v>
      </c>
      <c r="S581" s="174">
        <f t="shared" si="13"/>
        <v>603.4630556</v>
      </c>
      <c r="T581" s="163">
        <f t="shared" si="14"/>
        <v>680.8758437</v>
      </c>
      <c r="U581" s="175">
        <f t="shared" si="15"/>
        <v>556</v>
      </c>
      <c r="V581" s="165"/>
      <c r="W581" s="165"/>
      <c r="X581" s="165"/>
      <c r="Y581" s="165"/>
      <c r="Z581" s="165"/>
      <c r="AA581" s="165"/>
      <c r="AB581" s="165"/>
      <c r="AC581" s="165"/>
    </row>
    <row r="582" ht="12.75" customHeight="1">
      <c r="A582" s="33"/>
      <c r="B582" s="33"/>
      <c r="C582" s="33">
        <v>6674.0</v>
      </c>
      <c r="D582" s="35">
        <v>311.0</v>
      </c>
      <c r="E582" s="36">
        <v>111.0</v>
      </c>
      <c r="F582" s="37">
        <v>179.0</v>
      </c>
      <c r="G582" s="38">
        <v>229.0</v>
      </c>
      <c r="H582" s="167">
        <f t="shared" si="2"/>
        <v>0.5612745098</v>
      </c>
      <c r="I582" s="168">
        <f t="shared" si="3"/>
        <v>0.2630331754</v>
      </c>
      <c r="J582" s="47">
        <f t="shared" si="4"/>
        <v>0.4382427039</v>
      </c>
      <c r="K582" s="169">
        <f t="shared" si="5"/>
        <v>0.3471554595</v>
      </c>
      <c r="L582" s="42">
        <f t="shared" si="6"/>
        <v>0.9403442978</v>
      </c>
      <c r="M582" s="42">
        <f t="shared" si="7"/>
        <v>0.3402243401</v>
      </c>
      <c r="N582" s="170">
        <f t="shared" si="8"/>
        <v>0.4383009963</v>
      </c>
      <c r="O582" s="171">
        <f t="shared" si="9"/>
        <v>0.4383009963</v>
      </c>
      <c r="P582" s="159">
        <f t="shared" si="10"/>
        <v>1.034313725</v>
      </c>
      <c r="Q582" s="172">
        <f t="shared" si="11"/>
        <v>0.4383009963</v>
      </c>
      <c r="R582" s="173">
        <f t="shared" si="12"/>
        <v>0.498750627</v>
      </c>
      <c r="S582" s="174">
        <f t="shared" si="13"/>
        <v>363.7898269</v>
      </c>
      <c r="T582" s="163">
        <f t="shared" si="14"/>
        <v>413.9630204</v>
      </c>
      <c r="U582" s="175">
        <f t="shared" si="15"/>
        <v>340</v>
      </c>
      <c r="V582" s="165"/>
      <c r="W582" s="165"/>
      <c r="X582" s="165"/>
      <c r="Y582" s="165"/>
      <c r="Z582" s="165"/>
      <c r="AA582" s="165"/>
      <c r="AB582" s="165"/>
      <c r="AC582" s="165"/>
    </row>
    <row r="583" ht="12.75" customHeight="1">
      <c r="A583" s="34"/>
      <c r="B583" s="34"/>
      <c r="C583" s="33">
        <v>6675.0</v>
      </c>
      <c r="D583" s="35">
        <v>310.0</v>
      </c>
      <c r="E583" s="36">
        <v>161.0</v>
      </c>
      <c r="F583" s="37">
        <v>139.0</v>
      </c>
      <c r="G583" s="38">
        <v>286.0</v>
      </c>
      <c r="H583" s="167">
        <f t="shared" si="2"/>
        <v>0.6729411765</v>
      </c>
      <c r="I583" s="168">
        <f t="shared" si="3"/>
        <v>0.3418259023</v>
      </c>
      <c r="J583" s="47">
        <f t="shared" si="4"/>
        <v>0.4699937795</v>
      </c>
      <c r="K583" s="169">
        <f t="shared" si="5"/>
        <v>0.3154043839</v>
      </c>
      <c r="L583" s="42">
        <f t="shared" si="6"/>
        <v>0.9506710164</v>
      </c>
      <c r="M583" s="42">
        <f t="shared" si="7"/>
        <v>0.3102009326</v>
      </c>
      <c r="N583" s="170">
        <f t="shared" si="8"/>
        <v>0.5337109585</v>
      </c>
      <c r="O583" s="171">
        <f t="shared" si="9"/>
        <v>0.5337109585</v>
      </c>
      <c r="P583" s="159">
        <f t="shared" si="10"/>
        <v>1.108235294</v>
      </c>
      <c r="Q583" s="172">
        <f t="shared" si="11"/>
        <v>0.5337109585</v>
      </c>
      <c r="R583" s="173">
        <f t="shared" si="12"/>
        <v>0.5997520775</v>
      </c>
      <c r="S583" s="174">
        <f t="shared" si="13"/>
        <v>478.2050188</v>
      </c>
      <c r="T583" s="163">
        <f t="shared" si="14"/>
        <v>537.3778615</v>
      </c>
      <c r="U583" s="175">
        <f t="shared" si="15"/>
        <v>447</v>
      </c>
      <c r="V583" s="165"/>
      <c r="W583" s="165"/>
      <c r="X583" s="165"/>
      <c r="Y583" s="165"/>
      <c r="Z583" s="165"/>
      <c r="AA583" s="165"/>
      <c r="AB583" s="165"/>
      <c r="AC583" s="165"/>
    </row>
    <row r="584" ht="12.75" customHeight="1">
      <c r="A584" s="34"/>
      <c r="B584" s="34"/>
      <c r="C584" s="33">
        <v>6681.0</v>
      </c>
      <c r="D584" s="35">
        <v>291.0</v>
      </c>
      <c r="E584" s="36">
        <v>244.0</v>
      </c>
      <c r="F584" s="37">
        <v>163.0</v>
      </c>
      <c r="G584" s="38">
        <v>376.0</v>
      </c>
      <c r="H584" s="167">
        <f t="shared" si="2"/>
        <v>0.6975881262</v>
      </c>
      <c r="I584" s="168">
        <f t="shared" si="3"/>
        <v>0.4560747664</v>
      </c>
      <c r="J584" s="47">
        <f t="shared" si="4"/>
        <v>0.5790335511</v>
      </c>
      <c r="K584" s="169">
        <f t="shared" si="5"/>
        <v>0.2063646123</v>
      </c>
      <c r="L584" s="42">
        <f t="shared" si="6"/>
        <v>0.9787822828</v>
      </c>
      <c r="M584" s="42">
        <f t="shared" si="7"/>
        <v>0.2049030086</v>
      </c>
      <c r="N584" s="170">
        <f t="shared" si="8"/>
        <v>0.5893358068</v>
      </c>
      <c r="O584" s="171">
        <f t="shared" si="9"/>
        <v>0.5893358068</v>
      </c>
      <c r="P584" s="159">
        <f t="shared" si="10"/>
        <v>0.9925788497</v>
      </c>
      <c r="Q584" s="172">
        <f t="shared" si="11"/>
        <v>0.5893358068</v>
      </c>
      <c r="R584" s="173">
        <f t="shared" si="12"/>
        <v>0.6436635536</v>
      </c>
      <c r="S584" s="174">
        <f t="shared" si="13"/>
        <v>632.9466565</v>
      </c>
      <c r="T584" s="163">
        <f t="shared" si="14"/>
        <v>691.2946566</v>
      </c>
      <c r="U584" s="175">
        <f t="shared" si="15"/>
        <v>620</v>
      </c>
      <c r="V584" s="165"/>
      <c r="W584" s="165"/>
      <c r="X584" s="165"/>
      <c r="Y584" s="165"/>
      <c r="Z584" s="165"/>
      <c r="AA584" s="165"/>
      <c r="AB584" s="165"/>
      <c r="AC584" s="165"/>
    </row>
    <row r="585" ht="12.75" customHeight="1">
      <c r="A585" s="33"/>
      <c r="B585" s="33"/>
      <c r="C585" s="33">
        <v>6684.0</v>
      </c>
      <c r="D585" s="35">
        <v>119.0</v>
      </c>
      <c r="E585" s="36">
        <v>95.0</v>
      </c>
      <c r="F585" s="37">
        <v>80.0</v>
      </c>
      <c r="G585" s="38">
        <v>152.0</v>
      </c>
      <c r="H585" s="167">
        <f t="shared" si="2"/>
        <v>0.6551724138</v>
      </c>
      <c r="I585" s="168">
        <f t="shared" si="3"/>
        <v>0.4439252336</v>
      </c>
      <c r="J585" s="47">
        <f t="shared" si="4"/>
        <v>0.5955131919</v>
      </c>
      <c r="K585" s="169">
        <f t="shared" si="5"/>
        <v>0.1898849715</v>
      </c>
      <c r="L585" s="42">
        <f t="shared" si="6"/>
        <v>0.9820259528</v>
      </c>
      <c r="M585" s="42">
        <f t="shared" si="7"/>
        <v>0.1887459352</v>
      </c>
      <c r="N585" s="170">
        <f t="shared" si="8"/>
        <v>0.5596072305</v>
      </c>
      <c r="O585" s="171">
        <f t="shared" si="9"/>
        <v>0.5596072305</v>
      </c>
      <c r="P585" s="159">
        <f t="shared" si="10"/>
        <v>0.9224137931</v>
      </c>
      <c r="Q585" s="172">
        <f t="shared" si="11"/>
        <v>0.5596072305</v>
      </c>
      <c r="R585" s="173">
        <f t="shared" si="12"/>
        <v>0.6093182676</v>
      </c>
      <c r="S585" s="174">
        <f t="shared" si="13"/>
        <v>249.5848248</v>
      </c>
      <c r="T585" s="163">
        <f t="shared" si="14"/>
        <v>271.7559473</v>
      </c>
      <c r="U585" s="175">
        <f t="shared" si="15"/>
        <v>247</v>
      </c>
      <c r="V585" s="165"/>
      <c r="W585" s="165"/>
      <c r="X585" s="165"/>
      <c r="Y585" s="165"/>
      <c r="Z585" s="165"/>
      <c r="AA585" s="165"/>
      <c r="AB585" s="165"/>
      <c r="AC585" s="165"/>
    </row>
    <row r="586" ht="12.75" customHeight="1">
      <c r="A586" s="33"/>
      <c r="B586" s="33"/>
      <c r="C586" s="33">
        <v>6685.0</v>
      </c>
      <c r="D586" s="35">
        <v>273.0</v>
      </c>
      <c r="E586" s="36">
        <v>110.0</v>
      </c>
      <c r="F586" s="37">
        <v>172.0</v>
      </c>
      <c r="G586" s="38">
        <v>209.0</v>
      </c>
      <c r="H586" s="167">
        <f t="shared" si="2"/>
        <v>0.5485564304</v>
      </c>
      <c r="I586" s="168">
        <f t="shared" si="3"/>
        <v>0.2872062663</v>
      </c>
      <c r="J586" s="47">
        <f t="shared" si="4"/>
        <v>0.4823232854</v>
      </c>
      <c r="K586" s="169">
        <f t="shared" si="5"/>
        <v>0.303074878</v>
      </c>
      <c r="L586" s="42">
        <f t="shared" si="6"/>
        <v>0.9544232857</v>
      </c>
      <c r="M586" s="42">
        <f t="shared" si="7"/>
        <v>0.2984563481</v>
      </c>
      <c r="N586" s="170">
        <f t="shared" si="8"/>
        <v>0.4378364973</v>
      </c>
      <c r="O586" s="171">
        <f t="shared" si="9"/>
        <v>0.4378364973</v>
      </c>
      <c r="P586" s="159">
        <f t="shared" si="10"/>
        <v>1.005249344</v>
      </c>
      <c r="Q586" s="172">
        <f t="shared" si="11"/>
        <v>0.4378364973</v>
      </c>
      <c r="R586" s="173">
        <f t="shared" si="12"/>
        <v>0.4930515425</v>
      </c>
      <c r="S586" s="174">
        <f t="shared" si="13"/>
        <v>334.507084</v>
      </c>
      <c r="T586" s="163">
        <f t="shared" si="14"/>
        <v>376.6913785</v>
      </c>
      <c r="U586" s="175">
        <f t="shared" si="15"/>
        <v>319</v>
      </c>
      <c r="V586" s="165"/>
      <c r="W586" s="165"/>
      <c r="X586" s="165"/>
      <c r="Y586" s="165"/>
      <c r="Z586" s="165"/>
      <c r="AA586" s="165"/>
      <c r="AB586" s="165"/>
      <c r="AC586" s="165"/>
    </row>
    <row r="587" ht="12.75" customHeight="1">
      <c r="A587" s="33"/>
      <c r="B587" s="33"/>
      <c r="C587" s="33">
        <v>6691.0</v>
      </c>
      <c r="D587" s="35">
        <v>216.0</v>
      </c>
      <c r="E587" s="36">
        <v>86.0</v>
      </c>
      <c r="F587" s="37">
        <v>101.0</v>
      </c>
      <c r="G587" s="38">
        <v>119.0</v>
      </c>
      <c r="H587" s="167">
        <f t="shared" si="2"/>
        <v>0.5409090909</v>
      </c>
      <c r="I587" s="168">
        <f t="shared" si="3"/>
        <v>0.2847682119</v>
      </c>
      <c r="J587" s="47">
        <f t="shared" si="4"/>
        <v>0.484592605</v>
      </c>
      <c r="K587" s="169">
        <f t="shared" si="5"/>
        <v>0.3008055584</v>
      </c>
      <c r="L587" s="42">
        <f t="shared" si="6"/>
        <v>0.9550981204</v>
      </c>
      <c r="M587" s="42">
        <f t="shared" si="7"/>
        <v>0.29628969</v>
      </c>
      <c r="N587" s="170">
        <f t="shared" si="8"/>
        <v>0.4322473708</v>
      </c>
      <c r="O587" s="171">
        <f t="shared" si="9"/>
        <v>0.4322473708</v>
      </c>
      <c r="P587" s="159">
        <f t="shared" si="10"/>
        <v>1.372727273</v>
      </c>
      <c r="Q587" s="172">
        <f t="shared" si="11"/>
        <v>0.4322473708</v>
      </c>
      <c r="R587" s="173">
        <f t="shared" si="12"/>
        <v>0.4780434981</v>
      </c>
      <c r="S587" s="174">
        <f t="shared" si="13"/>
        <v>225.6331276</v>
      </c>
      <c r="T587" s="163">
        <f t="shared" si="14"/>
        <v>249.538706</v>
      </c>
      <c r="U587" s="175">
        <f t="shared" si="15"/>
        <v>205</v>
      </c>
      <c r="V587" s="165"/>
      <c r="W587" s="165"/>
      <c r="X587" s="165"/>
      <c r="Y587" s="165"/>
      <c r="Z587" s="165"/>
      <c r="AA587" s="165"/>
      <c r="AB587" s="165"/>
      <c r="AC587" s="165"/>
    </row>
    <row r="588" ht="12.75" customHeight="1">
      <c r="A588" s="18"/>
      <c r="B588" s="18"/>
      <c r="C588" s="33">
        <v>6692.0</v>
      </c>
      <c r="D588" s="35">
        <v>195.0</v>
      </c>
      <c r="E588" s="36">
        <v>96.0</v>
      </c>
      <c r="F588" s="37">
        <v>129.0</v>
      </c>
      <c r="G588" s="38">
        <v>174.0</v>
      </c>
      <c r="H588" s="167">
        <f t="shared" si="2"/>
        <v>0.5742574257</v>
      </c>
      <c r="I588" s="168">
        <f t="shared" si="3"/>
        <v>0.3298969072</v>
      </c>
      <c r="J588" s="47">
        <f t="shared" si="4"/>
        <v>0.5214401267</v>
      </c>
      <c r="K588" s="169">
        <f t="shared" si="5"/>
        <v>0.2639580367</v>
      </c>
      <c r="L588" s="42">
        <f t="shared" si="6"/>
        <v>0.9653648768</v>
      </c>
      <c r="M588" s="42">
        <f t="shared" si="7"/>
        <v>0.2609035352</v>
      </c>
      <c r="N588" s="170">
        <f t="shared" si="8"/>
        <v>0.4682966797</v>
      </c>
      <c r="O588" s="171">
        <f t="shared" si="9"/>
        <v>0.4682966797</v>
      </c>
      <c r="P588" s="159">
        <f t="shared" si="10"/>
        <v>0.9603960396</v>
      </c>
      <c r="Q588" s="172">
        <f t="shared" si="11"/>
        <v>0.4682966797</v>
      </c>
      <c r="R588" s="173">
        <f t="shared" si="12"/>
        <v>0.5223473633</v>
      </c>
      <c r="S588" s="174">
        <f t="shared" si="13"/>
        <v>278.1682277</v>
      </c>
      <c r="T588" s="163">
        <f t="shared" si="14"/>
        <v>310.2743338</v>
      </c>
      <c r="U588" s="175">
        <f t="shared" si="15"/>
        <v>270</v>
      </c>
      <c r="V588" s="165"/>
      <c r="W588" s="165"/>
      <c r="X588" s="165"/>
      <c r="Y588" s="165"/>
      <c r="Z588" s="165"/>
      <c r="AA588" s="165"/>
      <c r="AB588" s="165"/>
      <c r="AC588" s="165"/>
    </row>
    <row r="589" ht="12.75" customHeight="1">
      <c r="A589" s="18"/>
      <c r="B589" s="18"/>
      <c r="C589" s="33">
        <v>6693.0</v>
      </c>
      <c r="D589" s="35">
        <v>501.0</v>
      </c>
      <c r="E589" s="36">
        <v>173.0</v>
      </c>
      <c r="F589" s="37">
        <v>274.0</v>
      </c>
      <c r="G589" s="38">
        <v>257.0</v>
      </c>
      <c r="H589" s="167">
        <f t="shared" si="2"/>
        <v>0.483992467</v>
      </c>
      <c r="I589" s="168">
        <f t="shared" si="3"/>
        <v>0.2566765579</v>
      </c>
      <c r="J589" s="47">
        <f t="shared" si="4"/>
        <v>0.4876175187</v>
      </c>
      <c r="K589" s="169">
        <f t="shared" si="5"/>
        <v>0.2977806447</v>
      </c>
      <c r="L589" s="42">
        <f t="shared" si="6"/>
        <v>0.9559900001</v>
      </c>
      <c r="M589" s="42">
        <f t="shared" si="7"/>
        <v>0.2933992495</v>
      </c>
      <c r="N589" s="170">
        <f t="shared" si="8"/>
        <v>0.3873832492</v>
      </c>
      <c r="O589" s="171">
        <f t="shared" si="9"/>
        <v>0.3873832492</v>
      </c>
      <c r="P589" s="159">
        <f t="shared" si="10"/>
        <v>1.269303202</v>
      </c>
      <c r="Q589" s="172">
        <f t="shared" si="11"/>
        <v>0.3873832492</v>
      </c>
      <c r="R589" s="173">
        <f t="shared" si="12"/>
        <v>0.4299554439</v>
      </c>
      <c r="S589" s="174">
        <f t="shared" si="13"/>
        <v>466.7968153</v>
      </c>
      <c r="T589" s="163">
        <f t="shared" si="14"/>
        <v>518.09631</v>
      </c>
      <c r="U589" s="175">
        <f t="shared" si="15"/>
        <v>430</v>
      </c>
      <c r="V589" s="165"/>
      <c r="W589" s="165"/>
      <c r="X589" s="165"/>
      <c r="Y589" s="165"/>
      <c r="Z589" s="165"/>
      <c r="AA589" s="165"/>
      <c r="AB589" s="165"/>
      <c r="AC589" s="165"/>
    </row>
    <row r="590" ht="12.75" customHeight="1">
      <c r="A590" s="34"/>
      <c r="B590" s="34"/>
      <c r="C590" s="33">
        <v>6694.0</v>
      </c>
      <c r="D590" s="35">
        <v>221.0</v>
      </c>
      <c r="E590" s="36">
        <v>113.0</v>
      </c>
      <c r="F590" s="37">
        <v>141.0</v>
      </c>
      <c r="G590" s="38">
        <v>208.0</v>
      </c>
      <c r="H590" s="167">
        <f t="shared" si="2"/>
        <v>0.5959885387</v>
      </c>
      <c r="I590" s="168">
        <f t="shared" si="3"/>
        <v>0.3383233533</v>
      </c>
      <c r="J590" s="47">
        <f t="shared" si="4"/>
        <v>0.5163062891</v>
      </c>
      <c r="K590" s="169">
        <f t="shared" si="5"/>
        <v>0.2690918743</v>
      </c>
      <c r="L590" s="42">
        <f t="shared" si="6"/>
        <v>0.9640127246</v>
      </c>
      <c r="M590" s="42">
        <f t="shared" si="7"/>
        <v>0.2658561017</v>
      </c>
      <c r="N590" s="170">
        <f t="shared" si="8"/>
        <v>0.4845952072</v>
      </c>
      <c r="O590" s="171">
        <f t="shared" si="9"/>
        <v>0.4845952072</v>
      </c>
      <c r="P590" s="159">
        <f t="shared" si="10"/>
        <v>0.9570200573</v>
      </c>
      <c r="Q590" s="172">
        <f t="shared" si="11"/>
        <v>0.4845952072</v>
      </c>
      <c r="R590" s="173">
        <f t="shared" si="12"/>
        <v>0.5415150793</v>
      </c>
      <c r="S590" s="174">
        <f t="shared" si="13"/>
        <v>330.9785265</v>
      </c>
      <c r="T590" s="163">
        <f t="shared" si="14"/>
        <v>369.8547992</v>
      </c>
      <c r="U590" s="175">
        <f t="shared" si="15"/>
        <v>321</v>
      </c>
      <c r="V590" s="165"/>
      <c r="W590" s="165"/>
      <c r="X590" s="165"/>
      <c r="Y590" s="165"/>
      <c r="Z590" s="165"/>
      <c r="AA590" s="165"/>
      <c r="AB590" s="165"/>
      <c r="AC590" s="165"/>
    </row>
    <row r="591" ht="12.75" customHeight="1">
      <c r="A591" s="33"/>
      <c r="B591" s="33"/>
      <c r="C591" s="33">
        <v>6695.0</v>
      </c>
      <c r="D591" s="35">
        <v>361.0</v>
      </c>
      <c r="E591" s="36">
        <v>150.0</v>
      </c>
      <c r="F591" s="37">
        <v>159.0</v>
      </c>
      <c r="G591" s="38">
        <v>231.0</v>
      </c>
      <c r="H591" s="167">
        <f t="shared" si="2"/>
        <v>0.5923076923</v>
      </c>
      <c r="I591" s="168">
        <f t="shared" si="3"/>
        <v>0.2935420744</v>
      </c>
      <c r="J591" s="47">
        <f t="shared" si="4"/>
        <v>0.4601138029</v>
      </c>
      <c r="K591" s="169">
        <f t="shared" si="5"/>
        <v>0.3252843605</v>
      </c>
      <c r="L591" s="42">
        <f t="shared" si="6"/>
        <v>0.9475598893</v>
      </c>
      <c r="M591" s="42">
        <f t="shared" si="7"/>
        <v>0.3195782474</v>
      </c>
      <c r="N591" s="170">
        <f t="shared" si="8"/>
        <v>0.4674373497</v>
      </c>
      <c r="O591" s="171">
        <f t="shared" si="9"/>
        <v>0.4674373497</v>
      </c>
      <c r="P591" s="159">
        <f t="shared" si="10"/>
        <v>1.31025641</v>
      </c>
      <c r="Q591" s="172">
        <f t="shared" si="11"/>
        <v>0.4674373497</v>
      </c>
      <c r="R591" s="173">
        <f t="shared" si="12"/>
        <v>0.5214877755</v>
      </c>
      <c r="S591" s="174">
        <f t="shared" si="13"/>
        <v>421.1610521</v>
      </c>
      <c r="T591" s="163">
        <f t="shared" si="14"/>
        <v>469.8604857</v>
      </c>
      <c r="U591" s="175">
        <f t="shared" si="15"/>
        <v>381</v>
      </c>
      <c r="V591" s="165"/>
      <c r="W591" s="165"/>
      <c r="X591" s="165"/>
      <c r="Y591" s="165"/>
      <c r="Z591" s="165"/>
      <c r="AA591" s="165"/>
      <c r="AB591" s="165"/>
      <c r="AC591" s="165"/>
    </row>
    <row r="592" ht="12.75" customHeight="1">
      <c r="A592" s="33"/>
      <c r="B592" s="33"/>
      <c r="C592" s="33">
        <v>6701.0</v>
      </c>
      <c r="D592" s="35">
        <v>193.0</v>
      </c>
      <c r="E592" s="36">
        <v>78.0</v>
      </c>
      <c r="F592" s="37">
        <v>96.0</v>
      </c>
      <c r="G592" s="38">
        <v>178.0</v>
      </c>
      <c r="H592" s="167">
        <f t="shared" si="2"/>
        <v>0.6496350365</v>
      </c>
      <c r="I592" s="168">
        <f t="shared" si="3"/>
        <v>0.2878228782</v>
      </c>
      <c r="J592" s="47">
        <f t="shared" si="4"/>
        <v>0.4170619646</v>
      </c>
      <c r="K592" s="169">
        <f t="shared" si="5"/>
        <v>0.3683361988</v>
      </c>
      <c r="L592" s="42">
        <f t="shared" si="6"/>
        <v>0.9329277111</v>
      </c>
      <c r="M592" s="42">
        <f t="shared" si="7"/>
        <v>0.3600637248</v>
      </c>
      <c r="N592" s="170">
        <f t="shared" si="8"/>
        <v>0.50242795</v>
      </c>
      <c r="O592" s="171">
        <f t="shared" si="9"/>
        <v>0.50242795</v>
      </c>
      <c r="P592" s="159">
        <f t="shared" si="10"/>
        <v>0.9890510949</v>
      </c>
      <c r="Q592" s="172">
        <f t="shared" si="11"/>
        <v>0.50242795</v>
      </c>
      <c r="R592" s="173">
        <f t="shared" si="12"/>
        <v>0.5764366504</v>
      </c>
      <c r="S592" s="174">
        <f t="shared" si="13"/>
        <v>273.8232327</v>
      </c>
      <c r="T592" s="163">
        <f t="shared" si="14"/>
        <v>314.1579744</v>
      </c>
      <c r="U592" s="175">
        <f t="shared" si="15"/>
        <v>256</v>
      </c>
      <c r="V592" s="165"/>
      <c r="W592" s="165"/>
      <c r="X592" s="165"/>
      <c r="Y592" s="165"/>
      <c r="Z592" s="165"/>
      <c r="AA592" s="165"/>
      <c r="AB592" s="165"/>
      <c r="AC592" s="165"/>
    </row>
    <row r="593" ht="12.75" customHeight="1">
      <c r="A593" s="33"/>
      <c r="B593" s="33"/>
      <c r="C593" s="33">
        <v>6702.0</v>
      </c>
      <c r="D593" s="35">
        <v>336.0</v>
      </c>
      <c r="E593" s="36">
        <v>109.0</v>
      </c>
      <c r="F593" s="37">
        <v>137.0</v>
      </c>
      <c r="G593" s="38">
        <v>220.0</v>
      </c>
      <c r="H593" s="167">
        <f t="shared" si="2"/>
        <v>0.6162464986</v>
      </c>
      <c r="I593" s="168">
        <f t="shared" si="3"/>
        <v>0.2449438202</v>
      </c>
      <c r="J593" s="47">
        <f t="shared" si="4"/>
        <v>0.3783295016</v>
      </c>
      <c r="K593" s="169">
        <f t="shared" si="5"/>
        <v>0.4070686617</v>
      </c>
      <c r="L593" s="42">
        <f t="shared" si="6"/>
        <v>0.9182853396</v>
      </c>
      <c r="M593" s="42">
        <f t="shared" si="7"/>
        <v>0.3959192279</v>
      </c>
      <c r="N593" s="170">
        <f t="shared" si="8"/>
        <v>0.4689121571</v>
      </c>
      <c r="O593" s="171">
        <f t="shared" si="9"/>
        <v>0.4689121571</v>
      </c>
      <c r="P593" s="159">
        <f t="shared" si="10"/>
        <v>1.246498599</v>
      </c>
      <c r="Q593" s="172">
        <f t="shared" si="11"/>
        <v>0.4689121571</v>
      </c>
      <c r="R593" s="173">
        <f t="shared" si="12"/>
        <v>0.534496147</v>
      </c>
      <c r="S593" s="174">
        <f t="shared" si="13"/>
        <v>376.06755</v>
      </c>
      <c r="T593" s="163">
        <f t="shared" si="14"/>
        <v>428.6659099</v>
      </c>
      <c r="U593" s="175">
        <f t="shared" si="15"/>
        <v>329</v>
      </c>
      <c r="V593" s="165"/>
      <c r="W593" s="165"/>
      <c r="X593" s="165"/>
      <c r="Y593" s="165"/>
      <c r="Z593" s="165"/>
      <c r="AA593" s="165"/>
      <c r="AB593" s="165"/>
      <c r="AC593" s="165"/>
    </row>
    <row r="594" ht="12.75" customHeight="1">
      <c r="A594" s="33"/>
      <c r="B594" s="33"/>
      <c r="C594" s="33">
        <v>6703.0</v>
      </c>
      <c r="D594" s="35">
        <v>482.0</v>
      </c>
      <c r="E594" s="36">
        <v>179.0</v>
      </c>
      <c r="F594" s="37">
        <v>241.0</v>
      </c>
      <c r="G594" s="38">
        <v>241.0</v>
      </c>
      <c r="H594" s="167">
        <f t="shared" si="2"/>
        <v>0.5</v>
      </c>
      <c r="I594" s="168">
        <f t="shared" si="3"/>
        <v>0.2708018154</v>
      </c>
      <c r="J594" s="47">
        <f t="shared" si="4"/>
        <v>0.4963740157</v>
      </c>
      <c r="K594" s="169">
        <f t="shared" si="5"/>
        <v>0.2890241477</v>
      </c>
      <c r="L594" s="42">
        <f t="shared" si="6"/>
        <v>0.9585224663</v>
      </c>
      <c r="M594" s="42">
        <f t="shared" si="7"/>
        <v>0.2850169846</v>
      </c>
      <c r="N594" s="170">
        <f t="shared" si="8"/>
        <v>0.4020781163</v>
      </c>
      <c r="O594" s="171">
        <f t="shared" si="9"/>
        <v>0.4020781163</v>
      </c>
      <c r="P594" s="159">
        <f t="shared" si="10"/>
        <v>1.371369295</v>
      </c>
      <c r="Q594" s="172">
        <f t="shared" si="11"/>
        <v>0.4020781163</v>
      </c>
      <c r="R594" s="173">
        <f t="shared" si="12"/>
        <v>0.4433715091</v>
      </c>
      <c r="S594" s="174">
        <f t="shared" si="13"/>
        <v>459.5752869</v>
      </c>
      <c r="T594" s="163">
        <f t="shared" si="14"/>
        <v>506.7736349</v>
      </c>
      <c r="U594" s="175">
        <f t="shared" si="15"/>
        <v>420</v>
      </c>
      <c r="V594" s="165"/>
      <c r="W594" s="165"/>
      <c r="X594" s="165"/>
      <c r="Y594" s="165"/>
      <c r="Z594" s="165"/>
      <c r="AA594" s="165"/>
      <c r="AB594" s="165"/>
      <c r="AC594" s="165"/>
    </row>
    <row r="595" ht="12.75" customHeight="1">
      <c r="A595" s="33"/>
      <c r="B595" s="33"/>
      <c r="C595" s="33">
        <v>6704.0</v>
      </c>
      <c r="D595" s="35">
        <v>347.0</v>
      </c>
      <c r="E595" s="36">
        <v>108.0</v>
      </c>
      <c r="F595" s="37">
        <v>181.0</v>
      </c>
      <c r="G595" s="38">
        <v>178.0</v>
      </c>
      <c r="H595" s="167">
        <f t="shared" si="2"/>
        <v>0.495821727</v>
      </c>
      <c r="I595" s="168">
        <f t="shared" si="3"/>
        <v>0.2373626374</v>
      </c>
      <c r="J595" s="47">
        <f t="shared" si="4"/>
        <v>0.4464838368</v>
      </c>
      <c r="K595" s="169">
        <f t="shared" si="5"/>
        <v>0.3389143266</v>
      </c>
      <c r="L595" s="42">
        <f t="shared" si="6"/>
        <v>0.9431161679</v>
      </c>
      <c r="M595" s="42">
        <f t="shared" si="7"/>
        <v>0.3324633722</v>
      </c>
      <c r="N595" s="170">
        <f t="shared" si="8"/>
        <v>0.3887031043</v>
      </c>
      <c r="O595" s="171">
        <f t="shared" si="9"/>
        <v>0.3887031043</v>
      </c>
      <c r="P595" s="159">
        <f t="shared" si="10"/>
        <v>1.267409471</v>
      </c>
      <c r="Q595" s="172">
        <f t="shared" si="11"/>
        <v>0.3887031043</v>
      </c>
      <c r="R595" s="173">
        <f t="shared" si="12"/>
        <v>0.4359458384</v>
      </c>
      <c r="S595" s="174">
        <f t="shared" si="13"/>
        <v>316.4043269</v>
      </c>
      <c r="T595" s="163">
        <f t="shared" si="14"/>
        <v>354.8599125</v>
      </c>
      <c r="U595" s="175">
        <f t="shared" si="15"/>
        <v>286</v>
      </c>
      <c r="V595" s="165"/>
      <c r="W595" s="165"/>
      <c r="X595" s="165"/>
      <c r="Y595" s="165"/>
      <c r="Z595" s="165"/>
      <c r="AA595" s="165"/>
      <c r="AB595" s="165"/>
      <c r="AC595" s="165"/>
    </row>
    <row r="596" ht="12.75" customHeight="1">
      <c r="A596" s="33"/>
      <c r="B596" s="33"/>
      <c r="C596" s="33">
        <v>6707.0</v>
      </c>
      <c r="D596" s="35">
        <v>507.0</v>
      </c>
      <c r="E596" s="36">
        <v>202.0</v>
      </c>
      <c r="F596" s="37">
        <v>251.0</v>
      </c>
      <c r="G596" s="38">
        <v>398.0</v>
      </c>
      <c r="H596" s="167">
        <f t="shared" si="2"/>
        <v>0.6132511556</v>
      </c>
      <c r="I596" s="168">
        <f t="shared" si="3"/>
        <v>0.2849083216</v>
      </c>
      <c r="J596" s="47">
        <f t="shared" si="4"/>
        <v>0.434917785</v>
      </c>
      <c r="K596" s="169">
        <f t="shared" si="5"/>
        <v>0.3504803784</v>
      </c>
      <c r="L596" s="42">
        <f t="shared" si="6"/>
        <v>0.9392078838</v>
      </c>
      <c r="M596" s="42">
        <f t="shared" si="7"/>
        <v>0.3433490222</v>
      </c>
      <c r="N596" s="170">
        <f t="shared" si="8"/>
        <v>0.4781473264</v>
      </c>
      <c r="O596" s="171">
        <f t="shared" si="9"/>
        <v>0.4781473264</v>
      </c>
      <c r="P596" s="159">
        <f t="shared" si="10"/>
        <v>1.092449923</v>
      </c>
      <c r="Q596" s="172">
        <f t="shared" si="11"/>
        <v>0.4781473264</v>
      </c>
      <c r="R596" s="173">
        <f t="shared" si="12"/>
        <v>0.5427146204</v>
      </c>
      <c r="S596" s="174">
        <f t="shared" si="13"/>
        <v>649.3240693</v>
      </c>
      <c r="T596" s="163">
        <f t="shared" si="14"/>
        <v>737.0064545</v>
      </c>
      <c r="U596" s="175">
        <f t="shared" si="15"/>
        <v>600</v>
      </c>
      <c r="V596" s="165"/>
      <c r="W596" s="165"/>
      <c r="X596" s="165"/>
      <c r="Y596" s="165"/>
      <c r="Z596" s="165"/>
      <c r="AA596" s="165"/>
      <c r="AB596" s="165"/>
      <c r="AC596" s="165"/>
    </row>
    <row r="597" ht="12.75" customHeight="1">
      <c r="A597" s="33"/>
      <c r="B597" s="33"/>
      <c r="C597" s="33">
        <v>6708.0</v>
      </c>
      <c r="D597" s="35">
        <v>336.0</v>
      </c>
      <c r="E597" s="36">
        <v>140.0</v>
      </c>
      <c r="F597" s="37">
        <v>188.0</v>
      </c>
      <c r="G597" s="38">
        <v>270.0</v>
      </c>
      <c r="H597" s="167">
        <f t="shared" si="2"/>
        <v>0.5895196507</v>
      </c>
      <c r="I597" s="168">
        <f t="shared" si="3"/>
        <v>0.2941176471</v>
      </c>
      <c r="J597" s="47">
        <f t="shared" si="4"/>
        <v>0.4627757696</v>
      </c>
      <c r="K597" s="169">
        <f t="shared" si="5"/>
        <v>0.3226223938</v>
      </c>
      <c r="L597" s="42">
        <f t="shared" si="6"/>
        <v>0.9484072377</v>
      </c>
      <c r="M597" s="42">
        <f t="shared" si="7"/>
        <v>0.3170547452</v>
      </c>
      <c r="N597" s="170">
        <f t="shared" si="8"/>
        <v>0.4658533078</v>
      </c>
      <c r="O597" s="171">
        <f t="shared" si="9"/>
        <v>0.4658533078</v>
      </c>
      <c r="P597" s="159">
        <f t="shared" si="10"/>
        <v>1.03930131</v>
      </c>
      <c r="Q597" s="172">
        <f t="shared" si="11"/>
        <v>0.4658533078</v>
      </c>
      <c r="R597" s="173">
        <f t="shared" si="12"/>
        <v>0.5264948335</v>
      </c>
      <c r="S597" s="174">
        <f t="shared" si="13"/>
        <v>435.1069895</v>
      </c>
      <c r="T597" s="163">
        <f t="shared" si="14"/>
        <v>491.7461745</v>
      </c>
      <c r="U597" s="175">
        <f t="shared" si="15"/>
        <v>410</v>
      </c>
      <c r="V597" s="165"/>
      <c r="W597" s="165"/>
      <c r="X597" s="165"/>
      <c r="Y597" s="165"/>
      <c r="Z597" s="165"/>
      <c r="AA597" s="165"/>
      <c r="AB597" s="165"/>
      <c r="AC597" s="165"/>
    </row>
    <row r="598" ht="12.75" customHeight="1">
      <c r="A598" s="33"/>
      <c r="B598" s="33"/>
      <c r="C598" s="33">
        <v>6709.0</v>
      </c>
      <c r="D598" s="35">
        <v>216.0</v>
      </c>
      <c r="E598" s="36">
        <v>86.0</v>
      </c>
      <c r="F598" s="37">
        <v>104.0</v>
      </c>
      <c r="G598" s="38">
        <v>197.0</v>
      </c>
      <c r="H598" s="167">
        <f t="shared" si="2"/>
        <v>0.6544850498</v>
      </c>
      <c r="I598" s="168">
        <f t="shared" si="3"/>
        <v>0.2847682119</v>
      </c>
      <c r="J598" s="47">
        <f t="shared" si="4"/>
        <v>0.4103965109</v>
      </c>
      <c r="K598" s="169">
        <f t="shared" si="5"/>
        <v>0.3750016525</v>
      </c>
      <c r="L598" s="42">
        <f t="shared" si="6"/>
        <v>0.9305070167</v>
      </c>
      <c r="M598" s="42">
        <f t="shared" si="7"/>
        <v>0.3662740667</v>
      </c>
      <c r="N598" s="170">
        <f t="shared" si="8"/>
        <v>0.5046997201</v>
      </c>
      <c r="O598" s="171">
        <f t="shared" si="9"/>
        <v>0.5046997201</v>
      </c>
      <c r="P598" s="159">
        <f t="shared" si="10"/>
        <v>1.003322259</v>
      </c>
      <c r="Q598" s="172">
        <f t="shared" si="11"/>
        <v>0.5046997201</v>
      </c>
      <c r="R598" s="173">
        <f t="shared" si="12"/>
        <v>0.5794681849</v>
      </c>
      <c r="S598" s="174">
        <f t="shared" si="13"/>
        <v>304.3339312</v>
      </c>
      <c r="T598" s="163">
        <f t="shared" si="14"/>
        <v>349.4193155</v>
      </c>
      <c r="U598" s="175">
        <f t="shared" si="15"/>
        <v>283</v>
      </c>
      <c r="V598" s="165"/>
      <c r="W598" s="165"/>
      <c r="X598" s="165"/>
      <c r="Y598" s="165"/>
      <c r="Z598" s="165"/>
      <c r="AA598" s="165"/>
      <c r="AB598" s="165"/>
      <c r="AC598" s="165"/>
    </row>
    <row r="599" ht="12.75" customHeight="1">
      <c r="A599" s="33"/>
      <c r="B599" s="33"/>
      <c r="C599" s="33">
        <v>6710.0</v>
      </c>
      <c r="D599" s="35">
        <v>591.0</v>
      </c>
      <c r="E599" s="36">
        <v>166.0</v>
      </c>
      <c r="F599" s="37">
        <v>272.0</v>
      </c>
      <c r="G599" s="38">
        <v>215.0</v>
      </c>
      <c r="H599" s="167">
        <f t="shared" si="2"/>
        <v>0.4414784394</v>
      </c>
      <c r="I599" s="168">
        <f t="shared" si="3"/>
        <v>0.2192866579</v>
      </c>
      <c r="J599" s="47">
        <f t="shared" si="4"/>
        <v>0.4610119692</v>
      </c>
      <c r="K599" s="169">
        <f t="shared" si="5"/>
        <v>0.3243861942</v>
      </c>
      <c r="L599" s="42">
        <f t="shared" si="6"/>
        <v>0.9478465415</v>
      </c>
      <c r="M599" s="42">
        <f t="shared" si="7"/>
        <v>0.3187270523</v>
      </c>
      <c r="N599" s="170">
        <f t="shared" si="8"/>
        <v>0.3485612219</v>
      </c>
      <c r="O599" s="171">
        <f t="shared" si="9"/>
        <v>0.3485612219</v>
      </c>
      <c r="P599" s="159">
        <f t="shared" si="10"/>
        <v>1.554414784</v>
      </c>
      <c r="Q599" s="172">
        <f t="shared" si="11"/>
        <v>0.3485612219</v>
      </c>
      <c r="R599" s="173">
        <f t="shared" si="12"/>
        <v>0.3849363705</v>
      </c>
      <c r="S599" s="174">
        <f t="shared" si="13"/>
        <v>433.61016</v>
      </c>
      <c r="T599" s="163">
        <f t="shared" si="14"/>
        <v>478.860845</v>
      </c>
      <c r="U599" s="175">
        <f t="shared" si="15"/>
        <v>381</v>
      </c>
      <c r="V599" s="165"/>
      <c r="W599" s="165"/>
      <c r="X599" s="165"/>
      <c r="Y599" s="165"/>
      <c r="Z599" s="165"/>
      <c r="AA599" s="165"/>
      <c r="AB599" s="165"/>
      <c r="AC599" s="165"/>
    </row>
    <row r="600" ht="12.75" customHeight="1">
      <c r="A600" s="33"/>
      <c r="B600" s="33"/>
      <c r="C600" s="33">
        <v>6713.0</v>
      </c>
      <c r="D600" s="35">
        <v>150.0</v>
      </c>
      <c r="E600" s="36">
        <v>50.0</v>
      </c>
      <c r="F600" s="37">
        <v>97.0</v>
      </c>
      <c r="G600" s="38">
        <v>113.0</v>
      </c>
      <c r="H600" s="167">
        <f t="shared" si="2"/>
        <v>0.5380952381</v>
      </c>
      <c r="I600" s="168">
        <f t="shared" si="3"/>
        <v>0.25</v>
      </c>
      <c r="J600" s="47">
        <f t="shared" si="4"/>
        <v>0.4349301917</v>
      </c>
      <c r="K600" s="169">
        <f t="shared" si="5"/>
        <v>0.3504679717</v>
      </c>
      <c r="L600" s="42">
        <f t="shared" si="6"/>
        <v>0.9392121435</v>
      </c>
      <c r="M600" s="42">
        <f t="shared" si="7"/>
        <v>0.3433373697</v>
      </c>
      <c r="N600" s="170">
        <f t="shared" si="8"/>
        <v>0.4195512396</v>
      </c>
      <c r="O600" s="171">
        <f t="shared" si="9"/>
        <v>0.4195512396</v>
      </c>
      <c r="P600" s="159">
        <f t="shared" si="10"/>
        <v>0.9523809524</v>
      </c>
      <c r="Q600" s="172">
        <f t="shared" si="11"/>
        <v>0.4195512396</v>
      </c>
      <c r="R600" s="173">
        <f t="shared" si="12"/>
        <v>0.4802688974</v>
      </c>
      <c r="S600" s="174">
        <f t="shared" si="13"/>
        <v>172.0160082</v>
      </c>
      <c r="T600" s="163">
        <f t="shared" si="14"/>
        <v>196.9102479</v>
      </c>
      <c r="U600" s="175">
        <f t="shared" si="15"/>
        <v>163</v>
      </c>
      <c r="V600" s="165"/>
      <c r="W600" s="165"/>
      <c r="X600" s="165"/>
      <c r="Y600" s="165"/>
      <c r="Z600" s="165"/>
      <c r="AA600" s="165"/>
      <c r="AB600" s="165"/>
      <c r="AC600" s="165"/>
    </row>
    <row r="601" ht="12.75" customHeight="1">
      <c r="A601" s="33"/>
      <c r="B601" s="33"/>
      <c r="C601" s="33">
        <v>6714.0</v>
      </c>
      <c r="D601" s="35">
        <v>159.0</v>
      </c>
      <c r="E601" s="36">
        <v>60.0</v>
      </c>
      <c r="F601" s="37">
        <v>102.0</v>
      </c>
      <c r="G601" s="38">
        <v>99.0</v>
      </c>
      <c r="H601" s="167">
        <f t="shared" si="2"/>
        <v>0.4925373134</v>
      </c>
      <c r="I601" s="168">
        <f t="shared" si="3"/>
        <v>0.2739726027</v>
      </c>
      <c r="J601" s="47">
        <f t="shared" si="4"/>
        <v>0.5076270269</v>
      </c>
      <c r="K601" s="169">
        <f t="shared" si="5"/>
        <v>0.2777711365</v>
      </c>
      <c r="L601" s="42">
        <f t="shared" si="6"/>
        <v>0.9616690097</v>
      </c>
      <c r="M601" s="42">
        <f t="shared" si="7"/>
        <v>0.2742129025</v>
      </c>
      <c r="N601" s="170">
        <f t="shared" si="8"/>
        <v>0.3985310478</v>
      </c>
      <c r="O601" s="171">
        <f t="shared" si="9"/>
        <v>0.3985310478</v>
      </c>
      <c r="P601" s="159">
        <f t="shared" si="10"/>
        <v>1.089552239</v>
      </c>
      <c r="Q601" s="172">
        <f t="shared" si="11"/>
        <v>0.3985310478</v>
      </c>
      <c r="R601" s="173">
        <f t="shared" si="12"/>
        <v>0.4435197607</v>
      </c>
      <c r="S601" s="174">
        <f t="shared" si="13"/>
        <v>167.3830401</v>
      </c>
      <c r="T601" s="163">
        <f t="shared" si="14"/>
        <v>186.2782995</v>
      </c>
      <c r="U601" s="175">
        <f t="shared" si="15"/>
        <v>159</v>
      </c>
      <c r="V601" s="165"/>
      <c r="W601" s="165"/>
      <c r="X601" s="165"/>
      <c r="Y601" s="165"/>
      <c r="Z601" s="165"/>
      <c r="AA601" s="165"/>
      <c r="AB601" s="165"/>
      <c r="AC601" s="165"/>
    </row>
    <row r="602" ht="12.75" customHeight="1">
      <c r="A602" s="18"/>
      <c r="B602" s="18"/>
      <c r="C602" s="33">
        <v>6715.0</v>
      </c>
      <c r="D602" s="35">
        <v>254.0</v>
      </c>
      <c r="E602" s="36">
        <v>129.0</v>
      </c>
      <c r="F602" s="37">
        <v>194.0</v>
      </c>
      <c r="G602" s="38">
        <v>245.0</v>
      </c>
      <c r="H602" s="167">
        <f t="shared" si="2"/>
        <v>0.5580865604</v>
      </c>
      <c r="I602" s="168">
        <f t="shared" si="3"/>
        <v>0.3368146214</v>
      </c>
      <c r="J602" s="47">
        <f t="shared" si="4"/>
        <v>0.5430013794</v>
      </c>
      <c r="K602" s="169">
        <f t="shared" si="5"/>
        <v>0.242396784</v>
      </c>
      <c r="L602" s="42">
        <f t="shared" si="6"/>
        <v>0.9707654636</v>
      </c>
      <c r="M602" s="42">
        <f t="shared" si="7"/>
        <v>0.2400300288</v>
      </c>
      <c r="N602" s="170">
        <f t="shared" si="8"/>
        <v>0.4609255352</v>
      </c>
      <c r="O602" s="171">
        <f t="shared" si="9"/>
        <v>0.4609255352</v>
      </c>
      <c r="P602" s="159">
        <f t="shared" si="10"/>
        <v>0.8724373576</v>
      </c>
      <c r="Q602" s="172">
        <f t="shared" si="11"/>
        <v>0.4609255352</v>
      </c>
      <c r="R602" s="173">
        <f t="shared" si="12"/>
        <v>0.5128156691</v>
      </c>
      <c r="S602" s="174">
        <f t="shared" si="13"/>
        <v>378.88079</v>
      </c>
      <c r="T602" s="163">
        <f t="shared" si="14"/>
        <v>421.53448</v>
      </c>
      <c r="U602" s="175">
        <f t="shared" si="15"/>
        <v>374</v>
      </c>
      <c r="V602" s="165"/>
      <c r="W602" s="165"/>
      <c r="X602" s="165"/>
      <c r="Y602" s="165"/>
      <c r="Z602" s="165"/>
      <c r="AA602" s="165"/>
      <c r="AB602" s="165"/>
      <c r="AC602" s="165"/>
    </row>
    <row r="603" ht="12.75" customHeight="1">
      <c r="A603" s="33"/>
      <c r="B603" s="33"/>
      <c r="C603" s="33">
        <v>6716.0</v>
      </c>
      <c r="D603" s="35">
        <v>433.0</v>
      </c>
      <c r="E603" s="36">
        <v>175.0</v>
      </c>
      <c r="F603" s="37">
        <v>368.0</v>
      </c>
      <c r="G603" s="38">
        <v>530.0</v>
      </c>
      <c r="H603" s="167">
        <f t="shared" si="2"/>
        <v>0.5902004454</v>
      </c>
      <c r="I603" s="168">
        <f t="shared" si="3"/>
        <v>0.2878289474</v>
      </c>
      <c r="J603" s="47">
        <f t="shared" si="4"/>
        <v>0.453743114</v>
      </c>
      <c r="K603" s="169">
        <f t="shared" si="5"/>
        <v>0.3316550494</v>
      </c>
      <c r="L603" s="42">
        <f t="shared" si="6"/>
        <v>0.9455047408</v>
      </c>
      <c r="M603" s="42">
        <f t="shared" si="7"/>
        <v>0.3256083307</v>
      </c>
      <c r="N603" s="170">
        <f t="shared" si="8"/>
        <v>0.4643178161</v>
      </c>
      <c r="O603" s="171">
        <f t="shared" si="9"/>
        <v>0.4643178161</v>
      </c>
      <c r="P603" s="159">
        <f t="shared" si="10"/>
        <v>0.6770601336</v>
      </c>
      <c r="Q603" s="172">
        <f t="shared" si="11"/>
        <v>0.4643178161</v>
      </c>
      <c r="R603" s="173">
        <f t="shared" si="12"/>
        <v>0.5393793043</v>
      </c>
      <c r="S603" s="174">
        <f t="shared" si="13"/>
        <v>699.2626311</v>
      </c>
      <c r="T603" s="163">
        <f t="shared" si="14"/>
        <v>812.3052322</v>
      </c>
      <c r="U603" s="175">
        <f t="shared" si="15"/>
        <v>705</v>
      </c>
      <c r="V603" s="165"/>
      <c r="W603" s="165"/>
      <c r="X603" s="165"/>
      <c r="Y603" s="165"/>
      <c r="Z603" s="165"/>
      <c r="AA603" s="165"/>
      <c r="AB603" s="165"/>
      <c r="AC603" s="165"/>
    </row>
    <row r="604" ht="12.75" customHeight="1">
      <c r="A604" s="34"/>
      <c r="B604" s="34"/>
      <c r="C604" s="33">
        <v>6717.0</v>
      </c>
      <c r="D604" s="35">
        <v>265.0</v>
      </c>
      <c r="E604" s="36">
        <v>173.0</v>
      </c>
      <c r="F604" s="37">
        <v>171.0</v>
      </c>
      <c r="G604" s="38">
        <v>305.0</v>
      </c>
      <c r="H604" s="167">
        <f t="shared" si="2"/>
        <v>0.6407563025</v>
      </c>
      <c r="I604" s="168">
        <f t="shared" si="3"/>
        <v>0.3949771689</v>
      </c>
      <c r="J604" s="47">
        <f t="shared" si="4"/>
        <v>0.5524080755</v>
      </c>
      <c r="K604" s="169">
        <f t="shared" si="5"/>
        <v>0.2329900879</v>
      </c>
      <c r="L604" s="42">
        <f t="shared" si="6"/>
        <v>0.9729803706</v>
      </c>
      <c r="M604" s="42">
        <f t="shared" si="7"/>
        <v>0.2308878481</v>
      </c>
      <c r="N604" s="170">
        <f t="shared" si="8"/>
        <v>0.5322478761</v>
      </c>
      <c r="O604" s="171">
        <f t="shared" si="9"/>
        <v>0.5322478761</v>
      </c>
      <c r="P604" s="159">
        <f t="shared" si="10"/>
        <v>0.9201680672</v>
      </c>
      <c r="Q604" s="172">
        <f t="shared" si="11"/>
        <v>0.5322478761</v>
      </c>
      <c r="R604" s="173">
        <f t="shared" si="12"/>
        <v>0.5887577349</v>
      </c>
      <c r="S604" s="174">
        <f t="shared" si="13"/>
        <v>486.4745587</v>
      </c>
      <c r="T604" s="163">
        <f t="shared" si="14"/>
        <v>538.1245697</v>
      </c>
      <c r="U604" s="175">
        <f t="shared" si="15"/>
        <v>478</v>
      </c>
      <c r="V604" s="165"/>
      <c r="W604" s="165"/>
      <c r="X604" s="165"/>
      <c r="Y604" s="165"/>
      <c r="Z604" s="165"/>
      <c r="AA604" s="165"/>
      <c r="AB604" s="165"/>
      <c r="AC604" s="165"/>
    </row>
    <row r="605" ht="12.75" customHeight="1">
      <c r="A605" s="33"/>
      <c r="B605" s="33"/>
      <c r="C605" s="33">
        <v>6718.0</v>
      </c>
      <c r="D605" s="35">
        <v>280.0</v>
      </c>
      <c r="E605" s="36">
        <v>113.0</v>
      </c>
      <c r="F605" s="37">
        <v>159.0</v>
      </c>
      <c r="G605" s="38">
        <v>197.0</v>
      </c>
      <c r="H605" s="167">
        <f t="shared" si="2"/>
        <v>0.5533707865</v>
      </c>
      <c r="I605" s="168">
        <f t="shared" si="3"/>
        <v>0.2875318066</v>
      </c>
      <c r="J605" s="47">
        <f t="shared" si="4"/>
        <v>0.4792048712</v>
      </c>
      <c r="K605" s="169">
        <f t="shared" si="5"/>
        <v>0.3061932922</v>
      </c>
      <c r="L605" s="42">
        <f t="shared" si="6"/>
        <v>0.953487936</v>
      </c>
      <c r="M605" s="42">
        <f t="shared" si="7"/>
        <v>0.3014311792</v>
      </c>
      <c r="N605" s="170">
        <f t="shared" si="8"/>
        <v>0.4409613176</v>
      </c>
      <c r="O605" s="171">
        <f t="shared" si="9"/>
        <v>0.4409613176</v>
      </c>
      <c r="P605" s="159">
        <f t="shared" si="10"/>
        <v>1.103932584</v>
      </c>
      <c r="Q605" s="172">
        <f t="shared" si="11"/>
        <v>0.4409613176</v>
      </c>
      <c r="R605" s="173">
        <f t="shared" si="12"/>
        <v>0.4943895832</v>
      </c>
      <c r="S605" s="174">
        <f t="shared" si="13"/>
        <v>330.2800269</v>
      </c>
      <c r="T605" s="163">
        <f t="shared" si="14"/>
        <v>370.2977978</v>
      </c>
      <c r="U605" s="175">
        <f t="shared" si="15"/>
        <v>310</v>
      </c>
      <c r="V605" s="165"/>
      <c r="W605" s="165"/>
      <c r="X605" s="165"/>
      <c r="Y605" s="165"/>
      <c r="Z605" s="165"/>
      <c r="AA605" s="165"/>
      <c r="AB605" s="165"/>
      <c r="AC605" s="165"/>
    </row>
    <row r="606" ht="12.75" customHeight="1">
      <c r="A606" s="33"/>
      <c r="B606" s="33"/>
      <c r="C606" s="33">
        <v>6719.0</v>
      </c>
      <c r="D606" s="35">
        <v>418.0</v>
      </c>
      <c r="E606" s="36">
        <v>242.0</v>
      </c>
      <c r="F606" s="37">
        <v>316.0</v>
      </c>
      <c r="G606" s="38">
        <v>423.0</v>
      </c>
      <c r="H606" s="167">
        <f t="shared" si="2"/>
        <v>0.5723951286</v>
      </c>
      <c r="I606" s="168">
        <f t="shared" si="3"/>
        <v>0.3666666667</v>
      </c>
      <c r="J606" s="47">
        <f t="shared" si="4"/>
        <v>0.5697267708</v>
      </c>
      <c r="K606" s="169">
        <f t="shared" si="5"/>
        <v>0.2156713926</v>
      </c>
      <c r="L606" s="42">
        <f t="shared" si="6"/>
        <v>0.9768329341</v>
      </c>
      <c r="M606" s="42">
        <f t="shared" si="7"/>
        <v>0.2140033149</v>
      </c>
      <c r="N606" s="170">
        <f t="shared" si="8"/>
        <v>0.4806665308</v>
      </c>
      <c r="O606" s="171">
        <f t="shared" si="9"/>
        <v>0.4806665308</v>
      </c>
      <c r="P606" s="159">
        <f t="shared" si="10"/>
        <v>0.8930987821</v>
      </c>
      <c r="Q606" s="172">
        <f t="shared" si="11"/>
        <v>0.4806665308</v>
      </c>
      <c r="R606" s="173">
        <f t="shared" si="12"/>
        <v>0.5291207365</v>
      </c>
      <c r="S606" s="174">
        <f t="shared" si="13"/>
        <v>672.4524766</v>
      </c>
      <c r="T606" s="163">
        <f t="shared" si="14"/>
        <v>740.2399103</v>
      </c>
      <c r="U606" s="175">
        <f t="shared" si="15"/>
        <v>665</v>
      </c>
      <c r="V606" s="165"/>
      <c r="W606" s="165"/>
      <c r="X606" s="165"/>
      <c r="Y606" s="165"/>
      <c r="Z606" s="165"/>
      <c r="AA606" s="165"/>
      <c r="AB606" s="165"/>
      <c r="AC606" s="165"/>
    </row>
    <row r="607" ht="12.75" customHeight="1">
      <c r="A607" s="33"/>
      <c r="B607" s="33"/>
      <c r="C607" s="33">
        <v>6720.0</v>
      </c>
      <c r="D607" s="35">
        <v>204.0</v>
      </c>
      <c r="E607" s="36">
        <v>90.0</v>
      </c>
      <c r="F607" s="37">
        <v>108.0</v>
      </c>
      <c r="G607" s="38">
        <v>207.0</v>
      </c>
      <c r="H607" s="167">
        <f t="shared" si="2"/>
        <v>0.6571428571</v>
      </c>
      <c r="I607" s="168">
        <f t="shared" si="3"/>
        <v>0.306122449</v>
      </c>
      <c r="J607" s="47">
        <f t="shared" si="4"/>
        <v>0.4359468878</v>
      </c>
      <c r="K607" s="169">
        <f t="shared" si="5"/>
        <v>0.3494512756</v>
      </c>
      <c r="L607" s="42">
        <f t="shared" si="6"/>
        <v>0.9395607278</v>
      </c>
      <c r="M607" s="42">
        <f t="shared" si="7"/>
        <v>0.3423822991</v>
      </c>
      <c r="N607" s="170">
        <f t="shared" si="8"/>
        <v>0.5126147132</v>
      </c>
      <c r="O607" s="171">
        <f t="shared" si="9"/>
        <v>0.5126147132</v>
      </c>
      <c r="P607" s="159">
        <f t="shared" si="10"/>
        <v>0.9333333333</v>
      </c>
      <c r="Q607" s="172">
        <f t="shared" si="11"/>
        <v>0.5126147132</v>
      </c>
      <c r="R607" s="173">
        <f t="shared" si="12"/>
        <v>0.5873706497</v>
      </c>
      <c r="S607" s="174">
        <f t="shared" si="13"/>
        <v>312.1823604</v>
      </c>
      <c r="T607" s="163">
        <f t="shared" si="14"/>
        <v>357.7087257</v>
      </c>
      <c r="U607" s="175">
        <f t="shared" si="15"/>
        <v>297</v>
      </c>
      <c r="V607" s="165"/>
      <c r="W607" s="165"/>
      <c r="X607" s="165"/>
      <c r="Y607" s="165"/>
      <c r="Z607" s="165"/>
      <c r="AA607" s="165"/>
      <c r="AB607" s="165"/>
      <c r="AC607" s="165"/>
    </row>
    <row r="608" ht="12.75" customHeight="1">
      <c r="A608" s="34"/>
      <c r="B608" s="34"/>
      <c r="C608" s="33">
        <v>6721.0</v>
      </c>
      <c r="D608" s="35">
        <v>403.0</v>
      </c>
      <c r="E608" s="36">
        <v>159.0</v>
      </c>
      <c r="F608" s="37">
        <v>255.0</v>
      </c>
      <c r="G608" s="38">
        <v>374.0</v>
      </c>
      <c r="H608" s="167">
        <f t="shared" si="2"/>
        <v>0.5945945946</v>
      </c>
      <c r="I608" s="168">
        <f t="shared" si="3"/>
        <v>0.2829181495</v>
      </c>
      <c r="J608" s="47">
        <f t="shared" si="4"/>
        <v>0.4441146325</v>
      </c>
      <c r="K608" s="169">
        <f t="shared" si="5"/>
        <v>0.3412835309</v>
      </c>
      <c r="L608" s="42">
        <f t="shared" si="6"/>
        <v>0.9423258481</v>
      </c>
      <c r="M608" s="42">
        <f t="shared" si="7"/>
        <v>0.3346968719</v>
      </c>
      <c r="N608" s="170">
        <f t="shared" si="8"/>
        <v>0.465610036</v>
      </c>
      <c r="O608" s="171">
        <f t="shared" si="9"/>
        <v>0.465610036</v>
      </c>
      <c r="P608" s="159">
        <f t="shared" si="10"/>
        <v>0.893481717</v>
      </c>
      <c r="Q608" s="172">
        <f t="shared" si="11"/>
        <v>0.465610036</v>
      </c>
      <c r="R608" s="173">
        <f t="shared" si="12"/>
        <v>0.5337303444</v>
      </c>
      <c r="S608" s="174">
        <f t="shared" si="13"/>
        <v>554.5415529</v>
      </c>
      <c r="T608" s="163">
        <f t="shared" si="14"/>
        <v>635.6728402</v>
      </c>
      <c r="U608" s="175">
        <f t="shared" si="15"/>
        <v>533</v>
      </c>
      <c r="V608" s="165"/>
      <c r="W608" s="165"/>
      <c r="X608" s="165"/>
      <c r="Y608" s="165"/>
      <c r="Z608" s="165"/>
      <c r="AA608" s="165"/>
      <c r="AB608" s="165"/>
      <c r="AC608" s="165"/>
    </row>
    <row r="609" ht="12.75" customHeight="1">
      <c r="A609" s="33"/>
      <c r="B609" s="33"/>
      <c r="C609" s="33">
        <v>6724.0</v>
      </c>
      <c r="D609" s="35">
        <v>498.0</v>
      </c>
      <c r="E609" s="36">
        <v>155.0</v>
      </c>
      <c r="F609" s="37">
        <v>305.0</v>
      </c>
      <c r="G609" s="38">
        <v>293.0</v>
      </c>
      <c r="H609" s="167">
        <f t="shared" si="2"/>
        <v>0.4899665552</v>
      </c>
      <c r="I609" s="168">
        <f t="shared" si="3"/>
        <v>0.2373660031</v>
      </c>
      <c r="J609" s="47">
        <f t="shared" si="4"/>
        <v>0.4511332207</v>
      </c>
      <c r="K609" s="169">
        <f t="shared" si="5"/>
        <v>0.3342649427</v>
      </c>
      <c r="L609" s="42">
        <f t="shared" si="6"/>
        <v>0.9446517187</v>
      </c>
      <c r="M609" s="42">
        <f t="shared" si="7"/>
        <v>0.3280748854</v>
      </c>
      <c r="N609" s="170">
        <f t="shared" si="8"/>
        <v>0.3849739242</v>
      </c>
      <c r="O609" s="171">
        <f t="shared" si="9"/>
        <v>0.3849739242</v>
      </c>
      <c r="P609" s="159">
        <f t="shared" si="10"/>
        <v>1.091973244</v>
      </c>
      <c r="Q609" s="172">
        <f t="shared" si="11"/>
        <v>0.3849739242</v>
      </c>
      <c r="R609" s="173">
        <f t="shared" si="12"/>
        <v>0.4351622482</v>
      </c>
      <c r="S609" s="174">
        <f t="shared" si="13"/>
        <v>481.6023792</v>
      </c>
      <c r="T609" s="163">
        <f t="shared" si="14"/>
        <v>544.3879725</v>
      </c>
      <c r="U609" s="175">
        <f t="shared" si="15"/>
        <v>448</v>
      </c>
      <c r="V609" s="165"/>
      <c r="W609" s="165"/>
      <c r="X609" s="165"/>
      <c r="Y609" s="165"/>
      <c r="Z609" s="165"/>
      <c r="AA609" s="165"/>
      <c r="AB609" s="165"/>
      <c r="AC609" s="165"/>
    </row>
    <row r="610" ht="12.75" customHeight="1">
      <c r="A610" s="33"/>
      <c r="B610" s="33"/>
      <c r="C610" s="33">
        <v>6725.0</v>
      </c>
      <c r="D610" s="35">
        <v>514.0</v>
      </c>
      <c r="E610" s="36">
        <v>234.0</v>
      </c>
      <c r="F610" s="37">
        <v>282.0</v>
      </c>
      <c r="G610" s="38">
        <v>435.0</v>
      </c>
      <c r="H610" s="167">
        <f t="shared" si="2"/>
        <v>0.6066945607</v>
      </c>
      <c r="I610" s="168">
        <f t="shared" si="3"/>
        <v>0.3128342246</v>
      </c>
      <c r="J610" s="47">
        <f t="shared" si="4"/>
        <v>0.4760788899</v>
      </c>
      <c r="K610" s="169">
        <f t="shared" si="5"/>
        <v>0.3093192735</v>
      </c>
      <c r="L610" s="42">
        <f t="shared" si="6"/>
        <v>0.9525410107</v>
      </c>
      <c r="M610" s="42">
        <f t="shared" si="7"/>
        <v>0.3044102871</v>
      </c>
      <c r="N610" s="170">
        <f t="shared" si="8"/>
        <v>0.4826714939</v>
      </c>
      <c r="O610" s="171">
        <f t="shared" si="9"/>
        <v>0.4826714939</v>
      </c>
      <c r="P610" s="159">
        <f t="shared" si="10"/>
        <v>1.043235704</v>
      </c>
      <c r="Q610" s="172">
        <f t="shared" si="11"/>
        <v>0.4826714939</v>
      </c>
      <c r="R610" s="173">
        <f t="shared" si="12"/>
        <v>0.5433708378</v>
      </c>
      <c r="S610" s="174">
        <f t="shared" si="13"/>
        <v>707.1137385</v>
      </c>
      <c r="T610" s="163">
        <f t="shared" si="14"/>
        <v>796.0382774</v>
      </c>
      <c r="U610" s="175">
        <f t="shared" si="15"/>
        <v>669</v>
      </c>
      <c r="V610" s="165"/>
      <c r="W610" s="165"/>
      <c r="X610" s="165"/>
      <c r="Y610" s="165"/>
      <c r="Z610" s="165"/>
      <c r="AA610" s="165"/>
      <c r="AB610" s="165"/>
      <c r="AC610" s="165"/>
    </row>
    <row r="611" ht="12.75" customHeight="1">
      <c r="A611" s="34"/>
      <c r="B611" s="34"/>
      <c r="C611" s="33">
        <v>6728.0</v>
      </c>
      <c r="D611" s="35">
        <v>553.0</v>
      </c>
      <c r="E611" s="36">
        <v>444.0</v>
      </c>
      <c r="F611" s="37">
        <v>319.0</v>
      </c>
      <c r="G611" s="38">
        <v>776.0</v>
      </c>
      <c r="H611" s="167">
        <f t="shared" si="2"/>
        <v>0.7086757991</v>
      </c>
      <c r="I611" s="168">
        <f t="shared" si="3"/>
        <v>0.445336008</v>
      </c>
      <c r="J611" s="47">
        <f t="shared" si="4"/>
        <v>0.5610447078</v>
      </c>
      <c r="K611" s="169">
        <f t="shared" si="5"/>
        <v>0.2243534556</v>
      </c>
      <c r="L611" s="42">
        <f t="shared" si="6"/>
        <v>0.9749381515</v>
      </c>
      <c r="M611" s="42">
        <f t="shared" si="7"/>
        <v>0.2224760679</v>
      </c>
      <c r="N611" s="170">
        <f t="shared" si="8"/>
        <v>0.5918384696</v>
      </c>
      <c r="O611" s="171">
        <f t="shared" si="9"/>
        <v>0.5918384696</v>
      </c>
      <c r="P611" s="159">
        <f t="shared" si="10"/>
        <v>0.9105022831</v>
      </c>
      <c r="Q611" s="172">
        <f t="shared" si="11"/>
        <v>0.5918384696</v>
      </c>
      <c r="R611" s="173">
        <f t="shared" si="12"/>
        <v>0.652993764</v>
      </c>
      <c r="S611" s="174">
        <f t="shared" si="13"/>
        <v>1238.126078</v>
      </c>
      <c r="T611" s="163">
        <f t="shared" si="14"/>
        <v>1366.062954</v>
      </c>
      <c r="U611" s="175">
        <f t="shared" si="15"/>
        <v>1220</v>
      </c>
      <c r="V611" s="165"/>
      <c r="W611" s="165"/>
      <c r="X611" s="165"/>
      <c r="Y611" s="165"/>
      <c r="Z611" s="165"/>
      <c r="AA611" s="165"/>
      <c r="AB611" s="165"/>
      <c r="AC611" s="165"/>
    </row>
    <row r="612" ht="12.75" customHeight="1">
      <c r="A612" s="33"/>
      <c r="B612" s="33"/>
      <c r="C612" s="33">
        <v>6729.0</v>
      </c>
      <c r="D612" s="35">
        <v>180.0</v>
      </c>
      <c r="E612" s="36">
        <v>70.0</v>
      </c>
      <c r="F612" s="37">
        <v>79.0</v>
      </c>
      <c r="G612" s="38">
        <v>146.0</v>
      </c>
      <c r="H612" s="167">
        <f t="shared" si="2"/>
        <v>0.6488888889</v>
      </c>
      <c r="I612" s="168">
        <f t="shared" si="3"/>
        <v>0.28</v>
      </c>
      <c r="J612" s="47">
        <f t="shared" si="4"/>
        <v>0.4073690727</v>
      </c>
      <c r="K612" s="169">
        <f t="shared" si="5"/>
        <v>0.3780290907</v>
      </c>
      <c r="L612" s="42">
        <f t="shared" si="6"/>
        <v>0.929393882</v>
      </c>
      <c r="M612" s="42">
        <f t="shared" si="7"/>
        <v>0.3690894364</v>
      </c>
      <c r="N612" s="170">
        <f t="shared" si="8"/>
        <v>0.4997283213</v>
      </c>
      <c r="O612" s="171">
        <f t="shared" si="9"/>
        <v>0.4997283213</v>
      </c>
      <c r="P612" s="159">
        <f t="shared" si="10"/>
        <v>1.111111111</v>
      </c>
      <c r="Q612" s="172">
        <f t="shared" si="11"/>
        <v>0.4997283213</v>
      </c>
      <c r="R612" s="173">
        <f t="shared" si="12"/>
        <v>0.570383327</v>
      </c>
      <c r="S612" s="174">
        <f t="shared" si="13"/>
        <v>237.3709526</v>
      </c>
      <c r="T612" s="163">
        <f t="shared" si="14"/>
        <v>270.9320803</v>
      </c>
      <c r="U612" s="175">
        <f t="shared" si="15"/>
        <v>216</v>
      </c>
      <c r="V612" s="165"/>
      <c r="W612" s="165"/>
      <c r="X612" s="165"/>
      <c r="Y612" s="165"/>
      <c r="Z612" s="165"/>
      <c r="AA612" s="165"/>
      <c r="AB612" s="165"/>
      <c r="AC612" s="165"/>
    </row>
    <row r="613" ht="12.75" customHeight="1">
      <c r="A613" s="33"/>
      <c r="B613" s="33"/>
      <c r="C613" s="33">
        <v>6730.0</v>
      </c>
      <c r="D613" s="35">
        <v>729.0</v>
      </c>
      <c r="E613" s="36">
        <v>258.0</v>
      </c>
      <c r="F613" s="37">
        <v>317.0</v>
      </c>
      <c r="G613" s="38">
        <v>371.0</v>
      </c>
      <c r="H613" s="167">
        <f t="shared" si="2"/>
        <v>0.539244186</v>
      </c>
      <c r="I613" s="168">
        <f t="shared" si="3"/>
        <v>0.2613981763</v>
      </c>
      <c r="J613" s="47">
        <f t="shared" si="4"/>
        <v>0.4513726836</v>
      </c>
      <c r="K613" s="169">
        <f t="shared" si="5"/>
        <v>0.3340254798</v>
      </c>
      <c r="L613" s="42">
        <f t="shared" si="6"/>
        <v>0.9447302533</v>
      </c>
      <c r="M613" s="42">
        <f t="shared" si="7"/>
        <v>0.3278486669</v>
      </c>
      <c r="N613" s="170">
        <f t="shared" si="8"/>
        <v>0.4237412529</v>
      </c>
      <c r="O613" s="171">
        <f t="shared" si="9"/>
        <v>0.4237412529</v>
      </c>
      <c r="P613" s="159">
        <f t="shared" si="10"/>
        <v>1.434593023</v>
      </c>
      <c r="Q613" s="172">
        <f t="shared" si="11"/>
        <v>0.4237412529</v>
      </c>
      <c r="R613" s="173">
        <f t="shared" si="12"/>
        <v>0.4711836517</v>
      </c>
      <c r="S613" s="174">
        <f t="shared" si="13"/>
        <v>709.7665985</v>
      </c>
      <c r="T613" s="163">
        <f t="shared" si="14"/>
        <v>789.2326166</v>
      </c>
      <c r="U613" s="175">
        <f t="shared" si="15"/>
        <v>629</v>
      </c>
      <c r="V613" s="165"/>
      <c r="W613" s="165"/>
      <c r="X613" s="165"/>
      <c r="Y613" s="165"/>
      <c r="Z613" s="165"/>
      <c r="AA613" s="165"/>
      <c r="AB613" s="165"/>
      <c r="AC613" s="165"/>
    </row>
    <row r="614" ht="12.75" customHeight="1">
      <c r="A614" s="33"/>
      <c r="B614" s="33"/>
      <c r="C614" s="33">
        <v>6731.0</v>
      </c>
      <c r="D614" s="35">
        <v>298.0</v>
      </c>
      <c r="E614" s="36">
        <v>142.0</v>
      </c>
      <c r="F614" s="37">
        <v>248.0</v>
      </c>
      <c r="G614" s="38">
        <v>362.0</v>
      </c>
      <c r="H614" s="167">
        <f t="shared" si="2"/>
        <v>0.593442623</v>
      </c>
      <c r="I614" s="168">
        <f t="shared" si="3"/>
        <v>0.3227272727</v>
      </c>
      <c r="J614" s="47">
        <f t="shared" si="4"/>
        <v>0.4980878087</v>
      </c>
      <c r="K614" s="169">
        <f t="shared" si="5"/>
        <v>0.2873103547</v>
      </c>
      <c r="L614" s="42">
        <f t="shared" si="6"/>
        <v>0.9590095186</v>
      </c>
      <c r="M614" s="42">
        <f t="shared" si="7"/>
        <v>0.2833738577</v>
      </c>
      <c r="N614" s="170">
        <f t="shared" si="8"/>
        <v>0.4776646519</v>
      </c>
      <c r="O614" s="171">
        <f t="shared" si="9"/>
        <v>0.4776646519</v>
      </c>
      <c r="P614" s="159">
        <f t="shared" si="10"/>
        <v>0.7213114754</v>
      </c>
      <c r="Q614" s="172">
        <f t="shared" si="11"/>
        <v>0.4776646519</v>
      </c>
      <c r="R614" s="173">
        <f t="shared" si="12"/>
        <v>0.5449261398</v>
      </c>
      <c r="S614" s="174">
        <f t="shared" si="13"/>
        <v>501.5478845</v>
      </c>
      <c r="T614" s="163">
        <f t="shared" si="14"/>
        <v>572.1724468</v>
      </c>
      <c r="U614" s="175">
        <f t="shared" si="15"/>
        <v>504</v>
      </c>
      <c r="V614" s="165"/>
      <c r="W614" s="165"/>
      <c r="X614" s="165"/>
      <c r="Y614" s="165"/>
      <c r="Z614" s="165"/>
      <c r="AA614" s="165"/>
      <c r="AB614" s="165"/>
      <c r="AC614" s="165"/>
    </row>
    <row r="615" ht="12.75" customHeight="1">
      <c r="A615" s="34"/>
      <c r="B615" s="34"/>
      <c r="C615" s="33">
        <v>6732.0</v>
      </c>
      <c r="D615" s="35">
        <v>332.0</v>
      </c>
      <c r="E615" s="36">
        <v>115.0</v>
      </c>
      <c r="F615" s="37">
        <v>280.0</v>
      </c>
      <c r="G615" s="38">
        <v>346.0</v>
      </c>
      <c r="H615" s="167">
        <f t="shared" si="2"/>
        <v>0.552715655</v>
      </c>
      <c r="I615" s="168">
        <f t="shared" si="3"/>
        <v>0.2572706935</v>
      </c>
      <c r="J615" s="47">
        <f t="shared" si="4"/>
        <v>0.4356412756</v>
      </c>
      <c r="K615" s="169">
        <f t="shared" si="5"/>
        <v>0.3497568878</v>
      </c>
      <c r="L615" s="42">
        <f t="shared" si="6"/>
        <v>0.9394560477</v>
      </c>
      <c r="M615" s="42">
        <f t="shared" si="7"/>
        <v>0.3426694244</v>
      </c>
      <c r="N615" s="170">
        <f t="shared" si="8"/>
        <v>0.4310932643</v>
      </c>
      <c r="O615" s="171">
        <f t="shared" si="9"/>
        <v>0.4310932643</v>
      </c>
      <c r="P615" s="159">
        <f t="shared" si="10"/>
        <v>0.714057508</v>
      </c>
      <c r="Q615" s="172">
        <f t="shared" si="11"/>
        <v>0.4310932643</v>
      </c>
      <c r="R615" s="173">
        <f t="shared" si="12"/>
        <v>0.5020491045</v>
      </c>
      <c r="S615" s="174">
        <f t="shared" si="13"/>
        <v>462.5630725</v>
      </c>
      <c r="T615" s="163">
        <f t="shared" si="14"/>
        <v>538.6986891</v>
      </c>
      <c r="U615" s="175">
        <f t="shared" si="15"/>
        <v>461</v>
      </c>
      <c r="V615" s="165"/>
      <c r="W615" s="165"/>
      <c r="X615" s="165"/>
      <c r="Y615" s="165"/>
      <c r="Z615" s="165"/>
      <c r="AA615" s="165"/>
      <c r="AB615" s="165"/>
      <c r="AC615" s="165"/>
    </row>
    <row r="616" ht="12.75" customHeight="1">
      <c r="A616" s="33"/>
      <c r="B616" s="33"/>
      <c r="C616" s="33">
        <v>6733.0</v>
      </c>
      <c r="D616" s="35">
        <v>619.0</v>
      </c>
      <c r="E616" s="36">
        <v>244.0</v>
      </c>
      <c r="F616" s="37">
        <v>339.0</v>
      </c>
      <c r="G616" s="38">
        <v>405.0</v>
      </c>
      <c r="H616" s="167">
        <f t="shared" si="2"/>
        <v>0.5443548387</v>
      </c>
      <c r="I616" s="168">
        <f t="shared" si="3"/>
        <v>0.2827346466</v>
      </c>
      <c r="J616" s="47">
        <f t="shared" si="4"/>
        <v>0.4790421723</v>
      </c>
      <c r="K616" s="169">
        <f t="shared" si="5"/>
        <v>0.3063559911</v>
      </c>
      <c r="L616" s="42">
        <f t="shared" si="6"/>
        <v>0.9534388809</v>
      </c>
      <c r="M616" s="42">
        <f t="shared" si="7"/>
        <v>0.3015863067</v>
      </c>
      <c r="N616" s="170">
        <f t="shared" si="8"/>
        <v>0.4337401704</v>
      </c>
      <c r="O616" s="171">
        <f t="shared" si="9"/>
        <v>0.4337401704</v>
      </c>
      <c r="P616" s="159">
        <f t="shared" si="10"/>
        <v>1.159946237</v>
      </c>
      <c r="Q616" s="172">
        <f t="shared" si="11"/>
        <v>0.4337401704</v>
      </c>
      <c r="R616" s="173">
        <f t="shared" si="12"/>
        <v>0.4849519397</v>
      </c>
      <c r="S616" s="174">
        <f t="shared" si="13"/>
        <v>697.0204538</v>
      </c>
      <c r="T616" s="163">
        <f t="shared" si="14"/>
        <v>779.317767</v>
      </c>
      <c r="U616" s="175">
        <f t="shared" si="15"/>
        <v>649</v>
      </c>
      <c r="V616" s="165"/>
      <c r="W616" s="165"/>
      <c r="X616" s="165"/>
      <c r="Y616" s="165"/>
      <c r="Z616" s="165"/>
      <c r="AA616" s="165"/>
      <c r="AB616" s="165"/>
      <c r="AC616" s="165"/>
    </row>
    <row r="617" ht="12.75" customHeight="1">
      <c r="A617" s="33"/>
      <c r="B617" s="33"/>
      <c r="C617" s="33">
        <v>6734.0</v>
      </c>
      <c r="D617" s="35">
        <v>457.0</v>
      </c>
      <c r="E617" s="36">
        <v>182.0</v>
      </c>
      <c r="F617" s="37">
        <v>228.0</v>
      </c>
      <c r="G617" s="38">
        <v>292.0</v>
      </c>
      <c r="H617" s="167">
        <f t="shared" si="2"/>
        <v>0.5615384615</v>
      </c>
      <c r="I617" s="168">
        <f t="shared" si="3"/>
        <v>0.2848200313</v>
      </c>
      <c r="J617" s="47">
        <f t="shared" si="4"/>
        <v>0.4694019447</v>
      </c>
      <c r="K617" s="169">
        <f t="shared" si="5"/>
        <v>0.3159962187</v>
      </c>
      <c r="L617" s="42">
        <f t="shared" si="6"/>
        <v>0.9504872622</v>
      </c>
      <c r="M617" s="42">
        <f t="shared" si="7"/>
        <v>0.3107635185</v>
      </c>
      <c r="N617" s="170">
        <f t="shared" si="8"/>
        <v>0.4452234798</v>
      </c>
      <c r="O617" s="171">
        <f t="shared" si="9"/>
        <v>0.4452234798</v>
      </c>
      <c r="P617" s="159">
        <f t="shared" si="10"/>
        <v>1.228846154</v>
      </c>
      <c r="Q617" s="172">
        <f t="shared" si="11"/>
        <v>0.4452234798</v>
      </c>
      <c r="R617" s="173">
        <f t="shared" si="12"/>
        <v>0.4974096666</v>
      </c>
      <c r="S617" s="174">
        <f t="shared" si="13"/>
        <v>516.0140131</v>
      </c>
      <c r="T617" s="163">
        <f t="shared" si="14"/>
        <v>576.4978036</v>
      </c>
      <c r="U617" s="175">
        <f t="shared" si="15"/>
        <v>474</v>
      </c>
      <c r="V617" s="165"/>
      <c r="W617" s="165"/>
      <c r="X617" s="165"/>
      <c r="Y617" s="165"/>
      <c r="Z617" s="165"/>
      <c r="AA617" s="165"/>
      <c r="AB617" s="165"/>
      <c r="AC617" s="165"/>
    </row>
    <row r="618" ht="12.75" customHeight="1">
      <c r="A618" s="33"/>
      <c r="B618" s="33"/>
      <c r="C618" s="33">
        <v>6735.0</v>
      </c>
      <c r="D618" s="35">
        <v>758.0</v>
      </c>
      <c r="E618" s="36">
        <v>352.0</v>
      </c>
      <c r="F618" s="37">
        <v>425.0</v>
      </c>
      <c r="G618" s="38">
        <v>533.0</v>
      </c>
      <c r="H618" s="167">
        <f t="shared" si="2"/>
        <v>0.5563674322</v>
      </c>
      <c r="I618" s="168">
        <f t="shared" si="3"/>
        <v>0.3171171171</v>
      </c>
      <c r="J618" s="47">
        <f t="shared" si="4"/>
        <v>0.5180518159</v>
      </c>
      <c r="K618" s="169">
        <f t="shared" si="5"/>
        <v>0.2673463475</v>
      </c>
      <c r="L618" s="42">
        <f t="shared" si="6"/>
        <v>0.9644753147</v>
      </c>
      <c r="M618" s="42">
        <f t="shared" si="7"/>
        <v>0.2641729875</v>
      </c>
      <c r="N618" s="170">
        <f t="shared" si="8"/>
        <v>0.452828878</v>
      </c>
      <c r="O618" s="171">
        <f t="shared" si="9"/>
        <v>0.452828878</v>
      </c>
      <c r="P618" s="159">
        <f t="shared" si="10"/>
        <v>1.158663883</v>
      </c>
      <c r="Q618" s="172">
        <f t="shared" si="11"/>
        <v>0.452828878</v>
      </c>
      <c r="R618" s="173">
        <f t="shared" si="12"/>
        <v>0.5007930632</v>
      </c>
      <c r="S618" s="174">
        <f t="shared" si="13"/>
        <v>936.4501197</v>
      </c>
      <c r="T618" s="163">
        <f t="shared" si="14"/>
        <v>1035.640055</v>
      </c>
      <c r="U618" s="175">
        <f t="shared" si="15"/>
        <v>885</v>
      </c>
      <c r="V618" s="165"/>
      <c r="W618" s="165"/>
      <c r="X618" s="165"/>
      <c r="Y618" s="165"/>
      <c r="Z618" s="165"/>
      <c r="AA618" s="165"/>
      <c r="AB618" s="165"/>
      <c r="AC618" s="165"/>
    </row>
    <row r="619" ht="12.75" customHeight="1">
      <c r="A619" s="33"/>
      <c r="B619" s="33"/>
      <c r="C619" s="33">
        <v>6736.0</v>
      </c>
      <c r="D619" s="35">
        <v>256.0</v>
      </c>
      <c r="E619" s="36">
        <v>91.0</v>
      </c>
      <c r="F619" s="37">
        <v>140.0</v>
      </c>
      <c r="G619" s="38">
        <v>190.0</v>
      </c>
      <c r="H619" s="167">
        <f t="shared" si="2"/>
        <v>0.5757575758</v>
      </c>
      <c r="I619" s="168">
        <f t="shared" si="3"/>
        <v>0.2622478386</v>
      </c>
      <c r="J619" s="47">
        <f t="shared" si="4"/>
        <v>0.4274042985</v>
      </c>
      <c r="K619" s="169">
        <f t="shared" si="5"/>
        <v>0.3579938649</v>
      </c>
      <c r="L619" s="42">
        <f t="shared" si="6"/>
        <v>0.9366016496</v>
      </c>
      <c r="M619" s="42">
        <f t="shared" si="7"/>
        <v>0.3503959902</v>
      </c>
      <c r="N619" s="170">
        <f t="shared" si="8"/>
        <v>0.4473649041</v>
      </c>
      <c r="O619" s="171">
        <f t="shared" si="9"/>
        <v>0.4473649041</v>
      </c>
      <c r="P619" s="159">
        <f t="shared" si="10"/>
        <v>1.051515152</v>
      </c>
      <c r="Q619" s="172">
        <f t="shared" si="11"/>
        <v>0.4473649041</v>
      </c>
      <c r="R619" s="173">
        <f t="shared" si="12"/>
        <v>0.5099492197</v>
      </c>
      <c r="S619" s="174">
        <f t="shared" si="13"/>
        <v>302.8660401</v>
      </c>
      <c r="T619" s="163">
        <f t="shared" si="14"/>
        <v>345.2356217</v>
      </c>
      <c r="U619" s="175">
        <f t="shared" si="15"/>
        <v>281</v>
      </c>
      <c r="V619" s="165"/>
      <c r="W619" s="165"/>
      <c r="X619" s="165"/>
      <c r="Y619" s="165"/>
      <c r="Z619" s="165"/>
      <c r="AA619" s="165"/>
      <c r="AB619" s="165"/>
      <c r="AC619" s="165"/>
    </row>
    <row r="620" ht="12.75" customHeight="1">
      <c r="A620" s="33"/>
      <c r="B620" s="33"/>
      <c r="C620" s="33">
        <v>6737.0</v>
      </c>
      <c r="D620" s="35">
        <v>786.0</v>
      </c>
      <c r="E620" s="36">
        <v>300.0</v>
      </c>
      <c r="F620" s="37">
        <v>420.0</v>
      </c>
      <c r="G620" s="38">
        <v>545.0</v>
      </c>
      <c r="H620" s="167">
        <f t="shared" si="2"/>
        <v>0.5647668394</v>
      </c>
      <c r="I620" s="168">
        <f t="shared" si="3"/>
        <v>0.2762430939</v>
      </c>
      <c r="J620" s="47">
        <f t="shared" si="4"/>
        <v>0.4549119837</v>
      </c>
      <c r="K620" s="169">
        <f t="shared" si="5"/>
        <v>0.3304861797</v>
      </c>
      <c r="L620" s="42">
        <f t="shared" si="6"/>
        <v>0.9458846886</v>
      </c>
      <c r="M620" s="42">
        <f t="shared" si="7"/>
        <v>0.3245029367</v>
      </c>
      <c r="N620" s="170">
        <f t="shared" si="8"/>
        <v>0.4445626108</v>
      </c>
      <c r="O620" s="171">
        <f t="shared" si="9"/>
        <v>0.4445626108</v>
      </c>
      <c r="P620" s="159">
        <f t="shared" si="10"/>
        <v>1.125388601</v>
      </c>
      <c r="Q620" s="172">
        <f t="shared" si="11"/>
        <v>0.4445626108</v>
      </c>
      <c r="R620" s="173">
        <f t="shared" si="12"/>
        <v>0.5011189641</v>
      </c>
      <c r="S620" s="174">
        <f t="shared" si="13"/>
        <v>911.7979147</v>
      </c>
      <c r="T620" s="163">
        <f t="shared" si="14"/>
        <v>1027.794995</v>
      </c>
      <c r="U620" s="175">
        <f t="shared" si="15"/>
        <v>845</v>
      </c>
      <c r="V620" s="165"/>
      <c r="W620" s="165"/>
      <c r="X620" s="165"/>
      <c r="Y620" s="165"/>
      <c r="Z620" s="165"/>
      <c r="AA620" s="165"/>
      <c r="AB620" s="165"/>
      <c r="AC620" s="165"/>
    </row>
    <row r="621" ht="12.75" customHeight="1">
      <c r="A621" s="18"/>
      <c r="B621" s="18"/>
      <c r="C621" s="33">
        <v>6738.0</v>
      </c>
      <c r="D621" s="35">
        <v>572.0</v>
      </c>
      <c r="E621" s="36">
        <v>219.0</v>
      </c>
      <c r="F621" s="37">
        <v>354.0</v>
      </c>
      <c r="G621" s="38">
        <v>410.0</v>
      </c>
      <c r="H621" s="167">
        <f t="shared" si="2"/>
        <v>0.5366492147</v>
      </c>
      <c r="I621" s="168">
        <f t="shared" si="3"/>
        <v>0.2768647282</v>
      </c>
      <c r="J621" s="47">
        <f t="shared" si="4"/>
        <v>0.4762974362</v>
      </c>
      <c r="K621" s="169">
        <f t="shared" si="5"/>
        <v>0.3091007272</v>
      </c>
      <c r="L621" s="42">
        <f t="shared" si="6"/>
        <v>0.9526075157</v>
      </c>
      <c r="M621" s="42">
        <f t="shared" si="7"/>
        <v>0.3042021055</v>
      </c>
      <c r="N621" s="170">
        <f t="shared" si="8"/>
        <v>0.4269932419</v>
      </c>
      <c r="O621" s="171">
        <f t="shared" si="9"/>
        <v>0.4269932419</v>
      </c>
      <c r="P621" s="159">
        <f t="shared" si="10"/>
        <v>1.035340314</v>
      </c>
      <c r="Q621" s="172">
        <f t="shared" si="11"/>
        <v>0.4269932419</v>
      </c>
      <c r="R621" s="173">
        <f t="shared" si="12"/>
        <v>0.4808692311</v>
      </c>
      <c r="S621" s="174">
        <f t="shared" si="13"/>
        <v>663.9744912</v>
      </c>
      <c r="T621" s="163">
        <f t="shared" si="14"/>
        <v>747.7516544</v>
      </c>
      <c r="U621" s="175">
        <f t="shared" si="15"/>
        <v>629</v>
      </c>
      <c r="V621" s="165"/>
      <c r="W621" s="165"/>
      <c r="X621" s="165"/>
      <c r="Y621" s="165"/>
      <c r="Z621" s="165"/>
      <c r="AA621" s="165"/>
      <c r="AB621" s="165"/>
      <c r="AC621" s="165"/>
    </row>
    <row r="622" ht="12.75" customHeight="1">
      <c r="A622" s="33"/>
      <c r="B622" s="33"/>
      <c r="C622" s="33">
        <v>6739.0</v>
      </c>
      <c r="D622" s="35">
        <v>312.0</v>
      </c>
      <c r="E622" s="36">
        <v>110.0</v>
      </c>
      <c r="F622" s="37">
        <v>183.0</v>
      </c>
      <c r="G622" s="38">
        <v>153.0</v>
      </c>
      <c r="H622" s="167">
        <f t="shared" si="2"/>
        <v>0.4553571429</v>
      </c>
      <c r="I622" s="168">
        <f t="shared" si="3"/>
        <v>0.2606635071</v>
      </c>
      <c r="J622" s="47">
        <f t="shared" si="4"/>
        <v>0.519906365</v>
      </c>
      <c r="K622" s="169">
        <f t="shared" si="5"/>
        <v>0.2654917984</v>
      </c>
      <c r="L622" s="42">
        <f t="shared" si="6"/>
        <v>0.9649635776</v>
      </c>
      <c r="M622" s="42">
        <f t="shared" si="7"/>
        <v>0.2623838674</v>
      </c>
      <c r="N622" s="170">
        <f t="shared" si="8"/>
        <v>0.3710091586</v>
      </c>
      <c r="O622" s="171">
        <f t="shared" si="9"/>
        <v>0.3710091586</v>
      </c>
      <c r="P622" s="159">
        <f t="shared" si="10"/>
        <v>1.255952381</v>
      </c>
      <c r="Q622" s="172">
        <f t="shared" si="11"/>
        <v>0.3710091586</v>
      </c>
      <c r="R622" s="173">
        <f t="shared" si="12"/>
        <v>0.4083982387</v>
      </c>
      <c r="S622" s="174">
        <f t="shared" si="13"/>
        <v>281.2249422</v>
      </c>
      <c r="T622" s="163">
        <f t="shared" si="14"/>
        <v>309.5658649</v>
      </c>
      <c r="U622" s="175">
        <f t="shared" si="15"/>
        <v>263</v>
      </c>
      <c r="V622" s="165"/>
      <c r="W622" s="165"/>
      <c r="X622" s="165"/>
      <c r="Y622" s="165"/>
      <c r="Z622" s="165"/>
      <c r="AA622" s="165"/>
      <c r="AB622" s="165"/>
      <c r="AC622" s="165"/>
    </row>
    <row r="623" ht="12.75" customHeight="1">
      <c r="A623" s="33"/>
      <c r="B623" s="33"/>
      <c r="C623" s="33">
        <v>6740.0</v>
      </c>
      <c r="D623" s="35">
        <v>432.0</v>
      </c>
      <c r="E623" s="36">
        <v>179.0</v>
      </c>
      <c r="F623" s="37">
        <v>276.0</v>
      </c>
      <c r="G623" s="38">
        <v>306.0</v>
      </c>
      <c r="H623" s="167">
        <f t="shared" si="2"/>
        <v>0.5257731959</v>
      </c>
      <c r="I623" s="168">
        <f t="shared" si="3"/>
        <v>0.2929623568</v>
      </c>
      <c r="J623" s="47">
        <f t="shared" si="4"/>
        <v>0.5083564544</v>
      </c>
      <c r="K623" s="169">
        <f t="shared" si="5"/>
        <v>0.277041709</v>
      </c>
      <c r="L623" s="42">
        <f t="shared" si="6"/>
        <v>0.9618687722</v>
      </c>
      <c r="M623" s="42">
        <f t="shared" si="7"/>
        <v>0.2735113618</v>
      </c>
      <c r="N623" s="170">
        <f t="shared" si="8"/>
        <v>0.4255962852</v>
      </c>
      <c r="O623" s="171">
        <f t="shared" si="9"/>
        <v>0.4255962852</v>
      </c>
      <c r="P623" s="159">
        <f t="shared" si="10"/>
        <v>1.049828179</v>
      </c>
      <c r="Q623" s="172">
        <f t="shared" si="11"/>
        <v>0.4255962852</v>
      </c>
      <c r="R623" s="173">
        <f t="shared" si="12"/>
        <v>0.474467167</v>
      </c>
      <c r="S623" s="174">
        <f t="shared" si="13"/>
        <v>507.7363683</v>
      </c>
      <c r="T623" s="163">
        <f t="shared" si="14"/>
        <v>566.0393303</v>
      </c>
      <c r="U623" s="175">
        <f t="shared" si="15"/>
        <v>485</v>
      </c>
      <c r="V623" s="165"/>
      <c r="W623" s="165"/>
      <c r="X623" s="165"/>
      <c r="Y623" s="165"/>
      <c r="Z623" s="165"/>
      <c r="AA623" s="165"/>
      <c r="AB623" s="165"/>
      <c r="AC623" s="165"/>
    </row>
    <row r="624" ht="12.75" customHeight="1">
      <c r="A624" s="33"/>
      <c r="B624" s="33"/>
      <c r="C624" s="33">
        <v>6750.0</v>
      </c>
      <c r="D624" s="35">
        <v>388.0</v>
      </c>
      <c r="E624" s="36">
        <v>136.0</v>
      </c>
      <c r="F624" s="37">
        <v>280.0</v>
      </c>
      <c r="G624" s="38">
        <v>310.0</v>
      </c>
      <c r="H624" s="167">
        <f t="shared" si="2"/>
        <v>0.5254237288</v>
      </c>
      <c r="I624" s="168">
        <f t="shared" si="3"/>
        <v>0.2595419847</v>
      </c>
      <c r="J624" s="47">
        <f t="shared" si="4"/>
        <v>0.4588095741</v>
      </c>
      <c r="K624" s="169">
        <f t="shared" si="5"/>
        <v>0.3265885893</v>
      </c>
      <c r="L624" s="42">
        <f t="shared" si="6"/>
        <v>0.9471422803</v>
      </c>
      <c r="M624" s="42">
        <f t="shared" si="7"/>
        <v>0.3208138101</v>
      </c>
      <c r="N624" s="170">
        <f t="shared" si="8"/>
        <v>0.4143863756</v>
      </c>
      <c r="O624" s="171">
        <f t="shared" si="9"/>
        <v>0.4143863756</v>
      </c>
      <c r="P624" s="159">
        <f t="shared" si="10"/>
        <v>0.8881355932</v>
      </c>
      <c r="Q624" s="172">
        <f t="shared" si="11"/>
        <v>0.4143863756</v>
      </c>
      <c r="R624" s="173">
        <f t="shared" si="12"/>
        <v>0.4731943095</v>
      </c>
      <c r="S624" s="174">
        <f t="shared" si="13"/>
        <v>461.6264225</v>
      </c>
      <c r="T624" s="163">
        <f t="shared" si="14"/>
        <v>527.1384608</v>
      </c>
      <c r="U624" s="175">
        <f t="shared" si="15"/>
        <v>446</v>
      </c>
      <c r="V624" s="165"/>
      <c r="W624" s="165"/>
      <c r="X624" s="165"/>
      <c r="Y624" s="165"/>
      <c r="Z624" s="165"/>
      <c r="AA624" s="165"/>
      <c r="AB624" s="165"/>
      <c r="AC624" s="165"/>
    </row>
    <row r="625" ht="12.75" customHeight="1">
      <c r="A625" s="33"/>
      <c r="B625" s="33"/>
      <c r="C625" s="33">
        <v>6751.0</v>
      </c>
      <c r="D625" s="35">
        <v>500.0</v>
      </c>
      <c r="E625" s="36">
        <v>213.0</v>
      </c>
      <c r="F625" s="37">
        <v>390.0</v>
      </c>
      <c r="G625" s="38">
        <v>457.0</v>
      </c>
      <c r="H625" s="167">
        <f t="shared" si="2"/>
        <v>0.5395513577</v>
      </c>
      <c r="I625" s="168">
        <f t="shared" si="3"/>
        <v>0.2987377279</v>
      </c>
      <c r="J625" s="47">
        <f t="shared" si="4"/>
        <v>0.505662641</v>
      </c>
      <c r="K625" s="169">
        <f t="shared" si="5"/>
        <v>0.2797355224</v>
      </c>
      <c r="L625" s="42">
        <f t="shared" si="6"/>
        <v>0.9611284946</v>
      </c>
      <c r="M625" s="42">
        <f t="shared" si="7"/>
        <v>0.2761014613</v>
      </c>
      <c r="N625" s="170">
        <f t="shared" si="8"/>
        <v>0.436096261</v>
      </c>
      <c r="O625" s="171">
        <f t="shared" si="9"/>
        <v>0.436096261</v>
      </c>
      <c r="P625" s="159">
        <f t="shared" si="10"/>
        <v>0.8417945691</v>
      </c>
      <c r="Q625" s="172">
        <f t="shared" si="11"/>
        <v>0.436096261</v>
      </c>
      <c r="R625" s="173">
        <f t="shared" si="12"/>
        <v>0.4922670731</v>
      </c>
      <c r="S625" s="174">
        <f t="shared" si="13"/>
        <v>680.3101672</v>
      </c>
      <c r="T625" s="163">
        <f t="shared" si="14"/>
        <v>767.9366341</v>
      </c>
      <c r="U625" s="175">
        <f t="shared" si="15"/>
        <v>670</v>
      </c>
      <c r="V625" s="165"/>
      <c r="W625" s="165"/>
      <c r="X625" s="165"/>
      <c r="Y625" s="165"/>
      <c r="Z625" s="165"/>
      <c r="AA625" s="165"/>
      <c r="AB625" s="165"/>
      <c r="AC625" s="165"/>
    </row>
    <row r="626" ht="12.75" customHeight="1">
      <c r="A626" s="33"/>
      <c r="B626" s="33"/>
      <c r="C626" s="33">
        <v>6752.0</v>
      </c>
      <c r="D626" s="35">
        <v>421.0</v>
      </c>
      <c r="E626" s="36">
        <v>217.0</v>
      </c>
      <c r="F626" s="37">
        <v>376.0</v>
      </c>
      <c r="G626" s="38">
        <v>537.0</v>
      </c>
      <c r="H626" s="167">
        <f t="shared" si="2"/>
        <v>0.5881708653</v>
      </c>
      <c r="I626" s="168">
        <f t="shared" si="3"/>
        <v>0.3401253918</v>
      </c>
      <c r="J626" s="47">
        <f t="shared" si="4"/>
        <v>0.5242931732</v>
      </c>
      <c r="K626" s="169">
        <f t="shared" si="5"/>
        <v>0.2611049902</v>
      </c>
      <c r="L626" s="42">
        <f t="shared" si="6"/>
        <v>0.9661053167</v>
      </c>
      <c r="M626" s="42">
        <f t="shared" si="7"/>
        <v>0.2581482461</v>
      </c>
      <c r="N626" s="170">
        <f t="shared" si="8"/>
        <v>0.4804322267</v>
      </c>
      <c r="O626" s="171">
        <f t="shared" si="9"/>
        <v>0.4804322267</v>
      </c>
      <c r="P626" s="159">
        <f t="shared" si="10"/>
        <v>0.6987951807</v>
      </c>
      <c r="Q626" s="172">
        <f t="shared" si="11"/>
        <v>0.4804322267</v>
      </c>
      <c r="R626" s="173">
        <f t="shared" si="12"/>
        <v>0.5438528437</v>
      </c>
      <c r="S626" s="174">
        <f t="shared" si="13"/>
        <v>745.1503836</v>
      </c>
      <c r="T626" s="163">
        <f t="shared" si="14"/>
        <v>843.5157606</v>
      </c>
      <c r="U626" s="175">
        <f t="shared" si="15"/>
        <v>754</v>
      </c>
      <c r="V626" s="165"/>
      <c r="W626" s="165"/>
      <c r="X626" s="165"/>
      <c r="Y626" s="165"/>
      <c r="Z626" s="165"/>
      <c r="AA626" s="165"/>
      <c r="AB626" s="165"/>
      <c r="AC626" s="165"/>
    </row>
    <row r="627" ht="12.75" customHeight="1">
      <c r="A627" s="33"/>
      <c r="B627" s="33"/>
      <c r="C627" s="33">
        <v>7012.0</v>
      </c>
      <c r="D627" s="35">
        <v>351.0</v>
      </c>
      <c r="E627" s="36">
        <v>76.0</v>
      </c>
      <c r="F627" s="37">
        <v>215.0</v>
      </c>
      <c r="G627" s="38">
        <v>146.0</v>
      </c>
      <c r="H627" s="167">
        <f t="shared" si="2"/>
        <v>0.404432133</v>
      </c>
      <c r="I627" s="168">
        <f t="shared" si="3"/>
        <v>0.1779859485</v>
      </c>
      <c r="J627" s="47">
        <f t="shared" si="4"/>
        <v>0.4145810543</v>
      </c>
      <c r="K627" s="169">
        <f t="shared" si="5"/>
        <v>0.3708171091</v>
      </c>
      <c r="L627" s="42">
        <f t="shared" si="6"/>
        <v>0.9320315551</v>
      </c>
      <c r="M627" s="42">
        <f t="shared" si="7"/>
        <v>0.3623771243</v>
      </c>
      <c r="N627" s="170">
        <f t="shared" si="8"/>
        <v>0.3124454737</v>
      </c>
      <c r="O627" s="171">
        <f t="shared" si="9"/>
        <v>0.3124454737</v>
      </c>
      <c r="P627" s="159">
        <f t="shared" si="10"/>
        <v>1.182825485</v>
      </c>
      <c r="Q627" s="172">
        <f t="shared" si="11"/>
        <v>0.3124454737</v>
      </c>
      <c r="R627" s="173">
        <f t="shared" si="12"/>
        <v>0.3545865701</v>
      </c>
      <c r="S627" s="174">
        <f t="shared" si="13"/>
        <v>246.2070332</v>
      </c>
      <c r="T627" s="163">
        <f t="shared" si="14"/>
        <v>279.4142173</v>
      </c>
      <c r="U627" s="175">
        <f t="shared" si="15"/>
        <v>222</v>
      </c>
      <c r="V627" s="165"/>
      <c r="W627" s="165"/>
      <c r="X627" s="165"/>
      <c r="Y627" s="165"/>
      <c r="Z627" s="165"/>
      <c r="AA627" s="165"/>
      <c r="AB627" s="165"/>
      <c r="AC627" s="165"/>
    </row>
    <row r="628" ht="12.75" customHeight="1">
      <c r="A628" s="33"/>
      <c r="B628" s="33"/>
      <c r="C628" s="33">
        <v>7047.0</v>
      </c>
      <c r="D628" s="35">
        <v>299.0</v>
      </c>
      <c r="E628" s="36">
        <v>105.0</v>
      </c>
      <c r="F628" s="37">
        <v>198.0</v>
      </c>
      <c r="G628" s="38">
        <v>213.0</v>
      </c>
      <c r="H628" s="167">
        <f t="shared" si="2"/>
        <v>0.5182481752</v>
      </c>
      <c r="I628" s="168">
        <f t="shared" si="3"/>
        <v>0.2599009901</v>
      </c>
      <c r="J628" s="47">
        <f t="shared" si="4"/>
        <v>0.4648461646</v>
      </c>
      <c r="K628" s="169">
        <f t="shared" si="5"/>
        <v>0.3205519988</v>
      </c>
      <c r="L628" s="42">
        <f t="shared" si="6"/>
        <v>0.9490616331</v>
      </c>
      <c r="M628" s="42">
        <f t="shared" si="7"/>
        <v>0.3150904895</v>
      </c>
      <c r="N628" s="170">
        <f t="shared" si="8"/>
        <v>0.4099571293</v>
      </c>
      <c r="O628" s="171">
        <f t="shared" si="9"/>
        <v>0.4099571293</v>
      </c>
      <c r="P628" s="159">
        <f t="shared" si="10"/>
        <v>0.9829683698</v>
      </c>
      <c r="Q628" s="172">
        <f t="shared" si="11"/>
        <v>0.4099571293</v>
      </c>
      <c r="R628" s="173">
        <f t="shared" si="12"/>
        <v>0.4645677058</v>
      </c>
      <c r="S628" s="174">
        <f t="shared" si="13"/>
        <v>334.1150604</v>
      </c>
      <c r="T628" s="163">
        <f t="shared" si="14"/>
        <v>378.6226802</v>
      </c>
      <c r="U628" s="175">
        <f t="shared" si="15"/>
        <v>318</v>
      </c>
      <c r="V628" s="165"/>
      <c r="W628" s="165"/>
      <c r="X628" s="165"/>
      <c r="Y628" s="165"/>
      <c r="Z628" s="165"/>
      <c r="AA628" s="165"/>
      <c r="AB628" s="165"/>
      <c r="AC628" s="165"/>
    </row>
    <row r="629" ht="12.75" customHeight="1">
      <c r="A629" s="18"/>
      <c r="B629" s="18"/>
      <c r="C629" s="33">
        <v>7048.0</v>
      </c>
      <c r="D629" s="35">
        <v>318.0</v>
      </c>
      <c r="E629" s="36">
        <v>122.0</v>
      </c>
      <c r="F629" s="37">
        <v>193.0</v>
      </c>
      <c r="G629" s="38">
        <v>264.0</v>
      </c>
      <c r="H629" s="167">
        <f t="shared" si="2"/>
        <v>0.5776805252</v>
      </c>
      <c r="I629" s="168">
        <f t="shared" si="3"/>
        <v>0.2772727273</v>
      </c>
      <c r="J629" s="47">
        <f t="shared" si="4"/>
        <v>0.447500384</v>
      </c>
      <c r="K629" s="169">
        <f t="shared" si="5"/>
        <v>0.3378977794</v>
      </c>
      <c r="L629" s="42">
        <f t="shared" si="6"/>
        <v>0.9434536453</v>
      </c>
      <c r="M629" s="42">
        <f t="shared" si="7"/>
        <v>0.3315044784</v>
      </c>
      <c r="N629" s="170">
        <f t="shared" si="8"/>
        <v>0.4530976465</v>
      </c>
      <c r="O629" s="171">
        <f t="shared" si="9"/>
        <v>0.4530976465</v>
      </c>
      <c r="P629" s="159">
        <f t="shared" si="10"/>
        <v>0.9628008753</v>
      </c>
      <c r="Q629" s="172">
        <f t="shared" si="11"/>
        <v>0.4530976465</v>
      </c>
      <c r="R629" s="173">
        <f t="shared" si="12"/>
        <v>0.5165696371</v>
      </c>
      <c r="S629" s="174">
        <f t="shared" si="13"/>
        <v>406.4285889</v>
      </c>
      <c r="T629" s="163">
        <f t="shared" si="14"/>
        <v>463.3629644</v>
      </c>
      <c r="U629" s="175">
        <f t="shared" si="15"/>
        <v>386</v>
      </c>
      <c r="V629" s="165"/>
      <c r="W629" s="165"/>
      <c r="X629" s="165"/>
      <c r="Y629" s="165"/>
      <c r="Z629" s="165"/>
      <c r="AA629" s="165"/>
      <c r="AB629" s="165"/>
      <c r="AC629" s="165"/>
    </row>
    <row r="630" ht="12.75" customHeight="1">
      <c r="A630" s="34"/>
      <c r="B630" s="34"/>
      <c r="C630" s="33">
        <v>7049.0</v>
      </c>
      <c r="D630" s="35">
        <v>234.0</v>
      </c>
      <c r="E630" s="36">
        <v>74.0</v>
      </c>
      <c r="F630" s="37">
        <v>147.0</v>
      </c>
      <c r="G630" s="38">
        <v>172.0</v>
      </c>
      <c r="H630" s="167">
        <f t="shared" si="2"/>
        <v>0.539184953</v>
      </c>
      <c r="I630" s="168">
        <f t="shared" si="3"/>
        <v>0.2402597403</v>
      </c>
      <c r="J630" s="47">
        <f t="shared" si="4"/>
        <v>0.419187201</v>
      </c>
      <c r="K630" s="169">
        <f t="shared" si="5"/>
        <v>0.3662109624</v>
      </c>
      <c r="L630" s="42">
        <f t="shared" si="6"/>
        <v>0.9336908242</v>
      </c>
      <c r="M630" s="42">
        <f t="shared" si="7"/>
        <v>0.3580802213</v>
      </c>
      <c r="N630" s="170">
        <f t="shared" si="8"/>
        <v>0.4173997822</v>
      </c>
      <c r="O630" s="171">
        <f t="shared" si="9"/>
        <v>0.4173997822</v>
      </c>
      <c r="P630" s="159">
        <f t="shared" si="10"/>
        <v>0.9655172414</v>
      </c>
      <c r="Q630" s="172">
        <f t="shared" si="11"/>
        <v>0.4173997822</v>
      </c>
      <c r="R630" s="173">
        <f t="shared" si="12"/>
        <v>0.4793606585</v>
      </c>
      <c r="S630" s="174">
        <f t="shared" si="13"/>
        <v>261.7096634</v>
      </c>
      <c r="T630" s="163">
        <f t="shared" si="14"/>
        <v>300.5591329</v>
      </c>
      <c r="U630" s="175">
        <f t="shared" si="15"/>
        <v>246</v>
      </c>
      <c r="V630" s="165"/>
      <c r="W630" s="165"/>
      <c r="X630" s="165"/>
      <c r="Y630" s="165"/>
      <c r="Z630" s="165"/>
      <c r="AA630" s="165"/>
      <c r="AB630" s="165"/>
      <c r="AC630" s="165"/>
    </row>
    <row r="631" ht="12.75" customHeight="1">
      <c r="A631" s="33"/>
      <c r="B631" s="33"/>
      <c r="C631" s="33">
        <v>7050.0</v>
      </c>
      <c r="D631" s="35">
        <v>200.0</v>
      </c>
      <c r="E631" s="36">
        <v>114.0</v>
      </c>
      <c r="F631" s="37">
        <v>135.0</v>
      </c>
      <c r="G631" s="38">
        <v>226.0</v>
      </c>
      <c r="H631" s="167">
        <f t="shared" si="2"/>
        <v>0.6260387812</v>
      </c>
      <c r="I631" s="168">
        <f t="shared" si="3"/>
        <v>0.3630573248</v>
      </c>
      <c r="J631" s="47">
        <f t="shared" si="4"/>
        <v>0.5255298041</v>
      </c>
      <c r="K631" s="169">
        <f t="shared" si="5"/>
        <v>0.2598683593</v>
      </c>
      <c r="L631" s="42">
        <f t="shared" si="6"/>
        <v>0.966423812</v>
      </c>
      <c r="M631" s="42">
        <f t="shared" si="7"/>
        <v>0.2569533334</v>
      </c>
      <c r="N631" s="170">
        <f t="shared" si="8"/>
        <v>0.5117299955</v>
      </c>
      <c r="O631" s="171">
        <f t="shared" si="9"/>
        <v>0.5117299955</v>
      </c>
      <c r="P631" s="159">
        <f t="shared" si="10"/>
        <v>0.8698060942</v>
      </c>
      <c r="Q631" s="172">
        <f t="shared" si="11"/>
        <v>0.5117299955</v>
      </c>
      <c r="R631" s="173">
        <f t="shared" si="12"/>
        <v>0.5728640275</v>
      </c>
      <c r="S631" s="174">
        <f t="shared" si="13"/>
        <v>345.417747</v>
      </c>
      <c r="T631" s="163">
        <f t="shared" si="14"/>
        <v>386.6832186</v>
      </c>
      <c r="U631" s="175">
        <f t="shared" si="15"/>
        <v>340</v>
      </c>
      <c r="V631" s="165"/>
      <c r="W631" s="165"/>
      <c r="X631" s="165"/>
      <c r="Y631" s="165"/>
      <c r="Z631" s="165"/>
      <c r="AA631" s="165"/>
      <c r="AB631" s="165"/>
      <c r="AC631" s="165"/>
    </row>
    <row r="632" ht="12.75" customHeight="1">
      <c r="A632" s="34"/>
      <c r="B632" s="34"/>
      <c r="C632" s="33">
        <v>7054.0</v>
      </c>
      <c r="D632" s="35">
        <v>289.0</v>
      </c>
      <c r="E632" s="36">
        <v>76.0</v>
      </c>
      <c r="F632" s="37">
        <v>173.0</v>
      </c>
      <c r="G632" s="38">
        <v>146.0</v>
      </c>
      <c r="H632" s="167">
        <f t="shared" si="2"/>
        <v>0.4576802508</v>
      </c>
      <c r="I632" s="168">
        <f t="shared" si="3"/>
        <v>0.2082191781</v>
      </c>
      <c r="J632" s="47">
        <f t="shared" si="4"/>
        <v>0.4269582772</v>
      </c>
      <c r="K632" s="169">
        <f t="shared" si="5"/>
        <v>0.3584398862</v>
      </c>
      <c r="L632" s="42">
        <f t="shared" si="6"/>
        <v>0.9364452724</v>
      </c>
      <c r="M632" s="42">
        <f t="shared" si="7"/>
        <v>0.3508136996</v>
      </c>
      <c r="N632" s="170">
        <f t="shared" si="8"/>
        <v>0.3555463669</v>
      </c>
      <c r="O632" s="171">
        <f t="shared" si="9"/>
        <v>0.3555463669</v>
      </c>
      <c r="P632" s="159">
        <f t="shared" si="10"/>
        <v>1.144200627</v>
      </c>
      <c r="Q632" s="172">
        <f t="shared" si="11"/>
        <v>0.3555463669</v>
      </c>
      <c r="R632" s="173">
        <f t="shared" si="12"/>
        <v>0.4031789824</v>
      </c>
      <c r="S632" s="174">
        <f t="shared" si="13"/>
        <v>243.193715</v>
      </c>
      <c r="T632" s="163">
        <f t="shared" si="14"/>
        <v>275.7744239</v>
      </c>
      <c r="U632" s="175">
        <f t="shared" si="15"/>
        <v>222</v>
      </c>
      <c r="V632" s="165"/>
      <c r="W632" s="165"/>
      <c r="X632" s="165"/>
      <c r="Y632" s="165"/>
      <c r="Z632" s="165"/>
      <c r="AA632" s="165"/>
      <c r="AB632" s="165"/>
      <c r="AC632" s="165"/>
    </row>
    <row r="633" ht="12.75" customHeight="1">
      <c r="A633" s="33"/>
      <c r="B633" s="33"/>
      <c r="C633" s="33">
        <v>7079.0</v>
      </c>
      <c r="D633" s="35">
        <v>358.0</v>
      </c>
      <c r="E633" s="36">
        <v>99.0</v>
      </c>
      <c r="F633" s="37">
        <v>283.0</v>
      </c>
      <c r="G633" s="38">
        <v>160.0</v>
      </c>
      <c r="H633" s="167">
        <f t="shared" si="2"/>
        <v>0.3611738149</v>
      </c>
      <c r="I633" s="168">
        <f t="shared" si="3"/>
        <v>0.2166301969</v>
      </c>
      <c r="J633" s="47">
        <f t="shared" si="4"/>
        <v>0.5402686467</v>
      </c>
      <c r="K633" s="169">
        <f t="shared" si="5"/>
        <v>0.2451295167</v>
      </c>
      <c r="L633" s="42">
        <f t="shared" si="6"/>
        <v>0.9701059018</v>
      </c>
      <c r="M633" s="42">
        <f t="shared" si="7"/>
        <v>0.2426819717</v>
      </c>
      <c r="N633" s="170">
        <f t="shared" si="8"/>
        <v>0.2978046061</v>
      </c>
      <c r="O633" s="171">
        <f t="shared" si="9"/>
        <v>0.2978046061</v>
      </c>
      <c r="P633" s="159">
        <f t="shared" si="10"/>
        <v>1.031602709</v>
      </c>
      <c r="Q633" s="172">
        <f t="shared" si="11"/>
        <v>0.2978046061</v>
      </c>
      <c r="R633" s="173">
        <f t="shared" si="12"/>
        <v>0.3289963389</v>
      </c>
      <c r="S633" s="174">
        <f t="shared" si="13"/>
        <v>268.0241455</v>
      </c>
      <c r="T633" s="163">
        <f t="shared" si="14"/>
        <v>296.096705</v>
      </c>
      <c r="U633" s="175">
        <f t="shared" si="15"/>
        <v>259</v>
      </c>
      <c r="V633" s="165"/>
      <c r="W633" s="165"/>
      <c r="X633" s="165"/>
      <c r="Y633" s="165"/>
      <c r="Z633" s="165"/>
      <c r="AA633" s="165"/>
      <c r="AB633" s="165"/>
      <c r="AC633" s="165"/>
    </row>
    <row r="634" ht="12.75" customHeight="1">
      <c r="A634" s="33"/>
      <c r="B634" s="33"/>
      <c r="C634" s="33">
        <v>7097.0</v>
      </c>
      <c r="D634" s="35">
        <v>317.0</v>
      </c>
      <c r="E634" s="36">
        <v>80.0</v>
      </c>
      <c r="F634" s="37">
        <v>176.0</v>
      </c>
      <c r="G634" s="38">
        <v>151.0</v>
      </c>
      <c r="H634" s="167">
        <f t="shared" si="2"/>
        <v>0.4617737003</v>
      </c>
      <c r="I634" s="168">
        <f t="shared" si="3"/>
        <v>0.201511335</v>
      </c>
      <c r="J634" s="47">
        <f t="shared" si="4"/>
        <v>0.4114745877</v>
      </c>
      <c r="K634" s="169">
        <f t="shared" si="5"/>
        <v>0.3739235757</v>
      </c>
      <c r="L634" s="42">
        <f t="shared" si="6"/>
        <v>0.9309013474</v>
      </c>
      <c r="M634" s="42">
        <f t="shared" si="7"/>
        <v>0.3652706961</v>
      </c>
      <c r="N634" s="170">
        <f t="shared" si="8"/>
        <v>0.3562595742</v>
      </c>
      <c r="O634" s="171">
        <f t="shared" si="9"/>
        <v>0.3562595742</v>
      </c>
      <c r="P634" s="159">
        <f t="shared" si="10"/>
        <v>1.214067278</v>
      </c>
      <c r="Q634" s="172">
        <f t="shared" si="11"/>
        <v>0.3562595742</v>
      </c>
      <c r="R634" s="173">
        <f t="shared" si="12"/>
        <v>0.4039158162</v>
      </c>
      <c r="S634" s="174">
        <f t="shared" si="13"/>
        <v>257.9319317</v>
      </c>
      <c r="T634" s="163">
        <f t="shared" si="14"/>
        <v>292.435051</v>
      </c>
      <c r="U634" s="175">
        <f t="shared" si="15"/>
        <v>231</v>
      </c>
      <c r="V634" s="165"/>
      <c r="W634" s="165"/>
      <c r="X634" s="165"/>
      <c r="Y634" s="165"/>
      <c r="Z634" s="165"/>
      <c r="AA634" s="165"/>
      <c r="AB634" s="165"/>
      <c r="AC634" s="165"/>
    </row>
    <row r="635" ht="12.75" customHeight="1">
      <c r="A635" s="33"/>
      <c r="B635" s="33"/>
      <c r="C635" s="33">
        <v>7311.0</v>
      </c>
      <c r="D635" s="35">
        <v>199.0</v>
      </c>
      <c r="E635" s="36">
        <v>66.0</v>
      </c>
      <c r="F635" s="37">
        <v>156.0</v>
      </c>
      <c r="G635" s="38">
        <v>146.0</v>
      </c>
      <c r="H635" s="167">
        <f t="shared" si="2"/>
        <v>0.4834437086</v>
      </c>
      <c r="I635" s="168">
        <f t="shared" si="3"/>
        <v>0.2490566038</v>
      </c>
      <c r="J635" s="47">
        <f t="shared" si="4"/>
        <v>0.4757113118</v>
      </c>
      <c r="K635" s="169">
        <f t="shared" si="5"/>
        <v>0.3096868516</v>
      </c>
      <c r="L635" s="42">
        <f t="shared" si="6"/>
        <v>0.9524290518</v>
      </c>
      <c r="M635" s="42">
        <f t="shared" si="7"/>
        <v>0.3047603997</v>
      </c>
      <c r="N635" s="170">
        <f t="shared" si="8"/>
        <v>0.3845432429</v>
      </c>
      <c r="O635" s="171">
        <f t="shared" si="9"/>
        <v>0.3845432429</v>
      </c>
      <c r="P635" s="159">
        <f t="shared" si="10"/>
        <v>0.8774834437</v>
      </c>
      <c r="Q635" s="172">
        <f t="shared" si="11"/>
        <v>0.3845432429</v>
      </c>
      <c r="R635" s="173">
        <f t="shared" si="12"/>
        <v>0.4372203869</v>
      </c>
      <c r="S635" s="174">
        <f t="shared" si="13"/>
        <v>218.0360187</v>
      </c>
      <c r="T635" s="163">
        <f t="shared" si="14"/>
        <v>247.9039594</v>
      </c>
      <c r="U635" s="175">
        <f t="shared" si="15"/>
        <v>212</v>
      </c>
      <c r="V635" s="165"/>
      <c r="W635" s="165"/>
      <c r="X635" s="165"/>
      <c r="Y635" s="165"/>
      <c r="Z635" s="165"/>
      <c r="AA635" s="165"/>
      <c r="AB635" s="165"/>
      <c r="AC635" s="165"/>
    </row>
    <row r="636" ht="12.75" customHeight="1">
      <c r="A636" s="33"/>
      <c r="B636" s="33"/>
      <c r="C636" s="33">
        <v>7312.0</v>
      </c>
      <c r="D636" s="35">
        <v>343.0</v>
      </c>
      <c r="E636" s="36">
        <v>66.0</v>
      </c>
      <c r="F636" s="37">
        <v>221.0</v>
      </c>
      <c r="G636" s="38">
        <v>142.0</v>
      </c>
      <c r="H636" s="167">
        <f t="shared" si="2"/>
        <v>0.391184573</v>
      </c>
      <c r="I636" s="168">
        <f t="shared" si="3"/>
        <v>0.1613691932</v>
      </c>
      <c r="J636" s="47">
        <f t="shared" si="4"/>
        <v>0.3912477185</v>
      </c>
      <c r="K636" s="169">
        <f t="shared" si="5"/>
        <v>0.3941504449</v>
      </c>
      <c r="L636" s="42">
        <f t="shared" si="6"/>
        <v>0.923323147</v>
      </c>
      <c r="M636" s="42">
        <f t="shared" si="7"/>
        <v>0.3840239136</v>
      </c>
      <c r="N636" s="170">
        <f t="shared" si="8"/>
        <v>0.2992201419</v>
      </c>
      <c r="O636" s="171">
        <f t="shared" si="9"/>
        <v>0.2992201419</v>
      </c>
      <c r="P636" s="159">
        <f t="shared" si="10"/>
        <v>1.126721763</v>
      </c>
      <c r="Q636" s="172">
        <f t="shared" si="11"/>
        <v>0.2992201419</v>
      </c>
      <c r="R636" s="173">
        <f t="shared" si="12"/>
        <v>0.3424624845</v>
      </c>
      <c r="S636" s="174">
        <f t="shared" si="13"/>
        <v>230.9979496</v>
      </c>
      <c r="T636" s="163">
        <f t="shared" si="14"/>
        <v>264.381038</v>
      </c>
      <c r="U636" s="175">
        <f t="shared" si="15"/>
        <v>208</v>
      </c>
      <c r="V636" s="165"/>
      <c r="W636" s="165"/>
      <c r="X636" s="165"/>
      <c r="Y636" s="165"/>
      <c r="Z636" s="165"/>
      <c r="AA636" s="165"/>
      <c r="AB636" s="165"/>
      <c r="AC636" s="165"/>
    </row>
    <row r="637" ht="12.75" customHeight="1">
      <c r="A637" s="33"/>
      <c r="B637" s="33"/>
      <c r="C637" s="33">
        <v>7332.0</v>
      </c>
      <c r="D637" s="35">
        <v>359.0</v>
      </c>
      <c r="E637" s="36">
        <v>69.0</v>
      </c>
      <c r="F637" s="37">
        <v>189.0</v>
      </c>
      <c r="G637" s="38">
        <v>115.0</v>
      </c>
      <c r="H637" s="167">
        <f t="shared" si="2"/>
        <v>0.3782894737</v>
      </c>
      <c r="I637" s="168">
        <f t="shared" si="3"/>
        <v>0.1612149533</v>
      </c>
      <c r="J637" s="47">
        <f t="shared" si="4"/>
        <v>0.4028597277</v>
      </c>
      <c r="K637" s="169">
        <f t="shared" si="5"/>
        <v>0.3825384357</v>
      </c>
      <c r="L637" s="42">
        <f t="shared" si="6"/>
        <v>0.9277200868</v>
      </c>
      <c r="M637" s="42">
        <f t="shared" si="7"/>
        <v>0.3732766273</v>
      </c>
      <c r="N637" s="170">
        <f t="shared" si="8"/>
        <v>0.2907689693</v>
      </c>
      <c r="O637" s="171">
        <f t="shared" si="9"/>
        <v>0.2907689693</v>
      </c>
      <c r="P637" s="159">
        <f t="shared" si="10"/>
        <v>1.407894737</v>
      </c>
      <c r="Q637" s="172">
        <f t="shared" si="11"/>
        <v>0.2907689693</v>
      </c>
      <c r="R637" s="173">
        <f t="shared" si="12"/>
        <v>0.3271162826</v>
      </c>
      <c r="S637" s="174">
        <f t="shared" si="13"/>
        <v>212.8428856</v>
      </c>
      <c r="T637" s="163">
        <f t="shared" si="14"/>
        <v>239.4491189</v>
      </c>
      <c r="U637" s="175">
        <f t="shared" si="15"/>
        <v>184</v>
      </c>
      <c r="V637" s="165"/>
      <c r="W637" s="165"/>
      <c r="X637" s="165"/>
      <c r="Y637" s="165"/>
      <c r="Z637" s="165"/>
      <c r="AA637" s="165"/>
      <c r="AB637" s="165"/>
      <c r="AC637" s="165"/>
    </row>
    <row r="638" ht="12.75" customHeight="1">
      <c r="A638" s="33"/>
      <c r="B638" s="33"/>
      <c r="C638" s="33">
        <v>7334.0</v>
      </c>
      <c r="D638" s="35">
        <v>152.0</v>
      </c>
      <c r="E638" s="36">
        <v>37.0</v>
      </c>
      <c r="F638" s="37">
        <v>82.0</v>
      </c>
      <c r="G638" s="38">
        <v>45.0</v>
      </c>
      <c r="H638" s="167">
        <f t="shared" si="2"/>
        <v>0.3543307087</v>
      </c>
      <c r="I638" s="168">
        <f t="shared" si="3"/>
        <v>0.1957671958</v>
      </c>
      <c r="J638" s="47">
        <f t="shared" si="4"/>
        <v>0.5047594443</v>
      </c>
      <c r="K638" s="169">
        <f t="shared" si="5"/>
        <v>0.2806387191</v>
      </c>
      <c r="L638" s="42">
        <f t="shared" si="6"/>
        <v>0.9608787287</v>
      </c>
      <c r="M638" s="42">
        <f t="shared" si="7"/>
        <v>0.2769694366</v>
      </c>
      <c r="N638" s="170">
        <f t="shared" si="8"/>
        <v>0.2862473109</v>
      </c>
      <c r="O638" s="171">
        <f t="shared" si="9"/>
        <v>0.2862473109</v>
      </c>
      <c r="P638" s="159">
        <f t="shared" si="10"/>
        <v>1.488188976</v>
      </c>
      <c r="Q638" s="172">
        <f t="shared" si="11"/>
        <v>0.2862473109</v>
      </c>
      <c r="R638" s="173">
        <f t="shared" si="12"/>
        <v>0.3136099423</v>
      </c>
      <c r="S638" s="174">
        <f t="shared" si="13"/>
        <v>90.45415026</v>
      </c>
      <c r="T638" s="163">
        <f t="shared" si="14"/>
        <v>99.10074177</v>
      </c>
      <c r="U638" s="175">
        <f t="shared" si="15"/>
        <v>82</v>
      </c>
      <c r="V638" s="165"/>
      <c r="W638" s="165"/>
      <c r="X638" s="165"/>
      <c r="Y638" s="165"/>
      <c r="Z638" s="165"/>
      <c r="AA638" s="165"/>
      <c r="AB638" s="165"/>
      <c r="AC638" s="165"/>
    </row>
    <row r="639" ht="12.75" customHeight="1">
      <c r="A639" s="33"/>
      <c r="B639" s="33"/>
      <c r="C639" s="33">
        <v>7341.0</v>
      </c>
      <c r="D639" s="35">
        <v>252.0</v>
      </c>
      <c r="E639" s="36">
        <v>50.0</v>
      </c>
      <c r="F639" s="37">
        <v>136.0</v>
      </c>
      <c r="G639" s="38">
        <v>100.0</v>
      </c>
      <c r="H639" s="167">
        <f t="shared" si="2"/>
        <v>0.4237288136</v>
      </c>
      <c r="I639" s="168">
        <f t="shared" si="3"/>
        <v>0.1655629139</v>
      </c>
      <c r="J639" s="47">
        <f t="shared" si="4"/>
        <v>0.3724882213</v>
      </c>
      <c r="K639" s="169">
        <f t="shared" si="5"/>
        <v>0.4129099421</v>
      </c>
      <c r="L639" s="42">
        <f t="shared" si="6"/>
        <v>0.9159570114</v>
      </c>
      <c r="M639" s="42">
        <f t="shared" si="7"/>
        <v>0.401276405</v>
      </c>
      <c r="N639" s="170">
        <f t="shared" si="8"/>
        <v>0.3216808868</v>
      </c>
      <c r="O639" s="171">
        <f t="shared" si="9"/>
        <v>0.3216808868</v>
      </c>
      <c r="P639" s="159">
        <f t="shared" si="10"/>
        <v>1.279661017</v>
      </c>
      <c r="Q639" s="172">
        <f t="shared" si="11"/>
        <v>0.3216808868</v>
      </c>
      <c r="R639" s="173">
        <f t="shared" si="12"/>
        <v>0.3664454049</v>
      </c>
      <c r="S639" s="174">
        <f t="shared" si="13"/>
        <v>173.0643171</v>
      </c>
      <c r="T639" s="163">
        <f t="shared" si="14"/>
        <v>197.1476278</v>
      </c>
      <c r="U639" s="175">
        <f t="shared" si="15"/>
        <v>150</v>
      </c>
      <c r="V639" s="165"/>
      <c r="W639" s="165"/>
      <c r="X639" s="165"/>
      <c r="Y639" s="165"/>
      <c r="Z639" s="165"/>
      <c r="AA639" s="165"/>
      <c r="AB639" s="165"/>
      <c r="AC639" s="165"/>
    </row>
    <row r="640" ht="12.75" customHeight="1">
      <c r="A640" s="34"/>
      <c r="B640" s="34"/>
      <c r="C640" s="33">
        <v>7351.0</v>
      </c>
      <c r="D640" s="35">
        <v>208.0</v>
      </c>
      <c r="E640" s="36">
        <v>140.0</v>
      </c>
      <c r="F640" s="37">
        <v>85.0</v>
      </c>
      <c r="G640" s="38">
        <v>298.0</v>
      </c>
      <c r="H640" s="167">
        <f t="shared" si="2"/>
        <v>0.7780678851</v>
      </c>
      <c r="I640" s="168">
        <f t="shared" si="3"/>
        <v>0.4022988506</v>
      </c>
      <c r="J640" s="47">
        <f t="shared" si="4"/>
        <v>0.4771932199</v>
      </c>
      <c r="K640" s="169">
        <f t="shared" si="5"/>
        <v>0.3082049435</v>
      </c>
      <c r="L640" s="42">
        <f t="shared" si="6"/>
        <v>0.9528796328</v>
      </c>
      <c r="M640" s="42">
        <f t="shared" si="7"/>
        <v>0.3033486533</v>
      </c>
      <c r="N640" s="170">
        <f t="shared" si="8"/>
        <v>0.6193682261</v>
      </c>
      <c r="O640" s="171">
        <f t="shared" si="9"/>
        <v>0.6193682261</v>
      </c>
      <c r="P640" s="159">
        <f t="shared" si="10"/>
        <v>0.908616188</v>
      </c>
      <c r="Q640" s="172">
        <f t="shared" si="11"/>
        <v>0.6193682261</v>
      </c>
      <c r="R640" s="173">
        <f t="shared" si="12"/>
        <v>0.7025172951</v>
      </c>
      <c r="S640" s="174">
        <f t="shared" si="13"/>
        <v>452.7581733</v>
      </c>
      <c r="T640" s="163">
        <f t="shared" si="14"/>
        <v>513.5401427</v>
      </c>
      <c r="U640" s="175">
        <f t="shared" si="15"/>
        <v>438</v>
      </c>
      <c r="V640" s="165"/>
      <c r="W640" s="165"/>
      <c r="X640" s="165"/>
      <c r="Y640" s="165"/>
      <c r="Z640" s="165"/>
      <c r="AA640" s="165"/>
      <c r="AB640" s="165"/>
      <c r="AC640" s="165"/>
    </row>
    <row r="641" ht="12.75" customHeight="1">
      <c r="A641" s="33"/>
      <c r="B641" s="33"/>
      <c r="C641" s="33">
        <v>7354.0</v>
      </c>
      <c r="D641" s="35">
        <v>283.0</v>
      </c>
      <c r="E641" s="36">
        <v>123.0</v>
      </c>
      <c r="F641" s="37">
        <v>122.0</v>
      </c>
      <c r="G641" s="38">
        <v>334.0</v>
      </c>
      <c r="H641" s="167">
        <f t="shared" si="2"/>
        <v>0.7324561404</v>
      </c>
      <c r="I641" s="168">
        <f t="shared" si="3"/>
        <v>0.302955665</v>
      </c>
      <c r="J641" s="47">
        <f t="shared" si="4"/>
        <v>0.3921890229</v>
      </c>
      <c r="K641" s="169">
        <f t="shared" si="5"/>
        <v>0.3932091405</v>
      </c>
      <c r="L641" s="42">
        <f t="shared" si="6"/>
        <v>0.9236842213</v>
      </c>
      <c r="M641" s="42">
        <f t="shared" si="7"/>
        <v>0.3831546154</v>
      </c>
      <c r="N641" s="170">
        <f t="shared" si="8"/>
        <v>0.5604793183</v>
      </c>
      <c r="O641" s="171">
        <f t="shared" si="9"/>
        <v>0.5604793183</v>
      </c>
      <c r="P641" s="159">
        <f t="shared" si="10"/>
        <v>0.8903508772</v>
      </c>
      <c r="Q641" s="172">
        <f t="shared" si="11"/>
        <v>0.5604793183</v>
      </c>
      <c r="R641" s="173">
        <f t="shared" si="12"/>
        <v>0.6514554562</v>
      </c>
      <c r="S641" s="174">
        <f t="shared" si="13"/>
        <v>483.1331724</v>
      </c>
      <c r="T641" s="163">
        <f t="shared" si="14"/>
        <v>561.5546032</v>
      </c>
      <c r="U641" s="175">
        <f t="shared" si="15"/>
        <v>457</v>
      </c>
      <c r="V641" s="165"/>
      <c r="W641" s="165"/>
      <c r="X641" s="165"/>
      <c r="Y641" s="165"/>
      <c r="Z641" s="165"/>
      <c r="AA641" s="165"/>
      <c r="AB641" s="165"/>
      <c r="AC641" s="165"/>
    </row>
    <row r="642" ht="12.75" customHeight="1">
      <c r="A642" s="33"/>
      <c r="B642" s="33"/>
      <c r="C642" s="33">
        <v>7355.0</v>
      </c>
      <c r="D642" s="35">
        <v>428.0</v>
      </c>
      <c r="E642" s="36">
        <v>209.0</v>
      </c>
      <c r="F642" s="37">
        <v>183.0</v>
      </c>
      <c r="G642" s="38">
        <v>332.0</v>
      </c>
      <c r="H642" s="167">
        <f t="shared" si="2"/>
        <v>0.6446601942</v>
      </c>
      <c r="I642" s="168">
        <f t="shared" si="3"/>
        <v>0.328100471</v>
      </c>
      <c r="J642" s="47">
        <f t="shared" si="4"/>
        <v>0.4707827661</v>
      </c>
      <c r="K642" s="169">
        <f t="shared" si="5"/>
        <v>0.3146153973</v>
      </c>
      <c r="L642" s="42">
        <f t="shared" si="6"/>
        <v>0.9509154648</v>
      </c>
      <c r="M642" s="42">
        <f t="shared" si="7"/>
        <v>0.3094507695</v>
      </c>
      <c r="N642" s="170">
        <f t="shared" si="8"/>
        <v>0.511486405</v>
      </c>
      <c r="O642" s="171">
        <f t="shared" si="9"/>
        <v>0.511486405</v>
      </c>
      <c r="P642" s="159">
        <f t="shared" si="10"/>
        <v>1.236893204</v>
      </c>
      <c r="Q642" s="172">
        <f t="shared" si="11"/>
        <v>0.511486405</v>
      </c>
      <c r="R642" s="173">
        <f t="shared" si="12"/>
        <v>0.5710215625</v>
      </c>
      <c r="S642" s="174">
        <f t="shared" si="13"/>
        <v>589.2323386</v>
      </c>
      <c r="T642" s="163">
        <f t="shared" si="14"/>
        <v>657.81684</v>
      </c>
      <c r="U642" s="175">
        <f t="shared" si="15"/>
        <v>541</v>
      </c>
      <c r="V642" s="165"/>
      <c r="W642" s="165"/>
      <c r="X642" s="165"/>
      <c r="Y642" s="165"/>
      <c r="Z642" s="165"/>
      <c r="AA642" s="165"/>
      <c r="AB642" s="165"/>
      <c r="AC642" s="165"/>
    </row>
    <row r="643" ht="12.75" customHeight="1">
      <c r="A643" s="34"/>
      <c r="B643" s="34"/>
      <c r="C643" s="33">
        <v>7357.0</v>
      </c>
      <c r="D643" s="35">
        <v>343.0</v>
      </c>
      <c r="E643" s="36">
        <v>198.0</v>
      </c>
      <c r="F643" s="37">
        <v>143.0</v>
      </c>
      <c r="G643" s="38">
        <v>293.0</v>
      </c>
      <c r="H643" s="167">
        <f t="shared" si="2"/>
        <v>0.6720183486</v>
      </c>
      <c r="I643" s="168">
        <f t="shared" si="3"/>
        <v>0.3659889094</v>
      </c>
      <c r="J643" s="47">
        <f t="shared" si="4"/>
        <v>0.4986967426</v>
      </c>
      <c r="K643" s="169">
        <f t="shared" si="5"/>
        <v>0.2867014208</v>
      </c>
      <c r="L643" s="42">
        <f t="shared" si="6"/>
        <v>0.9591818967</v>
      </c>
      <c r="M643" s="42">
        <f t="shared" si="7"/>
        <v>0.2827898318</v>
      </c>
      <c r="N643" s="170">
        <f t="shared" si="8"/>
        <v>0.5410898921</v>
      </c>
      <c r="O643" s="171">
        <f t="shared" si="9"/>
        <v>0.5410898921</v>
      </c>
      <c r="P643" s="159">
        <f t="shared" si="10"/>
        <v>1.240825688</v>
      </c>
      <c r="Q643" s="172">
        <f t="shared" si="11"/>
        <v>0.5410898921</v>
      </c>
      <c r="R643" s="173">
        <f t="shared" si="12"/>
        <v>0.5995185585</v>
      </c>
      <c r="S643" s="174">
        <f t="shared" si="13"/>
        <v>528.6448246</v>
      </c>
      <c r="T643" s="163">
        <f t="shared" si="14"/>
        <v>585.7296316</v>
      </c>
      <c r="U643" s="175">
        <f t="shared" si="15"/>
        <v>491</v>
      </c>
      <c r="V643" s="165"/>
      <c r="W643" s="165"/>
      <c r="X643" s="165"/>
      <c r="Y643" s="165"/>
      <c r="Z643" s="165"/>
      <c r="AA643" s="165"/>
      <c r="AB643" s="165"/>
      <c r="AC643" s="165"/>
    </row>
    <row r="644" ht="12.75" customHeight="1">
      <c r="A644" s="34"/>
      <c r="B644" s="34"/>
      <c r="C644" s="33">
        <v>7358.0</v>
      </c>
      <c r="D644" s="35">
        <v>103.0</v>
      </c>
      <c r="E644" s="36">
        <v>47.0</v>
      </c>
      <c r="F644" s="37">
        <v>46.0</v>
      </c>
      <c r="G644" s="38">
        <v>96.0</v>
      </c>
      <c r="H644" s="167">
        <f t="shared" si="2"/>
        <v>0.676056338</v>
      </c>
      <c r="I644" s="168">
        <f t="shared" si="3"/>
        <v>0.3133333333</v>
      </c>
      <c r="J644" s="47">
        <f t="shared" si="4"/>
        <v>0.4340007756</v>
      </c>
      <c r="K644" s="169">
        <f t="shared" si="5"/>
        <v>0.3513973878</v>
      </c>
      <c r="L644" s="42">
        <f t="shared" si="6"/>
        <v>0.9388926346</v>
      </c>
      <c r="M644" s="42">
        <f t="shared" si="7"/>
        <v>0.3442101402</v>
      </c>
      <c r="N644" s="170">
        <f t="shared" si="8"/>
        <v>0.5268918058</v>
      </c>
      <c r="O644" s="171">
        <f t="shared" si="9"/>
        <v>0.5268918058</v>
      </c>
      <c r="P644" s="159">
        <f t="shared" si="10"/>
        <v>1.056338028</v>
      </c>
      <c r="Q644" s="172">
        <f t="shared" si="11"/>
        <v>0.5268918058</v>
      </c>
      <c r="R644" s="173">
        <f t="shared" si="12"/>
        <v>0.5994307221</v>
      </c>
      <c r="S644" s="174">
        <f t="shared" si="13"/>
        <v>153.8524073</v>
      </c>
      <c r="T644" s="163">
        <f t="shared" si="14"/>
        <v>175.0337709</v>
      </c>
      <c r="U644" s="175">
        <f t="shared" si="15"/>
        <v>143</v>
      </c>
      <c r="V644" s="165"/>
      <c r="W644" s="165"/>
      <c r="X644" s="165"/>
      <c r="Y644" s="165"/>
      <c r="Z644" s="165"/>
      <c r="AA644" s="165"/>
      <c r="AB644" s="165"/>
      <c r="AC644" s="165"/>
    </row>
    <row r="645" ht="12.75" customHeight="1">
      <c r="A645" s="34"/>
      <c r="B645" s="34"/>
      <c r="C645" s="33">
        <v>7359.0</v>
      </c>
      <c r="D645" s="35">
        <v>338.0</v>
      </c>
      <c r="E645" s="36">
        <v>209.0</v>
      </c>
      <c r="F645" s="37">
        <v>174.0</v>
      </c>
      <c r="G645" s="38">
        <v>386.0</v>
      </c>
      <c r="H645" s="167">
        <f t="shared" si="2"/>
        <v>0.6892857143</v>
      </c>
      <c r="I645" s="168">
        <f t="shared" si="3"/>
        <v>0.3820840951</v>
      </c>
      <c r="J645" s="47">
        <f t="shared" si="4"/>
        <v>0.5061530125</v>
      </c>
      <c r="K645" s="169">
        <f t="shared" si="5"/>
        <v>0.2792451509</v>
      </c>
      <c r="L645" s="42">
        <f t="shared" si="6"/>
        <v>0.9612637713</v>
      </c>
      <c r="M645" s="42">
        <f t="shared" si="7"/>
        <v>0.2756301181</v>
      </c>
      <c r="N645" s="170">
        <f t="shared" si="8"/>
        <v>0.557271501</v>
      </c>
      <c r="O645" s="171">
        <f t="shared" si="9"/>
        <v>0.557271501</v>
      </c>
      <c r="P645" s="159">
        <f t="shared" si="10"/>
        <v>0.9767857143</v>
      </c>
      <c r="Q645" s="172">
        <f t="shared" si="11"/>
        <v>0.557271501</v>
      </c>
      <c r="R645" s="173">
        <f t="shared" si="12"/>
        <v>0.6240537588</v>
      </c>
      <c r="S645" s="174">
        <f t="shared" si="13"/>
        <v>616.8995516</v>
      </c>
      <c r="T645" s="163">
        <f t="shared" si="14"/>
        <v>690.827511</v>
      </c>
      <c r="U645" s="175">
        <f t="shared" si="15"/>
        <v>595</v>
      </c>
      <c r="V645" s="165"/>
      <c r="W645" s="165"/>
      <c r="X645" s="165"/>
      <c r="Y645" s="165"/>
      <c r="Z645" s="165"/>
      <c r="AA645" s="165"/>
      <c r="AB645" s="165"/>
      <c r="AC645" s="165"/>
    </row>
    <row r="646" ht="12.75" customHeight="1">
      <c r="A646" s="33"/>
      <c r="B646" s="33"/>
      <c r="C646" s="33">
        <v>7360.0</v>
      </c>
      <c r="D646" s="35">
        <v>189.0</v>
      </c>
      <c r="E646" s="36">
        <v>146.0</v>
      </c>
      <c r="F646" s="37">
        <v>93.0</v>
      </c>
      <c r="G646" s="38">
        <v>301.0</v>
      </c>
      <c r="H646" s="167">
        <f t="shared" si="2"/>
        <v>0.7639593909</v>
      </c>
      <c r="I646" s="168">
        <f t="shared" si="3"/>
        <v>0.4358208955</v>
      </c>
      <c r="J646" s="47">
        <f t="shared" si="4"/>
        <v>0.5184281204</v>
      </c>
      <c r="K646" s="169">
        <f t="shared" si="5"/>
        <v>0.266970043</v>
      </c>
      <c r="L646" s="42">
        <f t="shared" si="6"/>
        <v>0.9645746559</v>
      </c>
      <c r="M646" s="42">
        <f t="shared" si="7"/>
        <v>0.2638100324</v>
      </c>
      <c r="N646" s="170">
        <f t="shared" si="8"/>
        <v>0.621921942</v>
      </c>
      <c r="O646" s="171">
        <f t="shared" si="9"/>
        <v>0.621921942</v>
      </c>
      <c r="P646" s="159">
        <f t="shared" si="10"/>
        <v>0.8502538071</v>
      </c>
      <c r="Q646" s="172">
        <f t="shared" si="11"/>
        <v>0.621921942</v>
      </c>
      <c r="R646" s="173">
        <f t="shared" si="12"/>
        <v>0.6986884096</v>
      </c>
      <c r="S646" s="174">
        <f t="shared" si="13"/>
        <v>453.3810957</v>
      </c>
      <c r="T646" s="163">
        <f t="shared" si="14"/>
        <v>509.3438506</v>
      </c>
      <c r="U646" s="175">
        <f t="shared" si="15"/>
        <v>447</v>
      </c>
      <c r="V646" s="165"/>
      <c r="W646" s="165"/>
      <c r="X646" s="165"/>
      <c r="Y646" s="165"/>
      <c r="Z646" s="165"/>
      <c r="AA646" s="165"/>
      <c r="AB646" s="165"/>
      <c r="AC646" s="165"/>
    </row>
    <row r="647" ht="12.75" customHeight="1">
      <c r="A647" s="33"/>
      <c r="B647" s="33"/>
      <c r="C647" s="33">
        <v>7366.0</v>
      </c>
      <c r="D647" s="35">
        <v>976.0</v>
      </c>
      <c r="E647" s="36">
        <v>435.0</v>
      </c>
      <c r="F647" s="37">
        <v>426.0</v>
      </c>
      <c r="G647" s="38">
        <v>772.0</v>
      </c>
      <c r="H647" s="167">
        <f t="shared" si="2"/>
        <v>0.6444073456</v>
      </c>
      <c r="I647" s="168">
        <f t="shared" si="3"/>
        <v>0.3082919915</v>
      </c>
      <c r="J647" s="47">
        <f t="shared" si="4"/>
        <v>0.4462282665</v>
      </c>
      <c r="K647" s="169">
        <f t="shared" si="5"/>
        <v>0.3391698969</v>
      </c>
      <c r="L647" s="42">
        <f t="shared" si="6"/>
        <v>0.9430311693</v>
      </c>
      <c r="M647" s="42">
        <f t="shared" si="7"/>
        <v>0.3327043938</v>
      </c>
      <c r="N647" s="170">
        <f t="shared" si="8"/>
        <v>0.5051261125</v>
      </c>
      <c r="O647" s="171">
        <f t="shared" si="9"/>
        <v>0.5051261125</v>
      </c>
      <c r="P647" s="159">
        <f t="shared" si="10"/>
        <v>1.177796327</v>
      </c>
      <c r="Q647" s="172">
        <f t="shared" si="11"/>
        <v>0.5051261125</v>
      </c>
      <c r="R647" s="173">
        <f t="shared" si="12"/>
        <v>0.569081236</v>
      </c>
      <c r="S647" s="174">
        <f t="shared" si="13"/>
        <v>1317.874028</v>
      </c>
      <c r="T647" s="163">
        <f t="shared" si="14"/>
        <v>1484.732945</v>
      </c>
      <c r="U647" s="175">
        <f t="shared" si="15"/>
        <v>1207</v>
      </c>
      <c r="V647" s="165"/>
      <c r="W647" s="165"/>
      <c r="X647" s="165"/>
      <c r="Y647" s="165"/>
      <c r="Z647" s="165"/>
      <c r="AA647" s="165"/>
      <c r="AB647" s="165"/>
      <c r="AC647" s="165"/>
    </row>
    <row r="648" ht="12.75" customHeight="1">
      <c r="A648" s="33"/>
      <c r="B648" s="33"/>
      <c r="C648" s="33">
        <v>7387.0</v>
      </c>
      <c r="D648" s="35">
        <v>246.0</v>
      </c>
      <c r="E648" s="36">
        <v>70.0</v>
      </c>
      <c r="F648" s="37">
        <v>135.0</v>
      </c>
      <c r="G648" s="38">
        <v>176.0</v>
      </c>
      <c r="H648" s="167">
        <f t="shared" si="2"/>
        <v>0.5659163987</v>
      </c>
      <c r="I648" s="168">
        <f t="shared" si="3"/>
        <v>0.2215189873</v>
      </c>
      <c r="J648" s="47">
        <f t="shared" si="4"/>
        <v>0.3731002567</v>
      </c>
      <c r="K648" s="169">
        <f t="shared" si="5"/>
        <v>0.4122979067</v>
      </c>
      <c r="L648" s="42">
        <f t="shared" si="6"/>
        <v>0.9162024352</v>
      </c>
      <c r="M648" s="42">
        <f t="shared" si="7"/>
        <v>0.4007157318</v>
      </c>
      <c r="N648" s="170">
        <f t="shared" si="8"/>
        <v>0.4297278395</v>
      </c>
      <c r="O648" s="171">
        <f t="shared" si="9"/>
        <v>0.4297278395</v>
      </c>
      <c r="P648" s="159">
        <f t="shared" si="10"/>
        <v>1.01607717</v>
      </c>
      <c r="Q648" s="172">
        <f t="shared" si="11"/>
        <v>0.4297278395</v>
      </c>
      <c r="R648" s="173">
        <f t="shared" si="12"/>
        <v>0.4972791025</v>
      </c>
      <c r="S648" s="174">
        <f t="shared" si="13"/>
        <v>269.4393554</v>
      </c>
      <c r="T648" s="163">
        <f t="shared" si="14"/>
        <v>311.7939973</v>
      </c>
      <c r="U648" s="175">
        <f t="shared" si="15"/>
        <v>246</v>
      </c>
      <c r="V648" s="165"/>
      <c r="W648" s="165"/>
      <c r="X648" s="165"/>
      <c r="Y648" s="165"/>
      <c r="Z648" s="165"/>
      <c r="AA648" s="165"/>
      <c r="AB648" s="165"/>
      <c r="AC648" s="165"/>
    </row>
    <row r="649" ht="12.75" customHeight="1">
      <c r="A649" s="18"/>
      <c r="B649" s="18"/>
      <c r="C649" s="33">
        <v>7395.0</v>
      </c>
      <c r="D649" s="35">
        <v>343.0</v>
      </c>
      <c r="E649" s="36">
        <v>145.0</v>
      </c>
      <c r="F649" s="37">
        <v>162.0</v>
      </c>
      <c r="G649" s="38">
        <v>181.0</v>
      </c>
      <c r="H649" s="167">
        <f t="shared" si="2"/>
        <v>0.527696793</v>
      </c>
      <c r="I649" s="168">
        <f t="shared" si="3"/>
        <v>0.2971311475</v>
      </c>
      <c r="J649" s="47">
        <f t="shared" si="4"/>
        <v>0.5128236674</v>
      </c>
      <c r="K649" s="169">
        <f t="shared" si="5"/>
        <v>0.272574496</v>
      </c>
      <c r="L649" s="42">
        <f t="shared" si="6"/>
        <v>0.9630810042</v>
      </c>
      <c r="M649" s="42">
        <f t="shared" si="7"/>
        <v>0.2692117743</v>
      </c>
      <c r="N649" s="170">
        <f t="shared" si="8"/>
        <v>0.4282235539</v>
      </c>
      <c r="O649" s="171">
        <f t="shared" si="9"/>
        <v>0.4282235539</v>
      </c>
      <c r="P649" s="159">
        <f t="shared" si="10"/>
        <v>1.422740525</v>
      </c>
      <c r="Q649" s="172">
        <f t="shared" si="11"/>
        <v>0.4282235539</v>
      </c>
      <c r="R649" s="173">
        <f t="shared" si="12"/>
        <v>0.4692817019</v>
      </c>
      <c r="S649" s="174">
        <f t="shared" si="13"/>
        <v>355.8537733</v>
      </c>
      <c r="T649" s="163">
        <f t="shared" si="14"/>
        <v>389.9730943</v>
      </c>
      <c r="U649" s="175">
        <f t="shared" si="15"/>
        <v>326</v>
      </c>
      <c r="V649" s="165"/>
      <c r="W649" s="165"/>
      <c r="X649" s="165"/>
      <c r="Y649" s="165"/>
      <c r="Z649" s="165"/>
      <c r="AA649" s="165"/>
      <c r="AB649" s="165"/>
      <c r="AC649" s="165"/>
    </row>
    <row r="650" ht="12.75" customHeight="1">
      <c r="A650" s="33"/>
      <c r="B650" s="33"/>
      <c r="C650" s="33">
        <v>7402.0</v>
      </c>
      <c r="D650" s="35">
        <v>300.0</v>
      </c>
      <c r="E650" s="36">
        <v>125.0</v>
      </c>
      <c r="F650" s="37">
        <v>186.0</v>
      </c>
      <c r="G650" s="38">
        <v>212.0</v>
      </c>
      <c r="H650" s="167">
        <f t="shared" si="2"/>
        <v>0.5326633166</v>
      </c>
      <c r="I650" s="168">
        <f t="shared" si="3"/>
        <v>0.2941176471</v>
      </c>
      <c r="J650" s="47">
        <f t="shared" si="4"/>
        <v>0.5045033137</v>
      </c>
      <c r="K650" s="169">
        <f t="shared" si="5"/>
        <v>0.2808948497</v>
      </c>
      <c r="L650" s="42">
        <f t="shared" si="6"/>
        <v>0.9608077568</v>
      </c>
      <c r="M650" s="42">
        <f t="shared" si="7"/>
        <v>0.277215538</v>
      </c>
      <c r="N650" s="170">
        <f t="shared" si="8"/>
        <v>0.4302530646</v>
      </c>
      <c r="O650" s="171">
        <f t="shared" si="9"/>
        <v>0.4302530646</v>
      </c>
      <c r="P650" s="159">
        <f t="shared" si="10"/>
        <v>1.067839196</v>
      </c>
      <c r="Q650" s="172">
        <f t="shared" si="11"/>
        <v>0.4302530646</v>
      </c>
      <c r="R650" s="173">
        <f t="shared" si="12"/>
        <v>0.479778314</v>
      </c>
      <c r="S650" s="174">
        <f t="shared" si="13"/>
        <v>354.0982721</v>
      </c>
      <c r="T650" s="163">
        <f t="shared" si="14"/>
        <v>394.8575524</v>
      </c>
      <c r="U650" s="175">
        <f t="shared" si="15"/>
        <v>337</v>
      </c>
      <c r="V650" s="165"/>
      <c r="W650" s="165"/>
      <c r="X650" s="165"/>
      <c r="Y650" s="165"/>
      <c r="Z650" s="165"/>
      <c r="AA650" s="165"/>
      <c r="AB650" s="165"/>
      <c r="AC650" s="165"/>
    </row>
    <row r="651" ht="12.75" customHeight="1">
      <c r="A651" s="33"/>
      <c r="B651" s="33"/>
      <c r="C651" s="33">
        <v>7403.0</v>
      </c>
      <c r="D651" s="35">
        <v>344.0</v>
      </c>
      <c r="E651" s="36">
        <v>167.0</v>
      </c>
      <c r="F651" s="37">
        <v>233.0</v>
      </c>
      <c r="G651" s="38">
        <v>320.0</v>
      </c>
      <c r="H651" s="167">
        <f t="shared" si="2"/>
        <v>0.5786618445</v>
      </c>
      <c r="I651" s="168">
        <f t="shared" si="3"/>
        <v>0.3268101761</v>
      </c>
      <c r="J651" s="47">
        <f t="shared" si="4"/>
        <v>0.5141112965</v>
      </c>
      <c r="K651" s="169">
        <f t="shared" si="5"/>
        <v>0.2712868669</v>
      </c>
      <c r="L651" s="42">
        <f t="shared" si="6"/>
        <v>0.9634268506</v>
      </c>
      <c r="M651" s="42">
        <f t="shared" si="7"/>
        <v>0.2679714603</v>
      </c>
      <c r="N651" s="170">
        <f t="shared" si="8"/>
        <v>0.4699225582</v>
      </c>
      <c r="O651" s="171">
        <f t="shared" si="9"/>
        <v>0.4699225582</v>
      </c>
      <c r="P651" s="159">
        <f t="shared" si="10"/>
        <v>0.9240506329</v>
      </c>
      <c r="Q651" s="172">
        <f t="shared" si="11"/>
        <v>0.4699225582</v>
      </c>
      <c r="R651" s="173">
        <f t="shared" si="12"/>
        <v>0.5264383715</v>
      </c>
      <c r="S651" s="174">
        <f t="shared" si="13"/>
        <v>499.997602</v>
      </c>
      <c r="T651" s="163">
        <f t="shared" si="14"/>
        <v>560.1304273</v>
      </c>
      <c r="U651" s="175">
        <f t="shared" si="15"/>
        <v>487</v>
      </c>
      <c r="V651" s="165"/>
      <c r="W651" s="165"/>
      <c r="X651" s="165"/>
      <c r="Y651" s="165"/>
      <c r="Z651" s="165"/>
      <c r="AA651" s="165"/>
      <c r="AB651" s="165"/>
      <c r="AC651" s="165"/>
    </row>
    <row r="652" ht="12.75" customHeight="1">
      <c r="A652" s="33"/>
      <c r="B652" s="33"/>
      <c r="C652" s="33">
        <v>7405.0</v>
      </c>
      <c r="D652" s="35">
        <v>379.0</v>
      </c>
      <c r="E652" s="36">
        <v>176.0</v>
      </c>
      <c r="F652" s="37">
        <v>242.0</v>
      </c>
      <c r="G652" s="38">
        <v>380.0</v>
      </c>
      <c r="H652" s="167">
        <f t="shared" si="2"/>
        <v>0.6109324759</v>
      </c>
      <c r="I652" s="168">
        <f t="shared" si="3"/>
        <v>0.3171171171</v>
      </c>
      <c r="J652" s="47">
        <f t="shared" si="4"/>
        <v>0.4787874722</v>
      </c>
      <c r="K652" s="169">
        <f t="shared" si="5"/>
        <v>0.3066106912</v>
      </c>
      <c r="L652" s="42">
        <f t="shared" si="6"/>
        <v>0.9533620359</v>
      </c>
      <c r="M652" s="42">
        <f t="shared" si="7"/>
        <v>0.3018291379</v>
      </c>
      <c r="N652" s="170">
        <f t="shared" si="8"/>
        <v>0.4867246429</v>
      </c>
      <c r="O652" s="171">
        <f t="shared" si="9"/>
        <v>0.4867246429</v>
      </c>
      <c r="P652" s="159">
        <f t="shared" si="10"/>
        <v>0.8922829582</v>
      </c>
      <c r="Q652" s="172">
        <f t="shared" si="11"/>
        <v>0.4867246429</v>
      </c>
      <c r="R652" s="173">
        <f t="shared" si="12"/>
        <v>0.5523637866</v>
      </c>
      <c r="S652" s="174">
        <f t="shared" si="13"/>
        <v>572.8749047</v>
      </c>
      <c r="T652" s="163">
        <f t="shared" si="14"/>
        <v>650.1321768</v>
      </c>
      <c r="U652" s="175">
        <f t="shared" si="15"/>
        <v>556</v>
      </c>
      <c r="V652" s="165"/>
      <c r="W652" s="165"/>
      <c r="X652" s="165"/>
      <c r="Y652" s="165"/>
      <c r="Z652" s="165"/>
      <c r="AA652" s="165"/>
      <c r="AB652" s="165"/>
      <c r="AC652" s="165"/>
    </row>
    <row r="653" ht="12.75" customHeight="1">
      <c r="A653" s="18"/>
      <c r="B653" s="18"/>
      <c r="C653" s="33">
        <v>7410.0</v>
      </c>
      <c r="D653" s="35">
        <v>330.0</v>
      </c>
      <c r="E653" s="36">
        <v>162.0</v>
      </c>
      <c r="F653" s="37">
        <v>181.0</v>
      </c>
      <c r="G653" s="38">
        <v>329.0</v>
      </c>
      <c r="H653" s="167">
        <f t="shared" si="2"/>
        <v>0.6450980392</v>
      </c>
      <c r="I653" s="168">
        <f t="shared" si="3"/>
        <v>0.3292682927</v>
      </c>
      <c r="J653" s="47">
        <f t="shared" si="4"/>
        <v>0.4719455611</v>
      </c>
      <c r="K653" s="169">
        <f t="shared" si="5"/>
        <v>0.3134526023</v>
      </c>
      <c r="L653" s="42">
        <f t="shared" si="6"/>
        <v>0.9512746497</v>
      </c>
      <c r="M653" s="42">
        <f t="shared" si="7"/>
        <v>0.3083448408</v>
      </c>
      <c r="N653" s="170">
        <f t="shared" si="8"/>
        <v>0.512137232</v>
      </c>
      <c r="O653" s="171">
        <f t="shared" si="9"/>
        <v>0.512137232</v>
      </c>
      <c r="P653" s="159">
        <f t="shared" si="10"/>
        <v>0.9647058824</v>
      </c>
      <c r="Q653" s="172">
        <f t="shared" si="11"/>
        <v>0.512137232</v>
      </c>
      <c r="R653" s="173">
        <f t="shared" si="12"/>
        <v>0.5798118943</v>
      </c>
      <c r="S653" s="174">
        <f t="shared" si="13"/>
        <v>513.1615064</v>
      </c>
      <c r="T653" s="163">
        <f t="shared" si="14"/>
        <v>580.9715181</v>
      </c>
      <c r="U653" s="175">
        <f t="shared" si="15"/>
        <v>491</v>
      </c>
      <c r="V653" s="165"/>
      <c r="W653" s="165"/>
      <c r="X653" s="165"/>
      <c r="Y653" s="165"/>
      <c r="Z653" s="165"/>
      <c r="AA653" s="165"/>
      <c r="AB653" s="165"/>
      <c r="AC653" s="165"/>
    </row>
    <row r="654" ht="12.75" customHeight="1">
      <c r="A654" s="33"/>
      <c r="B654" s="33"/>
      <c r="C654" s="33">
        <v>7411.0</v>
      </c>
      <c r="D654" s="35">
        <v>434.0</v>
      </c>
      <c r="E654" s="36">
        <v>213.0</v>
      </c>
      <c r="F654" s="37">
        <v>231.0</v>
      </c>
      <c r="G654" s="38">
        <v>309.0</v>
      </c>
      <c r="H654" s="167">
        <f t="shared" si="2"/>
        <v>0.5722222222</v>
      </c>
      <c r="I654" s="168">
        <f t="shared" si="3"/>
        <v>0.3292117465</v>
      </c>
      <c r="J654" s="47">
        <f t="shared" si="4"/>
        <v>0.5220758611</v>
      </c>
      <c r="K654" s="169">
        <f t="shared" si="5"/>
        <v>0.2633223023</v>
      </c>
      <c r="L654" s="42">
        <f t="shared" si="6"/>
        <v>0.965530547</v>
      </c>
      <c r="M654" s="42">
        <f t="shared" si="7"/>
        <v>0.2602897668</v>
      </c>
      <c r="N654" s="170">
        <f t="shared" si="8"/>
        <v>0.4668075865</v>
      </c>
      <c r="O654" s="171">
        <f t="shared" si="9"/>
        <v>0.4668075865</v>
      </c>
      <c r="P654" s="159">
        <f t="shared" si="10"/>
        <v>1.198148148</v>
      </c>
      <c r="Q654" s="172">
        <f t="shared" si="11"/>
        <v>0.4668075865</v>
      </c>
      <c r="R654" s="173">
        <f t="shared" si="12"/>
        <v>0.5147636971</v>
      </c>
      <c r="S654" s="174">
        <f t="shared" si="13"/>
        <v>554.1006052</v>
      </c>
      <c r="T654" s="163">
        <f t="shared" si="14"/>
        <v>611.0245085</v>
      </c>
      <c r="U654" s="175">
        <f t="shared" si="15"/>
        <v>522</v>
      </c>
      <c r="V654" s="165"/>
      <c r="W654" s="165"/>
      <c r="X654" s="165"/>
      <c r="Y654" s="165"/>
      <c r="Z654" s="165"/>
      <c r="AA654" s="165"/>
      <c r="AB654" s="165"/>
      <c r="AC654" s="165"/>
    </row>
    <row r="655" ht="12.75" customHeight="1">
      <c r="A655" s="33"/>
      <c r="B655" s="33"/>
      <c r="C655" s="33">
        <v>7413.0</v>
      </c>
      <c r="D655" s="35">
        <v>614.0</v>
      </c>
      <c r="E655" s="36">
        <v>242.0</v>
      </c>
      <c r="F655" s="37">
        <v>351.0</v>
      </c>
      <c r="G655" s="38">
        <v>464.0</v>
      </c>
      <c r="H655" s="167">
        <f t="shared" si="2"/>
        <v>0.5693251534</v>
      </c>
      <c r="I655" s="168">
        <f t="shared" si="3"/>
        <v>0.2827102804</v>
      </c>
      <c r="J655" s="47">
        <f t="shared" si="4"/>
        <v>0.4609005349</v>
      </c>
      <c r="K655" s="169">
        <f t="shared" si="5"/>
        <v>0.3244976285</v>
      </c>
      <c r="L655" s="42">
        <f t="shared" si="6"/>
        <v>0.9478110185</v>
      </c>
      <c r="M655" s="42">
        <f t="shared" si="7"/>
        <v>0.3188326728</v>
      </c>
      <c r="N655" s="170">
        <f t="shared" si="8"/>
        <v>0.4494753791</v>
      </c>
      <c r="O655" s="171">
        <f t="shared" si="9"/>
        <v>0.4494753791</v>
      </c>
      <c r="P655" s="159">
        <f t="shared" si="10"/>
        <v>1.050306748</v>
      </c>
      <c r="Q655" s="172">
        <f t="shared" si="11"/>
        <v>0.4494753791</v>
      </c>
      <c r="R655" s="173">
        <f t="shared" si="12"/>
        <v>0.5079299369</v>
      </c>
      <c r="S655" s="174">
        <f t="shared" si="13"/>
        <v>751.0733585</v>
      </c>
      <c r="T655" s="163">
        <f t="shared" si="14"/>
        <v>848.7509245</v>
      </c>
      <c r="U655" s="175">
        <f t="shared" si="15"/>
        <v>706</v>
      </c>
      <c r="V655" s="165"/>
      <c r="W655" s="165"/>
      <c r="X655" s="165"/>
      <c r="Y655" s="165"/>
      <c r="Z655" s="165"/>
      <c r="AA655" s="165"/>
      <c r="AB655" s="165"/>
      <c r="AC655" s="165"/>
    </row>
    <row r="656" ht="12.75" customHeight="1">
      <c r="A656" s="33"/>
      <c r="B656" s="33"/>
      <c r="C656" s="33">
        <v>7414.0</v>
      </c>
      <c r="D656" s="35">
        <v>728.0</v>
      </c>
      <c r="E656" s="36">
        <v>313.0</v>
      </c>
      <c r="F656" s="37">
        <v>325.0</v>
      </c>
      <c r="G656" s="38">
        <v>404.0</v>
      </c>
      <c r="H656" s="167">
        <f t="shared" si="2"/>
        <v>0.5541838134</v>
      </c>
      <c r="I656" s="168">
        <f t="shared" si="3"/>
        <v>0.3006724304</v>
      </c>
      <c r="J656" s="47">
        <f t="shared" si="4"/>
        <v>0.4971054571</v>
      </c>
      <c r="K656" s="169">
        <f t="shared" si="5"/>
        <v>0.2882927063</v>
      </c>
      <c r="L656" s="42">
        <f t="shared" si="6"/>
        <v>0.9587306831</v>
      </c>
      <c r="M656" s="42">
        <f t="shared" si="7"/>
        <v>0.2843158054</v>
      </c>
      <c r="N656" s="170">
        <f t="shared" si="8"/>
        <v>0.4458271018</v>
      </c>
      <c r="O656" s="171">
        <f t="shared" si="9"/>
        <v>0.4458271018</v>
      </c>
      <c r="P656" s="159">
        <f t="shared" si="10"/>
        <v>1.427983539</v>
      </c>
      <c r="Q656" s="172">
        <f t="shared" si="11"/>
        <v>0.4458271018</v>
      </c>
      <c r="R656" s="173">
        <f t="shared" si="12"/>
        <v>0.4904553746</v>
      </c>
      <c r="S656" s="174">
        <f t="shared" si="13"/>
        <v>789.1139702</v>
      </c>
      <c r="T656" s="163">
        <f t="shared" si="14"/>
        <v>868.106013</v>
      </c>
      <c r="U656" s="175">
        <f t="shared" si="15"/>
        <v>717</v>
      </c>
      <c r="V656" s="165"/>
      <c r="W656" s="165"/>
      <c r="X656" s="165"/>
      <c r="Y656" s="165"/>
      <c r="Z656" s="165"/>
      <c r="AA656" s="165"/>
      <c r="AB656" s="165"/>
      <c r="AC656" s="165"/>
    </row>
    <row r="657" ht="12.75" customHeight="1">
      <c r="A657" s="33"/>
      <c r="B657" s="33"/>
      <c r="C657" s="33">
        <v>7415.0</v>
      </c>
      <c r="D657" s="35">
        <v>426.0</v>
      </c>
      <c r="E657" s="36">
        <v>204.0</v>
      </c>
      <c r="F657" s="37">
        <v>228.0</v>
      </c>
      <c r="G657" s="38">
        <v>314.0</v>
      </c>
      <c r="H657" s="167">
        <f t="shared" si="2"/>
        <v>0.5793357934</v>
      </c>
      <c r="I657" s="168">
        <f t="shared" si="3"/>
        <v>0.3238095238</v>
      </c>
      <c r="J657" s="47">
        <f t="shared" si="4"/>
        <v>0.5096751953</v>
      </c>
      <c r="K657" s="169">
        <f t="shared" si="5"/>
        <v>0.2757229681</v>
      </c>
      <c r="L657" s="42">
        <f t="shared" si="6"/>
        <v>0.9622286263</v>
      </c>
      <c r="M657" s="42">
        <f t="shared" si="7"/>
        <v>0.2722426687</v>
      </c>
      <c r="N657" s="170">
        <f t="shared" si="8"/>
        <v>0.4692987157</v>
      </c>
      <c r="O657" s="171">
        <f t="shared" si="9"/>
        <v>0.4692987157</v>
      </c>
      <c r="P657" s="159">
        <f t="shared" si="10"/>
        <v>1.162361624</v>
      </c>
      <c r="Q657" s="172">
        <f t="shared" si="11"/>
        <v>0.4692987157</v>
      </c>
      <c r="R657" s="173">
        <f t="shared" si="12"/>
        <v>0.5201861697</v>
      </c>
      <c r="S657" s="174">
        <f t="shared" si="13"/>
        <v>550.0180948</v>
      </c>
      <c r="T657" s="163">
        <f t="shared" si="14"/>
        <v>609.6581909</v>
      </c>
      <c r="U657" s="175">
        <f t="shared" si="15"/>
        <v>518</v>
      </c>
      <c r="V657" s="165"/>
      <c r="W657" s="165"/>
      <c r="X657" s="165"/>
      <c r="Y657" s="165"/>
      <c r="Z657" s="165"/>
      <c r="AA657" s="165"/>
      <c r="AB657" s="165"/>
      <c r="AC657" s="165"/>
    </row>
    <row r="658" ht="12.75" customHeight="1">
      <c r="A658" s="33"/>
      <c r="B658" s="33"/>
      <c r="C658" s="33">
        <v>7416.0</v>
      </c>
      <c r="D658" s="35">
        <v>263.0</v>
      </c>
      <c r="E658" s="36">
        <v>87.0</v>
      </c>
      <c r="F658" s="37">
        <v>172.0</v>
      </c>
      <c r="G658" s="38">
        <v>162.0</v>
      </c>
      <c r="H658" s="167">
        <f t="shared" si="2"/>
        <v>0.4850299401</v>
      </c>
      <c r="I658" s="168">
        <f t="shared" si="3"/>
        <v>0.2485714286</v>
      </c>
      <c r="J658" s="47">
        <f t="shared" si="4"/>
        <v>0.4735870534</v>
      </c>
      <c r="K658" s="169">
        <f t="shared" si="5"/>
        <v>0.31181111</v>
      </c>
      <c r="L658" s="42">
        <f t="shared" si="6"/>
        <v>0.9517795136</v>
      </c>
      <c r="M658" s="42">
        <f t="shared" si="7"/>
        <v>0.306782916</v>
      </c>
      <c r="N658" s="170">
        <f t="shared" si="8"/>
        <v>0.3853840928</v>
      </c>
      <c r="O658" s="171">
        <f t="shared" si="9"/>
        <v>0.3853840928</v>
      </c>
      <c r="P658" s="159">
        <f t="shared" si="10"/>
        <v>1.047904192</v>
      </c>
      <c r="Q658" s="172">
        <f t="shared" si="11"/>
        <v>0.3853840928</v>
      </c>
      <c r="R658" s="173">
        <f t="shared" si="12"/>
        <v>0.4340415679</v>
      </c>
      <c r="S658" s="174">
        <f t="shared" si="13"/>
        <v>263.6027195</v>
      </c>
      <c r="T658" s="163">
        <f t="shared" si="14"/>
        <v>296.8844325</v>
      </c>
      <c r="U658" s="175">
        <f t="shared" si="15"/>
        <v>249</v>
      </c>
      <c r="V658" s="165"/>
      <c r="W658" s="165"/>
      <c r="X658" s="165"/>
      <c r="Y658" s="165"/>
      <c r="Z658" s="165"/>
      <c r="AA658" s="165"/>
      <c r="AB658" s="165"/>
      <c r="AC658" s="165"/>
    </row>
    <row r="659" ht="12.75" customHeight="1">
      <c r="A659" s="33"/>
      <c r="B659" s="33"/>
      <c r="C659" s="33">
        <v>7417.0</v>
      </c>
      <c r="D659" s="35">
        <v>324.0</v>
      </c>
      <c r="E659" s="36">
        <v>104.0</v>
      </c>
      <c r="F659" s="37">
        <v>170.0</v>
      </c>
      <c r="G659" s="38">
        <v>182.0</v>
      </c>
      <c r="H659" s="167">
        <f t="shared" si="2"/>
        <v>0.5170454545</v>
      </c>
      <c r="I659" s="168">
        <f t="shared" si="3"/>
        <v>0.2429906542</v>
      </c>
      <c r="J659" s="47">
        <f t="shared" si="4"/>
        <v>0.4393280803</v>
      </c>
      <c r="K659" s="169">
        <f t="shared" si="5"/>
        <v>0.3460700831</v>
      </c>
      <c r="L659" s="42">
        <f t="shared" si="6"/>
        <v>0.9407130153</v>
      </c>
      <c r="M659" s="42">
        <f t="shared" si="7"/>
        <v>0.3392035123</v>
      </c>
      <c r="N659" s="170">
        <f t="shared" si="8"/>
        <v>0.4039681052</v>
      </c>
      <c r="O659" s="171">
        <f t="shared" si="9"/>
        <v>0.4039681052</v>
      </c>
      <c r="P659" s="159">
        <f t="shared" si="10"/>
        <v>1.215909091</v>
      </c>
      <c r="Q659" s="172">
        <f t="shared" si="11"/>
        <v>0.4039681052</v>
      </c>
      <c r="R659" s="173">
        <f t="shared" si="12"/>
        <v>0.4549978834</v>
      </c>
      <c r="S659" s="174">
        <f t="shared" si="13"/>
        <v>315.0951221</v>
      </c>
      <c r="T659" s="163">
        <f t="shared" si="14"/>
        <v>354.898349</v>
      </c>
      <c r="U659" s="175">
        <f t="shared" si="15"/>
        <v>286</v>
      </c>
      <c r="V659" s="165"/>
      <c r="W659" s="165"/>
      <c r="X659" s="165"/>
      <c r="Y659" s="165"/>
      <c r="Z659" s="165"/>
      <c r="AA659" s="165"/>
      <c r="AB659" s="165"/>
      <c r="AC659" s="165"/>
    </row>
    <row r="660" ht="12.75" customHeight="1">
      <c r="A660" s="33"/>
      <c r="B660" s="33"/>
      <c r="C660" s="33">
        <v>7422.0</v>
      </c>
      <c r="D660" s="35">
        <v>422.0</v>
      </c>
      <c r="E660" s="36">
        <v>192.0</v>
      </c>
      <c r="F660" s="37">
        <v>299.0</v>
      </c>
      <c r="G660" s="38">
        <v>375.0</v>
      </c>
      <c r="H660" s="167">
        <f t="shared" si="2"/>
        <v>0.556379822</v>
      </c>
      <c r="I660" s="168">
        <f t="shared" si="3"/>
        <v>0.3127035831</v>
      </c>
      <c r="J660" s="47">
        <f t="shared" si="4"/>
        <v>0.5120343115</v>
      </c>
      <c r="K660" s="169">
        <f t="shared" si="5"/>
        <v>0.2733638519</v>
      </c>
      <c r="L660" s="42">
        <f t="shared" si="6"/>
        <v>0.9628682002</v>
      </c>
      <c r="M660" s="42">
        <f t="shared" si="7"/>
        <v>0.269971904</v>
      </c>
      <c r="N660" s="170">
        <f t="shared" si="8"/>
        <v>0.4512992561</v>
      </c>
      <c r="O660" s="171">
        <f t="shared" si="9"/>
        <v>0.4512992561</v>
      </c>
      <c r="P660" s="159">
        <f t="shared" si="10"/>
        <v>0.9109792285</v>
      </c>
      <c r="Q660" s="172">
        <f t="shared" si="11"/>
        <v>0.4512992561</v>
      </c>
      <c r="R660" s="173">
        <f t="shared" si="12"/>
        <v>0.5062870677</v>
      </c>
      <c r="S660" s="174">
        <f t="shared" si="13"/>
        <v>581.2734419</v>
      </c>
      <c r="T660" s="163">
        <f t="shared" si="14"/>
        <v>652.0977433</v>
      </c>
      <c r="U660" s="175">
        <f t="shared" si="15"/>
        <v>567</v>
      </c>
      <c r="V660" s="165"/>
      <c r="W660" s="165"/>
      <c r="X660" s="165"/>
      <c r="Y660" s="165"/>
      <c r="Z660" s="165"/>
      <c r="AA660" s="165"/>
      <c r="AB660" s="165"/>
      <c r="AC660" s="165"/>
    </row>
    <row r="661" ht="12.75" customHeight="1">
      <c r="A661" s="34"/>
      <c r="B661" s="34"/>
      <c r="C661" s="33">
        <v>7430.0</v>
      </c>
      <c r="D661" s="35">
        <v>373.0</v>
      </c>
      <c r="E661" s="36">
        <v>189.0</v>
      </c>
      <c r="F661" s="37">
        <v>167.0</v>
      </c>
      <c r="G661" s="38">
        <v>295.0</v>
      </c>
      <c r="H661" s="167">
        <f t="shared" si="2"/>
        <v>0.6385281385</v>
      </c>
      <c r="I661" s="168">
        <f t="shared" si="3"/>
        <v>0.3362989324</v>
      </c>
      <c r="J661" s="47">
        <f t="shared" si="4"/>
        <v>0.4847617834</v>
      </c>
      <c r="K661" s="169">
        <f t="shared" si="5"/>
        <v>0.30063638</v>
      </c>
      <c r="L661" s="42">
        <f t="shared" si="6"/>
        <v>0.9551482325</v>
      </c>
      <c r="M661" s="42">
        <f t="shared" si="7"/>
        <v>0.2961281038</v>
      </c>
      <c r="N661" s="170">
        <f t="shared" si="8"/>
        <v>0.5103014578</v>
      </c>
      <c r="O661" s="171">
        <f t="shared" si="9"/>
        <v>0.5103014578</v>
      </c>
      <c r="P661" s="159">
        <f t="shared" si="10"/>
        <v>1.216450216</v>
      </c>
      <c r="Q661" s="172">
        <f t="shared" si="11"/>
        <v>0.5103014578</v>
      </c>
      <c r="R661" s="173">
        <f t="shared" si="12"/>
        <v>0.5681537298</v>
      </c>
      <c r="S661" s="174">
        <f t="shared" si="13"/>
        <v>522.5486928</v>
      </c>
      <c r="T661" s="163">
        <f t="shared" si="14"/>
        <v>581.7894193</v>
      </c>
      <c r="U661" s="175">
        <f t="shared" si="15"/>
        <v>484</v>
      </c>
      <c r="V661" s="165"/>
      <c r="W661" s="165"/>
      <c r="X661" s="165"/>
      <c r="Y661" s="165"/>
      <c r="Z661" s="165"/>
      <c r="AA661" s="165"/>
      <c r="AB661" s="165"/>
      <c r="AC661" s="165"/>
    </row>
    <row r="662" ht="12.75" customHeight="1">
      <c r="A662" s="33"/>
      <c r="B662" s="33"/>
      <c r="C662" s="33">
        <v>7500.0</v>
      </c>
      <c r="D662" s="35">
        <v>503.0</v>
      </c>
      <c r="E662" s="36">
        <v>209.0</v>
      </c>
      <c r="F662" s="37">
        <v>274.0</v>
      </c>
      <c r="G662" s="38">
        <v>408.0</v>
      </c>
      <c r="H662" s="167">
        <f t="shared" si="2"/>
        <v>0.5982404692</v>
      </c>
      <c r="I662" s="168">
        <f t="shared" si="3"/>
        <v>0.2935393258</v>
      </c>
      <c r="J662" s="47">
        <f t="shared" si="4"/>
        <v>0.4561566983</v>
      </c>
      <c r="K662" s="169">
        <f t="shared" si="5"/>
        <v>0.3292414651</v>
      </c>
      <c r="L662" s="42">
        <f t="shared" si="6"/>
        <v>0.9462878693</v>
      </c>
      <c r="M662" s="42">
        <f t="shared" si="7"/>
        <v>0.3233253291</v>
      </c>
      <c r="N662" s="170">
        <f t="shared" si="8"/>
        <v>0.4711989998</v>
      </c>
      <c r="O662" s="171">
        <f t="shared" si="9"/>
        <v>0.4711989998</v>
      </c>
      <c r="P662" s="159">
        <f t="shared" si="10"/>
        <v>1.04398827</v>
      </c>
      <c r="Q662" s="172">
        <f t="shared" si="11"/>
        <v>0.4711989998</v>
      </c>
      <c r="R662" s="173">
        <f t="shared" si="12"/>
        <v>0.5333527173</v>
      </c>
      <c r="S662" s="174">
        <f t="shared" si="13"/>
        <v>656.8514057</v>
      </c>
      <c r="T662" s="163">
        <f t="shared" si="14"/>
        <v>743.4936879</v>
      </c>
      <c r="U662" s="175">
        <f t="shared" si="15"/>
        <v>617</v>
      </c>
      <c r="V662" s="165"/>
      <c r="W662" s="165"/>
      <c r="X662" s="165"/>
      <c r="Y662" s="165"/>
      <c r="Z662" s="165"/>
      <c r="AA662" s="165"/>
      <c r="AB662" s="165"/>
      <c r="AC662" s="165"/>
    </row>
    <row r="663" ht="12.75" customHeight="1">
      <c r="A663" s="18"/>
      <c r="B663" s="18"/>
      <c r="C663" s="33">
        <v>7503.0</v>
      </c>
      <c r="D663" s="35">
        <v>101.0</v>
      </c>
      <c r="E663" s="36">
        <v>46.0</v>
      </c>
      <c r="F663" s="37">
        <v>69.0</v>
      </c>
      <c r="G663" s="38">
        <v>56.0</v>
      </c>
      <c r="H663" s="167">
        <f t="shared" si="2"/>
        <v>0.448</v>
      </c>
      <c r="I663" s="168">
        <f t="shared" si="3"/>
        <v>0.3129251701</v>
      </c>
      <c r="J663" s="47">
        <f t="shared" si="4"/>
        <v>0.6097142979</v>
      </c>
      <c r="K663" s="169">
        <f t="shared" si="5"/>
        <v>0.1756838655</v>
      </c>
      <c r="L663" s="42">
        <f t="shared" si="6"/>
        <v>0.9846072421</v>
      </c>
      <c r="M663" s="42">
        <f t="shared" si="7"/>
        <v>0.1747815173</v>
      </c>
      <c r="N663" s="170">
        <f t="shared" si="8"/>
        <v>0.3864105084</v>
      </c>
      <c r="O663" s="171">
        <f t="shared" si="9"/>
        <v>0.3864105084</v>
      </c>
      <c r="P663" s="159">
        <f t="shared" si="10"/>
        <v>1.176</v>
      </c>
      <c r="Q663" s="172">
        <f t="shared" si="11"/>
        <v>0.3864105084</v>
      </c>
      <c r="R663" s="173">
        <f t="shared" si="12"/>
        <v>0.4147145027</v>
      </c>
      <c r="S663" s="174">
        <f t="shared" si="13"/>
        <v>105.1036583</v>
      </c>
      <c r="T663" s="163">
        <f t="shared" si="14"/>
        <v>112.8023447</v>
      </c>
      <c r="U663" s="175">
        <f t="shared" si="15"/>
        <v>102</v>
      </c>
      <c r="V663" s="165"/>
      <c r="W663" s="165"/>
      <c r="X663" s="165"/>
      <c r="Y663" s="165"/>
      <c r="Z663" s="165"/>
      <c r="AA663" s="165"/>
      <c r="AB663" s="165"/>
      <c r="AC663" s="165"/>
    </row>
    <row r="664" ht="12.75" customHeight="1">
      <c r="A664" s="34"/>
      <c r="B664" s="34"/>
      <c r="C664" s="33">
        <v>7506.0</v>
      </c>
      <c r="D664" s="35">
        <v>161.0</v>
      </c>
      <c r="E664" s="36">
        <v>51.0</v>
      </c>
      <c r="F664" s="37">
        <v>109.0</v>
      </c>
      <c r="G664" s="38">
        <v>72.0</v>
      </c>
      <c r="H664" s="167">
        <f t="shared" si="2"/>
        <v>0.3977900552</v>
      </c>
      <c r="I664" s="168">
        <f t="shared" si="3"/>
        <v>0.2405660377</v>
      </c>
      <c r="J664" s="47">
        <f t="shared" si="4"/>
        <v>0.5439094345</v>
      </c>
      <c r="K664" s="169">
        <f t="shared" si="5"/>
        <v>0.2414887289</v>
      </c>
      <c r="L664" s="42">
        <f t="shared" si="6"/>
        <v>0.9709830238</v>
      </c>
      <c r="M664" s="42">
        <f t="shared" si="7"/>
        <v>0.2391484214</v>
      </c>
      <c r="N664" s="170">
        <f t="shared" si="8"/>
        <v>0.3287164025</v>
      </c>
      <c r="O664" s="171">
        <f t="shared" si="9"/>
        <v>0.3287164025</v>
      </c>
      <c r="P664" s="159">
        <f t="shared" si="10"/>
        <v>1.171270718</v>
      </c>
      <c r="Q664" s="172">
        <f t="shared" si="11"/>
        <v>0.3287164025</v>
      </c>
      <c r="R664" s="173">
        <f t="shared" si="12"/>
        <v>0.36052895</v>
      </c>
      <c r="S664" s="174">
        <f t="shared" si="13"/>
        <v>129.1855462</v>
      </c>
      <c r="T664" s="163">
        <f t="shared" si="14"/>
        <v>141.6878773</v>
      </c>
      <c r="U664" s="175">
        <f t="shared" si="15"/>
        <v>123</v>
      </c>
      <c r="V664" s="165"/>
      <c r="W664" s="165"/>
      <c r="X664" s="165"/>
      <c r="Y664" s="165"/>
      <c r="Z664" s="165"/>
      <c r="AA664" s="165"/>
      <c r="AB664" s="165"/>
      <c r="AC664" s="165"/>
    </row>
    <row r="665" ht="12.75" customHeight="1">
      <c r="A665" s="33"/>
      <c r="B665" s="33"/>
      <c r="C665" s="33">
        <v>7507.0</v>
      </c>
      <c r="D665" s="35">
        <v>415.0</v>
      </c>
      <c r="E665" s="36">
        <v>153.0</v>
      </c>
      <c r="F665" s="37">
        <v>261.0</v>
      </c>
      <c r="G665" s="38">
        <v>243.0</v>
      </c>
      <c r="H665" s="167">
        <f t="shared" si="2"/>
        <v>0.4821428571</v>
      </c>
      <c r="I665" s="168">
        <f t="shared" si="3"/>
        <v>0.2693661972</v>
      </c>
      <c r="J665" s="47">
        <f t="shared" si="4"/>
        <v>0.5094870349</v>
      </c>
      <c r="K665" s="169">
        <f t="shared" si="5"/>
        <v>0.2759111285</v>
      </c>
      <c r="L665" s="42">
        <f t="shared" si="6"/>
        <v>0.962177384</v>
      </c>
      <c r="M665" s="42">
        <f t="shared" si="7"/>
        <v>0.2724237172</v>
      </c>
      <c r="N665" s="170">
        <f t="shared" si="8"/>
        <v>0.3905252123</v>
      </c>
      <c r="O665" s="171">
        <f t="shared" si="9"/>
        <v>0.3905252123</v>
      </c>
      <c r="P665" s="159">
        <f t="shared" si="10"/>
        <v>1.126984127</v>
      </c>
      <c r="Q665" s="172">
        <f t="shared" si="11"/>
        <v>0.3905252123</v>
      </c>
      <c r="R665" s="173">
        <f t="shared" si="12"/>
        <v>0.4335991796</v>
      </c>
      <c r="S665" s="174">
        <f t="shared" si="13"/>
        <v>418.6430276</v>
      </c>
      <c r="T665" s="163">
        <f t="shared" si="14"/>
        <v>464.8183206</v>
      </c>
      <c r="U665" s="175">
        <f t="shared" si="15"/>
        <v>396</v>
      </c>
      <c r="V665" s="165"/>
      <c r="W665" s="165"/>
      <c r="X665" s="165"/>
      <c r="Y665" s="165"/>
      <c r="Z665" s="165"/>
      <c r="AA665" s="165"/>
      <c r="AB665" s="165"/>
      <c r="AC665" s="165"/>
    </row>
    <row r="666" ht="12.75" customHeight="1">
      <c r="A666" s="33"/>
      <c r="B666" s="33"/>
      <c r="C666" s="33">
        <v>7508.0</v>
      </c>
      <c r="D666" s="35">
        <v>127.0</v>
      </c>
      <c r="E666" s="36">
        <v>48.0</v>
      </c>
      <c r="F666" s="37">
        <v>94.0</v>
      </c>
      <c r="G666" s="38">
        <v>100.0</v>
      </c>
      <c r="H666" s="167">
        <f t="shared" si="2"/>
        <v>0.5154639175</v>
      </c>
      <c r="I666" s="168">
        <f t="shared" si="3"/>
        <v>0.2742857143</v>
      </c>
      <c r="J666" s="47">
        <f t="shared" si="4"/>
        <v>0.4890077604</v>
      </c>
      <c r="K666" s="169">
        <f t="shared" si="5"/>
        <v>0.296390403</v>
      </c>
      <c r="L666" s="42">
        <f t="shared" si="6"/>
        <v>0.956396972</v>
      </c>
      <c r="M666" s="42">
        <f t="shared" si="7"/>
        <v>0.2920699093</v>
      </c>
      <c r="N666" s="170">
        <f t="shared" si="8"/>
        <v>0.4128775262</v>
      </c>
      <c r="O666" s="171">
        <f t="shared" si="9"/>
        <v>0.4128775262</v>
      </c>
      <c r="P666" s="159">
        <f t="shared" si="10"/>
        <v>0.9020618557</v>
      </c>
      <c r="Q666" s="172">
        <f t="shared" si="11"/>
        <v>0.4128775262</v>
      </c>
      <c r="R666" s="173">
        <f t="shared" si="12"/>
        <v>0.4668118349</v>
      </c>
      <c r="S666" s="174">
        <f t="shared" si="13"/>
        <v>152.3518072</v>
      </c>
      <c r="T666" s="163">
        <f t="shared" si="14"/>
        <v>172.2535671</v>
      </c>
      <c r="U666" s="175">
        <f t="shared" si="15"/>
        <v>148</v>
      </c>
      <c r="V666" s="165"/>
      <c r="W666" s="165"/>
      <c r="X666" s="165"/>
      <c r="Y666" s="165"/>
      <c r="Z666" s="165"/>
      <c r="AA666" s="165"/>
      <c r="AB666" s="165"/>
      <c r="AC666" s="165"/>
    </row>
    <row r="667" ht="12.75" customHeight="1">
      <c r="A667" s="18"/>
      <c r="B667" s="18"/>
      <c r="C667" s="33">
        <v>7509.0</v>
      </c>
      <c r="D667" s="35">
        <v>311.0</v>
      </c>
      <c r="E667" s="36">
        <v>68.0</v>
      </c>
      <c r="F667" s="37">
        <v>198.0</v>
      </c>
      <c r="G667" s="38">
        <v>129.0</v>
      </c>
      <c r="H667" s="167">
        <f t="shared" si="2"/>
        <v>0.3944954128</v>
      </c>
      <c r="I667" s="168">
        <f t="shared" si="3"/>
        <v>0.1794195251</v>
      </c>
      <c r="J667" s="47">
        <f t="shared" si="4"/>
        <v>0.4268447568</v>
      </c>
      <c r="K667" s="169">
        <f t="shared" si="5"/>
        <v>0.3585534066</v>
      </c>
      <c r="L667" s="42">
        <f t="shared" si="6"/>
        <v>0.9364054418</v>
      </c>
      <c r="M667" s="42">
        <f t="shared" si="7"/>
        <v>0.350920003</v>
      </c>
      <c r="N667" s="170">
        <f t="shared" si="8"/>
        <v>0.3064457511</v>
      </c>
      <c r="O667" s="171">
        <f t="shared" si="9"/>
        <v>0.3064457511</v>
      </c>
      <c r="P667" s="159">
        <f t="shared" si="10"/>
        <v>1.159021407</v>
      </c>
      <c r="Q667" s="172">
        <f t="shared" si="11"/>
        <v>0.3064457511</v>
      </c>
      <c r="R667" s="173">
        <f t="shared" si="12"/>
        <v>0.3472279599</v>
      </c>
      <c r="S667" s="174">
        <f t="shared" si="13"/>
        <v>216.3507003</v>
      </c>
      <c r="T667" s="163">
        <f t="shared" si="14"/>
        <v>245.1429397</v>
      </c>
      <c r="U667" s="175">
        <f t="shared" si="15"/>
        <v>197</v>
      </c>
      <c r="V667" s="165"/>
      <c r="W667" s="165"/>
      <c r="X667" s="165"/>
      <c r="Y667" s="165"/>
      <c r="Z667" s="165"/>
      <c r="AA667" s="165"/>
      <c r="AB667" s="165"/>
      <c r="AC667" s="165"/>
    </row>
    <row r="668" ht="12.75" customHeight="1">
      <c r="A668" s="33"/>
      <c r="B668" s="33"/>
      <c r="C668" s="33">
        <v>7512.0</v>
      </c>
      <c r="D668" s="35">
        <v>185.0</v>
      </c>
      <c r="E668" s="36">
        <v>63.0</v>
      </c>
      <c r="F668" s="37">
        <v>124.0</v>
      </c>
      <c r="G668" s="38">
        <v>126.0</v>
      </c>
      <c r="H668" s="167">
        <f t="shared" si="2"/>
        <v>0.504</v>
      </c>
      <c r="I668" s="168">
        <f t="shared" si="3"/>
        <v>0.2540322581</v>
      </c>
      <c r="J668" s="47">
        <f t="shared" si="4"/>
        <v>0.4668682098</v>
      </c>
      <c r="K668" s="169">
        <f t="shared" si="5"/>
        <v>0.3185299536</v>
      </c>
      <c r="L668" s="42">
        <f t="shared" si="6"/>
        <v>0.9496968197</v>
      </c>
      <c r="M668" s="42">
        <f t="shared" si="7"/>
        <v>0.3131708011</v>
      </c>
      <c r="N668" s="170">
        <f t="shared" si="8"/>
        <v>0.3990917114</v>
      </c>
      <c r="O668" s="171">
        <f t="shared" si="9"/>
        <v>0.3990917114</v>
      </c>
      <c r="P668" s="159">
        <f t="shared" si="10"/>
        <v>0.992</v>
      </c>
      <c r="Q668" s="172">
        <f t="shared" si="11"/>
        <v>0.3990917114</v>
      </c>
      <c r="R668" s="173">
        <f t="shared" si="12"/>
        <v>0.4517565149</v>
      </c>
      <c r="S668" s="174">
        <f t="shared" si="13"/>
        <v>198.7476723</v>
      </c>
      <c r="T668" s="163">
        <f t="shared" si="14"/>
        <v>224.9747444</v>
      </c>
      <c r="U668" s="175">
        <f t="shared" si="15"/>
        <v>189</v>
      </c>
      <c r="V668" s="165"/>
      <c r="W668" s="165"/>
      <c r="X668" s="165"/>
      <c r="Y668" s="165"/>
      <c r="Z668" s="165"/>
      <c r="AA668" s="165"/>
      <c r="AB668" s="165"/>
      <c r="AC668" s="165"/>
    </row>
    <row r="669" ht="12.75" customHeight="1">
      <c r="A669" s="33"/>
      <c r="B669" s="33"/>
      <c r="C669" s="33">
        <v>7513.0</v>
      </c>
      <c r="D669" s="35">
        <v>530.0</v>
      </c>
      <c r="E669" s="36">
        <v>151.0</v>
      </c>
      <c r="F669" s="37">
        <v>294.0</v>
      </c>
      <c r="G669" s="38">
        <v>190.0</v>
      </c>
      <c r="H669" s="167">
        <f t="shared" si="2"/>
        <v>0.3925619835</v>
      </c>
      <c r="I669" s="168">
        <f t="shared" si="3"/>
        <v>0.221732746</v>
      </c>
      <c r="J669" s="47">
        <f t="shared" si="4"/>
        <v>0.5141614552</v>
      </c>
      <c r="K669" s="169">
        <f t="shared" si="5"/>
        <v>0.2712367082</v>
      </c>
      <c r="L669" s="42">
        <f t="shared" si="6"/>
        <v>0.9634402905</v>
      </c>
      <c r="M669" s="42">
        <f t="shared" si="7"/>
        <v>0.2679231358</v>
      </c>
      <c r="N669" s="170">
        <f t="shared" si="8"/>
        <v>0.3188026988</v>
      </c>
      <c r="O669" s="171">
        <f t="shared" si="9"/>
        <v>0.3188026988</v>
      </c>
      <c r="P669" s="159">
        <f t="shared" si="10"/>
        <v>1.407024793</v>
      </c>
      <c r="Q669" s="172">
        <f t="shared" si="11"/>
        <v>0.3188026988</v>
      </c>
      <c r="R669" s="173">
        <f t="shared" si="12"/>
        <v>0.3494460411</v>
      </c>
      <c r="S669" s="174">
        <f t="shared" si="13"/>
        <v>371.4051441</v>
      </c>
      <c r="T669" s="163">
        <f t="shared" si="14"/>
        <v>407.1046379</v>
      </c>
      <c r="U669" s="175">
        <f t="shared" si="15"/>
        <v>341</v>
      </c>
      <c r="V669" s="165"/>
      <c r="W669" s="165"/>
      <c r="X669" s="165"/>
      <c r="Y669" s="165"/>
      <c r="Z669" s="165"/>
      <c r="AA669" s="165"/>
      <c r="AB669" s="165"/>
      <c r="AC669" s="165"/>
    </row>
    <row r="670" ht="12.75" customHeight="1">
      <c r="A670" s="33"/>
      <c r="B670" s="33"/>
      <c r="C670" s="33">
        <v>7522.0</v>
      </c>
      <c r="D670" s="35">
        <v>797.0</v>
      </c>
      <c r="E670" s="36">
        <v>225.0</v>
      </c>
      <c r="F670" s="37">
        <v>478.0</v>
      </c>
      <c r="G670" s="38">
        <v>384.0</v>
      </c>
      <c r="H670" s="167">
        <f t="shared" si="2"/>
        <v>0.4454756381</v>
      </c>
      <c r="I670" s="168">
        <f t="shared" si="3"/>
        <v>0.2201565558</v>
      </c>
      <c r="J670" s="47">
        <f t="shared" si="4"/>
        <v>0.4590013549</v>
      </c>
      <c r="K670" s="169">
        <f t="shared" si="5"/>
        <v>0.3263968085</v>
      </c>
      <c r="L670" s="42">
        <f t="shared" si="6"/>
        <v>0.9472037889</v>
      </c>
      <c r="M670" s="42">
        <f t="shared" si="7"/>
        <v>0.3206321605</v>
      </c>
      <c r="N670" s="170">
        <f t="shared" si="8"/>
        <v>0.3513669401</v>
      </c>
      <c r="O670" s="171">
        <f t="shared" si="9"/>
        <v>0.3513669401</v>
      </c>
      <c r="P670" s="159">
        <f t="shared" si="10"/>
        <v>1.185614849</v>
      </c>
      <c r="Q670" s="172">
        <f t="shared" si="11"/>
        <v>0.3513669401</v>
      </c>
      <c r="R670" s="173">
        <f t="shared" si="12"/>
        <v>0.394425166</v>
      </c>
      <c r="S670" s="174">
        <f t="shared" si="13"/>
        <v>661.9753151</v>
      </c>
      <c r="T670" s="163">
        <f t="shared" si="14"/>
        <v>743.0970128</v>
      </c>
      <c r="U670" s="175">
        <f t="shared" si="15"/>
        <v>609</v>
      </c>
      <c r="V670" s="165"/>
      <c r="W670" s="165"/>
      <c r="X670" s="165"/>
      <c r="Y670" s="165"/>
      <c r="Z670" s="165"/>
      <c r="AA670" s="165"/>
      <c r="AB670" s="165"/>
      <c r="AC670" s="165"/>
    </row>
    <row r="671" ht="12.75" customHeight="1">
      <c r="A671" s="33"/>
      <c r="B671" s="33"/>
      <c r="C671" s="33">
        <v>7524.0</v>
      </c>
      <c r="D671" s="35">
        <v>305.0</v>
      </c>
      <c r="E671" s="36">
        <v>93.0</v>
      </c>
      <c r="F671" s="37">
        <v>163.0</v>
      </c>
      <c r="G671" s="38">
        <v>176.0</v>
      </c>
      <c r="H671" s="167">
        <f t="shared" si="2"/>
        <v>0.5191740413</v>
      </c>
      <c r="I671" s="168">
        <f t="shared" si="3"/>
        <v>0.2336683417</v>
      </c>
      <c r="J671" s="47">
        <f t="shared" si="4"/>
        <v>0.4229180324</v>
      </c>
      <c r="K671" s="169">
        <f t="shared" si="5"/>
        <v>0.362480131</v>
      </c>
      <c r="L671" s="42">
        <f t="shared" si="6"/>
        <v>0.93502026</v>
      </c>
      <c r="M671" s="42">
        <f t="shared" si="7"/>
        <v>0.3545942942</v>
      </c>
      <c r="N671" s="170">
        <f t="shared" si="8"/>
        <v>0.4025807863</v>
      </c>
      <c r="O671" s="171">
        <f t="shared" si="9"/>
        <v>0.4025807863</v>
      </c>
      <c r="P671" s="159">
        <f t="shared" si="10"/>
        <v>1.174041298</v>
      </c>
      <c r="Q671" s="172">
        <f t="shared" si="11"/>
        <v>0.4025807863</v>
      </c>
      <c r="R671" s="173">
        <f t="shared" si="12"/>
        <v>0.4562105196</v>
      </c>
      <c r="S671" s="174">
        <f t="shared" si="13"/>
        <v>296.7020395</v>
      </c>
      <c r="T671" s="163">
        <f t="shared" si="14"/>
        <v>336.227153</v>
      </c>
      <c r="U671" s="175">
        <f t="shared" si="15"/>
        <v>269</v>
      </c>
      <c r="V671" s="165"/>
      <c r="W671" s="165"/>
      <c r="X671" s="165"/>
      <c r="Y671" s="165"/>
      <c r="Z671" s="165"/>
      <c r="AA671" s="165"/>
      <c r="AB671" s="165"/>
      <c r="AC671" s="165"/>
    </row>
    <row r="672" ht="12.75" customHeight="1">
      <c r="A672" s="18"/>
      <c r="B672" s="18"/>
      <c r="C672" s="33">
        <v>7525.0</v>
      </c>
      <c r="D672" s="35">
        <v>215.0</v>
      </c>
      <c r="E672" s="36">
        <v>67.0</v>
      </c>
      <c r="F672" s="37">
        <v>147.0</v>
      </c>
      <c r="G672" s="38">
        <v>112.0</v>
      </c>
      <c r="H672" s="167">
        <f t="shared" si="2"/>
        <v>0.4324324324</v>
      </c>
      <c r="I672" s="168">
        <f t="shared" si="3"/>
        <v>0.2375886525</v>
      </c>
      <c r="J672" s="47">
        <f t="shared" si="4"/>
        <v>0.5024006917</v>
      </c>
      <c r="K672" s="169">
        <f t="shared" si="5"/>
        <v>0.2829974717</v>
      </c>
      <c r="L672" s="42">
        <f t="shared" si="6"/>
        <v>0.9602227538</v>
      </c>
      <c r="M672" s="42">
        <f t="shared" si="7"/>
        <v>0.2792351393</v>
      </c>
      <c r="N672" s="170">
        <f t="shared" si="8"/>
        <v>0.3488883607</v>
      </c>
      <c r="O672" s="171">
        <f t="shared" si="9"/>
        <v>0.3488883607</v>
      </c>
      <c r="P672" s="159">
        <f t="shared" si="10"/>
        <v>1.088803089</v>
      </c>
      <c r="Q672" s="172">
        <f t="shared" si="11"/>
        <v>0.3488883607</v>
      </c>
      <c r="R672" s="173">
        <f t="shared" si="12"/>
        <v>0.3888845059</v>
      </c>
      <c r="S672" s="174">
        <f t="shared" si="13"/>
        <v>188.7486031</v>
      </c>
      <c r="T672" s="163">
        <f t="shared" si="14"/>
        <v>210.3865177</v>
      </c>
      <c r="U672" s="175">
        <f t="shared" si="15"/>
        <v>179</v>
      </c>
      <c r="V672" s="165"/>
      <c r="W672" s="165"/>
      <c r="X672" s="165"/>
      <c r="Y672" s="165"/>
      <c r="Z672" s="165"/>
      <c r="AA672" s="165"/>
      <c r="AB672" s="165"/>
      <c r="AC672" s="165"/>
    </row>
    <row r="673" ht="12.75" customHeight="1">
      <c r="A673" s="33"/>
      <c r="B673" s="33"/>
      <c r="C673" s="33">
        <v>7526.0</v>
      </c>
      <c r="D673" s="35">
        <v>205.0</v>
      </c>
      <c r="E673" s="36">
        <v>45.0</v>
      </c>
      <c r="F673" s="37">
        <v>103.0</v>
      </c>
      <c r="G673" s="38">
        <v>78.0</v>
      </c>
      <c r="H673" s="167">
        <f t="shared" si="2"/>
        <v>0.4309392265</v>
      </c>
      <c r="I673" s="168">
        <f t="shared" si="3"/>
        <v>0.18</v>
      </c>
      <c r="J673" s="47">
        <f t="shared" si="4"/>
        <v>0.3956647204</v>
      </c>
      <c r="K673" s="169">
        <f t="shared" si="5"/>
        <v>0.389733443</v>
      </c>
      <c r="L673" s="42">
        <f t="shared" si="6"/>
        <v>0.9250103689</v>
      </c>
      <c r="M673" s="42">
        <f t="shared" si="7"/>
        <v>0.3799418607</v>
      </c>
      <c r="N673" s="170">
        <f t="shared" si="8"/>
        <v>0.330233718</v>
      </c>
      <c r="O673" s="171">
        <f t="shared" si="9"/>
        <v>0.330233718</v>
      </c>
      <c r="P673" s="159">
        <f t="shared" si="10"/>
        <v>1.38121547</v>
      </c>
      <c r="Q673" s="172">
        <f t="shared" si="11"/>
        <v>0.330233718</v>
      </c>
      <c r="R673" s="173">
        <f t="shared" si="12"/>
        <v>0.3725253584</v>
      </c>
      <c r="S673" s="174">
        <f t="shared" si="13"/>
        <v>142.3307324</v>
      </c>
      <c r="T673" s="163">
        <f t="shared" si="14"/>
        <v>160.5584295</v>
      </c>
      <c r="U673" s="175">
        <f t="shared" si="15"/>
        <v>123</v>
      </c>
      <c r="V673" s="165"/>
      <c r="W673" s="165"/>
      <c r="X673" s="165"/>
      <c r="Y673" s="165"/>
      <c r="Z673" s="165"/>
      <c r="AA673" s="165"/>
      <c r="AB673" s="165"/>
      <c r="AC673" s="165"/>
    </row>
    <row r="674" ht="12.75" customHeight="1">
      <c r="A674" s="33"/>
      <c r="B674" s="33"/>
      <c r="C674" s="33">
        <v>7527.0</v>
      </c>
      <c r="D674" s="35">
        <v>238.0</v>
      </c>
      <c r="E674" s="36">
        <v>82.0</v>
      </c>
      <c r="F674" s="37">
        <v>136.0</v>
      </c>
      <c r="G674" s="38">
        <v>99.0</v>
      </c>
      <c r="H674" s="167">
        <f t="shared" si="2"/>
        <v>0.4212765957</v>
      </c>
      <c r="I674" s="168">
        <f t="shared" si="3"/>
        <v>0.25625</v>
      </c>
      <c r="J674" s="47">
        <f t="shared" si="4"/>
        <v>0.5464783503</v>
      </c>
      <c r="K674" s="169">
        <f t="shared" si="5"/>
        <v>0.2389198131</v>
      </c>
      <c r="L674" s="42">
        <f t="shared" si="6"/>
        <v>0.9715941714</v>
      </c>
      <c r="M674" s="42">
        <f t="shared" si="7"/>
        <v>0.2366532614</v>
      </c>
      <c r="N674" s="170">
        <f t="shared" si="8"/>
        <v>0.3486674867</v>
      </c>
      <c r="O674" s="171">
        <f t="shared" si="9"/>
        <v>0.3486674867</v>
      </c>
      <c r="P674" s="159">
        <f t="shared" si="10"/>
        <v>1.361702128</v>
      </c>
      <c r="Q674" s="172">
        <f t="shared" si="11"/>
        <v>0.3486674867</v>
      </c>
      <c r="R674" s="173">
        <f t="shared" si="12"/>
        <v>0.3794118842</v>
      </c>
      <c r="S674" s="174">
        <f t="shared" si="13"/>
        <v>193.5104551</v>
      </c>
      <c r="T674" s="163">
        <f t="shared" si="14"/>
        <v>210.5735958</v>
      </c>
      <c r="U674" s="175">
        <f t="shared" si="15"/>
        <v>181</v>
      </c>
      <c r="V674" s="165"/>
      <c r="W674" s="165"/>
      <c r="X674" s="165"/>
      <c r="Y674" s="165"/>
      <c r="Z674" s="165"/>
      <c r="AA674" s="165"/>
      <c r="AB674" s="165"/>
      <c r="AC674" s="165"/>
    </row>
    <row r="675" ht="12.75" customHeight="1">
      <c r="A675" s="18"/>
      <c r="B675" s="18"/>
      <c r="C675" s="33">
        <v>7528.0</v>
      </c>
      <c r="D675" s="35">
        <v>450.0</v>
      </c>
      <c r="E675" s="36">
        <v>146.0</v>
      </c>
      <c r="F675" s="37">
        <v>308.0</v>
      </c>
      <c r="G675" s="38">
        <v>236.0</v>
      </c>
      <c r="H675" s="167">
        <f t="shared" si="2"/>
        <v>0.4338235294</v>
      </c>
      <c r="I675" s="168">
        <f t="shared" si="3"/>
        <v>0.244966443</v>
      </c>
      <c r="J675" s="47">
        <f t="shared" si="4"/>
        <v>0.5140351541</v>
      </c>
      <c r="K675" s="169">
        <f t="shared" si="5"/>
        <v>0.2713630093</v>
      </c>
      <c r="L675" s="42">
        <f t="shared" si="6"/>
        <v>0.9634064438</v>
      </c>
      <c r="M675" s="42">
        <f t="shared" si="7"/>
        <v>0.2680448172</v>
      </c>
      <c r="N675" s="170">
        <f t="shared" si="8"/>
        <v>0.3522863983</v>
      </c>
      <c r="O675" s="171">
        <f t="shared" si="9"/>
        <v>0.3522863983</v>
      </c>
      <c r="P675" s="159">
        <f t="shared" si="10"/>
        <v>1.095588235</v>
      </c>
      <c r="Q675" s="172">
        <f t="shared" si="11"/>
        <v>0.3522863983</v>
      </c>
      <c r="R675" s="173">
        <f t="shared" si="12"/>
        <v>0.3911953451</v>
      </c>
      <c r="S675" s="174">
        <f t="shared" si="13"/>
        <v>401.6064941</v>
      </c>
      <c r="T675" s="163">
        <f t="shared" si="14"/>
        <v>445.9626934</v>
      </c>
      <c r="U675" s="175">
        <f t="shared" si="15"/>
        <v>382</v>
      </c>
      <c r="V675" s="165"/>
      <c r="W675" s="165"/>
      <c r="X675" s="165"/>
      <c r="Y675" s="165"/>
      <c r="Z675" s="165"/>
      <c r="AA675" s="165"/>
      <c r="AB675" s="165"/>
      <c r="AC675" s="165"/>
    </row>
    <row r="676" ht="12.75" customHeight="1">
      <c r="A676" s="33"/>
      <c r="B676" s="33"/>
      <c r="C676" s="33">
        <v>7529.0</v>
      </c>
      <c r="D676" s="35">
        <v>303.0</v>
      </c>
      <c r="E676" s="36">
        <v>94.0</v>
      </c>
      <c r="F676" s="37">
        <v>154.0</v>
      </c>
      <c r="G676" s="38">
        <v>142.0</v>
      </c>
      <c r="H676" s="167">
        <f t="shared" si="2"/>
        <v>0.4797297297</v>
      </c>
      <c r="I676" s="168">
        <f t="shared" si="3"/>
        <v>0.2367758186</v>
      </c>
      <c r="J676" s="47">
        <f t="shared" si="4"/>
        <v>0.4584830418</v>
      </c>
      <c r="K676" s="169">
        <f t="shared" si="5"/>
        <v>0.3269151216</v>
      </c>
      <c r="L676" s="42">
        <f t="shared" si="6"/>
        <v>0.9470374738</v>
      </c>
      <c r="M676" s="42">
        <f t="shared" si="7"/>
        <v>0.3211230656</v>
      </c>
      <c r="N676" s="170">
        <f t="shared" si="8"/>
        <v>0.3782878546</v>
      </c>
      <c r="O676" s="171">
        <f t="shared" si="9"/>
        <v>0.3782878546</v>
      </c>
      <c r="P676" s="159">
        <f t="shared" si="10"/>
        <v>1.341216216</v>
      </c>
      <c r="Q676" s="172">
        <f t="shared" si="11"/>
        <v>0.3782878546</v>
      </c>
      <c r="R676" s="173">
        <f t="shared" si="12"/>
        <v>0.4216165632</v>
      </c>
      <c r="S676" s="174">
        <f t="shared" si="13"/>
        <v>262.1534832</v>
      </c>
      <c r="T676" s="163">
        <f t="shared" si="14"/>
        <v>292.1802783</v>
      </c>
      <c r="U676" s="175">
        <f t="shared" si="15"/>
        <v>236</v>
      </c>
      <c r="V676" s="165"/>
      <c r="W676" s="165"/>
      <c r="X676" s="165"/>
      <c r="Y676" s="165"/>
      <c r="Z676" s="165"/>
      <c r="AA676" s="165"/>
      <c r="AB676" s="165"/>
      <c r="AC676" s="165"/>
    </row>
    <row r="677" ht="12.75" customHeight="1">
      <c r="A677" s="33"/>
      <c r="B677" s="33"/>
      <c r="C677" s="33">
        <v>7530.0</v>
      </c>
      <c r="D677" s="35">
        <v>241.0</v>
      </c>
      <c r="E677" s="36">
        <v>82.0</v>
      </c>
      <c r="F677" s="37">
        <v>144.0</v>
      </c>
      <c r="G677" s="38">
        <v>197.0</v>
      </c>
      <c r="H677" s="167">
        <f t="shared" si="2"/>
        <v>0.57771261</v>
      </c>
      <c r="I677" s="168">
        <f t="shared" si="3"/>
        <v>0.253869969</v>
      </c>
      <c r="J677" s="47">
        <f t="shared" si="4"/>
        <v>0.4140375214</v>
      </c>
      <c r="K677" s="169">
        <f t="shared" si="5"/>
        <v>0.371360642</v>
      </c>
      <c r="L677" s="42">
        <f t="shared" si="6"/>
        <v>0.9318344536</v>
      </c>
      <c r="M677" s="42">
        <f t="shared" si="7"/>
        <v>0.3628836606</v>
      </c>
      <c r="N677" s="170">
        <f t="shared" si="8"/>
        <v>0.4462072506</v>
      </c>
      <c r="O677" s="171">
        <f t="shared" si="9"/>
        <v>0.4462072506</v>
      </c>
      <c r="P677" s="159">
        <f t="shared" si="10"/>
        <v>0.9472140762</v>
      </c>
      <c r="Q677" s="172">
        <f t="shared" si="11"/>
        <v>0.4462072506</v>
      </c>
      <c r="R677" s="173">
        <f t="shared" si="12"/>
        <v>0.5137423824</v>
      </c>
      <c r="S677" s="174">
        <f t="shared" si="13"/>
        <v>296.2816144</v>
      </c>
      <c r="T677" s="163">
        <f t="shared" si="14"/>
        <v>341.1249419</v>
      </c>
      <c r="U677" s="175">
        <f t="shared" si="15"/>
        <v>279</v>
      </c>
      <c r="V677" s="165"/>
      <c r="W677" s="165"/>
      <c r="X677" s="165"/>
      <c r="Y677" s="165"/>
      <c r="Z677" s="165"/>
      <c r="AA677" s="165"/>
      <c r="AB677" s="165"/>
      <c r="AC677" s="165"/>
    </row>
    <row r="678" ht="12.75" customHeight="1">
      <c r="A678" s="34"/>
      <c r="B678" s="34"/>
      <c r="C678" s="33">
        <v>7531.0</v>
      </c>
      <c r="D678" s="35">
        <v>291.0</v>
      </c>
      <c r="E678" s="36">
        <v>102.0</v>
      </c>
      <c r="F678" s="37">
        <v>179.0</v>
      </c>
      <c r="G678" s="38">
        <v>139.0</v>
      </c>
      <c r="H678" s="167">
        <f t="shared" si="2"/>
        <v>0.4371069182</v>
      </c>
      <c r="I678" s="168">
        <f t="shared" si="3"/>
        <v>0.2595419847</v>
      </c>
      <c r="J678" s="47">
        <f t="shared" si="4"/>
        <v>0.535827733</v>
      </c>
      <c r="K678" s="169">
        <f t="shared" si="5"/>
        <v>0.2495704304</v>
      </c>
      <c r="L678" s="42">
        <f t="shared" si="6"/>
        <v>0.9690186095</v>
      </c>
      <c r="M678" s="42">
        <f t="shared" si="7"/>
        <v>0.2469877211</v>
      </c>
      <c r="N678" s="170">
        <f t="shared" si="8"/>
        <v>0.3594610548</v>
      </c>
      <c r="O678" s="171">
        <f t="shared" si="9"/>
        <v>0.3594610548</v>
      </c>
      <c r="P678" s="159">
        <f t="shared" si="10"/>
        <v>1.235849057</v>
      </c>
      <c r="Q678" s="172">
        <f t="shared" si="11"/>
        <v>0.3594610548</v>
      </c>
      <c r="R678" s="173">
        <f t="shared" si="12"/>
        <v>0.3941887405</v>
      </c>
      <c r="S678" s="174">
        <f t="shared" si="13"/>
        <v>255.57681</v>
      </c>
      <c r="T678" s="163">
        <f t="shared" si="14"/>
        <v>280.2681945</v>
      </c>
      <c r="U678" s="175">
        <f t="shared" si="15"/>
        <v>241</v>
      </c>
      <c r="V678" s="165"/>
      <c r="W678" s="165"/>
      <c r="X678" s="165"/>
      <c r="Y678" s="165"/>
      <c r="Z678" s="165"/>
      <c r="AA678" s="165"/>
      <c r="AB678" s="165"/>
      <c r="AC678" s="165"/>
    </row>
    <row r="679" ht="12.75" customHeight="1">
      <c r="A679" s="33"/>
      <c r="B679" s="33"/>
      <c r="C679" s="33">
        <v>7532.0</v>
      </c>
      <c r="D679" s="35">
        <v>279.0</v>
      </c>
      <c r="E679" s="36">
        <v>80.0</v>
      </c>
      <c r="F679" s="37">
        <v>133.0</v>
      </c>
      <c r="G679" s="38">
        <v>179.0</v>
      </c>
      <c r="H679" s="167">
        <f t="shared" si="2"/>
        <v>0.5737179487</v>
      </c>
      <c r="I679" s="168">
        <f t="shared" si="3"/>
        <v>0.2228412256</v>
      </c>
      <c r="J679" s="47">
        <f t="shared" si="4"/>
        <v>0.3704804487</v>
      </c>
      <c r="K679" s="169">
        <f t="shared" si="5"/>
        <v>0.4149177147</v>
      </c>
      <c r="L679" s="42">
        <f t="shared" si="6"/>
        <v>0.915149494</v>
      </c>
      <c r="M679" s="42">
        <f t="shared" si="7"/>
        <v>0.4031146284</v>
      </c>
      <c r="N679" s="170">
        <f t="shared" si="8"/>
        <v>0.4352071326</v>
      </c>
      <c r="O679" s="171">
        <f t="shared" si="9"/>
        <v>0.4352071326</v>
      </c>
      <c r="P679" s="159">
        <f t="shared" si="10"/>
        <v>1.150641026</v>
      </c>
      <c r="Q679" s="172">
        <f t="shared" si="11"/>
        <v>0.4352071326</v>
      </c>
      <c r="R679" s="173">
        <f t="shared" si="12"/>
        <v>0.4996115657</v>
      </c>
      <c r="S679" s="174">
        <f t="shared" si="13"/>
        <v>292.023986</v>
      </c>
      <c r="T679" s="163">
        <f t="shared" si="14"/>
        <v>335.2393606</v>
      </c>
      <c r="U679" s="175">
        <f t="shared" si="15"/>
        <v>259</v>
      </c>
      <c r="V679" s="165"/>
      <c r="W679" s="165"/>
      <c r="X679" s="165"/>
      <c r="Y679" s="165"/>
      <c r="Z679" s="165"/>
      <c r="AA679" s="165"/>
      <c r="AB679" s="165"/>
      <c r="AC679" s="165"/>
    </row>
    <row r="680" ht="12.75" customHeight="1">
      <c r="A680" s="34"/>
      <c r="B680" s="34"/>
      <c r="C680" s="33">
        <v>7534.0</v>
      </c>
      <c r="D680" s="35">
        <v>566.0</v>
      </c>
      <c r="E680" s="36">
        <v>682.0</v>
      </c>
      <c r="F680" s="37">
        <v>177.0</v>
      </c>
      <c r="G680" s="38">
        <v>836.0</v>
      </c>
      <c r="H680" s="167">
        <f t="shared" si="2"/>
        <v>0.8252714709</v>
      </c>
      <c r="I680" s="168">
        <f t="shared" si="3"/>
        <v>0.546474359</v>
      </c>
      <c r="J680" s="47">
        <f t="shared" si="4"/>
        <v>0.584886726</v>
      </c>
      <c r="K680" s="169">
        <f t="shared" si="5"/>
        <v>0.2005114374</v>
      </c>
      <c r="L680" s="42">
        <f t="shared" si="6"/>
        <v>0.9799648427</v>
      </c>
      <c r="M680" s="42">
        <f t="shared" si="7"/>
        <v>0.1991705475</v>
      </c>
      <c r="N680" s="170">
        <f t="shared" si="8"/>
        <v>0.6998954299</v>
      </c>
      <c r="O680" s="171">
        <f t="shared" si="9"/>
        <v>0.6998954299</v>
      </c>
      <c r="P680" s="159">
        <f t="shared" si="10"/>
        <v>1.231984205</v>
      </c>
      <c r="Q680" s="172">
        <f t="shared" si="11"/>
        <v>0.6998954299</v>
      </c>
      <c r="R680" s="173">
        <f t="shared" si="12"/>
        <v>0.7560678888</v>
      </c>
      <c r="S680" s="174">
        <f t="shared" si="13"/>
        <v>1582.463567</v>
      </c>
      <c r="T680" s="163">
        <f t="shared" si="14"/>
        <v>1709.469497</v>
      </c>
      <c r="U680" s="175">
        <f t="shared" si="15"/>
        <v>1518</v>
      </c>
      <c r="V680" s="165"/>
      <c r="W680" s="165"/>
      <c r="X680" s="165"/>
      <c r="Y680" s="165"/>
      <c r="Z680" s="165"/>
      <c r="AA680" s="165"/>
      <c r="AB680" s="165"/>
      <c r="AC680" s="165"/>
    </row>
    <row r="681" ht="12.75" customHeight="1">
      <c r="A681" s="34"/>
      <c r="B681" s="34"/>
      <c r="C681" s="33">
        <v>7545.0</v>
      </c>
      <c r="D681" s="35">
        <v>227.0</v>
      </c>
      <c r="E681" s="36">
        <v>257.0</v>
      </c>
      <c r="F681" s="37">
        <v>121.0</v>
      </c>
      <c r="G681" s="38">
        <v>357.0</v>
      </c>
      <c r="H681" s="167">
        <f t="shared" si="2"/>
        <v>0.7468619247</v>
      </c>
      <c r="I681" s="168">
        <f t="shared" si="3"/>
        <v>0.5309917355</v>
      </c>
      <c r="J681" s="47">
        <f t="shared" si="4"/>
        <v>0.6180463319</v>
      </c>
      <c r="K681" s="169">
        <f t="shared" si="5"/>
        <v>0.1673518315</v>
      </c>
      <c r="L681" s="42">
        <f t="shared" si="6"/>
        <v>0.9860293339</v>
      </c>
      <c r="M681" s="42">
        <f t="shared" si="7"/>
        <v>0.1665717644</v>
      </c>
      <c r="N681" s="170">
        <f t="shared" si="8"/>
        <v>0.6479795358</v>
      </c>
      <c r="O681" s="171">
        <f t="shared" si="9"/>
        <v>0.6479795358</v>
      </c>
      <c r="P681" s="159">
        <f t="shared" si="10"/>
        <v>1.012552301</v>
      </c>
      <c r="Q681" s="172">
        <f t="shared" si="11"/>
        <v>0.6479795358</v>
      </c>
      <c r="R681" s="173">
        <f t="shared" si="12"/>
        <v>0.6971123652</v>
      </c>
      <c r="S681" s="174">
        <f t="shared" si="13"/>
        <v>623.3563135</v>
      </c>
      <c r="T681" s="163">
        <f t="shared" si="14"/>
        <v>670.6220954</v>
      </c>
      <c r="U681" s="175">
        <f t="shared" si="15"/>
        <v>614</v>
      </c>
      <c r="V681" s="165"/>
      <c r="W681" s="165"/>
      <c r="X681" s="165"/>
      <c r="Y681" s="165"/>
      <c r="Z681" s="165"/>
      <c r="AA681" s="165"/>
      <c r="AB681" s="165"/>
      <c r="AC681" s="165"/>
    </row>
    <row r="682" ht="12.75" customHeight="1">
      <c r="A682" s="33"/>
      <c r="B682" s="33"/>
      <c r="C682" s="33">
        <v>7551.0</v>
      </c>
      <c r="D682" s="35">
        <v>147.0</v>
      </c>
      <c r="E682" s="36">
        <v>237.0</v>
      </c>
      <c r="F682" s="37">
        <v>73.0</v>
      </c>
      <c r="G682" s="38">
        <v>303.0</v>
      </c>
      <c r="H682" s="167">
        <f t="shared" si="2"/>
        <v>0.8058510638</v>
      </c>
      <c r="I682" s="168">
        <f t="shared" si="3"/>
        <v>0.6171875</v>
      </c>
      <c r="J682" s="47">
        <f t="shared" si="4"/>
        <v>0.6535888738</v>
      </c>
      <c r="K682" s="169">
        <f t="shared" si="5"/>
        <v>0.1318092896</v>
      </c>
      <c r="L682" s="42">
        <f t="shared" si="6"/>
        <v>0.9913257252</v>
      </c>
      <c r="M682" s="42">
        <f t="shared" si="7"/>
        <v>0.1314279521</v>
      </c>
      <c r="N682" s="170">
        <f t="shared" si="8"/>
        <v>0.717745201</v>
      </c>
      <c r="O682" s="171">
        <f t="shared" si="9"/>
        <v>0.717745201</v>
      </c>
      <c r="P682" s="159">
        <f t="shared" si="10"/>
        <v>1.021276596</v>
      </c>
      <c r="Q682" s="172">
        <f t="shared" si="11"/>
        <v>0.717745201</v>
      </c>
      <c r="R682" s="173">
        <f t="shared" si="12"/>
        <v>0.7613344174</v>
      </c>
      <c r="S682" s="174">
        <f t="shared" si="13"/>
        <v>545.4863528</v>
      </c>
      <c r="T682" s="163">
        <f t="shared" si="14"/>
        <v>578.6141572</v>
      </c>
      <c r="U682" s="175">
        <f t="shared" si="15"/>
        <v>540</v>
      </c>
      <c r="V682" s="165"/>
      <c r="W682" s="165"/>
      <c r="X682" s="165"/>
      <c r="Y682" s="165"/>
      <c r="Z682" s="165"/>
      <c r="AA682" s="165"/>
      <c r="AB682" s="165"/>
      <c r="AC682" s="165"/>
    </row>
    <row r="683" ht="12.75" customHeight="1">
      <c r="A683" s="33"/>
      <c r="B683" s="33"/>
      <c r="C683" s="33">
        <v>7552.0</v>
      </c>
      <c r="D683" s="35">
        <v>209.0</v>
      </c>
      <c r="E683" s="36">
        <v>179.0</v>
      </c>
      <c r="F683" s="37">
        <v>113.0</v>
      </c>
      <c r="G683" s="38">
        <v>319.0</v>
      </c>
      <c r="H683" s="167">
        <f t="shared" si="2"/>
        <v>0.7384259259</v>
      </c>
      <c r="I683" s="168">
        <f t="shared" si="3"/>
        <v>0.4613402062</v>
      </c>
      <c r="J683" s="47">
        <f t="shared" si="4"/>
        <v>0.5584279054</v>
      </c>
      <c r="K683" s="169">
        <f t="shared" si="5"/>
        <v>0.226970258</v>
      </c>
      <c r="L683" s="42">
        <f t="shared" si="6"/>
        <v>0.9743526382</v>
      </c>
      <c r="M683" s="42">
        <f t="shared" si="7"/>
        <v>0.2250265238</v>
      </c>
      <c r="N683" s="170">
        <f t="shared" si="8"/>
        <v>0.6156734662</v>
      </c>
      <c r="O683" s="171">
        <f t="shared" si="9"/>
        <v>0.6156734662</v>
      </c>
      <c r="P683" s="159">
        <f t="shared" si="10"/>
        <v>0.8981481481</v>
      </c>
      <c r="Q683" s="172">
        <f t="shared" si="11"/>
        <v>0.6156734662</v>
      </c>
      <c r="R683" s="173">
        <f t="shared" si="12"/>
        <v>0.6803430547</v>
      </c>
      <c r="S683" s="174">
        <f t="shared" si="13"/>
        <v>504.8522423</v>
      </c>
      <c r="T683" s="163">
        <f t="shared" si="14"/>
        <v>557.8813049</v>
      </c>
      <c r="U683" s="175">
        <f t="shared" si="15"/>
        <v>498</v>
      </c>
      <c r="V683" s="165"/>
      <c r="W683" s="165"/>
      <c r="X683" s="165"/>
      <c r="Y683" s="165"/>
      <c r="Z683" s="165"/>
      <c r="AA683" s="165"/>
      <c r="AB683" s="165"/>
      <c r="AC683" s="165"/>
    </row>
    <row r="684" ht="12.75" customHeight="1">
      <c r="A684" s="33"/>
      <c r="B684" s="33"/>
      <c r="C684" s="33">
        <v>7553.0</v>
      </c>
      <c r="D684" s="35">
        <v>226.0</v>
      </c>
      <c r="E684" s="36">
        <v>151.0</v>
      </c>
      <c r="F684" s="37">
        <v>113.0</v>
      </c>
      <c r="G684" s="38">
        <v>191.0</v>
      </c>
      <c r="H684" s="167">
        <f t="shared" si="2"/>
        <v>0.6282894737</v>
      </c>
      <c r="I684" s="168">
        <f t="shared" si="3"/>
        <v>0.400530504</v>
      </c>
      <c r="J684" s="47">
        <f t="shared" si="4"/>
        <v>0.5675330578</v>
      </c>
      <c r="K684" s="169">
        <f t="shared" si="5"/>
        <v>0.2178651056</v>
      </c>
      <c r="L684" s="42">
        <f t="shared" si="6"/>
        <v>0.9763611222</v>
      </c>
      <c r="M684" s="42">
        <f t="shared" si="7"/>
        <v>0.2161456893</v>
      </c>
      <c r="N684" s="170">
        <f t="shared" si="8"/>
        <v>0.5268644737</v>
      </c>
      <c r="O684" s="171">
        <f t="shared" si="9"/>
        <v>0.5268644737</v>
      </c>
      <c r="P684" s="159">
        <f t="shared" si="10"/>
        <v>1.240131579</v>
      </c>
      <c r="Q684" s="172">
        <f t="shared" si="11"/>
        <v>0.5268644737</v>
      </c>
      <c r="R684" s="173">
        <f t="shared" si="12"/>
        <v>0.572140832</v>
      </c>
      <c r="S684" s="174">
        <f t="shared" si="13"/>
        <v>358.7947066</v>
      </c>
      <c r="T684" s="163">
        <f t="shared" si="14"/>
        <v>389.6279066</v>
      </c>
      <c r="U684" s="175">
        <f t="shared" si="15"/>
        <v>342</v>
      </c>
      <c r="V684" s="165"/>
      <c r="W684" s="165"/>
      <c r="X684" s="165"/>
      <c r="Y684" s="165"/>
      <c r="Z684" s="165"/>
      <c r="AA684" s="165"/>
      <c r="AB684" s="165"/>
      <c r="AC684" s="165"/>
    </row>
    <row r="685" ht="12.75" customHeight="1">
      <c r="A685" s="33"/>
      <c r="B685" s="33"/>
      <c r="C685" s="33">
        <v>7555.0</v>
      </c>
      <c r="D685" s="35">
        <v>248.0</v>
      </c>
      <c r="E685" s="36">
        <v>217.0</v>
      </c>
      <c r="F685" s="37">
        <v>156.0</v>
      </c>
      <c r="G685" s="38">
        <v>367.0</v>
      </c>
      <c r="H685" s="167">
        <f t="shared" si="2"/>
        <v>0.7017208413</v>
      </c>
      <c r="I685" s="168">
        <f t="shared" si="3"/>
        <v>0.4666666667</v>
      </c>
      <c r="J685" s="47">
        <f t="shared" si="4"/>
        <v>0.5868699112</v>
      </c>
      <c r="K685" s="169">
        <f t="shared" si="5"/>
        <v>0.1985282522</v>
      </c>
      <c r="L685" s="42">
        <f t="shared" si="6"/>
        <v>0.9803579074</v>
      </c>
      <c r="M685" s="42">
        <f t="shared" si="7"/>
        <v>0.1972267054</v>
      </c>
      <c r="N685" s="170">
        <f t="shared" si="8"/>
        <v>0.5958984464</v>
      </c>
      <c r="O685" s="171">
        <f t="shared" si="9"/>
        <v>0.5958984464</v>
      </c>
      <c r="P685" s="159">
        <f t="shared" si="10"/>
        <v>0.8891013384</v>
      </c>
      <c r="Q685" s="172">
        <f t="shared" si="11"/>
        <v>0.5958984464</v>
      </c>
      <c r="R685" s="173">
        <f t="shared" si="12"/>
        <v>0.6519157668</v>
      </c>
      <c r="S685" s="174">
        <f t="shared" si="13"/>
        <v>588.7476651</v>
      </c>
      <c r="T685" s="163">
        <f t="shared" si="14"/>
        <v>644.0927776</v>
      </c>
      <c r="U685" s="175">
        <f t="shared" si="15"/>
        <v>584</v>
      </c>
      <c r="V685" s="165"/>
      <c r="W685" s="165"/>
      <c r="X685" s="165"/>
      <c r="Y685" s="165"/>
      <c r="Z685" s="165"/>
      <c r="AA685" s="165"/>
      <c r="AB685" s="165"/>
      <c r="AC685" s="165"/>
    </row>
    <row r="686" ht="12.75" customHeight="1">
      <c r="A686" s="33"/>
      <c r="B686" s="33"/>
      <c r="C686" s="33">
        <v>7561.0</v>
      </c>
      <c r="D686" s="35">
        <v>201.0</v>
      </c>
      <c r="E686" s="36">
        <v>198.0</v>
      </c>
      <c r="F686" s="37">
        <v>93.0</v>
      </c>
      <c r="G686" s="38">
        <v>318.0</v>
      </c>
      <c r="H686" s="167">
        <f t="shared" si="2"/>
        <v>0.7737226277</v>
      </c>
      <c r="I686" s="168">
        <f t="shared" si="3"/>
        <v>0.4962406015</v>
      </c>
      <c r="J686" s="47">
        <f t="shared" si="4"/>
        <v>0.5702827717</v>
      </c>
      <c r="K686" s="169">
        <f t="shared" si="5"/>
        <v>0.2151153917</v>
      </c>
      <c r="L686" s="42">
        <f t="shared" si="6"/>
        <v>0.9769517692</v>
      </c>
      <c r="M686" s="42">
        <f t="shared" si="7"/>
        <v>0.2134601618</v>
      </c>
      <c r="N686" s="170">
        <f t="shared" si="8"/>
        <v>0.6499620909</v>
      </c>
      <c r="O686" s="171">
        <f t="shared" si="9"/>
        <v>0.6499620909</v>
      </c>
      <c r="P686" s="159">
        <f t="shared" si="10"/>
        <v>0.9708029197</v>
      </c>
      <c r="Q686" s="172">
        <f t="shared" si="11"/>
        <v>0.6499620909</v>
      </c>
      <c r="R686" s="173">
        <f t="shared" si="12"/>
        <v>0.712759104</v>
      </c>
      <c r="S686" s="174">
        <f t="shared" si="13"/>
        <v>526.4692936</v>
      </c>
      <c r="T686" s="163">
        <f t="shared" si="14"/>
        <v>577.3348743</v>
      </c>
      <c r="U686" s="175">
        <f t="shared" si="15"/>
        <v>516</v>
      </c>
      <c r="V686" s="165"/>
      <c r="W686" s="165"/>
      <c r="X686" s="165"/>
      <c r="Y686" s="165"/>
      <c r="Z686" s="165"/>
      <c r="AA686" s="165"/>
      <c r="AB686" s="165"/>
      <c r="AC686" s="165"/>
    </row>
    <row r="687" ht="12.75" customHeight="1">
      <c r="A687" s="33"/>
      <c r="B687" s="33"/>
      <c r="C687" s="33">
        <v>7562.0</v>
      </c>
      <c r="D687" s="35">
        <v>179.0</v>
      </c>
      <c r="E687" s="36">
        <v>156.0</v>
      </c>
      <c r="F687" s="37">
        <v>93.0</v>
      </c>
      <c r="G687" s="38">
        <v>328.0</v>
      </c>
      <c r="H687" s="167">
        <f t="shared" si="2"/>
        <v>0.7790973872</v>
      </c>
      <c r="I687" s="168">
        <f t="shared" si="3"/>
        <v>0.4656716418</v>
      </c>
      <c r="J687" s="47">
        <f t="shared" si="4"/>
        <v>0.5387314623</v>
      </c>
      <c r="K687" s="169">
        <f t="shared" si="5"/>
        <v>0.2466667011</v>
      </c>
      <c r="L687" s="42">
        <f t="shared" si="6"/>
        <v>0.9697317088</v>
      </c>
      <c r="M687" s="42">
        <f t="shared" si="7"/>
        <v>0.2441729161</v>
      </c>
      <c r="N687" s="170">
        <f t="shared" si="8"/>
        <v>0.6418110379</v>
      </c>
      <c r="O687" s="171">
        <f t="shared" si="9"/>
        <v>0.6418110379</v>
      </c>
      <c r="P687" s="159">
        <f t="shared" si="10"/>
        <v>0.7957244656</v>
      </c>
      <c r="Q687" s="172">
        <f t="shared" si="11"/>
        <v>0.6418110379</v>
      </c>
      <c r="R687" s="173">
        <f t="shared" si="12"/>
        <v>0.7182628276</v>
      </c>
      <c r="S687" s="174">
        <f t="shared" si="13"/>
        <v>485.2091446</v>
      </c>
      <c r="T687" s="163">
        <f t="shared" si="14"/>
        <v>543.0066977</v>
      </c>
      <c r="U687" s="175">
        <f t="shared" si="15"/>
        <v>484</v>
      </c>
      <c r="V687" s="165"/>
      <c r="W687" s="165"/>
      <c r="X687" s="165"/>
      <c r="Y687" s="165"/>
      <c r="Z687" s="165"/>
      <c r="AA687" s="165"/>
      <c r="AB687" s="165"/>
      <c r="AC687" s="165"/>
    </row>
    <row r="688" ht="12.75" customHeight="1">
      <c r="A688" s="34"/>
      <c r="B688" s="34"/>
      <c r="C688" s="33">
        <v>7563.0</v>
      </c>
      <c r="D688" s="35">
        <v>142.0</v>
      </c>
      <c r="E688" s="36">
        <v>140.0</v>
      </c>
      <c r="F688" s="37">
        <v>57.0</v>
      </c>
      <c r="G688" s="38">
        <v>249.0</v>
      </c>
      <c r="H688" s="167">
        <f t="shared" si="2"/>
        <v>0.8137254902</v>
      </c>
      <c r="I688" s="168">
        <f t="shared" si="3"/>
        <v>0.4964539007</v>
      </c>
      <c r="J688" s="47">
        <f t="shared" si="4"/>
        <v>0.5478128728</v>
      </c>
      <c r="K688" s="169">
        <f t="shared" si="5"/>
        <v>0.2375852906</v>
      </c>
      <c r="L688" s="42">
        <f t="shared" si="6"/>
        <v>0.9719091252</v>
      </c>
      <c r="M688" s="42">
        <f t="shared" si="7"/>
        <v>0.2353564368</v>
      </c>
      <c r="N688" s="170">
        <f t="shared" si="8"/>
        <v>0.6740236082</v>
      </c>
      <c r="O688" s="171">
        <f t="shared" si="9"/>
        <v>0.6740236082</v>
      </c>
      <c r="P688" s="159">
        <f t="shared" si="10"/>
        <v>0.9215686275</v>
      </c>
      <c r="Q688" s="172">
        <f t="shared" si="11"/>
        <v>0.6740236082</v>
      </c>
      <c r="R688" s="173">
        <f t="shared" si="12"/>
        <v>0.746725608</v>
      </c>
      <c r="S688" s="174">
        <f t="shared" si="13"/>
        <v>396.3258816</v>
      </c>
      <c r="T688" s="163">
        <f t="shared" si="14"/>
        <v>439.0746575</v>
      </c>
      <c r="U688" s="175">
        <f t="shared" si="15"/>
        <v>389</v>
      </c>
      <c r="V688" s="165"/>
      <c r="W688" s="165"/>
      <c r="X688" s="165"/>
      <c r="Y688" s="165"/>
      <c r="Z688" s="165"/>
      <c r="AA688" s="165"/>
      <c r="AB688" s="165"/>
      <c r="AC688" s="165"/>
    </row>
    <row r="689" ht="12.75" customHeight="1">
      <c r="A689" s="34"/>
      <c r="B689" s="34"/>
      <c r="C689" s="33">
        <v>7569.0</v>
      </c>
      <c r="D689" s="35">
        <v>422.0</v>
      </c>
      <c r="E689" s="36">
        <v>188.0</v>
      </c>
      <c r="F689" s="37">
        <v>184.0</v>
      </c>
      <c r="G689" s="38">
        <v>373.0</v>
      </c>
      <c r="H689" s="167">
        <f t="shared" si="2"/>
        <v>0.6696588869</v>
      </c>
      <c r="I689" s="168">
        <f t="shared" si="3"/>
        <v>0.3081967213</v>
      </c>
      <c r="J689" s="47">
        <f t="shared" si="4"/>
        <v>0.4313280774</v>
      </c>
      <c r="K689" s="169">
        <f t="shared" si="5"/>
        <v>0.354070086</v>
      </c>
      <c r="L689" s="42">
        <f t="shared" si="6"/>
        <v>0.9379693125</v>
      </c>
      <c r="M689" s="42">
        <f t="shared" si="7"/>
        <v>0.3467182845</v>
      </c>
      <c r="N689" s="170">
        <f t="shared" si="8"/>
        <v>0.5212620473</v>
      </c>
      <c r="O689" s="171">
        <f t="shared" si="9"/>
        <v>0.5212620473</v>
      </c>
      <c r="P689" s="159">
        <f t="shared" si="10"/>
        <v>1.095152603</v>
      </c>
      <c r="Q689" s="172">
        <f t="shared" si="11"/>
        <v>0.5212620473</v>
      </c>
      <c r="R689" s="173">
        <f t="shared" si="12"/>
        <v>0.5920907017</v>
      </c>
      <c r="S689" s="174">
        <f t="shared" si="13"/>
        <v>608.3128092</v>
      </c>
      <c r="T689" s="163">
        <f t="shared" si="14"/>
        <v>690.9698488</v>
      </c>
      <c r="U689" s="175">
        <f t="shared" si="15"/>
        <v>561</v>
      </c>
      <c r="V689" s="165"/>
      <c r="W689" s="165"/>
      <c r="X689" s="165"/>
      <c r="Y689" s="165"/>
      <c r="Z689" s="165"/>
      <c r="AA689" s="165"/>
      <c r="AB689" s="165"/>
      <c r="AC689" s="165"/>
    </row>
    <row r="690" ht="12.75" customHeight="1">
      <c r="A690" s="33"/>
      <c r="B690" s="33"/>
      <c r="C690" s="33">
        <v>7570.0</v>
      </c>
      <c r="D690" s="35">
        <v>202.0</v>
      </c>
      <c r="E690" s="36">
        <v>112.0</v>
      </c>
      <c r="F690" s="37">
        <v>108.0</v>
      </c>
      <c r="G690" s="38">
        <v>216.0</v>
      </c>
      <c r="H690" s="167">
        <f t="shared" si="2"/>
        <v>0.6666666667</v>
      </c>
      <c r="I690" s="168">
        <f t="shared" si="3"/>
        <v>0.3566878981</v>
      </c>
      <c r="J690" s="47">
        <f t="shared" si="4"/>
        <v>0.4912787659</v>
      </c>
      <c r="K690" s="169">
        <f t="shared" si="5"/>
        <v>0.2941193975</v>
      </c>
      <c r="L690" s="42">
        <f t="shared" si="6"/>
        <v>0.9570577975</v>
      </c>
      <c r="M690" s="42">
        <f t="shared" si="7"/>
        <v>0.2898971752</v>
      </c>
      <c r="N690" s="170">
        <f t="shared" si="8"/>
        <v>0.5346357176</v>
      </c>
      <c r="O690" s="171">
        <f t="shared" si="9"/>
        <v>0.5346357176</v>
      </c>
      <c r="P690" s="159">
        <f t="shared" si="10"/>
        <v>0.9691358025</v>
      </c>
      <c r="Q690" s="172">
        <f t="shared" si="11"/>
        <v>0.5346357176</v>
      </c>
      <c r="R690" s="173">
        <f t="shared" si="12"/>
        <v>0.6016859174</v>
      </c>
      <c r="S690" s="174">
        <f t="shared" si="13"/>
        <v>341.0975878</v>
      </c>
      <c r="T690" s="163">
        <f t="shared" si="14"/>
        <v>383.8756153</v>
      </c>
      <c r="U690" s="175">
        <f t="shared" si="15"/>
        <v>328</v>
      </c>
      <c r="V690" s="165"/>
      <c r="W690" s="165"/>
      <c r="X690" s="165"/>
      <c r="Y690" s="165"/>
      <c r="Z690" s="165"/>
      <c r="AA690" s="165"/>
      <c r="AB690" s="165"/>
      <c r="AC690" s="165"/>
    </row>
    <row r="691" ht="12.75" customHeight="1">
      <c r="A691" s="34"/>
      <c r="B691" s="34"/>
      <c r="C691" s="33">
        <v>7571.0</v>
      </c>
      <c r="D691" s="35">
        <v>220.0</v>
      </c>
      <c r="E691" s="36">
        <v>85.0</v>
      </c>
      <c r="F691" s="37">
        <v>127.0</v>
      </c>
      <c r="G691" s="38">
        <v>190.0</v>
      </c>
      <c r="H691" s="167">
        <f t="shared" si="2"/>
        <v>0.5993690852</v>
      </c>
      <c r="I691" s="168">
        <f t="shared" si="3"/>
        <v>0.2786885246</v>
      </c>
      <c r="J691" s="47">
        <f t="shared" si="4"/>
        <v>0.4352328429</v>
      </c>
      <c r="K691" s="169">
        <f t="shared" si="5"/>
        <v>0.3501653205</v>
      </c>
      <c r="L691" s="42">
        <f t="shared" si="6"/>
        <v>0.939316012</v>
      </c>
      <c r="M691" s="42">
        <f t="shared" si="7"/>
        <v>0.3430531003</v>
      </c>
      <c r="N691" s="170">
        <f t="shared" si="8"/>
        <v>0.4673920164</v>
      </c>
      <c r="O691" s="171">
        <f t="shared" si="9"/>
        <v>0.4673920164</v>
      </c>
      <c r="P691" s="159">
        <f t="shared" si="10"/>
        <v>0.9621451104</v>
      </c>
      <c r="Q691" s="172">
        <f t="shared" si="11"/>
        <v>0.4673920164</v>
      </c>
      <c r="R691" s="173">
        <f t="shared" si="12"/>
        <v>0.5346536415</v>
      </c>
      <c r="S691" s="174">
        <f t="shared" si="13"/>
        <v>290.7178342</v>
      </c>
      <c r="T691" s="163">
        <f t="shared" si="14"/>
        <v>332.554565</v>
      </c>
      <c r="U691" s="175">
        <f t="shared" si="15"/>
        <v>275</v>
      </c>
      <c r="V691" s="165"/>
      <c r="W691" s="165"/>
      <c r="X691" s="165"/>
      <c r="Y691" s="165"/>
      <c r="Z691" s="165"/>
      <c r="AA691" s="165"/>
      <c r="AB691" s="165"/>
      <c r="AC691" s="165"/>
    </row>
    <row r="692" ht="12.75" customHeight="1">
      <c r="A692" s="33"/>
      <c r="B692" s="33"/>
      <c r="C692" s="33">
        <v>7572.0</v>
      </c>
      <c r="D692" s="35">
        <v>271.0</v>
      </c>
      <c r="E692" s="36">
        <v>140.0</v>
      </c>
      <c r="F692" s="37">
        <v>139.0</v>
      </c>
      <c r="G692" s="38">
        <v>250.0</v>
      </c>
      <c r="H692" s="167">
        <f t="shared" si="2"/>
        <v>0.6426735219</v>
      </c>
      <c r="I692" s="168">
        <f t="shared" si="3"/>
        <v>0.3406326034</v>
      </c>
      <c r="J692" s="47">
        <f t="shared" si="4"/>
        <v>0.4873775745</v>
      </c>
      <c r="K692" s="169">
        <f t="shared" si="5"/>
        <v>0.2980205889</v>
      </c>
      <c r="L692" s="42">
        <f t="shared" si="6"/>
        <v>0.9559195732</v>
      </c>
      <c r="M692" s="42">
        <f t="shared" si="7"/>
        <v>0.2936286253</v>
      </c>
      <c r="N692" s="170">
        <f t="shared" si="8"/>
        <v>0.5143247156</v>
      </c>
      <c r="O692" s="171">
        <f t="shared" si="9"/>
        <v>0.5143247156</v>
      </c>
      <c r="P692" s="159">
        <f t="shared" si="10"/>
        <v>1.05655527</v>
      </c>
      <c r="Q692" s="172">
        <f t="shared" si="11"/>
        <v>0.5143247156</v>
      </c>
      <c r="R692" s="173">
        <f t="shared" si="12"/>
        <v>0.5767343226</v>
      </c>
      <c r="S692" s="174">
        <f t="shared" si="13"/>
        <v>411.4597725</v>
      </c>
      <c r="T692" s="163">
        <f t="shared" si="14"/>
        <v>461.3874581</v>
      </c>
      <c r="U692" s="175">
        <f t="shared" si="15"/>
        <v>390</v>
      </c>
      <c r="V692" s="165"/>
      <c r="W692" s="165"/>
      <c r="X692" s="165"/>
      <c r="Y692" s="165"/>
      <c r="Z692" s="165"/>
      <c r="AA692" s="165"/>
      <c r="AB692" s="165"/>
      <c r="AC692" s="165"/>
    </row>
    <row r="693" ht="12.75" customHeight="1">
      <c r="A693" s="18"/>
      <c r="B693" s="18"/>
      <c r="C693" s="33">
        <v>7574.0</v>
      </c>
      <c r="D693" s="35">
        <v>262.0</v>
      </c>
      <c r="E693" s="36">
        <v>170.0</v>
      </c>
      <c r="F693" s="37">
        <v>169.0</v>
      </c>
      <c r="G693" s="38">
        <v>402.0</v>
      </c>
      <c r="H693" s="167">
        <f t="shared" si="2"/>
        <v>0.704028021</v>
      </c>
      <c r="I693" s="168">
        <f t="shared" si="3"/>
        <v>0.3935185185</v>
      </c>
      <c r="J693" s="47">
        <f t="shared" si="4"/>
        <v>0.5096908594</v>
      </c>
      <c r="K693" s="169">
        <f t="shared" si="5"/>
        <v>0.275707304</v>
      </c>
      <c r="L693" s="42">
        <f t="shared" si="6"/>
        <v>0.9622328907</v>
      </c>
      <c r="M693" s="42">
        <f t="shared" si="7"/>
        <v>0.2722275962</v>
      </c>
      <c r="N693" s="170">
        <f t="shared" si="8"/>
        <v>0.5703123174</v>
      </c>
      <c r="O693" s="171">
        <f t="shared" si="9"/>
        <v>0.5703123174</v>
      </c>
      <c r="P693" s="159">
        <f t="shared" si="10"/>
        <v>0.7565674256</v>
      </c>
      <c r="Q693" s="172">
        <f t="shared" si="11"/>
        <v>0.5703123174</v>
      </c>
      <c r="R693" s="173">
        <f t="shared" si="12"/>
        <v>0.6464356143</v>
      </c>
      <c r="S693" s="174">
        <f t="shared" si="13"/>
        <v>572.0232544</v>
      </c>
      <c r="T693" s="163">
        <f t="shared" si="14"/>
        <v>648.3749211</v>
      </c>
      <c r="U693" s="175">
        <f t="shared" si="15"/>
        <v>572</v>
      </c>
      <c r="V693" s="165"/>
      <c r="W693" s="165"/>
      <c r="X693" s="165"/>
      <c r="Y693" s="165"/>
      <c r="Z693" s="165"/>
      <c r="AA693" s="165"/>
      <c r="AB693" s="165"/>
      <c r="AC693" s="165"/>
    </row>
    <row r="694" ht="12.75" customHeight="1">
      <c r="A694" s="34"/>
      <c r="B694" s="34"/>
      <c r="C694" s="33">
        <v>7575.0</v>
      </c>
      <c r="D694" s="35">
        <v>129.0</v>
      </c>
      <c r="E694" s="36">
        <v>120.0</v>
      </c>
      <c r="F694" s="37">
        <v>100.0</v>
      </c>
      <c r="G694" s="38">
        <v>286.0</v>
      </c>
      <c r="H694" s="167">
        <f t="shared" si="2"/>
        <v>0.7409326425</v>
      </c>
      <c r="I694" s="168">
        <f t="shared" si="3"/>
        <v>0.4819277108</v>
      </c>
      <c r="J694" s="47">
        <f t="shared" si="4"/>
        <v>0.5766801889</v>
      </c>
      <c r="K694" s="169">
        <f t="shared" si="5"/>
        <v>0.2087179745</v>
      </c>
      <c r="L694" s="42">
        <f t="shared" si="6"/>
        <v>0.9782973618</v>
      </c>
      <c r="M694" s="42">
        <f t="shared" si="7"/>
        <v>0.2072058683</v>
      </c>
      <c r="N694" s="170">
        <f t="shared" si="8"/>
        <v>0.6249941996</v>
      </c>
      <c r="O694" s="171">
        <f t="shared" si="9"/>
        <v>0.6249941996</v>
      </c>
      <c r="P694" s="159">
        <f t="shared" si="10"/>
        <v>0.6450777202</v>
      </c>
      <c r="Q694" s="172">
        <f t="shared" si="11"/>
        <v>0.6249941996</v>
      </c>
      <c r="R694" s="173">
        <f t="shared" si="12"/>
        <v>0.6954701665</v>
      </c>
      <c r="S694" s="174">
        <f t="shared" si="13"/>
        <v>396.8713168</v>
      </c>
      <c r="T694" s="163">
        <f t="shared" si="14"/>
        <v>441.6235557</v>
      </c>
      <c r="U694" s="175">
        <f t="shared" si="15"/>
        <v>406</v>
      </c>
      <c r="V694" s="165"/>
      <c r="W694" s="165"/>
      <c r="X694" s="165"/>
      <c r="Y694" s="165"/>
      <c r="Z694" s="165"/>
      <c r="AA694" s="165"/>
      <c r="AB694" s="165"/>
      <c r="AC694" s="165"/>
    </row>
    <row r="695" ht="12.75" customHeight="1">
      <c r="A695" s="18"/>
      <c r="B695" s="18"/>
      <c r="C695" s="33">
        <v>7581.0</v>
      </c>
      <c r="D695" s="35">
        <v>303.0</v>
      </c>
      <c r="E695" s="36">
        <v>261.0</v>
      </c>
      <c r="F695" s="37">
        <v>169.0</v>
      </c>
      <c r="G695" s="38">
        <v>535.0</v>
      </c>
      <c r="H695" s="167">
        <f t="shared" si="2"/>
        <v>0.7599431818</v>
      </c>
      <c r="I695" s="168">
        <f t="shared" si="3"/>
        <v>0.4627659574</v>
      </c>
      <c r="J695" s="47">
        <f t="shared" si="4"/>
        <v>0.5469730208</v>
      </c>
      <c r="K695" s="169">
        <f t="shared" si="5"/>
        <v>0.2384251426</v>
      </c>
      <c r="L695" s="42">
        <f t="shared" si="6"/>
        <v>0.9717111179</v>
      </c>
      <c r="M695" s="42">
        <f t="shared" si="7"/>
        <v>0.2361726134</v>
      </c>
      <c r="N695" s="170">
        <f t="shared" si="8"/>
        <v>0.6291525932</v>
      </c>
      <c r="O695" s="171">
        <f t="shared" si="9"/>
        <v>0.6291525932</v>
      </c>
      <c r="P695" s="159">
        <f t="shared" si="10"/>
        <v>0.8011363636</v>
      </c>
      <c r="Q695" s="172">
        <f t="shared" si="11"/>
        <v>0.6291525932</v>
      </c>
      <c r="R695" s="173">
        <f t="shared" si="12"/>
        <v>0.7017681881</v>
      </c>
      <c r="S695" s="174">
        <f t="shared" si="13"/>
        <v>797.7654881</v>
      </c>
      <c r="T695" s="163">
        <f t="shared" si="14"/>
        <v>889.8420625</v>
      </c>
      <c r="U695" s="175">
        <f t="shared" si="15"/>
        <v>796</v>
      </c>
      <c r="V695" s="165"/>
      <c r="W695" s="165"/>
      <c r="X695" s="165"/>
      <c r="Y695" s="165"/>
      <c r="Z695" s="165"/>
      <c r="AA695" s="165"/>
      <c r="AB695" s="165"/>
      <c r="AC695" s="165"/>
    </row>
    <row r="696" ht="12.75" customHeight="1">
      <c r="A696" s="33"/>
      <c r="B696" s="33"/>
      <c r="C696" s="33">
        <v>7582.0</v>
      </c>
      <c r="D696" s="35">
        <v>364.0</v>
      </c>
      <c r="E696" s="36">
        <v>190.0</v>
      </c>
      <c r="F696" s="37">
        <v>221.0</v>
      </c>
      <c r="G696" s="38">
        <v>459.0</v>
      </c>
      <c r="H696" s="167">
        <f t="shared" si="2"/>
        <v>0.675</v>
      </c>
      <c r="I696" s="168">
        <f t="shared" si="3"/>
        <v>0.3429602888</v>
      </c>
      <c r="J696" s="47">
        <f t="shared" si="4"/>
        <v>0.4700981006</v>
      </c>
      <c r="K696" s="169">
        <f t="shared" si="5"/>
        <v>0.3153000628</v>
      </c>
      <c r="L696" s="42">
        <f t="shared" si="6"/>
        <v>0.9507033717</v>
      </c>
      <c r="M696" s="42">
        <f t="shared" si="7"/>
        <v>0.3101017559</v>
      </c>
      <c r="N696" s="170">
        <f t="shared" si="8"/>
        <v>0.5353721882</v>
      </c>
      <c r="O696" s="171">
        <f t="shared" si="9"/>
        <v>0.5353721882</v>
      </c>
      <c r="P696" s="159">
        <f t="shared" si="10"/>
        <v>0.8147058824</v>
      </c>
      <c r="Q696" s="172">
        <f t="shared" si="11"/>
        <v>0.5353721882</v>
      </c>
      <c r="R696" s="173">
        <f t="shared" si="12"/>
        <v>0.6123145804</v>
      </c>
      <c r="S696" s="174">
        <f t="shared" si="13"/>
        <v>660.6492802</v>
      </c>
      <c r="T696" s="163">
        <f t="shared" si="14"/>
        <v>755.5961922</v>
      </c>
      <c r="U696" s="175">
        <f t="shared" si="15"/>
        <v>649</v>
      </c>
      <c r="V696" s="165"/>
      <c r="W696" s="165"/>
      <c r="X696" s="165"/>
      <c r="Y696" s="165"/>
      <c r="Z696" s="165"/>
      <c r="AA696" s="165"/>
      <c r="AB696" s="165"/>
      <c r="AC696" s="165"/>
    </row>
    <row r="697" ht="12.75" customHeight="1">
      <c r="A697" s="33"/>
      <c r="B697" s="33"/>
      <c r="C697" s="33">
        <v>7584.0</v>
      </c>
      <c r="D697" s="35">
        <v>264.0</v>
      </c>
      <c r="E697" s="36">
        <v>229.0</v>
      </c>
      <c r="F697" s="37">
        <v>127.0</v>
      </c>
      <c r="G697" s="38">
        <v>380.0</v>
      </c>
      <c r="H697" s="167">
        <f t="shared" si="2"/>
        <v>0.7495069034</v>
      </c>
      <c r="I697" s="168">
        <f t="shared" si="3"/>
        <v>0.4645030426</v>
      </c>
      <c r="J697" s="47">
        <f t="shared" si="4"/>
        <v>0.5548114018</v>
      </c>
      <c r="K697" s="169">
        <f t="shared" si="5"/>
        <v>0.2305867616</v>
      </c>
      <c r="L697" s="42">
        <f t="shared" si="6"/>
        <v>0.973532459</v>
      </c>
      <c r="M697" s="42">
        <f t="shared" si="7"/>
        <v>0.2285487943</v>
      </c>
      <c r="N697" s="170">
        <f t="shared" si="8"/>
        <v>0.6235076883</v>
      </c>
      <c r="O697" s="171">
        <f t="shared" si="9"/>
        <v>0.6235076883</v>
      </c>
      <c r="P697" s="159">
        <f t="shared" si="10"/>
        <v>0.9723865878</v>
      </c>
      <c r="Q697" s="172">
        <f t="shared" si="11"/>
        <v>0.6235076883</v>
      </c>
      <c r="R697" s="173">
        <f t="shared" si="12"/>
        <v>0.6873892903</v>
      </c>
      <c r="S697" s="174">
        <f t="shared" si="13"/>
        <v>623.5076883</v>
      </c>
      <c r="T697" s="163">
        <f t="shared" si="14"/>
        <v>687.3892903</v>
      </c>
      <c r="U697" s="175">
        <f t="shared" si="15"/>
        <v>609</v>
      </c>
      <c r="V697" s="165"/>
      <c r="W697" s="165"/>
      <c r="X697" s="165"/>
      <c r="Y697" s="165"/>
      <c r="Z697" s="165"/>
      <c r="AA697" s="165"/>
      <c r="AB697" s="165"/>
      <c r="AC697" s="165"/>
    </row>
    <row r="698" ht="12.75" customHeight="1">
      <c r="A698" s="33"/>
      <c r="B698" s="33"/>
      <c r="C698" s="33">
        <v>7592.0</v>
      </c>
      <c r="D698" s="35">
        <v>288.0</v>
      </c>
      <c r="E698" s="36">
        <v>143.0</v>
      </c>
      <c r="F698" s="37">
        <v>160.0</v>
      </c>
      <c r="G698" s="38">
        <v>245.0</v>
      </c>
      <c r="H698" s="167">
        <f t="shared" si="2"/>
        <v>0.6049382716</v>
      </c>
      <c r="I698" s="168">
        <f t="shared" si="3"/>
        <v>0.3317865429</v>
      </c>
      <c r="J698" s="47">
        <f t="shared" si="4"/>
        <v>0.5016627672</v>
      </c>
      <c r="K698" s="169">
        <f t="shared" si="5"/>
        <v>0.2837353962</v>
      </c>
      <c r="L698" s="42">
        <f t="shared" si="6"/>
        <v>0.960016438</v>
      </c>
      <c r="M698" s="42">
        <f t="shared" si="7"/>
        <v>0.279943635</v>
      </c>
      <c r="N698" s="170">
        <f t="shared" si="8"/>
        <v>0.4878691538</v>
      </c>
      <c r="O698" s="171">
        <f t="shared" si="9"/>
        <v>0.4878691538</v>
      </c>
      <c r="P698" s="159">
        <f t="shared" si="10"/>
        <v>1.064197531</v>
      </c>
      <c r="Q698" s="172">
        <f t="shared" si="11"/>
        <v>0.4878691538</v>
      </c>
      <c r="R698" s="173">
        <f t="shared" si="12"/>
        <v>0.5445832599</v>
      </c>
      <c r="S698" s="174">
        <f t="shared" si="13"/>
        <v>407.8586126</v>
      </c>
      <c r="T698" s="163">
        <f t="shared" si="14"/>
        <v>455.2716053</v>
      </c>
      <c r="U698" s="175">
        <f t="shared" si="15"/>
        <v>388</v>
      </c>
      <c r="V698" s="165"/>
      <c r="W698" s="165"/>
      <c r="X698" s="165"/>
      <c r="Y698" s="165"/>
      <c r="Z698" s="165"/>
      <c r="AA698" s="165"/>
      <c r="AB698" s="165"/>
      <c r="AC698" s="165"/>
    </row>
    <row r="699" ht="12.75" customHeight="1">
      <c r="A699" s="33"/>
      <c r="B699" s="33"/>
      <c r="C699" s="33">
        <v>7594.0</v>
      </c>
      <c r="D699" s="35">
        <v>453.0</v>
      </c>
      <c r="E699" s="36">
        <v>288.0</v>
      </c>
      <c r="F699" s="37">
        <v>230.0</v>
      </c>
      <c r="G699" s="38">
        <v>603.0</v>
      </c>
      <c r="H699" s="167">
        <f t="shared" si="2"/>
        <v>0.7238895558</v>
      </c>
      <c r="I699" s="168">
        <f t="shared" si="3"/>
        <v>0.3886639676</v>
      </c>
      <c r="J699" s="47">
        <f t="shared" si="4"/>
        <v>0.4927382488</v>
      </c>
      <c r="K699" s="169">
        <f t="shared" si="5"/>
        <v>0.2926599146</v>
      </c>
      <c r="L699" s="42">
        <f t="shared" si="6"/>
        <v>0.9574798781</v>
      </c>
      <c r="M699" s="42">
        <f t="shared" si="7"/>
        <v>0.2885000574</v>
      </c>
      <c r="N699" s="170">
        <f t="shared" si="8"/>
        <v>0.5809801067</v>
      </c>
      <c r="O699" s="171">
        <f t="shared" si="9"/>
        <v>0.5809801067</v>
      </c>
      <c r="P699" s="159">
        <f t="shared" si="10"/>
        <v>0.8895558223</v>
      </c>
      <c r="Q699" s="172">
        <f t="shared" si="11"/>
        <v>0.5809801067</v>
      </c>
      <c r="R699" s="173">
        <f t="shared" si="12"/>
        <v>0.6566113463</v>
      </c>
      <c r="S699" s="174">
        <f t="shared" si="13"/>
        <v>914.4626879</v>
      </c>
      <c r="T699" s="163">
        <f t="shared" si="14"/>
        <v>1033.506259</v>
      </c>
      <c r="U699" s="175">
        <f t="shared" si="15"/>
        <v>891</v>
      </c>
      <c r="V699" s="165"/>
      <c r="W699" s="165"/>
      <c r="X699" s="165"/>
      <c r="Y699" s="165"/>
      <c r="Z699" s="165"/>
      <c r="AA699" s="165"/>
      <c r="AB699" s="165"/>
      <c r="AC699" s="165"/>
    </row>
    <row r="700" ht="12.75" customHeight="1">
      <c r="A700" s="33"/>
      <c r="B700" s="33"/>
      <c r="C700" s="33">
        <v>7595.0</v>
      </c>
      <c r="D700" s="35">
        <v>158.0</v>
      </c>
      <c r="E700" s="36">
        <v>162.0</v>
      </c>
      <c r="F700" s="37">
        <v>71.0</v>
      </c>
      <c r="G700" s="38">
        <v>414.0</v>
      </c>
      <c r="H700" s="167">
        <f t="shared" si="2"/>
        <v>0.8536082474</v>
      </c>
      <c r="I700" s="168">
        <f t="shared" si="3"/>
        <v>0.50625</v>
      </c>
      <c r="J700" s="47">
        <f t="shared" si="4"/>
        <v>0.5353088122</v>
      </c>
      <c r="K700" s="169">
        <f t="shared" si="5"/>
        <v>0.2500893512</v>
      </c>
      <c r="L700" s="42">
        <f t="shared" si="6"/>
        <v>0.968890312</v>
      </c>
      <c r="M700" s="42">
        <f t="shared" si="7"/>
        <v>0.2474905317</v>
      </c>
      <c r="N700" s="170">
        <f t="shared" si="8"/>
        <v>0.7017606795</v>
      </c>
      <c r="O700" s="171">
        <f t="shared" si="9"/>
        <v>0.7017606795</v>
      </c>
      <c r="P700" s="159">
        <f t="shared" si="10"/>
        <v>0.6597938144</v>
      </c>
      <c r="Q700" s="172">
        <f t="shared" si="11"/>
        <v>0.7017606795</v>
      </c>
      <c r="R700" s="173">
        <f t="shared" si="12"/>
        <v>0.7932464813</v>
      </c>
      <c r="S700" s="174">
        <f t="shared" si="13"/>
        <v>564.917347</v>
      </c>
      <c r="T700" s="163">
        <f t="shared" si="14"/>
        <v>638.5634174</v>
      </c>
      <c r="U700" s="175">
        <f t="shared" si="15"/>
        <v>576</v>
      </c>
      <c r="V700" s="165"/>
      <c r="W700" s="165"/>
      <c r="X700" s="165"/>
      <c r="Y700" s="165"/>
      <c r="Z700" s="165"/>
      <c r="AA700" s="165"/>
      <c r="AB700" s="165"/>
      <c r="AC700" s="165"/>
    </row>
    <row r="701" ht="12.75" customHeight="1">
      <c r="A701" s="18"/>
      <c r="B701" s="18"/>
      <c r="C701" s="33">
        <v>7596.0</v>
      </c>
      <c r="D701" s="35">
        <v>152.0</v>
      </c>
      <c r="E701" s="36">
        <v>126.0</v>
      </c>
      <c r="F701" s="37">
        <v>73.0</v>
      </c>
      <c r="G701" s="38">
        <v>231.0</v>
      </c>
      <c r="H701" s="167">
        <f t="shared" si="2"/>
        <v>0.7598684211</v>
      </c>
      <c r="I701" s="168">
        <f t="shared" si="3"/>
        <v>0.4532374101</v>
      </c>
      <c r="J701" s="47">
        <f t="shared" si="4"/>
        <v>0.5378186006</v>
      </c>
      <c r="K701" s="169">
        <f t="shared" si="5"/>
        <v>0.2475795628</v>
      </c>
      <c r="L701" s="42">
        <f t="shared" si="6"/>
        <v>0.9695084087</v>
      </c>
      <c r="M701" s="42">
        <f t="shared" si="7"/>
        <v>0.2450580451</v>
      </c>
      <c r="N701" s="170">
        <f t="shared" si="8"/>
        <v>0.62562935</v>
      </c>
      <c r="O701" s="171">
        <f t="shared" si="9"/>
        <v>0.62562935</v>
      </c>
      <c r="P701" s="159">
        <f t="shared" si="10"/>
        <v>0.9144736842</v>
      </c>
      <c r="Q701" s="172">
        <f t="shared" si="11"/>
        <v>0.62562935</v>
      </c>
      <c r="R701" s="173">
        <f t="shared" si="12"/>
        <v>0.6957473528</v>
      </c>
      <c r="S701" s="174">
        <f t="shared" si="13"/>
        <v>364.1162817</v>
      </c>
      <c r="T701" s="163">
        <f t="shared" si="14"/>
        <v>404.9249593</v>
      </c>
      <c r="U701" s="175">
        <f t="shared" si="15"/>
        <v>357</v>
      </c>
      <c r="V701" s="165"/>
      <c r="W701" s="165"/>
      <c r="X701" s="165"/>
      <c r="Y701" s="165"/>
      <c r="Z701" s="165"/>
      <c r="AA701" s="165"/>
      <c r="AB701" s="165"/>
      <c r="AC701" s="165"/>
    </row>
    <row r="702" ht="12.75" customHeight="1">
      <c r="A702" s="33"/>
      <c r="B702" s="33"/>
      <c r="C702" s="33">
        <v>7605.0</v>
      </c>
      <c r="D702" s="35">
        <v>302.0</v>
      </c>
      <c r="E702" s="36">
        <v>199.0</v>
      </c>
      <c r="F702" s="37">
        <v>155.0</v>
      </c>
      <c r="G702" s="38">
        <v>470.0</v>
      </c>
      <c r="H702" s="167">
        <f t="shared" si="2"/>
        <v>0.752</v>
      </c>
      <c r="I702" s="168">
        <f t="shared" si="3"/>
        <v>0.3972055888</v>
      </c>
      <c r="J702" s="47">
        <f t="shared" si="4"/>
        <v>0.4859514277</v>
      </c>
      <c r="K702" s="169">
        <f t="shared" si="5"/>
        <v>0.2994467357</v>
      </c>
      <c r="L702" s="42">
        <f t="shared" si="6"/>
        <v>0.9554998437</v>
      </c>
      <c r="M702" s="42">
        <f t="shared" si="7"/>
        <v>0.2949916079</v>
      </c>
      <c r="N702" s="170">
        <f t="shared" si="8"/>
        <v>0.6013635672</v>
      </c>
      <c r="O702" s="171">
        <f t="shared" si="9"/>
        <v>0.6013635672</v>
      </c>
      <c r="P702" s="159">
        <f t="shared" si="10"/>
        <v>0.8016</v>
      </c>
      <c r="Q702" s="172">
        <f t="shared" si="11"/>
        <v>0.6013635672</v>
      </c>
      <c r="R702" s="173">
        <f t="shared" si="12"/>
        <v>0.684976152</v>
      </c>
      <c r="S702" s="174">
        <f t="shared" si="13"/>
        <v>677.1353766</v>
      </c>
      <c r="T702" s="163">
        <f t="shared" si="14"/>
        <v>771.2831471</v>
      </c>
      <c r="U702" s="175">
        <f t="shared" si="15"/>
        <v>669</v>
      </c>
      <c r="V702" s="165"/>
      <c r="W702" s="165"/>
      <c r="X702" s="165"/>
      <c r="Y702" s="165"/>
      <c r="Z702" s="165"/>
      <c r="AA702" s="165"/>
      <c r="AB702" s="165"/>
      <c r="AC702" s="165"/>
    </row>
    <row r="703" ht="12.75" customHeight="1">
      <c r="A703" s="33"/>
      <c r="B703" s="33"/>
      <c r="C703" s="33">
        <v>7611.0</v>
      </c>
      <c r="D703" s="35">
        <v>269.0</v>
      </c>
      <c r="E703" s="36">
        <v>189.0</v>
      </c>
      <c r="F703" s="37">
        <v>122.0</v>
      </c>
      <c r="G703" s="38">
        <v>405.0</v>
      </c>
      <c r="H703" s="167">
        <f t="shared" si="2"/>
        <v>0.7685009488</v>
      </c>
      <c r="I703" s="168">
        <f t="shared" si="3"/>
        <v>0.4126637555</v>
      </c>
      <c r="J703" s="47">
        <f t="shared" si="4"/>
        <v>0.4927861837</v>
      </c>
      <c r="K703" s="169">
        <f t="shared" si="5"/>
        <v>0.2926119797</v>
      </c>
      <c r="L703" s="42">
        <f t="shared" si="6"/>
        <v>0.9574937062</v>
      </c>
      <c r="M703" s="42">
        <f t="shared" si="7"/>
        <v>0.2884541604</v>
      </c>
      <c r="N703" s="170">
        <f t="shared" si="8"/>
        <v>0.6168002445</v>
      </c>
      <c r="O703" s="171">
        <f t="shared" si="9"/>
        <v>0.6168002445</v>
      </c>
      <c r="P703" s="159">
        <f t="shared" si="10"/>
        <v>0.8690702087</v>
      </c>
      <c r="Q703" s="172">
        <f t="shared" si="11"/>
        <v>0.6168002445</v>
      </c>
      <c r="R703" s="173">
        <f t="shared" si="12"/>
        <v>0.6979639716</v>
      </c>
      <c r="S703" s="174">
        <f t="shared" si="13"/>
        <v>607.5482409</v>
      </c>
      <c r="T703" s="163">
        <f t="shared" si="14"/>
        <v>687.494512</v>
      </c>
      <c r="U703" s="175">
        <f t="shared" si="15"/>
        <v>594</v>
      </c>
      <c r="V703" s="165"/>
      <c r="W703" s="165"/>
      <c r="X703" s="165"/>
      <c r="Y703" s="165"/>
      <c r="Z703" s="165"/>
      <c r="AA703" s="165"/>
      <c r="AB703" s="165"/>
      <c r="AC703" s="165"/>
    </row>
    <row r="704" ht="12.75" customHeight="1">
      <c r="A704" s="34"/>
      <c r="B704" s="34"/>
      <c r="C704" s="33">
        <v>7612.0</v>
      </c>
      <c r="D704" s="35">
        <v>207.0</v>
      </c>
      <c r="E704" s="36">
        <v>147.0</v>
      </c>
      <c r="F704" s="37">
        <v>122.0</v>
      </c>
      <c r="G704" s="38">
        <v>263.0</v>
      </c>
      <c r="H704" s="167">
        <f t="shared" si="2"/>
        <v>0.6831168831</v>
      </c>
      <c r="I704" s="168">
        <f t="shared" si="3"/>
        <v>0.4152542373</v>
      </c>
      <c r="J704" s="47">
        <f t="shared" si="4"/>
        <v>0.5461947058</v>
      </c>
      <c r="K704" s="169">
        <f t="shared" si="5"/>
        <v>0.2392034576</v>
      </c>
      <c r="L704" s="42">
        <f t="shared" si="6"/>
        <v>0.9715270069</v>
      </c>
      <c r="M704" s="42">
        <f t="shared" si="7"/>
        <v>0.2369288392</v>
      </c>
      <c r="N704" s="170">
        <f t="shared" si="8"/>
        <v>0.5652807964</v>
      </c>
      <c r="O704" s="171">
        <f t="shared" si="9"/>
        <v>0.5652807964</v>
      </c>
      <c r="P704" s="159">
        <f t="shared" si="10"/>
        <v>0.9194805195</v>
      </c>
      <c r="Q704" s="172">
        <f t="shared" si="11"/>
        <v>0.5652807964</v>
      </c>
      <c r="R704" s="173">
        <f t="shared" si="12"/>
        <v>0.626670368</v>
      </c>
      <c r="S704" s="174">
        <f t="shared" si="13"/>
        <v>417.7425085</v>
      </c>
      <c r="T704" s="163">
        <f t="shared" si="14"/>
        <v>463.1094019</v>
      </c>
      <c r="U704" s="175">
        <f t="shared" si="15"/>
        <v>410</v>
      </c>
      <c r="V704" s="165"/>
      <c r="W704" s="165"/>
      <c r="X704" s="165"/>
      <c r="Y704" s="165"/>
      <c r="Z704" s="165"/>
      <c r="AA704" s="165"/>
      <c r="AB704" s="165"/>
      <c r="AC704" s="165"/>
    </row>
    <row r="705" ht="12.75" customHeight="1">
      <c r="A705" s="33"/>
      <c r="B705" s="33"/>
      <c r="C705" s="33">
        <v>7614.0</v>
      </c>
      <c r="D705" s="35">
        <v>261.0</v>
      </c>
      <c r="E705" s="36">
        <v>125.0</v>
      </c>
      <c r="F705" s="37">
        <v>154.0</v>
      </c>
      <c r="G705" s="38">
        <v>266.0</v>
      </c>
      <c r="H705" s="167">
        <f t="shared" si="2"/>
        <v>0.6333333333</v>
      </c>
      <c r="I705" s="168">
        <f t="shared" si="3"/>
        <v>0.3238341969</v>
      </c>
      <c r="J705" s="47">
        <f t="shared" si="4"/>
        <v>0.4726602871</v>
      </c>
      <c r="K705" s="169">
        <f t="shared" si="5"/>
        <v>0.3127378763</v>
      </c>
      <c r="L705" s="42">
        <f t="shared" si="6"/>
        <v>0.9514947888</v>
      </c>
      <c r="M705" s="42">
        <f t="shared" si="7"/>
        <v>0.3076648613</v>
      </c>
      <c r="N705" s="170">
        <f t="shared" si="8"/>
        <v>0.502980963</v>
      </c>
      <c r="O705" s="171">
        <f t="shared" si="9"/>
        <v>0.502980963</v>
      </c>
      <c r="P705" s="159">
        <f t="shared" si="10"/>
        <v>0.919047619</v>
      </c>
      <c r="Q705" s="172">
        <f t="shared" si="11"/>
        <v>0.502980963</v>
      </c>
      <c r="R705" s="173">
        <f t="shared" si="12"/>
        <v>0.5709065158</v>
      </c>
      <c r="S705" s="174">
        <f t="shared" si="13"/>
        <v>405.4026561</v>
      </c>
      <c r="T705" s="163">
        <f t="shared" si="14"/>
        <v>460.1506517</v>
      </c>
      <c r="U705" s="175">
        <f t="shared" si="15"/>
        <v>391</v>
      </c>
      <c r="V705" s="165"/>
      <c r="W705" s="165"/>
      <c r="X705" s="165"/>
      <c r="Y705" s="165"/>
      <c r="Z705" s="165"/>
      <c r="AA705" s="165"/>
      <c r="AB705" s="165"/>
      <c r="AC705" s="165"/>
    </row>
    <row r="706" ht="12.75" customHeight="1">
      <c r="A706" s="33"/>
      <c r="B706" s="33"/>
      <c r="C706" s="33">
        <v>7615.0</v>
      </c>
      <c r="D706" s="35">
        <v>472.0</v>
      </c>
      <c r="E706" s="36">
        <v>259.0</v>
      </c>
      <c r="F706" s="37">
        <v>276.0</v>
      </c>
      <c r="G706" s="38">
        <v>537.0</v>
      </c>
      <c r="H706" s="167">
        <f t="shared" si="2"/>
        <v>0.6605166052</v>
      </c>
      <c r="I706" s="168">
        <f t="shared" si="3"/>
        <v>0.3543091655</v>
      </c>
      <c r="J706" s="47">
        <f t="shared" si="4"/>
        <v>0.4923513029</v>
      </c>
      <c r="K706" s="169">
        <f t="shared" si="5"/>
        <v>0.2930468605</v>
      </c>
      <c r="L706" s="42">
        <f t="shared" si="6"/>
        <v>0.9573681725</v>
      </c>
      <c r="M706" s="42">
        <f t="shared" si="7"/>
        <v>0.2888705287</v>
      </c>
      <c r="N706" s="170">
        <f t="shared" si="8"/>
        <v>0.5300080992</v>
      </c>
      <c r="O706" s="171">
        <f t="shared" si="9"/>
        <v>0.5300080992</v>
      </c>
      <c r="P706" s="159">
        <f t="shared" si="10"/>
        <v>0.8991389914</v>
      </c>
      <c r="Q706" s="172">
        <f t="shared" si="11"/>
        <v>0.5300080992</v>
      </c>
      <c r="R706" s="173">
        <f t="shared" si="12"/>
        <v>0.5987279278</v>
      </c>
      <c r="S706" s="174">
        <f t="shared" si="13"/>
        <v>818.3325052</v>
      </c>
      <c r="T706" s="163">
        <f t="shared" si="14"/>
        <v>924.4359205</v>
      </c>
      <c r="U706" s="175">
        <f t="shared" si="15"/>
        <v>796</v>
      </c>
      <c r="V706" s="165"/>
      <c r="W706" s="165"/>
      <c r="X706" s="165"/>
      <c r="Y706" s="165"/>
      <c r="Z706" s="165"/>
      <c r="AA706" s="165"/>
      <c r="AB706" s="165"/>
      <c r="AC706" s="165"/>
    </row>
    <row r="707" ht="12.75" customHeight="1">
      <c r="A707" s="33"/>
      <c r="B707" s="33"/>
      <c r="C707" s="33">
        <v>7622.0</v>
      </c>
      <c r="D707" s="35">
        <v>168.0</v>
      </c>
      <c r="E707" s="36">
        <v>76.0</v>
      </c>
      <c r="F707" s="37">
        <v>99.0</v>
      </c>
      <c r="G707" s="38">
        <v>155.0</v>
      </c>
      <c r="H707" s="167">
        <f t="shared" si="2"/>
        <v>0.6102362205</v>
      </c>
      <c r="I707" s="168">
        <f t="shared" si="3"/>
        <v>0.3114754098</v>
      </c>
      <c r="J707" s="47">
        <f t="shared" si="4"/>
        <v>0.4719470477</v>
      </c>
      <c r="K707" s="169">
        <f t="shared" si="5"/>
        <v>0.3134511157</v>
      </c>
      <c r="L707" s="42">
        <f t="shared" si="6"/>
        <v>0.9512751081</v>
      </c>
      <c r="M707" s="42">
        <f t="shared" si="7"/>
        <v>0.3083434266</v>
      </c>
      <c r="N707" s="170">
        <f t="shared" si="8"/>
        <v>0.4844611314</v>
      </c>
      <c r="O707" s="171">
        <f t="shared" si="9"/>
        <v>0.4844611314</v>
      </c>
      <c r="P707" s="159">
        <f t="shared" si="10"/>
        <v>0.9606299213</v>
      </c>
      <c r="Q707" s="172">
        <f t="shared" si="11"/>
        <v>0.4844611314</v>
      </c>
      <c r="R707" s="173">
        <f t="shared" si="12"/>
        <v>0.548611478</v>
      </c>
      <c r="S707" s="174">
        <f t="shared" si="13"/>
        <v>241.2616434</v>
      </c>
      <c r="T707" s="163">
        <f t="shared" si="14"/>
        <v>273.2085161</v>
      </c>
      <c r="U707" s="175">
        <f t="shared" si="15"/>
        <v>231</v>
      </c>
      <c r="V707" s="165"/>
      <c r="W707" s="165"/>
      <c r="X707" s="165"/>
      <c r="Y707" s="165"/>
      <c r="Z707" s="165"/>
      <c r="AA707" s="165"/>
      <c r="AB707" s="165"/>
      <c r="AC707" s="165"/>
    </row>
    <row r="708" ht="12.75" customHeight="1">
      <c r="A708" s="33"/>
      <c r="B708" s="33"/>
      <c r="C708" s="33">
        <v>7623.0</v>
      </c>
      <c r="D708" s="35">
        <v>401.0</v>
      </c>
      <c r="E708" s="36">
        <v>219.0</v>
      </c>
      <c r="F708" s="37">
        <v>217.0</v>
      </c>
      <c r="G708" s="38">
        <v>389.0</v>
      </c>
      <c r="H708" s="167">
        <f t="shared" si="2"/>
        <v>0.6419141914</v>
      </c>
      <c r="I708" s="168">
        <f t="shared" si="3"/>
        <v>0.3532258065</v>
      </c>
      <c r="J708" s="47">
        <f t="shared" si="4"/>
        <v>0.5030501035</v>
      </c>
      <c r="K708" s="169">
        <f t="shared" si="5"/>
        <v>0.2823480599</v>
      </c>
      <c r="L708" s="42">
        <f t="shared" si="6"/>
        <v>0.96040389</v>
      </c>
      <c r="M708" s="42">
        <f t="shared" si="7"/>
        <v>0.2786115004</v>
      </c>
      <c r="N708" s="170">
        <f t="shared" si="8"/>
        <v>0.5180841145</v>
      </c>
      <c r="O708" s="171">
        <f t="shared" si="9"/>
        <v>0.5180841145</v>
      </c>
      <c r="P708" s="159">
        <f t="shared" si="10"/>
        <v>1.02310231</v>
      </c>
      <c r="Q708" s="172">
        <f t="shared" si="11"/>
        <v>0.5180841145</v>
      </c>
      <c r="R708" s="173">
        <f t="shared" si="12"/>
        <v>0.5792921297</v>
      </c>
      <c r="S708" s="174">
        <f t="shared" si="13"/>
        <v>635.1711244</v>
      </c>
      <c r="T708" s="163">
        <f t="shared" si="14"/>
        <v>710.212151</v>
      </c>
      <c r="U708" s="175">
        <f t="shared" si="15"/>
        <v>608</v>
      </c>
      <c r="V708" s="165"/>
      <c r="W708" s="165"/>
      <c r="X708" s="165"/>
      <c r="Y708" s="165"/>
      <c r="Z708" s="165"/>
      <c r="AA708" s="165"/>
      <c r="AB708" s="165"/>
      <c r="AC708" s="165"/>
    </row>
    <row r="709" ht="12.75" customHeight="1">
      <c r="A709" s="33"/>
      <c r="B709" s="33"/>
      <c r="C709" s="33">
        <v>7624.0</v>
      </c>
      <c r="D709" s="35">
        <v>459.0</v>
      </c>
      <c r="E709" s="36">
        <v>179.0</v>
      </c>
      <c r="F709" s="37">
        <v>237.0</v>
      </c>
      <c r="G709" s="38">
        <v>313.0</v>
      </c>
      <c r="H709" s="167">
        <f t="shared" si="2"/>
        <v>0.5690909091</v>
      </c>
      <c r="I709" s="168">
        <f t="shared" si="3"/>
        <v>0.2805642633</v>
      </c>
      <c r="J709" s="47">
        <f t="shared" si="4"/>
        <v>0.4580354005</v>
      </c>
      <c r="K709" s="169">
        <f t="shared" si="5"/>
        <v>0.3273627629</v>
      </c>
      <c r="L709" s="42">
        <f t="shared" si="6"/>
        <v>0.946893631</v>
      </c>
      <c r="M709" s="42">
        <f t="shared" si="7"/>
        <v>0.3215469665</v>
      </c>
      <c r="N709" s="170">
        <f t="shared" si="8"/>
        <v>0.4486539695</v>
      </c>
      <c r="O709" s="171">
        <f t="shared" si="9"/>
        <v>0.4486539695</v>
      </c>
      <c r="P709" s="159">
        <f t="shared" si="10"/>
        <v>1.16</v>
      </c>
      <c r="Q709" s="172">
        <f t="shared" si="11"/>
        <v>0.4486539695</v>
      </c>
      <c r="R709" s="173">
        <f t="shared" si="12"/>
        <v>0.5044118119</v>
      </c>
      <c r="S709" s="174">
        <f t="shared" si="13"/>
        <v>533.0009157</v>
      </c>
      <c r="T709" s="163">
        <f t="shared" si="14"/>
        <v>599.2412325</v>
      </c>
      <c r="U709" s="175">
        <f t="shared" si="15"/>
        <v>492</v>
      </c>
      <c r="V709" s="165"/>
      <c r="W709" s="165"/>
      <c r="X709" s="165"/>
      <c r="Y709" s="165"/>
      <c r="Z709" s="165"/>
      <c r="AA709" s="165"/>
      <c r="AB709" s="165"/>
      <c r="AC709" s="165"/>
    </row>
    <row r="710" ht="12.75" customHeight="1">
      <c r="A710" s="33"/>
      <c r="B710" s="33"/>
      <c r="C710" s="33">
        <v>7625.0</v>
      </c>
      <c r="D710" s="35">
        <v>238.0</v>
      </c>
      <c r="E710" s="36">
        <v>125.0</v>
      </c>
      <c r="F710" s="37">
        <v>128.0</v>
      </c>
      <c r="G710" s="38">
        <v>246.0</v>
      </c>
      <c r="H710" s="167">
        <f t="shared" si="2"/>
        <v>0.6577540107</v>
      </c>
      <c r="I710" s="168">
        <f t="shared" si="3"/>
        <v>0.3443526171</v>
      </c>
      <c r="J710" s="47">
        <f t="shared" si="4"/>
        <v>0.482292329</v>
      </c>
      <c r="K710" s="169">
        <f t="shared" si="5"/>
        <v>0.3031058344</v>
      </c>
      <c r="L710" s="42">
        <f t="shared" si="6"/>
        <v>0.9544140461</v>
      </c>
      <c r="M710" s="42">
        <f t="shared" si="7"/>
        <v>0.2984858935</v>
      </c>
      <c r="N710" s="170">
        <f t="shared" si="8"/>
        <v>0.5249852681</v>
      </c>
      <c r="O710" s="171">
        <f t="shared" si="9"/>
        <v>0.5249852681</v>
      </c>
      <c r="P710" s="159">
        <f t="shared" si="10"/>
        <v>0.9705882353</v>
      </c>
      <c r="Q710" s="172">
        <f t="shared" si="11"/>
        <v>0.5249852681</v>
      </c>
      <c r="R710" s="173">
        <f t="shared" si="12"/>
        <v>0.5923604509</v>
      </c>
      <c r="S710" s="174">
        <f t="shared" si="13"/>
        <v>386.9141426</v>
      </c>
      <c r="T710" s="163">
        <f t="shared" si="14"/>
        <v>436.5696523</v>
      </c>
      <c r="U710" s="175">
        <f t="shared" si="15"/>
        <v>371</v>
      </c>
      <c r="V710" s="165"/>
      <c r="W710" s="165"/>
      <c r="X710" s="165"/>
      <c r="Y710" s="165"/>
      <c r="Z710" s="165"/>
      <c r="AA710" s="165"/>
      <c r="AB710" s="165"/>
      <c r="AC710" s="165"/>
    </row>
    <row r="711" ht="12.75" customHeight="1">
      <c r="A711" s="33"/>
      <c r="B711" s="33"/>
      <c r="C711" s="33">
        <v>7631.0</v>
      </c>
      <c r="D711" s="35">
        <v>429.0</v>
      </c>
      <c r="E711" s="36">
        <v>252.0</v>
      </c>
      <c r="F711" s="37">
        <v>246.0</v>
      </c>
      <c r="G711" s="38">
        <v>558.0</v>
      </c>
      <c r="H711" s="167">
        <f t="shared" si="2"/>
        <v>0.6940298507</v>
      </c>
      <c r="I711" s="168">
        <f t="shared" si="3"/>
        <v>0.3700440529</v>
      </c>
      <c r="J711" s="47">
        <f t="shared" si="4"/>
        <v>0.4898393069</v>
      </c>
      <c r="K711" s="169">
        <f t="shared" si="5"/>
        <v>0.2955588565</v>
      </c>
      <c r="L711" s="42">
        <f t="shared" si="6"/>
        <v>0.9566395111</v>
      </c>
      <c r="M711" s="42">
        <f t="shared" si="7"/>
        <v>0.2912745198</v>
      </c>
      <c r="N711" s="170">
        <f t="shared" si="8"/>
        <v>0.5561519733</v>
      </c>
      <c r="O711" s="171">
        <f t="shared" si="9"/>
        <v>0.5561519733</v>
      </c>
      <c r="P711" s="159">
        <f t="shared" si="10"/>
        <v>0.8470149254</v>
      </c>
      <c r="Q711" s="172">
        <f t="shared" si="11"/>
        <v>0.5561519733</v>
      </c>
      <c r="R711" s="173">
        <f t="shared" si="12"/>
        <v>0.6308010059</v>
      </c>
      <c r="S711" s="174">
        <f t="shared" si="13"/>
        <v>825.8856803</v>
      </c>
      <c r="T711" s="163">
        <f t="shared" si="14"/>
        <v>936.7394938</v>
      </c>
      <c r="U711" s="175">
        <f t="shared" si="15"/>
        <v>810</v>
      </c>
      <c r="V711" s="165"/>
      <c r="W711" s="165"/>
      <c r="X711" s="165"/>
      <c r="Y711" s="165"/>
      <c r="Z711" s="165"/>
      <c r="AA711" s="165"/>
      <c r="AB711" s="165"/>
      <c r="AC711" s="165"/>
    </row>
    <row r="712" ht="12.75" customHeight="1">
      <c r="A712" s="18"/>
      <c r="B712" s="18"/>
      <c r="C712" s="33">
        <v>7632.0</v>
      </c>
      <c r="D712" s="35">
        <v>271.0</v>
      </c>
      <c r="E712" s="36">
        <v>113.0</v>
      </c>
      <c r="F712" s="37">
        <v>183.0</v>
      </c>
      <c r="G712" s="38">
        <v>224.0</v>
      </c>
      <c r="H712" s="167">
        <f t="shared" si="2"/>
        <v>0.5503685504</v>
      </c>
      <c r="I712" s="168">
        <f t="shared" si="3"/>
        <v>0.2942708333</v>
      </c>
      <c r="J712" s="47">
        <f t="shared" si="4"/>
        <v>0.4910048675</v>
      </c>
      <c r="K712" s="169">
        <f t="shared" si="5"/>
        <v>0.2943932959</v>
      </c>
      <c r="L712" s="42">
        <f t="shared" si="6"/>
        <v>0.9569783593</v>
      </c>
      <c r="M712" s="42">
        <f t="shared" si="7"/>
        <v>0.2901593009</v>
      </c>
      <c r="N712" s="170">
        <f t="shared" si="8"/>
        <v>0.4413053731</v>
      </c>
      <c r="O712" s="171">
        <f t="shared" si="9"/>
        <v>0.4413053731</v>
      </c>
      <c r="P712" s="159">
        <f t="shared" si="10"/>
        <v>0.9434889435</v>
      </c>
      <c r="Q712" s="172">
        <f t="shared" si="11"/>
        <v>0.4413053731</v>
      </c>
      <c r="R712" s="173">
        <f t="shared" si="12"/>
        <v>0.4974225831</v>
      </c>
      <c r="S712" s="174">
        <f t="shared" si="13"/>
        <v>349.0725501</v>
      </c>
      <c r="T712" s="163">
        <f t="shared" si="14"/>
        <v>393.4612633</v>
      </c>
      <c r="U712" s="175">
        <f t="shared" si="15"/>
        <v>337</v>
      </c>
      <c r="V712" s="165"/>
      <c r="W712" s="165"/>
      <c r="X712" s="165"/>
      <c r="Y712" s="165"/>
      <c r="Z712" s="165"/>
      <c r="AA712" s="165"/>
      <c r="AB712" s="165"/>
      <c r="AC712" s="165"/>
    </row>
    <row r="713" ht="12.75" customHeight="1">
      <c r="A713" s="33"/>
      <c r="B713" s="33"/>
      <c r="C713" s="33">
        <v>7633.0</v>
      </c>
      <c r="D713" s="35">
        <v>313.0</v>
      </c>
      <c r="E713" s="36">
        <v>181.0</v>
      </c>
      <c r="F713" s="37">
        <v>141.0</v>
      </c>
      <c r="G713" s="38">
        <v>280.0</v>
      </c>
      <c r="H713" s="167">
        <f t="shared" si="2"/>
        <v>0.6650831354</v>
      </c>
      <c r="I713" s="168">
        <f t="shared" si="3"/>
        <v>0.3663967611</v>
      </c>
      <c r="J713" s="47">
        <f t="shared" si="4"/>
        <v>0.5035367669</v>
      </c>
      <c r="K713" s="169">
        <f t="shared" si="5"/>
        <v>0.2818613965</v>
      </c>
      <c r="L713" s="42">
        <f t="shared" si="6"/>
        <v>0.9605393662</v>
      </c>
      <c r="M713" s="42">
        <f t="shared" si="7"/>
        <v>0.278144074</v>
      </c>
      <c r="N713" s="170">
        <f t="shared" si="8"/>
        <v>0.5369274455</v>
      </c>
      <c r="O713" s="171">
        <f t="shared" si="9"/>
        <v>0.5369274455</v>
      </c>
      <c r="P713" s="159">
        <f t="shared" si="10"/>
        <v>1.173396675</v>
      </c>
      <c r="Q713" s="172">
        <f t="shared" si="11"/>
        <v>0.5369274455</v>
      </c>
      <c r="R713" s="173">
        <f t="shared" si="12"/>
        <v>0.595893069</v>
      </c>
      <c r="S713" s="174">
        <f t="shared" si="13"/>
        <v>491.2886127</v>
      </c>
      <c r="T713" s="163">
        <f t="shared" si="14"/>
        <v>545.2421581</v>
      </c>
      <c r="U713" s="175">
        <f t="shared" si="15"/>
        <v>461</v>
      </c>
      <c r="V713" s="165"/>
      <c r="W713" s="165"/>
      <c r="X713" s="165"/>
      <c r="Y713" s="165"/>
      <c r="Z713" s="165"/>
      <c r="AA713" s="165"/>
      <c r="AB713" s="165"/>
      <c r="AC713" s="165"/>
    </row>
    <row r="714" ht="12.75" customHeight="1">
      <c r="A714" s="33"/>
      <c r="B714" s="33"/>
      <c r="C714" s="33">
        <v>7634.0</v>
      </c>
      <c r="D714" s="35">
        <v>181.0</v>
      </c>
      <c r="E714" s="36">
        <v>105.0</v>
      </c>
      <c r="F714" s="37">
        <v>121.0</v>
      </c>
      <c r="G714" s="38">
        <v>193.0</v>
      </c>
      <c r="H714" s="167">
        <f t="shared" si="2"/>
        <v>0.6146496815</v>
      </c>
      <c r="I714" s="168">
        <f t="shared" si="3"/>
        <v>0.3671328671</v>
      </c>
      <c r="J714" s="47">
        <f t="shared" si="4"/>
        <v>0.5384349737</v>
      </c>
      <c r="K714" s="169">
        <f t="shared" si="5"/>
        <v>0.2469631897</v>
      </c>
      <c r="L714" s="42">
        <f t="shared" si="6"/>
        <v>0.9696592717</v>
      </c>
      <c r="M714" s="42">
        <f t="shared" si="7"/>
        <v>0.2444604198</v>
      </c>
      <c r="N714" s="170">
        <f t="shared" si="8"/>
        <v>0.5062513077</v>
      </c>
      <c r="O714" s="171">
        <f t="shared" si="9"/>
        <v>0.5062513077</v>
      </c>
      <c r="P714" s="159">
        <f t="shared" si="10"/>
        <v>0.9108280255</v>
      </c>
      <c r="Q714" s="172">
        <f t="shared" si="11"/>
        <v>0.5062513077</v>
      </c>
      <c r="R714" s="173">
        <f t="shared" si="12"/>
        <v>0.56297979</v>
      </c>
      <c r="S714" s="174">
        <f t="shared" si="13"/>
        <v>303.7507846</v>
      </c>
      <c r="T714" s="163">
        <f t="shared" si="14"/>
        <v>337.787874</v>
      </c>
      <c r="U714" s="175">
        <f t="shared" si="15"/>
        <v>298</v>
      </c>
      <c r="V714" s="165"/>
      <c r="W714" s="165"/>
      <c r="X714" s="165"/>
      <c r="Y714" s="165"/>
      <c r="Z714" s="165"/>
      <c r="AA714" s="165"/>
      <c r="AB714" s="165"/>
      <c r="AC714" s="165"/>
    </row>
    <row r="715" ht="12.75" customHeight="1">
      <c r="A715" s="33"/>
      <c r="B715" s="33"/>
      <c r="C715" s="33">
        <v>7635.0</v>
      </c>
      <c r="D715" s="35">
        <v>277.0</v>
      </c>
      <c r="E715" s="36">
        <v>118.0</v>
      </c>
      <c r="F715" s="37">
        <v>156.0</v>
      </c>
      <c r="G715" s="38">
        <v>241.0</v>
      </c>
      <c r="H715" s="167">
        <f t="shared" si="2"/>
        <v>0.6070528967</v>
      </c>
      <c r="I715" s="168">
        <f t="shared" si="3"/>
        <v>0.2987341772</v>
      </c>
      <c r="J715" s="47">
        <f t="shared" si="4"/>
        <v>0.4573122303</v>
      </c>
      <c r="K715" s="169">
        <f t="shared" si="5"/>
        <v>0.3280859331</v>
      </c>
      <c r="L715" s="42">
        <f t="shared" si="6"/>
        <v>0.9466608502</v>
      </c>
      <c r="M715" s="42">
        <f t="shared" si="7"/>
        <v>0.3222316475</v>
      </c>
      <c r="N715" s="170">
        <f t="shared" si="8"/>
        <v>0.4784116052</v>
      </c>
      <c r="O715" s="171">
        <f t="shared" si="9"/>
        <v>0.4784116052</v>
      </c>
      <c r="P715" s="159">
        <f t="shared" si="10"/>
        <v>0.9949622166</v>
      </c>
      <c r="Q715" s="172">
        <f t="shared" si="11"/>
        <v>0.4784116052</v>
      </c>
      <c r="R715" s="173">
        <f t="shared" si="12"/>
        <v>0.5428946769</v>
      </c>
      <c r="S715" s="174">
        <f t="shared" si="13"/>
        <v>378.9019914</v>
      </c>
      <c r="T715" s="163">
        <f t="shared" si="14"/>
        <v>429.9725841</v>
      </c>
      <c r="U715" s="175">
        <f t="shared" si="15"/>
        <v>359</v>
      </c>
      <c r="V715" s="165"/>
      <c r="W715" s="165"/>
      <c r="X715" s="165"/>
      <c r="Y715" s="165"/>
      <c r="Z715" s="165"/>
      <c r="AA715" s="165"/>
      <c r="AB715" s="165"/>
      <c r="AC715" s="165"/>
    </row>
    <row r="716" ht="12.75" customHeight="1">
      <c r="A716" s="33"/>
      <c r="B716" s="33"/>
      <c r="C716" s="33">
        <v>7641.0</v>
      </c>
      <c r="D716" s="35">
        <v>283.0</v>
      </c>
      <c r="E716" s="36">
        <v>224.0</v>
      </c>
      <c r="F716" s="37">
        <v>85.0</v>
      </c>
      <c r="G716" s="38">
        <v>244.0</v>
      </c>
      <c r="H716" s="167">
        <f t="shared" si="2"/>
        <v>0.7416413374</v>
      </c>
      <c r="I716" s="168">
        <f t="shared" si="3"/>
        <v>0.4418145957</v>
      </c>
      <c r="J716" s="47">
        <f t="shared" si="4"/>
        <v>0.5372704971</v>
      </c>
      <c r="K716" s="169">
        <f t="shared" si="5"/>
        <v>0.2481276663</v>
      </c>
      <c r="L716" s="42">
        <f t="shared" si="6"/>
        <v>0.9693739459</v>
      </c>
      <c r="M716" s="42">
        <f t="shared" si="7"/>
        <v>0.2455893993</v>
      </c>
      <c r="N716" s="170">
        <f t="shared" si="8"/>
        <v>0.6104228085</v>
      </c>
      <c r="O716" s="171">
        <f t="shared" si="9"/>
        <v>0.6104228085</v>
      </c>
      <c r="P716" s="159">
        <f t="shared" si="10"/>
        <v>1.541033435</v>
      </c>
      <c r="Q716" s="172">
        <f t="shared" si="11"/>
        <v>0.6104228085</v>
      </c>
      <c r="R716" s="173">
        <f t="shared" si="12"/>
        <v>0.6620626363</v>
      </c>
      <c r="S716" s="174">
        <f t="shared" si="13"/>
        <v>510.3134679</v>
      </c>
      <c r="T716" s="163">
        <f t="shared" si="14"/>
        <v>553.4843639</v>
      </c>
      <c r="U716" s="175">
        <f t="shared" si="15"/>
        <v>468</v>
      </c>
      <c r="V716" s="165"/>
      <c r="W716" s="165"/>
      <c r="X716" s="165"/>
      <c r="Y716" s="165"/>
      <c r="Z716" s="165"/>
      <c r="AA716" s="165"/>
      <c r="AB716" s="165"/>
      <c r="AC716" s="165"/>
    </row>
    <row r="717" ht="12.75" customHeight="1">
      <c r="A717" s="34"/>
      <c r="B717" s="34"/>
      <c r="C717" s="33">
        <v>7643.0</v>
      </c>
      <c r="D717" s="35">
        <v>194.0</v>
      </c>
      <c r="E717" s="36">
        <v>96.0</v>
      </c>
      <c r="F717" s="37">
        <v>100.0</v>
      </c>
      <c r="G717" s="38">
        <v>162.0</v>
      </c>
      <c r="H717" s="167">
        <f t="shared" si="2"/>
        <v>0.6183206107</v>
      </c>
      <c r="I717" s="168">
        <f t="shared" si="3"/>
        <v>0.3310344828</v>
      </c>
      <c r="J717" s="47">
        <f t="shared" si="4"/>
        <v>0.4915468763</v>
      </c>
      <c r="K717" s="169">
        <f t="shared" si="5"/>
        <v>0.2938512871</v>
      </c>
      <c r="L717" s="42">
        <f t="shared" si="6"/>
        <v>0.9571354876</v>
      </c>
      <c r="M717" s="42">
        <f t="shared" si="7"/>
        <v>0.2896405676</v>
      </c>
      <c r="N717" s="170">
        <f t="shared" si="8"/>
        <v>0.4959355837</v>
      </c>
      <c r="O717" s="171">
        <f t="shared" si="9"/>
        <v>0.4959355837</v>
      </c>
      <c r="P717" s="159">
        <f t="shared" si="10"/>
        <v>1.106870229</v>
      </c>
      <c r="Q717" s="172">
        <f t="shared" si="11"/>
        <v>0.4959355837</v>
      </c>
      <c r="R717" s="173">
        <f t="shared" si="12"/>
        <v>0.5540241291</v>
      </c>
      <c r="S717" s="174">
        <f t="shared" si="13"/>
        <v>273.7564422</v>
      </c>
      <c r="T717" s="163">
        <f t="shared" si="14"/>
        <v>305.8213193</v>
      </c>
      <c r="U717" s="175">
        <f t="shared" si="15"/>
        <v>258</v>
      </c>
      <c r="V717" s="165"/>
      <c r="W717" s="165"/>
      <c r="X717" s="165"/>
      <c r="Y717" s="165"/>
      <c r="Z717" s="165"/>
      <c r="AA717" s="165"/>
      <c r="AB717" s="165"/>
      <c r="AC717" s="165"/>
    </row>
    <row r="718" ht="12.75" customHeight="1">
      <c r="A718" s="33"/>
      <c r="B718" s="33"/>
      <c r="C718" s="33">
        <v>7644.0</v>
      </c>
      <c r="D718" s="35">
        <v>338.0</v>
      </c>
      <c r="E718" s="36">
        <v>185.0</v>
      </c>
      <c r="F718" s="37">
        <v>142.0</v>
      </c>
      <c r="G718" s="38">
        <v>339.0</v>
      </c>
      <c r="H718" s="167">
        <f t="shared" si="2"/>
        <v>0.7047817048</v>
      </c>
      <c r="I718" s="168">
        <f t="shared" si="3"/>
        <v>0.3537284895</v>
      </c>
      <c r="J718" s="47">
        <f t="shared" si="4"/>
        <v>0.4651648122</v>
      </c>
      <c r="K718" s="169">
        <f t="shared" si="5"/>
        <v>0.3202333512</v>
      </c>
      <c r="L718" s="42">
        <f t="shared" si="6"/>
        <v>0.9491619878</v>
      </c>
      <c r="M718" s="42">
        <f t="shared" si="7"/>
        <v>0.3147880573</v>
      </c>
      <c r="N718" s="170">
        <f t="shared" si="8"/>
        <v>0.5576024998</v>
      </c>
      <c r="O718" s="171">
        <f t="shared" si="9"/>
        <v>0.5576024998</v>
      </c>
      <c r="P718" s="159">
        <f t="shared" si="10"/>
        <v>1.087318087</v>
      </c>
      <c r="Q718" s="172">
        <f t="shared" si="11"/>
        <v>0.5576024998</v>
      </c>
      <c r="R718" s="173">
        <f t="shared" si="12"/>
        <v>0.6281136528</v>
      </c>
      <c r="S718" s="174">
        <f t="shared" si="13"/>
        <v>559.8329098</v>
      </c>
      <c r="T718" s="163">
        <f t="shared" si="14"/>
        <v>630.6261074</v>
      </c>
      <c r="U718" s="175">
        <f t="shared" si="15"/>
        <v>524</v>
      </c>
      <c r="V718" s="165"/>
      <c r="W718" s="165"/>
      <c r="X718" s="165"/>
      <c r="Y718" s="165"/>
      <c r="Z718" s="165"/>
      <c r="AA718" s="165"/>
      <c r="AB718" s="165"/>
      <c r="AC718" s="165"/>
    </row>
    <row r="719" ht="12.75" customHeight="1">
      <c r="A719" s="33"/>
      <c r="B719" s="33"/>
      <c r="C719" s="33">
        <v>7651.0</v>
      </c>
      <c r="D719" s="35">
        <v>600.0</v>
      </c>
      <c r="E719" s="36">
        <v>297.0</v>
      </c>
      <c r="F719" s="37">
        <v>315.0</v>
      </c>
      <c r="G719" s="38">
        <v>524.0</v>
      </c>
      <c r="H719" s="167">
        <f t="shared" si="2"/>
        <v>0.6245530393</v>
      </c>
      <c r="I719" s="168">
        <f t="shared" si="3"/>
        <v>0.3311036789</v>
      </c>
      <c r="J719" s="47">
        <f t="shared" si="4"/>
        <v>0.4874717842</v>
      </c>
      <c r="K719" s="169">
        <f t="shared" si="5"/>
        <v>0.2979263792</v>
      </c>
      <c r="L719" s="42">
        <f t="shared" si="6"/>
        <v>0.9559472316</v>
      </c>
      <c r="M719" s="42">
        <f t="shared" si="7"/>
        <v>0.2935385671</v>
      </c>
      <c r="N719" s="170">
        <f t="shared" si="8"/>
        <v>0.4998480495</v>
      </c>
      <c r="O719" s="171">
        <f t="shared" si="9"/>
        <v>0.4998480495</v>
      </c>
      <c r="P719" s="159">
        <f t="shared" si="10"/>
        <v>1.069129917</v>
      </c>
      <c r="Q719" s="172">
        <f t="shared" si="11"/>
        <v>0.4998480495</v>
      </c>
      <c r="R719" s="173">
        <f t="shared" si="12"/>
        <v>0.5601173389</v>
      </c>
      <c r="S719" s="174">
        <f t="shared" si="13"/>
        <v>867.7362139</v>
      </c>
      <c r="T719" s="163">
        <f t="shared" si="14"/>
        <v>972.3637004</v>
      </c>
      <c r="U719" s="175">
        <f t="shared" si="15"/>
        <v>821</v>
      </c>
      <c r="V719" s="165"/>
      <c r="W719" s="165"/>
      <c r="X719" s="165"/>
      <c r="Y719" s="165"/>
      <c r="Z719" s="165"/>
      <c r="AA719" s="165"/>
      <c r="AB719" s="165"/>
      <c r="AC719" s="165"/>
    </row>
    <row r="720" ht="12.75" customHeight="1">
      <c r="A720" s="33"/>
      <c r="B720" s="33"/>
      <c r="C720" s="33">
        <v>7652.0</v>
      </c>
      <c r="D720" s="35">
        <v>261.0</v>
      </c>
      <c r="E720" s="36">
        <v>161.0</v>
      </c>
      <c r="F720" s="37">
        <v>137.0</v>
      </c>
      <c r="G720" s="38">
        <v>319.0</v>
      </c>
      <c r="H720" s="167">
        <f t="shared" si="2"/>
        <v>0.6995614035</v>
      </c>
      <c r="I720" s="168">
        <f t="shared" si="3"/>
        <v>0.3815165877</v>
      </c>
      <c r="J720" s="47">
        <f t="shared" si="4"/>
        <v>0.499278018</v>
      </c>
      <c r="K720" s="169">
        <f t="shared" si="5"/>
        <v>0.2861201454</v>
      </c>
      <c r="L720" s="42">
        <f t="shared" si="6"/>
        <v>0.9593461134</v>
      </c>
      <c r="M720" s="42">
        <f t="shared" si="7"/>
        <v>0.2822322353</v>
      </c>
      <c r="N720" s="170">
        <f t="shared" si="8"/>
        <v>0.5634452342</v>
      </c>
      <c r="O720" s="171">
        <f t="shared" si="9"/>
        <v>0.5634452342</v>
      </c>
      <c r="P720" s="159">
        <f t="shared" si="10"/>
        <v>0.9254385965</v>
      </c>
      <c r="Q720" s="172">
        <f t="shared" si="11"/>
        <v>0.5634452342</v>
      </c>
      <c r="R720" s="173">
        <f t="shared" si="12"/>
        <v>0.6341388256</v>
      </c>
      <c r="S720" s="174">
        <f t="shared" si="13"/>
        <v>494.7049157</v>
      </c>
      <c r="T720" s="163">
        <f t="shared" si="14"/>
        <v>556.7738888</v>
      </c>
      <c r="U720" s="175">
        <f t="shared" si="15"/>
        <v>480</v>
      </c>
      <c r="V720" s="165"/>
      <c r="W720" s="165"/>
      <c r="X720" s="165"/>
      <c r="Y720" s="165"/>
      <c r="Z720" s="165"/>
      <c r="AA720" s="165"/>
      <c r="AB720" s="165"/>
      <c r="AC720" s="165"/>
    </row>
    <row r="721" ht="12.75" customHeight="1">
      <c r="A721" s="33"/>
      <c r="B721" s="33"/>
      <c r="C721" s="33">
        <v>7653.0</v>
      </c>
      <c r="D721" s="35">
        <v>212.0</v>
      </c>
      <c r="E721" s="36">
        <v>151.0</v>
      </c>
      <c r="F721" s="37">
        <v>115.0</v>
      </c>
      <c r="G721" s="38">
        <v>330.0</v>
      </c>
      <c r="H721" s="167">
        <f t="shared" si="2"/>
        <v>0.7415730337</v>
      </c>
      <c r="I721" s="168">
        <f t="shared" si="3"/>
        <v>0.4159779614</v>
      </c>
      <c r="J721" s="47">
        <f t="shared" si="4"/>
        <v>0.5112036094</v>
      </c>
      <c r="K721" s="169">
        <f t="shared" si="5"/>
        <v>0.274194554</v>
      </c>
      <c r="L721" s="42">
        <f t="shared" si="6"/>
        <v>0.9626436018</v>
      </c>
      <c r="M721" s="42">
        <f t="shared" si="7"/>
        <v>0.2707716674</v>
      </c>
      <c r="N721" s="170">
        <f t="shared" si="8"/>
        <v>0.6012354899</v>
      </c>
      <c r="O721" s="171">
        <f t="shared" si="9"/>
        <v>0.6012354899</v>
      </c>
      <c r="P721" s="159">
        <f t="shared" si="10"/>
        <v>0.8157303371</v>
      </c>
      <c r="Q721" s="172">
        <f t="shared" si="11"/>
        <v>0.6012354899</v>
      </c>
      <c r="R721" s="173">
        <f t="shared" si="12"/>
        <v>0.6785253501</v>
      </c>
      <c r="S721" s="174">
        <f t="shared" si="13"/>
        <v>485.7982759</v>
      </c>
      <c r="T721" s="163">
        <f t="shared" si="14"/>
        <v>548.2484828</v>
      </c>
      <c r="U721" s="175">
        <f t="shared" si="15"/>
        <v>481</v>
      </c>
      <c r="V721" s="165"/>
      <c r="W721" s="165"/>
      <c r="X721" s="165"/>
      <c r="Y721" s="165"/>
      <c r="Z721" s="165"/>
      <c r="AA721" s="165"/>
      <c r="AB721" s="165"/>
      <c r="AC721" s="165"/>
    </row>
    <row r="722" ht="12.75" customHeight="1">
      <c r="A722" s="33"/>
      <c r="B722" s="33"/>
      <c r="C722" s="33">
        <v>7654.0</v>
      </c>
      <c r="D722" s="35">
        <v>289.0</v>
      </c>
      <c r="E722" s="36">
        <v>150.0</v>
      </c>
      <c r="F722" s="37">
        <v>177.0</v>
      </c>
      <c r="G722" s="38">
        <v>281.0</v>
      </c>
      <c r="H722" s="167">
        <f t="shared" si="2"/>
        <v>0.6135371179</v>
      </c>
      <c r="I722" s="168">
        <f t="shared" si="3"/>
        <v>0.3416856492</v>
      </c>
      <c r="J722" s="47">
        <f t="shared" si="4"/>
        <v>0.5081337712</v>
      </c>
      <c r="K722" s="169">
        <f t="shared" si="5"/>
        <v>0.2772643922</v>
      </c>
      <c r="L722" s="42">
        <f t="shared" si="6"/>
        <v>0.961807842</v>
      </c>
      <c r="M722" s="42">
        <f t="shared" si="7"/>
        <v>0.273725547</v>
      </c>
      <c r="N722" s="170">
        <f t="shared" si="8"/>
        <v>0.4965767201</v>
      </c>
      <c r="O722" s="171">
        <f t="shared" si="9"/>
        <v>0.4965767201</v>
      </c>
      <c r="P722" s="159">
        <f t="shared" si="10"/>
        <v>0.9585152838</v>
      </c>
      <c r="Q722" s="172">
        <f t="shared" si="11"/>
        <v>0.4965767201</v>
      </c>
      <c r="R722" s="173">
        <f t="shared" si="12"/>
        <v>0.55629563</v>
      </c>
      <c r="S722" s="174">
        <f t="shared" si="13"/>
        <v>445.4293179</v>
      </c>
      <c r="T722" s="163">
        <f t="shared" si="14"/>
        <v>498.9971801</v>
      </c>
      <c r="U722" s="175">
        <f t="shared" si="15"/>
        <v>431</v>
      </c>
      <c r="V722" s="165"/>
      <c r="W722" s="165"/>
      <c r="X722" s="165"/>
      <c r="Y722" s="165"/>
      <c r="Z722" s="165"/>
      <c r="AA722" s="165"/>
      <c r="AB722" s="165"/>
      <c r="AC722" s="165"/>
    </row>
    <row r="723" ht="12.75" customHeight="1">
      <c r="A723" s="33"/>
      <c r="B723" s="33"/>
      <c r="C723" s="33">
        <v>7661.0</v>
      </c>
      <c r="D723" s="35">
        <v>241.0</v>
      </c>
      <c r="E723" s="36">
        <v>93.0</v>
      </c>
      <c r="F723" s="37">
        <v>130.0</v>
      </c>
      <c r="G723" s="38">
        <v>144.0</v>
      </c>
      <c r="H723" s="167">
        <f t="shared" si="2"/>
        <v>0.5255474453</v>
      </c>
      <c r="I723" s="168">
        <f t="shared" si="3"/>
        <v>0.2784431138</v>
      </c>
      <c r="J723" s="47">
        <f t="shared" si="4"/>
        <v>0.4872144271</v>
      </c>
      <c r="K723" s="169">
        <f t="shared" si="5"/>
        <v>0.2981837363</v>
      </c>
      <c r="L723" s="42">
        <f t="shared" si="6"/>
        <v>0.9558716557</v>
      </c>
      <c r="M723" s="42">
        <f t="shared" si="7"/>
        <v>0.2937845772</v>
      </c>
      <c r="N723" s="170">
        <f t="shared" si="8"/>
        <v>0.4205536142</v>
      </c>
      <c r="O723" s="171">
        <f t="shared" si="9"/>
        <v>0.4205536142</v>
      </c>
      <c r="P723" s="159">
        <f t="shared" si="10"/>
        <v>1.218978102</v>
      </c>
      <c r="Q723" s="172">
        <f t="shared" si="11"/>
        <v>0.4205536142</v>
      </c>
      <c r="R723" s="173">
        <f t="shared" si="12"/>
        <v>0.4678699131</v>
      </c>
      <c r="S723" s="174">
        <f t="shared" si="13"/>
        <v>255.6965974</v>
      </c>
      <c r="T723" s="163">
        <f t="shared" si="14"/>
        <v>284.4649071</v>
      </c>
      <c r="U723" s="175">
        <f t="shared" si="15"/>
        <v>237</v>
      </c>
      <c r="V723" s="165"/>
      <c r="W723" s="165"/>
      <c r="X723" s="165"/>
      <c r="Y723" s="165"/>
      <c r="Z723" s="165"/>
      <c r="AA723" s="165"/>
      <c r="AB723" s="165"/>
      <c r="AC723" s="165"/>
    </row>
    <row r="724" ht="12.75" customHeight="1">
      <c r="A724" s="33"/>
      <c r="B724" s="33"/>
      <c r="C724" s="33">
        <v>7662.0</v>
      </c>
      <c r="D724" s="35">
        <v>332.0</v>
      </c>
      <c r="E724" s="36">
        <v>123.0</v>
      </c>
      <c r="F724" s="37">
        <v>157.0</v>
      </c>
      <c r="G724" s="38">
        <v>275.0</v>
      </c>
      <c r="H724" s="167">
        <f t="shared" si="2"/>
        <v>0.6365740741</v>
      </c>
      <c r="I724" s="168">
        <f t="shared" si="3"/>
        <v>0.2703296703</v>
      </c>
      <c r="J724" s="47">
        <f t="shared" si="4"/>
        <v>0.401585456</v>
      </c>
      <c r="K724" s="169">
        <f t="shared" si="5"/>
        <v>0.3838127074</v>
      </c>
      <c r="L724" s="42">
        <f t="shared" si="6"/>
        <v>0.9272436779</v>
      </c>
      <c r="M724" s="42">
        <f t="shared" si="7"/>
        <v>0.3744584914</v>
      </c>
      <c r="N724" s="170">
        <f t="shared" si="8"/>
        <v>0.4890320452</v>
      </c>
      <c r="O724" s="171">
        <f t="shared" si="9"/>
        <v>0.4890320452</v>
      </c>
      <c r="P724" s="159">
        <f t="shared" si="10"/>
        <v>1.053240741</v>
      </c>
      <c r="Q724" s="172">
        <f t="shared" si="11"/>
        <v>0.4890320452</v>
      </c>
      <c r="R724" s="173">
        <f t="shared" si="12"/>
        <v>0.5608901697</v>
      </c>
      <c r="S724" s="174">
        <f t="shared" si="13"/>
        <v>433.7714241</v>
      </c>
      <c r="T724" s="163">
        <f t="shared" si="14"/>
        <v>497.5095806</v>
      </c>
      <c r="U724" s="175">
        <f t="shared" si="15"/>
        <v>398</v>
      </c>
      <c r="V724" s="165"/>
      <c r="W724" s="165"/>
      <c r="X724" s="165"/>
      <c r="Y724" s="165"/>
      <c r="Z724" s="165"/>
      <c r="AA724" s="165"/>
      <c r="AB724" s="165"/>
      <c r="AC724" s="165"/>
    </row>
    <row r="725" ht="12.75" customHeight="1">
      <c r="A725" s="33"/>
      <c r="B725" s="33"/>
      <c r="C725" s="33">
        <v>7663.0</v>
      </c>
      <c r="D725" s="35">
        <v>413.0</v>
      </c>
      <c r="E725" s="36">
        <v>157.0</v>
      </c>
      <c r="F725" s="37">
        <v>185.0</v>
      </c>
      <c r="G725" s="38">
        <v>312.0</v>
      </c>
      <c r="H725" s="167">
        <f t="shared" si="2"/>
        <v>0.6277665996</v>
      </c>
      <c r="I725" s="168">
        <f t="shared" si="3"/>
        <v>0.2754385965</v>
      </c>
      <c r="J725" s="47">
        <f t="shared" si="4"/>
        <v>0.4134671562</v>
      </c>
      <c r="K725" s="169">
        <f t="shared" si="5"/>
        <v>0.3719310072</v>
      </c>
      <c r="L725" s="42">
        <f t="shared" si="6"/>
        <v>0.9316273258</v>
      </c>
      <c r="M725" s="42">
        <f t="shared" si="7"/>
        <v>0.3634150875</v>
      </c>
      <c r="N725" s="170">
        <f t="shared" si="8"/>
        <v>0.4847459768</v>
      </c>
      <c r="O725" s="171">
        <f t="shared" si="9"/>
        <v>0.4847459768</v>
      </c>
      <c r="P725" s="159">
        <f t="shared" si="10"/>
        <v>1.146881288</v>
      </c>
      <c r="Q725" s="172">
        <f t="shared" si="11"/>
        <v>0.4847459768</v>
      </c>
      <c r="R725" s="173">
        <f t="shared" si="12"/>
        <v>0.5513638301</v>
      </c>
      <c r="S725" s="174">
        <f t="shared" si="13"/>
        <v>517.2239572</v>
      </c>
      <c r="T725" s="163">
        <f t="shared" si="14"/>
        <v>588.3052068</v>
      </c>
      <c r="U725" s="175">
        <f t="shared" si="15"/>
        <v>469</v>
      </c>
      <c r="V725" s="165"/>
      <c r="W725" s="165"/>
      <c r="X725" s="165"/>
      <c r="Y725" s="165"/>
      <c r="Z725" s="165"/>
      <c r="AA725" s="165"/>
      <c r="AB725" s="165"/>
      <c r="AC725" s="165"/>
    </row>
    <row r="726" ht="12.75" customHeight="1">
      <c r="A726" s="34"/>
      <c r="B726" s="34"/>
      <c r="C726" s="33">
        <v>7664.0</v>
      </c>
      <c r="D726" s="35">
        <v>279.0</v>
      </c>
      <c r="E726" s="36">
        <v>108.0</v>
      </c>
      <c r="F726" s="37">
        <v>133.0</v>
      </c>
      <c r="G726" s="38">
        <v>203.0</v>
      </c>
      <c r="H726" s="167">
        <f t="shared" si="2"/>
        <v>0.6041666667</v>
      </c>
      <c r="I726" s="168">
        <f t="shared" si="3"/>
        <v>0.2790697674</v>
      </c>
      <c r="J726" s="47">
        <f t="shared" si="4"/>
        <v>0.4327128551</v>
      </c>
      <c r="K726" s="169">
        <f t="shared" si="5"/>
        <v>0.3526853083</v>
      </c>
      <c r="L726" s="42">
        <f t="shared" si="6"/>
        <v>0.9384485408</v>
      </c>
      <c r="M726" s="42">
        <f t="shared" si="7"/>
        <v>0.3454190734</v>
      </c>
      <c r="N726" s="170">
        <f t="shared" si="8"/>
        <v>0.4705833062</v>
      </c>
      <c r="O726" s="171">
        <f t="shared" si="9"/>
        <v>0.4705833062</v>
      </c>
      <c r="P726" s="159">
        <f t="shared" si="10"/>
        <v>1.151785714</v>
      </c>
      <c r="Q726" s="172">
        <f t="shared" si="11"/>
        <v>0.4705833062</v>
      </c>
      <c r="R726" s="173">
        <f t="shared" si="12"/>
        <v>0.5326635401</v>
      </c>
      <c r="S726" s="174">
        <f t="shared" si="13"/>
        <v>340.2317304</v>
      </c>
      <c r="T726" s="163">
        <f t="shared" si="14"/>
        <v>385.1157395</v>
      </c>
      <c r="U726" s="175">
        <f t="shared" si="15"/>
        <v>311</v>
      </c>
      <c r="V726" s="165"/>
      <c r="W726" s="165"/>
      <c r="X726" s="165"/>
      <c r="Y726" s="165"/>
      <c r="Z726" s="165"/>
      <c r="AA726" s="165"/>
      <c r="AB726" s="165"/>
      <c r="AC726" s="165"/>
    </row>
    <row r="727" ht="12.75" customHeight="1">
      <c r="A727" s="34"/>
      <c r="B727" s="34"/>
      <c r="C727" s="33">
        <v>7665.0</v>
      </c>
      <c r="D727" s="35">
        <v>298.0</v>
      </c>
      <c r="E727" s="36">
        <v>115.0</v>
      </c>
      <c r="F727" s="37">
        <v>154.0</v>
      </c>
      <c r="G727" s="38">
        <v>248.0</v>
      </c>
      <c r="H727" s="167">
        <f t="shared" si="2"/>
        <v>0.6169154229</v>
      </c>
      <c r="I727" s="168">
        <f t="shared" si="3"/>
        <v>0.2784503632</v>
      </c>
      <c r="J727" s="47">
        <f t="shared" si="4"/>
        <v>0.4239835436</v>
      </c>
      <c r="K727" s="169">
        <f t="shared" si="5"/>
        <v>0.3614146198</v>
      </c>
      <c r="L727" s="42">
        <f t="shared" si="6"/>
        <v>0.9353975533</v>
      </c>
      <c r="M727" s="42">
        <f t="shared" si="7"/>
        <v>0.3535978185</v>
      </c>
      <c r="N727" s="170">
        <f t="shared" si="8"/>
        <v>0.4786017362</v>
      </c>
      <c r="O727" s="171">
        <f t="shared" si="9"/>
        <v>0.4786017362</v>
      </c>
      <c r="P727" s="159">
        <f t="shared" si="10"/>
        <v>1.027363184</v>
      </c>
      <c r="Q727" s="172">
        <f t="shared" si="11"/>
        <v>0.4786017362</v>
      </c>
      <c r="R727" s="173">
        <f t="shared" si="12"/>
        <v>0.5468251743</v>
      </c>
      <c r="S727" s="174">
        <f t="shared" si="13"/>
        <v>390.060415</v>
      </c>
      <c r="T727" s="163">
        <f t="shared" si="14"/>
        <v>445.662517</v>
      </c>
      <c r="U727" s="175">
        <f t="shared" si="15"/>
        <v>363</v>
      </c>
      <c r="V727" s="165"/>
      <c r="W727" s="165"/>
      <c r="X727" s="165"/>
      <c r="Y727" s="165"/>
      <c r="Z727" s="165"/>
      <c r="AA727" s="165"/>
      <c r="AB727" s="165"/>
      <c r="AC727" s="165"/>
    </row>
    <row r="728" ht="12.75" customHeight="1">
      <c r="A728" s="33"/>
      <c r="B728" s="33"/>
      <c r="C728" s="33">
        <v>7671.0</v>
      </c>
      <c r="D728" s="35">
        <v>248.0</v>
      </c>
      <c r="E728" s="36">
        <v>156.0</v>
      </c>
      <c r="F728" s="37">
        <v>136.0</v>
      </c>
      <c r="G728" s="38">
        <v>237.0</v>
      </c>
      <c r="H728" s="167">
        <f t="shared" si="2"/>
        <v>0.6353887399</v>
      </c>
      <c r="I728" s="168">
        <f t="shared" si="3"/>
        <v>0.3861386139</v>
      </c>
      <c r="J728" s="47">
        <f t="shared" si="4"/>
        <v>0.5460768368</v>
      </c>
      <c r="K728" s="169">
        <f t="shared" si="5"/>
        <v>0.2393213266</v>
      </c>
      <c r="L728" s="42">
        <f t="shared" si="6"/>
        <v>0.9714990736</v>
      </c>
      <c r="M728" s="42">
        <f t="shared" si="7"/>
        <v>0.2370433505</v>
      </c>
      <c r="N728" s="170">
        <f t="shared" si="8"/>
        <v>0.5257479814</v>
      </c>
      <c r="O728" s="171">
        <f t="shared" si="9"/>
        <v>0.5257479814</v>
      </c>
      <c r="P728" s="159">
        <f t="shared" si="10"/>
        <v>1.08310992</v>
      </c>
      <c r="Q728" s="172">
        <f t="shared" si="11"/>
        <v>0.5257479814</v>
      </c>
      <c r="R728" s="173">
        <f t="shared" si="12"/>
        <v>0.5783811898</v>
      </c>
      <c r="S728" s="174">
        <f t="shared" si="13"/>
        <v>408.5061816</v>
      </c>
      <c r="T728" s="163">
        <f t="shared" si="14"/>
        <v>449.4021845</v>
      </c>
      <c r="U728" s="175">
        <f t="shared" si="15"/>
        <v>393</v>
      </c>
      <c r="V728" s="165"/>
      <c r="W728" s="165"/>
      <c r="X728" s="165"/>
      <c r="Y728" s="165"/>
      <c r="Z728" s="165"/>
      <c r="AA728" s="165"/>
      <c r="AB728" s="165"/>
      <c r="AC728" s="165"/>
    </row>
    <row r="729" ht="12.75" customHeight="1">
      <c r="A729" s="34"/>
      <c r="B729" s="34"/>
      <c r="C729" s="33">
        <v>7672.0</v>
      </c>
      <c r="D729" s="35">
        <v>246.0</v>
      </c>
      <c r="E729" s="36">
        <v>104.0</v>
      </c>
      <c r="F729" s="37">
        <v>149.0</v>
      </c>
      <c r="G729" s="38">
        <v>229.0</v>
      </c>
      <c r="H729" s="167">
        <f t="shared" si="2"/>
        <v>0.6058201058</v>
      </c>
      <c r="I729" s="168">
        <f t="shared" si="3"/>
        <v>0.2971428571</v>
      </c>
      <c r="J729" s="47">
        <f t="shared" si="4"/>
        <v>0.456002927</v>
      </c>
      <c r="K729" s="169">
        <f t="shared" si="5"/>
        <v>0.3293952364</v>
      </c>
      <c r="L729" s="42">
        <f t="shared" si="6"/>
        <v>0.9462381399</v>
      </c>
      <c r="M729" s="42">
        <f t="shared" si="7"/>
        <v>0.3234708372</v>
      </c>
      <c r="N729" s="170">
        <f t="shared" si="8"/>
        <v>0.4771330413</v>
      </c>
      <c r="O729" s="171">
        <f t="shared" si="9"/>
        <v>0.4771330413</v>
      </c>
      <c r="P729" s="159">
        <f t="shared" si="10"/>
        <v>0.9259259259</v>
      </c>
      <c r="Q729" s="172">
        <f t="shared" si="11"/>
        <v>0.4771330413</v>
      </c>
      <c r="R729" s="173">
        <f t="shared" si="12"/>
        <v>0.5439513248</v>
      </c>
      <c r="S729" s="174">
        <f t="shared" si="13"/>
        <v>347.3528541</v>
      </c>
      <c r="T729" s="163">
        <f t="shared" si="14"/>
        <v>395.9965644</v>
      </c>
      <c r="U729" s="175">
        <f t="shared" si="15"/>
        <v>333</v>
      </c>
      <c r="V729" s="165"/>
      <c r="W729" s="165"/>
      <c r="X729" s="165"/>
      <c r="Y729" s="165"/>
      <c r="Z729" s="165"/>
      <c r="AA729" s="165"/>
      <c r="AB729" s="165"/>
      <c r="AC729" s="165"/>
    </row>
    <row r="730" ht="12.75" customHeight="1">
      <c r="A730" s="33"/>
      <c r="B730" s="33"/>
      <c r="C730" s="33">
        <v>7674.0</v>
      </c>
      <c r="D730" s="35">
        <v>113.0</v>
      </c>
      <c r="E730" s="36">
        <v>64.0</v>
      </c>
      <c r="F730" s="37">
        <v>71.0</v>
      </c>
      <c r="G730" s="38">
        <v>111.0</v>
      </c>
      <c r="H730" s="167">
        <f t="shared" si="2"/>
        <v>0.6098901099</v>
      </c>
      <c r="I730" s="168">
        <f t="shared" si="3"/>
        <v>0.3615819209</v>
      </c>
      <c r="J730" s="47">
        <f t="shared" si="4"/>
        <v>0.5351559563</v>
      </c>
      <c r="K730" s="169">
        <f t="shared" si="5"/>
        <v>0.2502422071</v>
      </c>
      <c r="L730" s="42">
        <f t="shared" si="6"/>
        <v>0.9688524703</v>
      </c>
      <c r="M730" s="42">
        <f t="shared" si="7"/>
        <v>0.2476386295</v>
      </c>
      <c r="N730" s="170">
        <f t="shared" si="8"/>
        <v>0.5013518882</v>
      </c>
      <c r="O730" s="171">
        <f t="shared" si="9"/>
        <v>0.5013518882</v>
      </c>
      <c r="P730" s="159">
        <f t="shared" si="10"/>
        <v>0.9725274725</v>
      </c>
      <c r="Q730" s="172">
        <f t="shared" si="11"/>
        <v>0.5013518882</v>
      </c>
      <c r="R730" s="173">
        <f t="shared" si="12"/>
        <v>0.5563768363</v>
      </c>
      <c r="S730" s="174">
        <f t="shared" si="13"/>
        <v>179.9853279</v>
      </c>
      <c r="T730" s="163">
        <f t="shared" si="14"/>
        <v>199.7392842</v>
      </c>
      <c r="U730" s="175">
        <f t="shared" si="15"/>
        <v>175</v>
      </c>
      <c r="V730" s="165"/>
      <c r="W730" s="165"/>
      <c r="X730" s="165"/>
      <c r="Y730" s="165"/>
      <c r="Z730" s="165"/>
      <c r="AA730" s="165"/>
      <c r="AB730" s="165"/>
      <c r="AC730" s="165"/>
    </row>
    <row r="731" ht="12.75" customHeight="1">
      <c r="A731" s="33"/>
      <c r="B731" s="33"/>
      <c r="C731" s="33">
        <v>7681.0</v>
      </c>
      <c r="D731" s="35">
        <v>278.0</v>
      </c>
      <c r="E731" s="36">
        <v>134.0</v>
      </c>
      <c r="F731" s="37">
        <v>147.0</v>
      </c>
      <c r="G731" s="38">
        <v>271.0</v>
      </c>
      <c r="H731" s="167">
        <f t="shared" si="2"/>
        <v>0.6483253589</v>
      </c>
      <c r="I731" s="168">
        <f t="shared" si="3"/>
        <v>0.3252427184</v>
      </c>
      <c r="J731" s="47">
        <f t="shared" si="4"/>
        <v>0.4649794331</v>
      </c>
      <c r="K731" s="169">
        <f t="shared" si="5"/>
        <v>0.3204187303</v>
      </c>
      <c r="L731" s="42">
        <f t="shared" si="6"/>
        <v>0.9491036163</v>
      </c>
      <c r="M731" s="42">
        <f t="shared" si="7"/>
        <v>0.3149640067</v>
      </c>
      <c r="N731" s="170">
        <f t="shared" si="8"/>
        <v>0.5128881929</v>
      </c>
      <c r="O731" s="171">
        <f t="shared" si="9"/>
        <v>0.5128881929</v>
      </c>
      <c r="P731" s="159">
        <f t="shared" si="10"/>
        <v>0.985645933</v>
      </c>
      <c r="Q731" s="172">
        <f t="shared" si="11"/>
        <v>0.5128881929</v>
      </c>
      <c r="R731" s="173">
        <f t="shared" si="12"/>
        <v>0.5810963078</v>
      </c>
      <c r="S731" s="174">
        <f t="shared" si="13"/>
        <v>425.6972001</v>
      </c>
      <c r="T731" s="163">
        <f t="shared" si="14"/>
        <v>482.3099355</v>
      </c>
      <c r="U731" s="175">
        <f t="shared" si="15"/>
        <v>405</v>
      </c>
      <c r="V731" s="165"/>
      <c r="W731" s="165"/>
      <c r="X731" s="165"/>
      <c r="Y731" s="165"/>
      <c r="Z731" s="165"/>
      <c r="AA731" s="165"/>
      <c r="AB731" s="165"/>
      <c r="AC731" s="165"/>
    </row>
    <row r="732" ht="12.75" customHeight="1">
      <c r="A732" s="33"/>
      <c r="B732" s="33"/>
      <c r="C732" s="33">
        <v>7682.0</v>
      </c>
      <c r="D732" s="35">
        <v>179.0</v>
      </c>
      <c r="E732" s="36">
        <v>74.0</v>
      </c>
      <c r="F732" s="37">
        <v>139.0</v>
      </c>
      <c r="G732" s="38">
        <v>178.0</v>
      </c>
      <c r="H732" s="167">
        <f t="shared" si="2"/>
        <v>0.5615141956</v>
      </c>
      <c r="I732" s="168">
        <f t="shared" si="3"/>
        <v>0.2924901186</v>
      </c>
      <c r="J732" s="47">
        <f t="shared" si="4"/>
        <v>0.4802237909</v>
      </c>
      <c r="K732" s="169">
        <f t="shared" si="5"/>
        <v>0.3051743725</v>
      </c>
      <c r="L732" s="42">
        <f t="shared" si="6"/>
        <v>0.9537945752</v>
      </c>
      <c r="M732" s="42">
        <f t="shared" si="7"/>
        <v>0.3004594953</v>
      </c>
      <c r="N732" s="170">
        <f t="shared" si="8"/>
        <v>0.4476877602</v>
      </c>
      <c r="O732" s="171">
        <f t="shared" si="9"/>
        <v>0.4476877602</v>
      </c>
      <c r="P732" s="159">
        <f t="shared" si="10"/>
        <v>0.7981072555</v>
      </c>
      <c r="Q732" s="172">
        <f t="shared" si="11"/>
        <v>0.4476877602</v>
      </c>
      <c r="R732" s="173">
        <f t="shared" si="12"/>
        <v>0.5109912339</v>
      </c>
      <c r="S732" s="174">
        <f t="shared" si="13"/>
        <v>255.1820233</v>
      </c>
      <c r="T732" s="163">
        <f t="shared" si="14"/>
        <v>291.2650033</v>
      </c>
      <c r="U732" s="175">
        <f t="shared" si="15"/>
        <v>252</v>
      </c>
      <c r="V732" s="165"/>
      <c r="W732" s="165"/>
      <c r="X732" s="165"/>
      <c r="Y732" s="165"/>
      <c r="Z732" s="165"/>
      <c r="AA732" s="165"/>
      <c r="AB732" s="165"/>
      <c r="AC732" s="165"/>
    </row>
    <row r="733" ht="12.75" customHeight="1">
      <c r="A733" s="33"/>
      <c r="B733" s="33"/>
      <c r="C733" s="33">
        <v>7684.0</v>
      </c>
      <c r="D733" s="35">
        <v>238.0</v>
      </c>
      <c r="E733" s="36">
        <v>98.0</v>
      </c>
      <c r="F733" s="37">
        <v>142.0</v>
      </c>
      <c r="G733" s="38">
        <v>186.0</v>
      </c>
      <c r="H733" s="167">
        <f t="shared" si="2"/>
        <v>0.5670731707</v>
      </c>
      <c r="I733" s="168">
        <f t="shared" si="3"/>
        <v>0.2916666667</v>
      </c>
      <c r="J733" s="47">
        <f t="shared" si="4"/>
        <v>0.4750512487</v>
      </c>
      <c r="K733" s="169">
        <f t="shared" si="5"/>
        <v>0.3103469147</v>
      </c>
      <c r="L733" s="42">
        <f t="shared" si="6"/>
        <v>0.9522276832</v>
      </c>
      <c r="M733" s="42">
        <f t="shared" si="7"/>
        <v>0.3053889966</v>
      </c>
      <c r="N733" s="170">
        <f t="shared" si="8"/>
        <v>0.4509109809</v>
      </c>
      <c r="O733" s="171">
        <f t="shared" si="9"/>
        <v>0.4509109809</v>
      </c>
      <c r="P733" s="159">
        <f t="shared" si="10"/>
        <v>1.024390244</v>
      </c>
      <c r="Q733" s="172">
        <f t="shared" si="11"/>
        <v>0.4509109809</v>
      </c>
      <c r="R733" s="173">
        <f t="shared" si="12"/>
        <v>0.5082923036</v>
      </c>
      <c r="S733" s="174">
        <f t="shared" si="13"/>
        <v>299.4048913</v>
      </c>
      <c r="T733" s="163">
        <f t="shared" si="14"/>
        <v>337.5060896</v>
      </c>
      <c r="U733" s="175">
        <f t="shared" si="15"/>
        <v>284</v>
      </c>
      <c r="V733" s="165"/>
      <c r="W733" s="165"/>
      <c r="X733" s="165"/>
      <c r="Y733" s="165"/>
      <c r="Z733" s="165"/>
      <c r="AA733" s="165"/>
      <c r="AB733" s="165"/>
      <c r="AC733" s="165"/>
    </row>
    <row r="734" ht="12.75" customHeight="1">
      <c r="A734" s="33"/>
      <c r="B734" s="33"/>
      <c r="C734" s="33">
        <v>7685.0</v>
      </c>
      <c r="D734" s="35">
        <v>313.0</v>
      </c>
      <c r="E734" s="36">
        <v>135.0</v>
      </c>
      <c r="F734" s="37">
        <v>175.0</v>
      </c>
      <c r="G734" s="38">
        <v>223.0</v>
      </c>
      <c r="H734" s="167">
        <f t="shared" si="2"/>
        <v>0.5603015075</v>
      </c>
      <c r="I734" s="168">
        <f t="shared" si="3"/>
        <v>0.3013392857</v>
      </c>
      <c r="J734" s="47">
        <f t="shared" si="4"/>
        <v>0.4934410292</v>
      </c>
      <c r="K734" s="169">
        <f t="shared" si="5"/>
        <v>0.2919571342</v>
      </c>
      <c r="L734" s="42">
        <f t="shared" si="6"/>
        <v>0.9576823938</v>
      </c>
      <c r="M734" s="42">
        <f t="shared" si="7"/>
        <v>0.2878270881</v>
      </c>
      <c r="N734" s="170">
        <f t="shared" si="8"/>
        <v>0.4498572798</v>
      </c>
      <c r="O734" s="171">
        <f t="shared" si="9"/>
        <v>0.4498572798</v>
      </c>
      <c r="P734" s="159">
        <f t="shared" si="10"/>
        <v>1.125628141</v>
      </c>
      <c r="Q734" s="172">
        <f t="shared" si="11"/>
        <v>0.4498572798</v>
      </c>
      <c r="R734" s="173">
        <f t="shared" si="12"/>
        <v>0.5018156754</v>
      </c>
      <c r="S734" s="174">
        <f t="shared" si="13"/>
        <v>380.5792588</v>
      </c>
      <c r="T734" s="163">
        <f t="shared" si="14"/>
        <v>424.5360614</v>
      </c>
      <c r="U734" s="175">
        <f t="shared" si="15"/>
        <v>358</v>
      </c>
      <c r="V734" s="165"/>
      <c r="W734" s="165"/>
      <c r="X734" s="165"/>
      <c r="Y734" s="165"/>
      <c r="Z734" s="165"/>
      <c r="AA734" s="165"/>
      <c r="AB734" s="165"/>
      <c r="AC734" s="165"/>
    </row>
    <row r="735" ht="12.75" customHeight="1">
      <c r="A735" s="34"/>
      <c r="B735" s="34"/>
      <c r="C735" s="33">
        <v>7691.0</v>
      </c>
      <c r="D735" s="35">
        <v>176.0</v>
      </c>
      <c r="E735" s="36">
        <v>110.0</v>
      </c>
      <c r="F735" s="37">
        <v>93.0</v>
      </c>
      <c r="G735" s="38">
        <v>210.0</v>
      </c>
      <c r="H735" s="167">
        <f t="shared" si="2"/>
        <v>0.6930693069</v>
      </c>
      <c r="I735" s="168">
        <f t="shared" si="3"/>
        <v>0.3846153846</v>
      </c>
      <c r="J735" s="47">
        <f t="shared" si="4"/>
        <v>0.5066318689</v>
      </c>
      <c r="K735" s="169">
        <f t="shared" si="5"/>
        <v>0.2787662945</v>
      </c>
      <c r="L735" s="42">
        <f t="shared" si="6"/>
        <v>0.9613956483</v>
      </c>
      <c r="M735" s="42">
        <f t="shared" si="7"/>
        <v>0.2751697792</v>
      </c>
      <c r="N735" s="170">
        <f t="shared" si="8"/>
        <v>0.5604792852</v>
      </c>
      <c r="O735" s="171">
        <f t="shared" si="9"/>
        <v>0.5604792852</v>
      </c>
      <c r="P735" s="159">
        <f t="shared" si="10"/>
        <v>0.9438943894</v>
      </c>
      <c r="Q735" s="172">
        <f t="shared" si="11"/>
        <v>0.5604792852</v>
      </c>
      <c r="R735" s="173">
        <f t="shared" si="12"/>
        <v>0.6286877344</v>
      </c>
      <c r="S735" s="174">
        <f t="shared" si="13"/>
        <v>330.122299</v>
      </c>
      <c r="T735" s="163">
        <f t="shared" si="14"/>
        <v>370.2970756</v>
      </c>
      <c r="U735" s="175">
        <f t="shared" si="15"/>
        <v>320</v>
      </c>
      <c r="V735" s="165"/>
      <c r="W735" s="165"/>
      <c r="X735" s="165"/>
      <c r="Y735" s="165"/>
      <c r="Z735" s="165"/>
      <c r="AA735" s="165"/>
      <c r="AB735" s="165"/>
      <c r="AC735" s="165"/>
    </row>
    <row r="736" ht="12.75" customHeight="1">
      <c r="A736" s="34"/>
      <c r="B736" s="34"/>
      <c r="C736" s="33">
        <v>7692.0</v>
      </c>
      <c r="D736" s="35">
        <v>336.0</v>
      </c>
      <c r="E736" s="36">
        <v>173.0</v>
      </c>
      <c r="F736" s="37">
        <v>231.0</v>
      </c>
      <c r="G736" s="38">
        <v>392.0</v>
      </c>
      <c r="H736" s="167">
        <f t="shared" si="2"/>
        <v>0.6292134831</v>
      </c>
      <c r="I736" s="168">
        <f t="shared" si="3"/>
        <v>0.3398821218</v>
      </c>
      <c r="J736" s="47">
        <f t="shared" si="4"/>
        <v>0.4952647196</v>
      </c>
      <c r="K736" s="169">
        <f t="shared" si="5"/>
        <v>0.2901334438</v>
      </c>
      <c r="L736" s="42">
        <f t="shared" si="6"/>
        <v>0.9582057084</v>
      </c>
      <c r="M736" s="42">
        <f t="shared" si="7"/>
        <v>0.2860800943</v>
      </c>
      <c r="N736" s="170">
        <f t="shared" si="8"/>
        <v>0.5056824419</v>
      </c>
      <c r="O736" s="171">
        <f t="shared" si="9"/>
        <v>0.5056824419</v>
      </c>
      <c r="P736" s="159">
        <f t="shared" si="10"/>
        <v>0.8170144462</v>
      </c>
      <c r="Q736" s="172">
        <f t="shared" si="11"/>
        <v>0.5056824419</v>
      </c>
      <c r="R736" s="173">
        <f t="shared" si="12"/>
        <v>0.5736681651</v>
      </c>
      <c r="S736" s="174">
        <f t="shared" si="13"/>
        <v>572.4325242</v>
      </c>
      <c r="T736" s="163">
        <f t="shared" si="14"/>
        <v>649.3923629</v>
      </c>
      <c r="U736" s="175">
        <f t="shared" si="15"/>
        <v>565</v>
      </c>
      <c r="V736" s="165"/>
      <c r="W736" s="165"/>
      <c r="X736" s="165"/>
      <c r="Y736" s="165"/>
      <c r="Z736" s="165"/>
      <c r="AA736" s="165"/>
      <c r="AB736" s="165"/>
      <c r="AC736" s="165"/>
    </row>
    <row r="737" ht="12.75" customHeight="1">
      <c r="A737" s="33"/>
      <c r="B737" s="33"/>
      <c r="C737" s="33">
        <v>7693.0</v>
      </c>
      <c r="D737" s="35">
        <v>466.0</v>
      </c>
      <c r="E737" s="36">
        <v>191.0</v>
      </c>
      <c r="F737" s="37">
        <v>228.0</v>
      </c>
      <c r="G737" s="38">
        <v>322.0</v>
      </c>
      <c r="H737" s="167">
        <f t="shared" si="2"/>
        <v>0.5854545455</v>
      </c>
      <c r="I737" s="168">
        <f t="shared" si="3"/>
        <v>0.2907153729</v>
      </c>
      <c r="J737" s="47">
        <f t="shared" si="4"/>
        <v>0.4608946519</v>
      </c>
      <c r="K737" s="169">
        <f t="shared" si="5"/>
        <v>0.3245035115</v>
      </c>
      <c r="L737" s="42">
        <f t="shared" si="6"/>
        <v>0.9478091427</v>
      </c>
      <c r="M737" s="42">
        <f t="shared" si="7"/>
        <v>0.3188382488</v>
      </c>
      <c r="N737" s="170">
        <f t="shared" si="8"/>
        <v>0.4622079904</v>
      </c>
      <c r="O737" s="171">
        <f t="shared" si="9"/>
        <v>0.4622079904</v>
      </c>
      <c r="P737" s="159">
        <f t="shared" si="10"/>
        <v>1.194545455</v>
      </c>
      <c r="Q737" s="172">
        <f t="shared" si="11"/>
        <v>0.4622079904</v>
      </c>
      <c r="R737" s="173">
        <f t="shared" si="12"/>
        <v>0.5183683925</v>
      </c>
      <c r="S737" s="174">
        <f t="shared" si="13"/>
        <v>557.8850445</v>
      </c>
      <c r="T737" s="163">
        <f t="shared" si="14"/>
        <v>625.6706497</v>
      </c>
      <c r="U737" s="175">
        <f t="shared" si="15"/>
        <v>513</v>
      </c>
      <c r="V737" s="165"/>
      <c r="W737" s="165"/>
      <c r="X737" s="165"/>
      <c r="Y737" s="165"/>
      <c r="Z737" s="165"/>
      <c r="AA737" s="165"/>
      <c r="AB737" s="165"/>
      <c r="AC737" s="165"/>
    </row>
    <row r="738" ht="12.75" customHeight="1">
      <c r="A738" s="33"/>
      <c r="B738" s="33"/>
      <c r="C738" s="33">
        <v>7694.0</v>
      </c>
      <c r="D738" s="35">
        <v>421.0</v>
      </c>
      <c r="E738" s="36">
        <v>170.0</v>
      </c>
      <c r="F738" s="37">
        <v>203.0</v>
      </c>
      <c r="G738" s="38">
        <v>335.0</v>
      </c>
      <c r="H738" s="167">
        <f t="shared" si="2"/>
        <v>0.6226765799</v>
      </c>
      <c r="I738" s="168">
        <f t="shared" si="3"/>
        <v>0.2876480541</v>
      </c>
      <c r="J738" s="47">
        <f t="shared" si="4"/>
        <v>0.4327504426</v>
      </c>
      <c r="K738" s="169">
        <f t="shared" si="5"/>
        <v>0.3526477208</v>
      </c>
      <c r="L738" s="42">
        <f t="shared" si="6"/>
        <v>0.9384615235</v>
      </c>
      <c r="M738" s="42">
        <f t="shared" si="7"/>
        <v>0.3453837993</v>
      </c>
      <c r="N738" s="170">
        <f t="shared" si="8"/>
        <v>0.4850090341</v>
      </c>
      <c r="O738" s="171">
        <f t="shared" si="9"/>
        <v>0.4850090341</v>
      </c>
      <c r="P738" s="159">
        <f t="shared" si="10"/>
        <v>1.098513011</v>
      </c>
      <c r="Q738" s="172">
        <f t="shared" si="11"/>
        <v>0.4850090341</v>
      </c>
      <c r="R738" s="173">
        <f t="shared" si="12"/>
        <v>0.5506114607</v>
      </c>
      <c r="S738" s="174">
        <f t="shared" si="13"/>
        <v>547.5751995</v>
      </c>
      <c r="T738" s="163">
        <f t="shared" si="14"/>
        <v>621.6403391</v>
      </c>
      <c r="U738" s="175">
        <f t="shared" si="15"/>
        <v>505</v>
      </c>
      <c r="V738" s="165"/>
      <c r="W738" s="165"/>
      <c r="X738" s="165"/>
      <c r="Y738" s="165"/>
      <c r="Z738" s="165"/>
      <c r="AA738" s="165"/>
      <c r="AB738" s="165"/>
      <c r="AC738" s="165"/>
    </row>
    <row r="739" ht="12.75" customHeight="1">
      <c r="A739" s="34"/>
      <c r="B739" s="34"/>
      <c r="C739" s="33">
        <v>7695.0</v>
      </c>
      <c r="D739" s="35">
        <v>324.0</v>
      </c>
      <c r="E739" s="36">
        <v>165.0</v>
      </c>
      <c r="F739" s="37">
        <v>174.0</v>
      </c>
      <c r="G739" s="38">
        <v>265.0</v>
      </c>
      <c r="H739" s="167">
        <f t="shared" si="2"/>
        <v>0.6036446469</v>
      </c>
      <c r="I739" s="168">
        <f t="shared" si="3"/>
        <v>0.3374233129</v>
      </c>
      <c r="J739" s="47">
        <f t="shared" si="4"/>
        <v>0.5097090033</v>
      </c>
      <c r="K739" s="169">
        <f t="shared" si="5"/>
        <v>0.2756891601</v>
      </c>
      <c r="L739" s="42">
        <f t="shared" si="6"/>
        <v>0.9622378298</v>
      </c>
      <c r="M739" s="42">
        <f t="shared" si="7"/>
        <v>0.2722101375</v>
      </c>
      <c r="N739" s="170">
        <f t="shared" si="8"/>
        <v>0.4889996686</v>
      </c>
      <c r="O739" s="171">
        <f t="shared" si="9"/>
        <v>0.4889996686</v>
      </c>
      <c r="P739" s="159">
        <f t="shared" si="10"/>
        <v>1.113895216</v>
      </c>
      <c r="Q739" s="172">
        <f t="shared" si="11"/>
        <v>0.4889996686</v>
      </c>
      <c r="R739" s="173">
        <f t="shared" si="12"/>
        <v>0.5432336616</v>
      </c>
      <c r="S739" s="174">
        <f t="shared" si="13"/>
        <v>453.7916925</v>
      </c>
      <c r="T739" s="163">
        <f t="shared" si="14"/>
        <v>504.120838</v>
      </c>
      <c r="U739" s="175">
        <f t="shared" si="15"/>
        <v>430</v>
      </c>
      <c r="V739" s="165"/>
      <c r="W739" s="165"/>
      <c r="X739" s="165"/>
      <c r="Y739" s="165"/>
      <c r="Z739" s="165"/>
      <c r="AA739" s="165"/>
      <c r="AB739" s="165"/>
      <c r="AC739" s="165"/>
    </row>
    <row r="740" ht="12.75" customHeight="1">
      <c r="A740" s="33"/>
      <c r="B740" s="33"/>
      <c r="C740" s="33">
        <v>7702.0</v>
      </c>
      <c r="D740" s="35">
        <v>413.0</v>
      </c>
      <c r="E740" s="36">
        <v>158.0</v>
      </c>
      <c r="F740" s="37">
        <v>236.0</v>
      </c>
      <c r="G740" s="38">
        <v>268.0</v>
      </c>
      <c r="H740" s="167">
        <f t="shared" si="2"/>
        <v>0.5317460317</v>
      </c>
      <c r="I740" s="168">
        <f t="shared" si="3"/>
        <v>0.2767075306</v>
      </c>
      <c r="J740" s="47">
        <f t="shared" si="4"/>
        <v>0.4798147096</v>
      </c>
      <c r="K740" s="169">
        <f t="shared" si="5"/>
        <v>0.3055834538</v>
      </c>
      <c r="L740" s="42">
        <f t="shared" si="6"/>
        <v>0.953671583</v>
      </c>
      <c r="M740" s="42">
        <f t="shared" si="7"/>
        <v>0.3008496497</v>
      </c>
      <c r="N740" s="170">
        <f t="shared" si="8"/>
        <v>0.4238637162</v>
      </c>
      <c r="O740" s="171">
        <f t="shared" si="9"/>
        <v>0.4238637162</v>
      </c>
      <c r="P740" s="159">
        <f t="shared" si="10"/>
        <v>1.132936508</v>
      </c>
      <c r="Q740" s="172">
        <f t="shared" si="11"/>
        <v>0.4238637162</v>
      </c>
      <c r="R740" s="173">
        <f t="shared" si="12"/>
        <v>0.4744429599</v>
      </c>
      <c r="S740" s="174">
        <f t="shared" si="13"/>
        <v>455.6534949</v>
      </c>
      <c r="T740" s="163">
        <f t="shared" si="14"/>
        <v>510.0261819</v>
      </c>
      <c r="U740" s="175">
        <f t="shared" si="15"/>
        <v>426</v>
      </c>
      <c r="V740" s="165"/>
      <c r="W740" s="165"/>
      <c r="X740" s="165"/>
      <c r="Y740" s="165"/>
      <c r="Z740" s="165"/>
      <c r="AA740" s="165"/>
      <c r="AB740" s="165"/>
      <c r="AC740" s="165"/>
    </row>
    <row r="741" ht="12.75" customHeight="1">
      <c r="A741" s="33"/>
      <c r="B741" s="33"/>
      <c r="C741" s="33">
        <v>7704.0</v>
      </c>
      <c r="D741" s="35">
        <v>141.0</v>
      </c>
      <c r="E741" s="36">
        <v>68.0</v>
      </c>
      <c r="F741" s="37">
        <v>104.0</v>
      </c>
      <c r="G741" s="38">
        <v>141.0</v>
      </c>
      <c r="H741" s="167">
        <f t="shared" si="2"/>
        <v>0.5755102041</v>
      </c>
      <c r="I741" s="168">
        <f t="shared" si="3"/>
        <v>0.3253588517</v>
      </c>
      <c r="J741" s="47">
        <f t="shared" si="4"/>
        <v>0.5145441161</v>
      </c>
      <c r="K741" s="169">
        <f t="shared" si="5"/>
        <v>0.2708540473</v>
      </c>
      <c r="L741" s="42">
        <f t="shared" si="6"/>
        <v>0.9635427437</v>
      </c>
      <c r="M741" s="42">
        <f t="shared" si="7"/>
        <v>0.2675544452</v>
      </c>
      <c r="N741" s="170">
        <f t="shared" si="8"/>
        <v>0.467477474</v>
      </c>
      <c r="O741" s="171">
        <f t="shared" si="9"/>
        <v>0.467477474</v>
      </c>
      <c r="P741" s="159">
        <f t="shared" si="10"/>
        <v>0.8530612245</v>
      </c>
      <c r="Q741" s="172">
        <f t="shared" si="11"/>
        <v>0.467477474</v>
      </c>
      <c r="R741" s="173">
        <f t="shared" si="12"/>
        <v>0.525777075</v>
      </c>
      <c r="S741" s="174">
        <f t="shared" si="13"/>
        <v>212.2347732</v>
      </c>
      <c r="T741" s="163">
        <f t="shared" si="14"/>
        <v>238.7027921</v>
      </c>
      <c r="U741" s="175">
        <f t="shared" si="15"/>
        <v>209</v>
      </c>
      <c r="V741" s="165"/>
      <c r="W741" s="165"/>
      <c r="X741" s="165"/>
      <c r="Y741" s="165"/>
      <c r="Z741" s="165"/>
      <c r="AA741" s="165"/>
      <c r="AB741" s="165"/>
      <c r="AC741" s="165"/>
    </row>
    <row r="742" ht="12.75" customHeight="1">
      <c r="A742" s="33"/>
      <c r="B742" s="33"/>
      <c r="C742" s="33">
        <v>7705.0</v>
      </c>
      <c r="D742" s="35">
        <v>281.0</v>
      </c>
      <c r="E742" s="36">
        <v>173.0</v>
      </c>
      <c r="F742" s="37">
        <v>146.0</v>
      </c>
      <c r="G742" s="38">
        <v>391.0</v>
      </c>
      <c r="H742" s="167">
        <f t="shared" si="2"/>
        <v>0.7281191806</v>
      </c>
      <c r="I742" s="168">
        <f t="shared" si="3"/>
        <v>0.3810572687</v>
      </c>
      <c r="J742" s="47">
        <f t="shared" si="4"/>
        <v>0.4821484303</v>
      </c>
      <c r="K742" s="169">
        <f t="shared" si="5"/>
        <v>0.3032497331</v>
      </c>
      <c r="L742" s="42">
        <f t="shared" si="6"/>
        <v>0.9543710845</v>
      </c>
      <c r="M742" s="42">
        <f t="shared" si="7"/>
        <v>0.2986232294</v>
      </c>
      <c r="N742" s="170">
        <f t="shared" si="8"/>
        <v>0.5811033399</v>
      </c>
      <c r="O742" s="171">
        <f t="shared" si="9"/>
        <v>0.5811033399</v>
      </c>
      <c r="P742" s="159">
        <f t="shared" si="10"/>
        <v>0.8454376164</v>
      </c>
      <c r="Q742" s="172">
        <f t="shared" si="11"/>
        <v>0.5811033399</v>
      </c>
      <c r="R742" s="173">
        <f t="shared" si="12"/>
        <v>0.6607678267</v>
      </c>
      <c r="S742" s="174">
        <f t="shared" si="13"/>
        <v>575.8734098</v>
      </c>
      <c r="T742" s="163">
        <f t="shared" si="14"/>
        <v>654.8209163</v>
      </c>
      <c r="U742" s="175">
        <f t="shared" si="15"/>
        <v>564</v>
      </c>
      <c r="V742" s="165"/>
      <c r="W742" s="165"/>
      <c r="X742" s="165"/>
      <c r="Y742" s="165"/>
      <c r="Z742" s="165"/>
      <c r="AA742" s="165"/>
      <c r="AB742" s="165"/>
      <c r="AC742" s="165"/>
    </row>
    <row r="743" ht="12.75" customHeight="1">
      <c r="A743" s="33"/>
      <c r="B743" s="33"/>
      <c r="C743" s="33">
        <v>7707.0</v>
      </c>
      <c r="D743" s="35">
        <v>242.0</v>
      </c>
      <c r="E743" s="36">
        <v>106.0</v>
      </c>
      <c r="F743" s="37">
        <v>154.0</v>
      </c>
      <c r="G743" s="38">
        <v>253.0</v>
      </c>
      <c r="H743" s="167">
        <f t="shared" si="2"/>
        <v>0.6216216216</v>
      </c>
      <c r="I743" s="168">
        <f t="shared" si="3"/>
        <v>0.3045977011</v>
      </c>
      <c r="J743" s="47">
        <f t="shared" si="4"/>
        <v>0.4556196831</v>
      </c>
      <c r="K743" s="169">
        <f t="shared" si="5"/>
        <v>0.3297784803</v>
      </c>
      <c r="L743" s="42">
        <f t="shared" si="6"/>
        <v>0.9461141022</v>
      </c>
      <c r="M743" s="42">
        <f t="shared" si="7"/>
        <v>0.3238334534</v>
      </c>
      <c r="N743" s="170">
        <f t="shared" si="8"/>
        <v>0.489486057</v>
      </c>
      <c r="O743" s="171">
        <f t="shared" si="9"/>
        <v>0.489486057</v>
      </c>
      <c r="P743" s="159">
        <f t="shared" si="10"/>
        <v>0.855036855</v>
      </c>
      <c r="Q743" s="172">
        <f t="shared" si="11"/>
        <v>0.489486057</v>
      </c>
      <c r="R743" s="173">
        <f t="shared" si="12"/>
        <v>0.5607167521</v>
      </c>
      <c r="S743" s="174">
        <f t="shared" si="13"/>
        <v>369.561973</v>
      </c>
      <c r="T743" s="163">
        <f t="shared" si="14"/>
        <v>423.3411478</v>
      </c>
      <c r="U743" s="175">
        <f t="shared" si="15"/>
        <v>359</v>
      </c>
      <c r="V743" s="165"/>
      <c r="W743" s="165"/>
      <c r="X743" s="165"/>
      <c r="Y743" s="165"/>
      <c r="Z743" s="165"/>
      <c r="AA743" s="165"/>
      <c r="AB743" s="165"/>
      <c r="AC743" s="165"/>
    </row>
    <row r="744" ht="12.75" customHeight="1">
      <c r="A744" s="34"/>
      <c r="B744" s="34"/>
      <c r="C744" s="33">
        <v>7713.0</v>
      </c>
      <c r="D744" s="35">
        <v>206.0</v>
      </c>
      <c r="E744" s="36">
        <v>104.0</v>
      </c>
      <c r="F744" s="37">
        <v>108.0</v>
      </c>
      <c r="G744" s="38">
        <v>178.0</v>
      </c>
      <c r="H744" s="167">
        <f t="shared" si="2"/>
        <v>0.6223776224</v>
      </c>
      <c r="I744" s="168">
        <f t="shared" si="3"/>
        <v>0.335483871</v>
      </c>
      <c r="J744" s="47">
        <f t="shared" si="4"/>
        <v>0.4943865106</v>
      </c>
      <c r="K744" s="169">
        <f t="shared" si="5"/>
        <v>0.2910116528</v>
      </c>
      <c r="L744" s="42">
        <f t="shared" si="6"/>
        <v>0.9579541008</v>
      </c>
      <c r="M744" s="42">
        <f t="shared" si="7"/>
        <v>0.2869214887</v>
      </c>
      <c r="N744" s="170">
        <f t="shared" si="8"/>
        <v>0.4999516639</v>
      </c>
      <c r="O744" s="171">
        <f t="shared" si="9"/>
        <v>0.4999516639</v>
      </c>
      <c r="P744" s="159">
        <f t="shared" si="10"/>
        <v>1.083916084</v>
      </c>
      <c r="Q744" s="172">
        <f t="shared" si="11"/>
        <v>0.4999516639</v>
      </c>
      <c r="R744" s="173">
        <f t="shared" si="12"/>
        <v>0.558699691</v>
      </c>
      <c r="S744" s="174">
        <f t="shared" si="13"/>
        <v>297.9711917</v>
      </c>
      <c r="T744" s="163">
        <f t="shared" si="14"/>
        <v>332.9850158</v>
      </c>
      <c r="U744" s="175">
        <f t="shared" si="15"/>
        <v>282</v>
      </c>
      <c r="V744" s="165"/>
      <c r="W744" s="165"/>
      <c r="X744" s="165"/>
      <c r="Y744" s="165"/>
      <c r="Z744" s="165"/>
      <c r="AA744" s="165"/>
      <c r="AB744" s="165"/>
      <c r="AC744" s="165"/>
    </row>
    <row r="745" ht="12.75" customHeight="1">
      <c r="A745" s="33"/>
      <c r="B745" s="33"/>
      <c r="C745" s="33">
        <v>7715.0</v>
      </c>
      <c r="D745" s="35">
        <v>455.0</v>
      </c>
      <c r="E745" s="36">
        <v>161.0</v>
      </c>
      <c r="F745" s="37">
        <v>266.0</v>
      </c>
      <c r="G745" s="38">
        <v>395.0</v>
      </c>
      <c r="H745" s="167">
        <f t="shared" si="2"/>
        <v>0.5975794251</v>
      </c>
      <c r="I745" s="168">
        <f t="shared" si="3"/>
        <v>0.2613636364</v>
      </c>
      <c r="J745" s="47">
        <f t="shared" si="4"/>
        <v>0.4123017756</v>
      </c>
      <c r="K745" s="169">
        <f t="shared" si="5"/>
        <v>0.3730963878</v>
      </c>
      <c r="L745" s="42">
        <f t="shared" si="6"/>
        <v>0.9312031764</v>
      </c>
      <c r="M745" s="42">
        <f t="shared" si="7"/>
        <v>0.3645005408</v>
      </c>
      <c r="N745" s="170">
        <f t="shared" si="8"/>
        <v>0.461200672</v>
      </c>
      <c r="O745" s="171">
        <f t="shared" si="9"/>
        <v>0.461200672</v>
      </c>
      <c r="P745" s="159">
        <f t="shared" si="10"/>
        <v>0.9319213313</v>
      </c>
      <c r="Q745" s="172">
        <f t="shared" si="11"/>
        <v>0.461200672</v>
      </c>
      <c r="R745" s="173">
        <f t="shared" si="12"/>
        <v>0.5317929632</v>
      </c>
      <c r="S745" s="174">
        <f t="shared" si="13"/>
        <v>588.9532582</v>
      </c>
      <c r="T745" s="163">
        <f t="shared" si="14"/>
        <v>679.099614</v>
      </c>
      <c r="U745" s="175">
        <f t="shared" si="15"/>
        <v>556</v>
      </c>
      <c r="V745" s="165"/>
      <c r="W745" s="165"/>
      <c r="X745" s="165"/>
      <c r="Y745" s="165"/>
      <c r="Z745" s="165"/>
      <c r="AA745" s="165"/>
      <c r="AB745" s="165"/>
      <c r="AC745" s="165"/>
    </row>
    <row r="746" ht="12.75" customHeight="1">
      <c r="A746" s="33"/>
      <c r="B746" s="33"/>
      <c r="C746" s="33">
        <v>7722.0</v>
      </c>
      <c r="D746" s="35">
        <v>221.0</v>
      </c>
      <c r="E746" s="36">
        <v>100.0</v>
      </c>
      <c r="F746" s="37">
        <v>140.0</v>
      </c>
      <c r="G746" s="38">
        <v>200.0</v>
      </c>
      <c r="H746" s="167">
        <f t="shared" si="2"/>
        <v>0.5882352941</v>
      </c>
      <c r="I746" s="168">
        <f t="shared" si="3"/>
        <v>0.3115264798</v>
      </c>
      <c r="J746" s="47">
        <f t="shared" si="4"/>
        <v>0.4870423548</v>
      </c>
      <c r="K746" s="169">
        <f t="shared" si="5"/>
        <v>0.2983558086</v>
      </c>
      <c r="L746" s="42">
        <f t="shared" si="6"/>
        <v>0.9558210894</v>
      </c>
      <c r="M746" s="42">
        <f t="shared" si="7"/>
        <v>0.2939490519</v>
      </c>
      <c r="N746" s="170">
        <f t="shared" si="8"/>
        <v>0.4706747863</v>
      </c>
      <c r="O746" s="171">
        <f t="shared" si="9"/>
        <v>0.4706747863</v>
      </c>
      <c r="P746" s="159">
        <f t="shared" si="10"/>
        <v>0.9441176471</v>
      </c>
      <c r="Q746" s="172">
        <f t="shared" si="11"/>
        <v>0.4706747863</v>
      </c>
      <c r="R746" s="173">
        <f t="shared" si="12"/>
        <v>0.531144639</v>
      </c>
      <c r="S746" s="174">
        <f t="shared" si="13"/>
        <v>311.1160337</v>
      </c>
      <c r="T746" s="163">
        <f t="shared" si="14"/>
        <v>351.0866064</v>
      </c>
      <c r="U746" s="175">
        <f t="shared" si="15"/>
        <v>300</v>
      </c>
      <c r="V746" s="165"/>
      <c r="W746" s="165"/>
      <c r="X746" s="165"/>
      <c r="Y746" s="165"/>
      <c r="Z746" s="165"/>
      <c r="AA746" s="165"/>
      <c r="AB746" s="165"/>
      <c r="AC746" s="165"/>
    </row>
    <row r="747" ht="12.75" customHeight="1">
      <c r="A747" s="33"/>
      <c r="B747" s="33"/>
      <c r="C747" s="33">
        <v>7723.0</v>
      </c>
      <c r="D747" s="35">
        <v>315.0</v>
      </c>
      <c r="E747" s="36">
        <v>146.0</v>
      </c>
      <c r="F747" s="37">
        <v>223.0</v>
      </c>
      <c r="G747" s="38">
        <v>308.0</v>
      </c>
      <c r="H747" s="167">
        <f t="shared" si="2"/>
        <v>0.5800376648</v>
      </c>
      <c r="I747" s="168">
        <f t="shared" si="3"/>
        <v>0.31670282</v>
      </c>
      <c r="J747" s="47">
        <f t="shared" si="4"/>
        <v>0.4997700023</v>
      </c>
      <c r="K747" s="169">
        <f t="shared" si="5"/>
        <v>0.2856281611</v>
      </c>
      <c r="L747" s="42">
        <f t="shared" si="6"/>
        <v>0.9594848512</v>
      </c>
      <c r="M747" s="42">
        <f t="shared" si="7"/>
        <v>0.2817602179</v>
      </c>
      <c r="N747" s="170">
        <f t="shared" si="8"/>
        <v>0.4673030969</v>
      </c>
      <c r="O747" s="171">
        <f t="shared" si="9"/>
        <v>0.4673030969</v>
      </c>
      <c r="P747" s="159">
        <f t="shared" si="10"/>
        <v>0.868173258</v>
      </c>
      <c r="Q747" s="172">
        <f t="shared" si="11"/>
        <v>0.4673030969</v>
      </c>
      <c r="R747" s="173">
        <f t="shared" si="12"/>
        <v>0.527647911</v>
      </c>
      <c r="S747" s="174">
        <f t="shared" si="13"/>
        <v>463.5646721</v>
      </c>
      <c r="T747" s="163">
        <f t="shared" si="14"/>
        <v>523.4267277</v>
      </c>
      <c r="U747" s="175">
        <f t="shared" si="15"/>
        <v>454</v>
      </c>
      <c r="V747" s="165"/>
      <c r="W747" s="165"/>
      <c r="X747" s="165"/>
      <c r="Y747" s="165"/>
      <c r="Z747" s="165"/>
      <c r="AA747" s="165"/>
      <c r="AB747" s="165"/>
      <c r="AC747" s="165"/>
    </row>
    <row r="748" ht="12.75" customHeight="1">
      <c r="A748" s="33"/>
      <c r="B748" s="33"/>
      <c r="C748" s="33">
        <v>7726.0</v>
      </c>
      <c r="D748" s="35">
        <v>493.0</v>
      </c>
      <c r="E748" s="36">
        <v>175.0</v>
      </c>
      <c r="F748" s="37">
        <v>288.0</v>
      </c>
      <c r="G748" s="38">
        <v>273.0</v>
      </c>
      <c r="H748" s="167">
        <f t="shared" si="2"/>
        <v>0.486631016</v>
      </c>
      <c r="I748" s="168">
        <f t="shared" si="3"/>
        <v>0.2619760479</v>
      </c>
      <c r="J748" s="47">
        <f t="shared" si="4"/>
        <v>0.4938520936</v>
      </c>
      <c r="K748" s="169">
        <f t="shared" si="5"/>
        <v>0.2915460698</v>
      </c>
      <c r="L748" s="42">
        <f t="shared" si="6"/>
        <v>0.9578006283</v>
      </c>
      <c r="M748" s="42">
        <f t="shared" si="7"/>
        <v>0.2874333946</v>
      </c>
      <c r="N748" s="170">
        <f t="shared" si="8"/>
        <v>0.3907948282</v>
      </c>
      <c r="O748" s="171">
        <f t="shared" si="9"/>
        <v>0.3907948282</v>
      </c>
      <c r="P748" s="159">
        <f t="shared" si="10"/>
        <v>1.190730838</v>
      </c>
      <c r="Q748" s="172">
        <f t="shared" si="11"/>
        <v>0.3907948282</v>
      </c>
      <c r="R748" s="173">
        <f t="shared" si="12"/>
        <v>0.4345410457</v>
      </c>
      <c r="S748" s="174">
        <f t="shared" si="13"/>
        <v>480.2868438</v>
      </c>
      <c r="T748" s="163">
        <f t="shared" si="14"/>
        <v>534.0509452</v>
      </c>
      <c r="U748" s="175">
        <f t="shared" si="15"/>
        <v>448</v>
      </c>
      <c r="V748" s="165"/>
      <c r="W748" s="165"/>
      <c r="X748" s="165"/>
      <c r="Y748" s="165"/>
      <c r="Z748" s="165"/>
      <c r="AA748" s="165"/>
      <c r="AB748" s="165"/>
      <c r="AC748" s="165"/>
    </row>
    <row r="749" ht="12.75" customHeight="1">
      <c r="A749" s="34"/>
      <c r="B749" s="34"/>
      <c r="C749" s="33">
        <v>7730.0</v>
      </c>
      <c r="D749" s="35">
        <v>616.0</v>
      </c>
      <c r="E749" s="36">
        <v>297.0</v>
      </c>
      <c r="F749" s="37">
        <v>377.0</v>
      </c>
      <c r="G749" s="38">
        <v>520.0</v>
      </c>
      <c r="H749" s="167">
        <f t="shared" si="2"/>
        <v>0.5797101449</v>
      </c>
      <c r="I749" s="168">
        <f t="shared" si="3"/>
        <v>0.3253012048</v>
      </c>
      <c r="J749" s="47">
        <f t="shared" si="4"/>
        <v>0.5113592262</v>
      </c>
      <c r="K749" s="169">
        <f t="shared" si="5"/>
        <v>0.2740389372</v>
      </c>
      <c r="L749" s="42">
        <f t="shared" si="6"/>
        <v>0.9626857268</v>
      </c>
      <c r="M749" s="42">
        <f t="shared" si="7"/>
        <v>0.2706218607</v>
      </c>
      <c r="N749" s="170">
        <f t="shared" si="8"/>
        <v>0.4700450649</v>
      </c>
      <c r="O749" s="171">
        <f t="shared" si="9"/>
        <v>0.4700450649</v>
      </c>
      <c r="P749" s="159">
        <f t="shared" si="10"/>
        <v>1.017837235</v>
      </c>
      <c r="Q749" s="172">
        <f t="shared" si="11"/>
        <v>0.4700450649</v>
      </c>
      <c r="R749" s="173">
        <f t="shared" si="12"/>
        <v>0.5243928974</v>
      </c>
      <c r="S749" s="174">
        <f t="shared" si="13"/>
        <v>850.7815674</v>
      </c>
      <c r="T749" s="163">
        <f t="shared" si="14"/>
        <v>949.1511442</v>
      </c>
      <c r="U749" s="175">
        <f t="shared" si="15"/>
        <v>817</v>
      </c>
      <c r="V749" s="165"/>
      <c r="W749" s="165"/>
      <c r="X749" s="165"/>
      <c r="Y749" s="165"/>
      <c r="Z749" s="165"/>
      <c r="AA749" s="165"/>
      <c r="AB749" s="165"/>
      <c r="AC749" s="165"/>
    </row>
    <row r="750" ht="12.75" customHeight="1">
      <c r="A750" s="33"/>
      <c r="B750" s="33"/>
      <c r="C750" s="33">
        <v>7731.0</v>
      </c>
      <c r="D750" s="35">
        <v>290.0</v>
      </c>
      <c r="E750" s="36">
        <v>141.0</v>
      </c>
      <c r="F750" s="37">
        <v>186.0</v>
      </c>
      <c r="G750" s="38">
        <v>303.0</v>
      </c>
      <c r="H750" s="167">
        <f t="shared" si="2"/>
        <v>0.6196319018</v>
      </c>
      <c r="I750" s="168">
        <f t="shared" si="3"/>
        <v>0.3271461717</v>
      </c>
      <c r="J750" s="47">
        <f t="shared" si="4"/>
        <v>0.4857713103</v>
      </c>
      <c r="K750" s="169">
        <f t="shared" si="5"/>
        <v>0.2996268531</v>
      </c>
      <c r="L750" s="42">
        <f t="shared" si="6"/>
        <v>0.9554466951</v>
      </c>
      <c r="M750" s="42">
        <f t="shared" si="7"/>
        <v>0.2951637052</v>
      </c>
      <c r="N750" s="170">
        <f t="shared" si="8"/>
        <v>0.4954635766</v>
      </c>
      <c r="O750" s="171">
        <f t="shared" si="9"/>
        <v>0.4954635766</v>
      </c>
      <c r="P750" s="159">
        <f t="shared" si="10"/>
        <v>0.881390593</v>
      </c>
      <c r="Q750" s="172">
        <f t="shared" si="11"/>
        <v>0.4954635766</v>
      </c>
      <c r="R750" s="173">
        <f t="shared" si="12"/>
        <v>0.5614617408</v>
      </c>
      <c r="S750" s="174">
        <f t="shared" si="13"/>
        <v>455.8264905</v>
      </c>
      <c r="T750" s="163">
        <f t="shared" si="14"/>
        <v>516.5448015</v>
      </c>
      <c r="U750" s="175">
        <f t="shared" si="15"/>
        <v>444</v>
      </c>
      <c r="V750" s="165"/>
      <c r="W750" s="165"/>
      <c r="X750" s="165"/>
      <c r="Y750" s="165"/>
      <c r="Z750" s="165"/>
      <c r="AA750" s="165"/>
      <c r="AB750" s="165"/>
      <c r="AC750" s="165"/>
    </row>
    <row r="751" ht="12.75" customHeight="1">
      <c r="A751" s="34"/>
      <c r="B751" s="34"/>
      <c r="C751" s="33">
        <v>7732.0</v>
      </c>
      <c r="D751" s="35">
        <v>368.0</v>
      </c>
      <c r="E751" s="36">
        <v>153.0</v>
      </c>
      <c r="F751" s="37">
        <v>255.0</v>
      </c>
      <c r="G751" s="38">
        <v>350.0</v>
      </c>
      <c r="H751" s="167">
        <f t="shared" si="2"/>
        <v>0.5785123967</v>
      </c>
      <c r="I751" s="168">
        <f t="shared" si="3"/>
        <v>0.2936660269</v>
      </c>
      <c r="J751" s="47">
        <f t="shared" si="4"/>
        <v>0.4697271597</v>
      </c>
      <c r="K751" s="169">
        <f t="shared" si="5"/>
        <v>0.3156710037</v>
      </c>
      <c r="L751" s="42">
        <f t="shared" si="6"/>
        <v>0.9505882769</v>
      </c>
      <c r="M751" s="42">
        <f t="shared" si="7"/>
        <v>0.3104543893</v>
      </c>
      <c r="N751" s="170">
        <f t="shared" si="8"/>
        <v>0.4587571953</v>
      </c>
      <c r="O751" s="171">
        <f t="shared" si="9"/>
        <v>0.4587571953</v>
      </c>
      <c r="P751" s="159">
        <f t="shared" si="10"/>
        <v>0.8611570248</v>
      </c>
      <c r="Q751" s="172">
        <f t="shared" si="11"/>
        <v>0.4587571953</v>
      </c>
      <c r="R751" s="173">
        <f t="shared" si="12"/>
        <v>0.5231016863</v>
      </c>
      <c r="S751" s="174">
        <f t="shared" si="13"/>
        <v>516.5606019</v>
      </c>
      <c r="T751" s="163">
        <f t="shared" si="14"/>
        <v>589.0124987</v>
      </c>
      <c r="U751" s="175">
        <f t="shared" si="15"/>
        <v>503</v>
      </c>
      <c r="V751" s="165"/>
      <c r="W751" s="165"/>
      <c r="X751" s="165"/>
      <c r="Y751" s="165"/>
      <c r="Z751" s="165"/>
      <c r="AA751" s="165"/>
      <c r="AB751" s="165"/>
      <c r="AC751" s="165"/>
    </row>
    <row r="752" ht="12.75" customHeight="1">
      <c r="A752" s="33"/>
      <c r="B752" s="33"/>
      <c r="C752" s="33">
        <v>7733.0</v>
      </c>
      <c r="D752" s="35">
        <v>274.0</v>
      </c>
      <c r="E752" s="36">
        <v>130.0</v>
      </c>
      <c r="F752" s="37">
        <v>169.0</v>
      </c>
      <c r="G752" s="38">
        <v>277.0</v>
      </c>
      <c r="H752" s="167">
        <f t="shared" si="2"/>
        <v>0.6210762332</v>
      </c>
      <c r="I752" s="168">
        <f t="shared" si="3"/>
        <v>0.3217821782</v>
      </c>
      <c r="J752" s="47">
        <f t="shared" si="4"/>
        <v>0.4780258144</v>
      </c>
      <c r="K752" s="169">
        <f t="shared" si="5"/>
        <v>0.307372349</v>
      </c>
      <c r="L752" s="42">
        <f t="shared" si="6"/>
        <v>0.9531318689</v>
      </c>
      <c r="M752" s="42">
        <f t="shared" si="7"/>
        <v>0.3025551859</v>
      </c>
      <c r="N752" s="170">
        <f t="shared" si="8"/>
        <v>0.4946106841</v>
      </c>
      <c r="O752" s="171">
        <f t="shared" si="9"/>
        <v>0.4946106841</v>
      </c>
      <c r="P752" s="159">
        <f t="shared" si="10"/>
        <v>0.9058295964</v>
      </c>
      <c r="Q752" s="172">
        <f t="shared" si="11"/>
        <v>0.4946106841</v>
      </c>
      <c r="R752" s="173">
        <f t="shared" si="12"/>
        <v>0.5609679016</v>
      </c>
      <c r="S752" s="174">
        <f t="shared" si="13"/>
        <v>420.4190815</v>
      </c>
      <c r="T752" s="163">
        <f t="shared" si="14"/>
        <v>476.8227164</v>
      </c>
      <c r="U752" s="175">
        <f t="shared" si="15"/>
        <v>407</v>
      </c>
      <c r="V752" s="165"/>
      <c r="W752" s="165"/>
      <c r="X752" s="165"/>
      <c r="Y752" s="165"/>
      <c r="Z752" s="165"/>
      <c r="AA752" s="165"/>
      <c r="AB752" s="165"/>
      <c r="AC752" s="165"/>
    </row>
    <row r="753">
      <c r="A753" s="165"/>
      <c r="B753" s="165"/>
      <c r="C753" s="165"/>
      <c r="D753" s="55"/>
      <c r="E753" s="55"/>
      <c r="F753" s="55"/>
      <c r="G753" s="55"/>
      <c r="H753" s="182"/>
      <c r="I753" s="183"/>
      <c r="J753" s="47"/>
      <c r="K753" s="169"/>
      <c r="L753" s="42"/>
      <c r="M753" s="42"/>
      <c r="N753" s="170"/>
      <c r="O753" s="171"/>
      <c r="P753" s="184"/>
      <c r="Q753" s="172"/>
      <c r="S753" s="185"/>
      <c r="V753" s="165"/>
      <c r="W753" s="165"/>
      <c r="X753" s="165"/>
      <c r="Y753" s="165"/>
      <c r="Z753" s="165"/>
      <c r="AA753" s="165"/>
      <c r="AB753" s="165"/>
      <c r="AC753" s="165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1.57"/>
    <col customWidth="1" min="7" max="7" width="10.71"/>
    <col customWidth="1" min="8" max="8" width="11.57"/>
  </cols>
  <sheetData>
    <row r="1">
      <c r="A1" s="106" t="s">
        <v>38</v>
      </c>
      <c r="B1" s="2" t="s">
        <v>1</v>
      </c>
      <c r="C1" s="186" t="s">
        <v>40</v>
      </c>
      <c r="D1" s="187" t="s">
        <v>41</v>
      </c>
      <c r="E1" s="108" t="s">
        <v>2</v>
      </c>
      <c r="F1" s="111" t="s">
        <v>3</v>
      </c>
      <c r="G1" s="109" t="s">
        <v>4</v>
      </c>
      <c r="H1" s="112" t="s">
        <v>5</v>
      </c>
      <c r="I1" s="188" t="s">
        <v>26</v>
      </c>
      <c r="J1" s="189" t="s">
        <v>27</v>
      </c>
      <c r="K1" s="190" t="s">
        <v>46</v>
      </c>
      <c r="L1" s="191" t="s">
        <v>65</v>
      </c>
      <c r="M1" s="192" t="s">
        <v>66</v>
      </c>
      <c r="N1" s="193" t="s">
        <v>67</v>
      </c>
      <c r="O1" s="194" t="s">
        <v>68</v>
      </c>
      <c r="P1" s="195" t="s">
        <v>69</v>
      </c>
      <c r="Q1" s="196" t="s">
        <v>70</v>
      </c>
      <c r="R1" s="197" t="s">
        <v>71</v>
      </c>
      <c r="S1" s="198" t="s">
        <v>72</v>
      </c>
      <c r="T1" s="196" t="s">
        <v>73</v>
      </c>
      <c r="U1" s="199" t="s">
        <v>74</v>
      </c>
      <c r="V1" s="200" t="s">
        <v>75</v>
      </c>
      <c r="W1" s="201" t="s">
        <v>76</v>
      </c>
      <c r="X1" s="202" t="s">
        <v>77</v>
      </c>
      <c r="Y1" s="200" t="s">
        <v>78</v>
      </c>
      <c r="Z1" s="201" t="s">
        <v>79</v>
      </c>
      <c r="AA1" s="202" t="s">
        <v>80</v>
      </c>
      <c r="AB1" s="51" t="s">
        <v>81</v>
      </c>
      <c r="AC1" s="165"/>
      <c r="AD1" s="165"/>
      <c r="AE1" s="165"/>
    </row>
    <row r="2">
      <c r="A2" s="106">
        <v>1.0</v>
      </c>
      <c r="B2" s="2">
        <v>1038.0</v>
      </c>
      <c r="C2" s="186">
        <v>5.0</v>
      </c>
      <c r="D2" s="187">
        <v>20.0</v>
      </c>
      <c r="E2" s="108">
        <v>153.0</v>
      </c>
      <c r="F2" s="111">
        <v>111.0</v>
      </c>
      <c r="G2" s="109">
        <v>31.0</v>
      </c>
      <c r="H2" s="112">
        <v>100.0</v>
      </c>
      <c r="I2" s="188">
        <f t="shared" ref="I2:I955" si="1">C2/(C2+D2)</f>
        <v>0.2</v>
      </c>
      <c r="J2" s="189">
        <f t="shared" ref="J2:J955" si="2">E2/(E2+F2)</f>
        <v>0.5795454545</v>
      </c>
      <c r="K2" s="190">
        <f t="shared" ref="K2:K955" si="3">G2/(G2+H2)</f>
        <v>0.2366412214</v>
      </c>
      <c r="L2" s="191">
        <f t="shared" ref="L2:L955" si="4">(C2+E2)/(C2+D2+E2+F2)</f>
        <v>0.5467128028</v>
      </c>
      <c r="M2" s="192">
        <f t="shared" ref="M2:M955" si="5">(C2+G2)/(C2+D2+G2+H2)</f>
        <v>0.2307692308</v>
      </c>
      <c r="N2" s="193">
        <f t="shared" ref="N2:N955" si="6">(E2+G2)/(E2+F2+G2+H2)</f>
        <v>0.4658227848</v>
      </c>
      <c r="O2" s="203">
        <f t="shared" ref="O2:O955" si="7">(C2+E2+G2)/(C2+D2+E2+F2+G2+H2)</f>
        <v>0.45</v>
      </c>
      <c r="P2" s="204">
        <f t="shared" ref="P2:P955" si="8">(C2+F2)/(C2+D2+E2+F2)</f>
        <v>0.401384083</v>
      </c>
      <c r="Q2" s="205">
        <f t="shared" ref="Q2:Q955" si="9">(C2+H2)/(C2+D2+G2+H2)</f>
        <v>0.6730769231</v>
      </c>
      <c r="R2" s="206">
        <f t="shared" ref="R2:R955" si="10">(E2+H2)/(E2+F2+G2+H2)</f>
        <v>0.6405063291</v>
      </c>
      <c r="S2" s="204">
        <f t="shared" ref="S2:S955" si="11">(C2+E2+H2)/(C2+D2+E2+F2+G2+H2)</f>
        <v>0.6142857143</v>
      </c>
      <c r="T2" s="205">
        <f t="shared" ref="T2:T955" si="12">(C2+G2+F2)/(C2+D2+E2+F2+G2+H2)</f>
        <v>0.35</v>
      </c>
      <c r="U2" s="206">
        <f t="shared" ref="U2:U955" si="13">(E2+G2+D2)/(C2+D2+E2+F2+G2+H2)</f>
        <v>0.4857142857</v>
      </c>
      <c r="V2" s="207">
        <f t="shared" ref="V2:V955" si="14">(E2+F2)/(C2+D2)</f>
        <v>10.56</v>
      </c>
      <c r="W2" s="208">
        <f t="shared" ref="W2:W955" si="15">(C2+D2)/(G2+H2)</f>
        <v>0.1908396947</v>
      </c>
      <c r="X2" s="209">
        <f t="shared" ref="X2:X955" si="16">(E2+F2)/(G2+H2)</f>
        <v>2.015267176</v>
      </c>
      <c r="Y2" s="207">
        <f t="shared" ref="Y2:Y955" si="17">(C2+D2+E2+F2)/(G2+H2)</f>
        <v>2.20610687</v>
      </c>
      <c r="Z2" s="208">
        <f t="shared" ref="Z2:Z955" si="18">(E2+F2)/(C2+D2+G2+H2)</f>
        <v>1.692307692</v>
      </c>
      <c r="AA2" s="209">
        <f t="shared" ref="AA2:AA955" si="19">(E2+F2+G2+H2)/(C2+D2)</f>
        <v>15.8</v>
      </c>
      <c r="AB2" s="210">
        <f t="shared" ref="AB2:AB955" si="20">1-N2</f>
        <v>0.5341772152</v>
      </c>
      <c r="AC2" s="165"/>
      <c r="AD2" s="165"/>
      <c r="AE2" s="165"/>
    </row>
    <row r="3">
      <c r="A3" s="106">
        <v>2.0</v>
      </c>
      <c r="B3" s="2">
        <v>1039.0</v>
      </c>
      <c r="C3" s="186">
        <v>8.0</v>
      </c>
      <c r="D3" s="187">
        <v>49.0</v>
      </c>
      <c r="E3" s="108">
        <v>281.0</v>
      </c>
      <c r="F3" s="111">
        <v>249.0</v>
      </c>
      <c r="G3" s="109">
        <v>93.0</v>
      </c>
      <c r="H3" s="112">
        <v>250.0</v>
      </c>
      <c r="I3" s="188">
        <f t="shared" si="1"/>
        <v>0.1403508772</v>
      </c>
      <c r="J3" s="189">
        <f t="shared" si="2"/>
        <v>0.5301886792</v>
      </c>
      <c r="K3" s="190">
        <f t="shared" si="3"/>
        <v>0.2711370262</v>
      </c>
      <c r="L3" s="191">
        <f t="shared" si="4"/>
        <v>0.4923339012</v>
      </c>
      <c r="M3" s="192">
        <f t="shared" si="5"/>
        <v>0.2525</v>
      </c>
      <c r="N3" s="193">
        <f t="shared" si="6"/>
        <v>0.4284077892</v>
      </c>
      <c r="O3" s="203">
        <f t="shared" si="7"/>
        <v>0.4107526882</v>
      </c>
      <c r="P3" s="204">
        <f t="shared" si="8"/>
        <v>0.4378194208</v>
      </c>
      <c r="Q3" s="205">
        <f t="shared" si="9"/>
        <v>0.645</v>
      </c>
      <c r="R3" s="206">
        <f t="shared" si="10"/>
        <v>0.6082474227</v>
      </c>
      <c r="S3" s="204">
        <f t="shared" si="11"/>
        <v>0.5795698925</v>
      </c>
      <c r="T3" s="205">
        <f t="shared" si="12"/>
        <v>0.376344086</v>
      </c>
      <c r="U3" s="206">
        <f t="shared" si="13"/>
        <v>0.4548387097</v>
      </c>
      <c r="V3" s="207">
        <f t="shared" si="14"/>
        <v>9.298245614</v>
      </c>
      <c r="W3" s="208">
        <f t="shared" si="15"/>
        <v>0.166180758</v>
      </c>
      <c r="X3" s="209">
        <f t="shared" si="16"/>
        <v>1.545189504</v>
      </c>
      <c r="Y3" s="207">
        <f t="shared" si="17"/>
        <v>1.711370262</v>
      </c>
      <c r="Z3" s="208">
        <f t="shared" si="18"/>
        <v>1.325</v>
      </c>
      <c r="AA3" s="209">
        <f t="shared" si="19"/>
        <v>15.31578947</v>
      </c>
      <c r="AB3" s="210">
        <f t="shared" si="20"/>
        <v>0.5715922108</v>
      </c>
      <c r="AC3" s="165"/>
      <c r="AD3" s="165"/>
      <c r="AE3" s="165"/>
    </row>
    <row r="4">
      <c r="A4" s="106">
        <v>3.0</v>
      </c>
      <c r="B4" s="2">
        <v>1063.0</v>
      </c>
      <c r="C4" s="186">
        <v>46.0</v>
      </c>
      <c r="D4" s="187">
        <v>90.0</v>
      </c>
      <c r="E4" s="108">
        <v>388.0</v>
      </c>
      <c r="F4" s="111">
        <v>166.0</v>
      </c>
      <c r="G4" s="109">
        <v>215.0</v>
      </c>
      <c r="H4" s="112">
        <v>317.0</v>
      </c>
      <c r="I4" s="188">
        <f t="shared" si="1"/>
        <v>0.3382352941</v>
      </c>
      <c r="J4" s="189">
        <f t="shared" si="2"/>
        <v>0.7003610108</v>
      </c>
      <c r="K4" s="190">
        <f t="shared" si="3"/>
        <v>0.4041353383</v>
      </c>
      <c r="L4" s="191">
        <f t="shared" si="4"/>
        <v>0.6289855072</v>
      </c>
      <c r="M4" s="192">
        <f t="shared" si="5"/>
        <v>0.3907185629</v>
      </c>
      <c r="N4" s="193">
        <f t="shared" si="6"/>
        <v>0.5552486188</v>
      </c>
      <c r="O4" s="203">
        <f t="shared" si="7"/>
        <v>0.531096563</v>
      </c>
      <c r="P4" s="204">
        <f t="shared" si="8"/>
        <v>0.3072463768</v>
      </c>
      <c r="Q4" s="205">
        <f t="shared" si="9"/>
        <v>0.5434131737</v>
      </c>
      <c r="R4" s="206">
        <f t="shared" si="10"/>
        <v>0.6491712707</v>
      </c>
      <c r="S4" s="204">
        <f t="shared" si="11"/>
        <v>0.6145662848</v>
      </c>
      <c r="T4" s="205">
        <f t="shared" si="12"/>
        <v>0.3494271686</v>
      </c>
      <c r="U4" s="206">
        <f t="shared" si="13"/>
        <v>0.5671031097</v>
      </c>
      <c r="V4" s="207">
        <f t="shared" si="14"/>
        <v>4.073529412</v>
      </c>
      <c r="W4" s="208">
        <f t="shared" si="15"/>
        <v>0.2556390977</v>
      </c>
      <c r="X4" s="209">
        <f t="shared" si="16"/>
        <v>1.041353383</v>
      </c>
      <c r="Y4" s="207">
        <f t="shared" si="17"/>
        <v>1.296992481</v>
      </c>
      <c r="Z4" s="208">
        <f t="shared" si="18"/>
        <v>0.8293413174</v>
      </c>
      <c r="AA4" s="209">
        <f t="shared" si="19"/>
        <v>7.985294118</v>
      </c>
      <c r="AB4" s="210">
        <f t="shared" si="20"/>
        <v>0.4447513812</v>
      </c>
      <c r="AC4" s="165"/>
      <c r="AD4" s="165"/>
      <c r="AE4" s="165"/>
    </row>
    <row r="5">
      <c r="A5" s="106">
        <v>4.0</v>
      </c>
      <c r="B5" s="2">
        <v>1067.0</v>
      </c>
      <c r="C5" s="186">
        <v>4.0</v>
      </c>
      <c r="D5" s="187">
        <v>23.0</v>
      </c>
      <c r="E5" s="108">
        <v>27.0</v>
      </c>
      <c r="F5" s="111">
        <v>33.0</v>
      </c>
      <c r="G5" s="109">
        <v>8.0</v>
      </c>
      <c r="H5" s="112">
        <v>38.0</v>
      </c>
      <c r="I5" s="188">
        <f t="shared" si="1"/>
        <v>0.1481481481</v>
      </c>
      <c r="J5" s="189">
        <f t="shared" si="2"/>
        <v>0.45</v>
      </c>
      <c r="K5" s="190">
        <f t="shared" si="3"/>
        <v>0.1739130435</v>
      </c>
      <c r="L5" s="191">
        <f t="shared" si="4"/>
        <v>0.3563218391</v>
      </c>
      <c r="M5" s="192">
        <f t="shared" si="5"/>
        <v>0.1643835616</v>
      </c>
      <c r="N5" s="193">
        <f t="shared" si="6"/>
        <v>0.3301886792</v>
      </c>
      <c r="O5" s="203">
        <f t="shared" si="7"/>
        <v>0.2932330827</v>
      </c>
      <c r="P5" s="204">
        <f t="shared" si="8"/>
        <v>0.4252873563</v>
      </c>
      <c r="Q5" s="205">
        <f t="shared" si="9"/>
        <v>0.5753424658</v>
      </c>
      <c r="R5" s="206">
        <f t="shared" si="10"/>
        <v>0.6132075472</v>
      </c>
      <c r="S5" s="204">
        <f t="shared" si="11"/>
        <v>0.5187969925</v>
      </c>
      <c r="T5" s="205">
        <f t="shared" si="12"/>
        <v>0.3383458647</v>
      </c>
      <c r="U5" s="206">
        <f t="shared" si="13"/>
        <v>0.4360902256</v>
      </c>
      <c r="V5" s="207">
        <f t="shared" si="14"/>
        <v>2.222222222</v>
      </c>
      <c r="W5" s="208">
        <f t="shared" si="15"/>
        <v>0.5869565217</v>
      </c>
      <c r="X5" s="209">
        <f t="shared" si="16"/>
        <v>1.304347826</v>
      </c>
      <c r="Y5" s="207">
        <f t="shared" si="17"/>
        <v>1.891304348</v>
      </c>
      <c r="Z5" s="208">
        <f t="shared" si="18"/>
        <v>0.8219178082</v>
      </c>
      <c r="AA5" s="209">
        <f t="shared" si="19"/>
        <v>3.925925926</v>
      </c>
      <c r="AB5" s="210">
        <f t="shared" si="20"/>
        <v>0.6698113208</v>
      </c>
      <c r="AC5" s="165"/>
      <c r="AD5" s="165"/>
      <c r="AE5" s="165"/>
    </row>
    <row r="6">
      <c r="A6" s="106">
        <v>5.0</v>
      </c>
      <c r="B6" s="2">
        <v>1072.0</v>
      </c>
      <c r="C6" s="186">
        <v>8.0</v>
      </c>
      <c r="D6" s="187">
        <v>76.0</v>
      </c>
      <c r="E6" s="108">
        <v>36.0</v>
      </c>
      <c r="F6" s="111">
        <v>47.0</v>
      </c>
      <c r="G6" s="109">
        <v>17.0</v>
      </c>
      <c r="H6" s="112">
        <v>69.0</v>
      </c>
      <c r="I6" s="188">
        <f t="shared" si="1"/>
        <v>0.09523809524</v>
      </c>
      <c r="J6" s="189">
        <f t="shared" si="2"/>
        <v>0.4337349398</v>
      </c>
      <c r="K6" s="190">
        <f t="shared" si="3"/>
        <v>0.1976744186</v>
      </c>
      <c r="L6" s="191">
        <f t="shared" si="4"/>
        <v>0.2634730539</v>
      </c>
      <c r="M6" s="192">
        <f t="shared" si="5"/>
        <v>0.1470588235</v>
      </c>
      <c r="N6" s="193">
        <f t="shared" si="6"/>
        <v>0.3136094675</v>
      </c>
      <c r="O6" s="203">
        <f t="shared" si="7"/>
        <v>0.2411067194</v>
      </c>
      <c r="P6" s="204">
        <f t="shared" si="8"/>
        <v>0.3293413174</v>
      </c>
      <c r="Q6" s="205">
        <f t="shared" si="9"/>
        <v>0.4529411765</v>
      </c>
      <c r="R6" s="206">
        <f t="shared" si="10"/>
        <v>0.6213017751</v>
      </c>
      <c r="S6" s="204">
        <f t="shared" si="11"/>
        <v>0.4466403162</v>
      </c>
      <c r="T6" s="205">
        <f t="shared" si="12"/>
        <v>0.2845849802</v>
      </c>
      <c r="U6" s="206">
        <f t="shared" si="13"/>
        <v>0.5098814229</v>
      </c>
      <c r="V6" s="207">
        <f t="shared" si="14"/>
        <v>0.9880952381</v>
      </c>
      <c r="W6" s="208">
        <f t="shared" si="15"/>
        <v>0.976744186</v>
      </c>
      <c r="X6" s="209">
        <f t="shared" si="16"/>
        <v>0.9651162791</v>
      </c>
      <c r="Y6" s="207">
        <f t="shared" si="17"/>
        <v>1.941860465</v>
      </c>
      <c r="Z6" s="208">
        <f t="shared" si="18"/>
        <v>0.4882352941</v>
      </c>
      <c r="AA6" s="209">
        <f t="shared" si="19"/>
        <v>2.011904762</v>
      </c>
      <c r="AB6" s="210">
        <f t="shared" si="20"/>
        <v>0.6863905325</v>
      </c>
      <c r="AC6" s="165"/>
      <c r="AD6" s="165"/>
      <c r="AE6" s="165"/>
    </row>
    <row r="7">
      <c r="A7" s="106">
        <v>6.0</v>
      </c>
      <c r="B7" s="2">
        <v>1074.0</v>
      </c>
      <c r="C7" s="186">
        <v>61.0</v>
      </c>
      <c r="D7" s="187">
        <v>227.0</v>
      </c>
      <c r="E7" s="108">
        <v>502.0</v>
      </c>
      <c r="F7" s="111">
        <v>446.0</v>
      </c>
      <c r="G7" s="109">
        <v>97.0</v>
      </c>
      <c r="H7" s="112">
        <v>323.0</v>
      </c>
      <c r="I7" s="188">
        <f t="shared" si="1"/>
        <v>0.2118055556</v>
      </c>
      <c r="J7" s="189">
        <f t="shared" si="2"/>
        <v>0.529535865</v>
      </c>
      <c r="K7" s="190">
        <f t="shared" si="3"/>
        <v>0.230952381</v>
      </c>
      <c r="L7" s="191">
        <f t="shared" si="4"/>
        <v>0.4555016181</v>
      </c>
      <c r="M7" s="192">
        <f t="shared" si="5"/>
        <v>0.2231638418</v>
      </c>
      <c r="N7" s="193">
        <f t="shared" si="6"/>
        <v>0.4378654971</v>
      </c>
      <c r="O7" s="203">
        <f t="shared" si="7"/>
        <v>0.3985507246</v>
      </c>
      <c r="P7" s="204">
        <f t="shared" si="8"/>
        <v>0.4101941748</v>
      </c>
      <c r="Q7" s="205">
        <f t="shared" si="9"/>
        <v>0.5423728814</v>
      </c>
      <c r="R7" s="206">
        <f t="shared" si="10"/>
        <v>0.6030701754</v>
      </c>
      <c r="S7" s="204">
        <f t="shared" si="11"/>
        <v>0.5350241546</v>
      </c>
      <c r="T7" s="205">
        <f t="shared" si="12"/>
        <v>0.3647342995</v>
      </c>
      <c r="U7" s="206">
        <f t="shared" si="13"/>
        <v>0.4987922705</v>
      </c>
      <c r="V7" s="207">
        <f t="shared" si="14"/>
        <v>3.291666667</v>
      </c>
      <c r="W7" s="208">
        <f t="shared" si="15"/>
        <v>0.6857142857</v>
      </c>
      <c r="X7" s="209">
        <f t="shared" si="16"/>
        <v>2.257142857</v>
      </c>
      <c r="Y7" s="207">
        <f t="shared" si="17"/>
        <v>2.942857143</v>
      </c>
      <c r="Z7" s="208">
        <f t="shared" si="18"/>
        <v>1.338983051</v>
      </c>
      <c r="AA7" s="209">
        <f t="shared" si="19"/>
        <v>4.75</v>
      </c>
      <c r="AB7" s="210">
        <f t="shared" si="20"/>
        <v>0.5621345029</v>
      </c>
      <c r="AC7" s="165"/>
      <c r="AD7" s="165"/>
      <c r="AE7" s="165"/>
    </row>
    <row r="8">
      <c r="A8" s="106">
        <v>7.0</v>
      </c>
      <c r="B8" s="2">
        <v>1137.0</v>
      </c>
      <c r="C8" s="186">
        <v>39.0</v>
      </c>
      <c r="D8" s="187">
        <v>78.0</v>
      </c>
      <c r="E8" s="108">
        <v>341.0</v>
      </c>
      <c r="F8" s="111">
        <v>175.0</v>
      </c>
      <c r="G8" s="109">
        <v>203.0</v>
      </c>
      <c r="H8" s="112">
        <v>310.0</v>
      </c>
      <c r="I8" s="188">
        <f t="shared" si="1"/>
        <v>0.3333333333</v>
      </c>
      <c r="J8" s="189">
        <f t="shared" si="2"/>
        <v>0.6608527132</v>
      </c>
      <c r="K8" s="190">
        <f t="shared" si="3"/>
        <v>0.395711501</v>
      </c>
      <c r="L8" s="191">
        <f t="shared" si="4"/>
        <v>0.6003159558</v>
      </c>
      <c r="M8" s="192">
        <f t="shared" si="5"/>
        <v>0.3841269841</v>
      </c>
      <c r="N8" s="193">
        <f t="shared" si="6"/>
        <v>0.5286686103</v>
      </c>
      <c r="O8" s="203">
        <f t="shared" si="7"/>
        <v>0.5087260035</v>
      </c>
      <c r="P8" s="204">
        <f t="shared" si="8"/>
        <v>0.3380726698</v>
      </c>
      <c r="Q8" s="205">
        <f t="shared" si="9"/>
        <v>0.553968254</v>
      </c>
      <c r="R8" s="206">
        <f t="shared" si="10"/>
        <v>0.6326530612</v>
      </c>
      <c r="S8" s="204">
        <f t="shared" si="11"/>
        <v>0.6020942408</v>
      </c>
      <c r="T8" s="205">
        <f t="shared" si="12"/>
        <v>0.3638743455</v>
      </c>
      <c r="U8" s="206">
        <f t="shared" si="13"/>
        <v>0.5427574171</v>
      </c>
      <c r="V8" s="207">
        <f t="shared" si="14"/>
        <v>4.41025641</v>
      </c>
      <c r="W8" s="208">
        <f t="shared" si="15"/>
        <v>0.2280701754</v>
      </c>
      <c r="X8" s="209">
        <f t="shared" si="16"/>
        <v>1.005847953</v>
      </c>
      <c r="Y8" s="207">
        <f t="shared" si="17"/>
        <v>1.233918129</v>
      </c>
      <c r="Z8" s="208">
        <f t="shared" si="18"/>
        <v>0.819047619</v>
      </c>
      <c r="AA8" s="209">
        <f t="shared" si="19"/>
        <v>8.794871795</v>
      </c>
      <c r="AB8" s="210">
        <f t="shared" si="20"/>
        <v>0.4713313897</v>
      </c>
      <c r="AC8" s="165"/>
      <c r="AD8" s="165"/>
      <c r="AE8" s="165"/>
    </row>
    <row r="9">
      <c r="A9" s="106">
        <v>8.0</v>
      </c>
      <c r="B9" s="2">
        <v>1302.0</v>
      </c>
      <c r="C9" s="186">
        <v>75.0</v>
      </c>
      <c r="D9" s="187">
        <v>128.0</v>
      </c>
      <c r="E9" s="108">
        <v>688.0</v>
      </c>
      <c r="F9" s="111">
        <v>292.0</v>
      </c>
      <c r="G9" s="109">
        <v>416.0</v>
      </c>
      <c r="H9" s="112">
        <v>422.0</v>
      </c>
      <c r="I9" s="188">
        <f t="shared" si="1"/>
        <v>0.3694581281</v>
      </c>
      <c r="J9" s="189">
        <f t="shared" si="2"/>
        <v>0.7020408163</v>
      </c>
      <c r="K9" s="190">
        <f t="shared" si="3"/>
        <v>0.4964200477</v>
      </c>
      <c r="L9" s="191">
        <f t="shared" si="4"/>
        <v>0.6449704142</v>
      </c>
      <c r="M9" s="192">
        <f t="shared" si="5"/>
        <v>0.4716618636</v>
      </c>
      <c r="N9" s="193">
        <f t="shared" si="6"/>
        <v>0.6072607261</v>
      </c>
      <c r="O9" s="203">
        <f t="shared" si="7"/>
        <v>0.583374567</v>
      </c>
      <c r="P9" s="204">
        <f t="shared" si="8"/>
        <v>0.3102282333</v>
      </c>
      <c r="Q9" s="205">
        <f t="shared" si="9"/>
        <v>0.4774255524</v>
      </c>
      <c r="R9" s="206">
        <f t="shared" si="10"/>
        <v>0.6105610561</v>
      </c>
      <c r="S9" s="204">
        <f t="shared" si="11"/>
        <v>0.5863433944</v>
      </c>
      <c r="T9" s="205">
        <f t="shared" si="12"/>
        <v>0.3874319644</v>
      </c>
      <c r="U9" s="206">
        <f t="shared" si="13"/>
        <v>0.6095992083</v>
      </c>
      <c r="V9" s="207">
        <f t="shared" si="14"/>
        <v>4.827586207</v>
      </c>
      <c r="W9" s="208">
        <f t="shared" si="15"/>
        <v>0.2422434368</v>
      </c>
      <c r="X9" s="209">
        <f t="shared" si="16"/>
        <v>1.169451074</v>
      </c>
      <c r="Y9" s="207">
        <f t="shared" si="17"/>
        <v>1.411694511</v>
      </c>
      <c r="Z9" s="208">
        <f t="shared" si="18"/>
        <v>0.9414024976</v>
      </c>
      <c r="AA9" s="209">
        <f t="shared" si="19"/>
        <v>8.955665025</v>
      </c>
      <c r="AB9" s="210">
        <f t="shared" si="20"/>
        <v>0.3927392739</v>
      </c>
      <c r="AC9" s="165"/>
      <c r="AD9" s="165"/>
      <c r="AE9" s="165"/>
    </row>
    <row r="10">
      <c r="A10" s="106">
        <v>9.0</v>
      </c>
      <c r="B10" s="2">
        <v>1303.0</v>
      </c>
      <c r="C10" s="186">
        <v>53.0</v>
      </c>
      <c r="D10" s="187">
        <v>60.0</v>
      </c>
      <c r="E10" s="108">
        <v>431.0</v>
      </c>
      <c r="F10" s="111">
        <v>230.0</v>
      </c>
      <c r="G10" s="109">
        <v>259.0</v>
      </c>
      <c r="H10" s="112">
        <v>334.0</v>
      </c>
      <c r="I10" s="188">
        <f t="shared" si="1"/>
        <v>0.4690265487</v>
      </c>
      <c r="J10" s="189">
        <f t="shared" si="2"/>
        <v>0.6520423601</v>
      </c>
      <c r="K10" s="190">
        <f t="shared" si="3"/>
        <v>0.436762226</v>
      </c>
      <c r="L10" s="191">
        <f t="shared" si="4"/>
        <v>0.6253229974</v>
      </c>
      <c r="M10" s="192">
        <f t="shared" si="5"/>
        <v>0.4419263456</v>
      </c>
      <c r="N10" s="193">
        <f t="shared" si="6"/>
        <v>0.5502392344</v>
      </c>
      <c r="O10" s="203">
        <f t="shared" si="7"/>
        <v>0.5435259693</v>
      </c>
      <c r="P10" s="204">
        <f t="shared" si="8"/>
        <v>0.3656330749</v>
      </c>
      <c r="Q10" s="205">
        <f t="shared" si="9"/>
        <v>0.5481586402</v>
      </c>
      <c r="R10" s="206">
        <f t="shared" si="10"/>
        <v>0.6100478469</v>
      </c>
      <c r="S10" s="204">
        <f t="shared" si="11"/>
        <v>0.5983906364</v>
      </c>
      <c r="T10" s="205">
        <f t="shared" si="12"/>
        <v>0.3964886613</v>
      </c>
      <c r="U10" s="206">
        <f t="shared" si="13"/>
        <v>0.5486466715</v>
      </c>
      <c r="V10" s="207">
        <f t="shared" si="14"/>
        <v>5.849557522</v>
      </c>
      <c r="W10" s="208">
        <f t="shared" si="15"/>
        <v>0.1905564924</v>
      </c>
      <c r="X10" s="209">
        <f t="shared" si="16"/>
        <v>1.114671164</v>
      </c>
      <c r="Y10" s="207">
        <f t="shared" si="17"/>
        <v>1.305227656</v>
      </c>
      <c r="Z10" s="208">
        <f t="shared" si="18"/>
        <v>0.9362606232</v>
      </c>
      <c r="AA10" s="209">
        <f t="shared" si="19"/>
        <v>11.09734513</v>
      </c>
      <c r="AB10" s="210">
        <f t="shared" si="20"/>
        <v>0.4497607656</v>
      </c>
      <c r="AC10" s="165"/>
      <c r="AD10" s="165"/>
      <c r="AE10" s="165"/>
    </row>
    <row r="11">
      <c r="A11" s="106">
        <v>10.0</v>
      </c>
      <c r="B11" s="2">
        <v>1304.0</v>
      </c>
      <c r="C11" s="186">
        <v>66.0</v>
      </c>
      <c r="D11" s="187">
        <v>81.0</v>
      </c>
      <c r="E11" s="108">
        <v>478.0</v>
      </c>
      <c r="F11" s="111">
        <v>189.0</v>
      </c>
      <c r="G11" s="109">
        <v>279.0</v>
      </c>
      <c r="H11" s="112">
        <v>214.0</v>
      </c>
      <c r="I11" s="188">
        <f t="shared" si="1"/>
        <v>0.4489795918</v>
      </c>
      <c r="J11" s="189">
        <f t="shared" si="2"/>
        <v>0.7166416792</v>
      </c>
      <c r="K11" s="190">
        <f t="shared" si="3"/>
        <v>0.5659229209</v>
      </c>
      <c r="L11" s="191">
        <f t="shared" si="4"/>
        <v>0.6683046683</v>
      </c>
      <c r="M11" s="192">
        <f t="shared" si="5"/>
        <v>0.5390625</v>
      </c>
      <c r="N11" s="193">
        <f t="shared" si="6"/>
        <v>0.6525862069</v>
      </c>
      <c r="O11" s="203">
        <f t="shared" si="7"/>
        <v>0.6296863045</v>
      </c>
      <c r="P11" s="204">
        <f t="shared" si="8"/>
        <v>0.3132678133</v>
      </c>
      <c r="Q11" s="205">
        <f t="shared" si="9"/>
        <v>0.4375</v>
      </c>
      <c r="R11" s="206">
        <f t="shared" si="10"/>
        <v>0.5965517241</v>
      </c>
      <c r="S11" s="204">
        <f t="shared" si="11"/>
        <v>0.5799540933</v>
      </c>
      <c r="T11" s="205">
        <f t="shared" si="12"/>
        <v>0.4085692425</v>
      </c>
      <c r="U11" s="206">
        <f t="shared" si="13"/>
        <v>0.6411629686</v>
      </c>
      <c r="V11" s="207">
        <f t="shared" si="14"/>
        <v>4.537414966</v>
      </c>
      <c r="W11" s="208">
        <f t="shared" si="15"/>
        <v>0.2981744422</v>
      </c>
      <c r="X11" s="209">
        <f t="shared" si="16"/>
        <v>1.352941176</v>
      </c>
      <c r="Y11" s="207">
        <f t="shared" si="17"/>
        <v>1.651115619</v>
      </c>
      <c r="Z11" s="208">
        <f t="shared" si="18"/>
        <v>1.0421875</v>
      </c>
      <c r="AA11" s="209">
        <f t="shared" si="19"/>
        <v>7.891156463</v>
      </c>
      <c r="AB11" s="210">
        <f t="shared" si="20"/>
        <v>0.3474137931</v>
      </c>
      <c r="AC11" s="165"/>
      <c r="AD11" s="165"/>
      <c r="AE11" s="165"/>
    </row>
    <row r="12">
      <c r="A12" s="106">
        <v>11.0</v>
      </c>
      <c r="B12" s="2">
        <v>1307.0</v>
      </c>
      <c r="C12" s="186">
        <v>47.0</v>
      </c>
      <c r="D12" s="187">
        <v>78.0</v>
      </c>
      <c r="E12" s="108">
        <v>519.0</v>
      </c>
      <c r="F12" s="111">
        <v>230.0</v>
      </c>
      <c r="G12" s="109">
        <v>314.0</v>
      </c>
      <c r="H12" s="112">
        <v>467.0</v>
      </c>
      <c r="I12" s="188">
        <f t="shared" si="1"/>
        <v>0.376</v>
      </c>
      <c r="J12" s="189">
        <f t="shared" si="2"/>
        <v>0.6929238985</v>
      </c>
      <c r="K12" s="190">
        <f t="shared" si="3"/>
        <v>0.4020486556</v>
      </c>
      <c r="L12" s="191">
        <f t="shared" si="4"/>
        <v>0.647597254</v>
      </c>
      <c r="M12" s="192">
        <f t="shared" si="5"/>
        <v>0.3984547461</v>
      </c>
      <c r="N12" s="193">
        <f t="shared" si="6"/>
        <v>0.5444444444</v>
      </c>
      <c r="O12" s="203">
        <f t="shared" si="7"/>
        <v>0.5317220544</v>
      </c>
      <c r="P12" s="204">
        <f t="shared" si="8"/>
        <v>0.3169336384</v>
      </c>
      <c r="Q12" s="205">
        <f t="shared" si="9"/>
        <v>0.5673289183</v>
      </c>
      <c r="R12" s="206">
        <f t="shared" si="10"/>
        <v>0.6444444444</v>
      </c>
      <c r="S12" s="204">
        <f t="shared" si="11"/>
        <v>0.6241691843</v>
      </c>
      <c r="T12" s="205">
        <f t="shared" si="12"/>
        <v>0.3570996979</v>
      </c>
      <c r="U12" s="206">
        <f t="shared" si="13"/>
        <v>0.5504531722</v>
      </c>
      <c r="V12" s="207">
        <f t="shared" si="14"/>
        <v>5.992</v>
      </c>
      <c r="W12" s="208">
        <f t="shared" si="15"/>
        <v>0.1600512164</v>
      </c>
      <c r="X12" s="209">
        <f t="shared" si="16"/>
        <v>0.9590268886</v>
      </c>
      <c r="Y12" s="207">
        <f t="shared" si="17"/>
        <v>1.119078105</v>
      </c>
      <c r="Z12" s="208">
        <f t="shared" si="18"/>
        <v>0.8267108168</v>
      </c>
      <c r="AA12" s="209">
        <f t="shared" si="19"/>
        <v>12.24</v>
      </c>
      <c r="AB12" s="210">
        <f t="shared" si="20"/>
        <v>0.4555555556</v>
      </c>
      <c r="AC12" s="165"/>
      <c r="AD12" s="165"/>
      <c r="AE12" s="165"/>
    </row>
    <row r="13">
      <c r="A13" s="106">
        <v>12.0</v>
      </c>
      <c r="B13" s="2">
        <v>1318.0</v>
      </c>
      <c r="C13" s="186">
        <v>86.0</v>
      </c>
      <c r="D13" s="187">
        <v>90.0</v>
      </c>
      <c r="E13" s="108">
        <v>462.0</v>
      </c>
      <c r="F13" s="111">
        <v>147.0</v>
      </c>
      <c r="G13" s="109">
        <v>308.0</v>
      </c>
      <c r="H13" s="112">
        <v>217.0</v>
      </c>
      <c r="I13" s="188">
        <f t="shared" si="1"/>
        <v>0.4886363636</v>
      </c>
      <c r="J13" s="189">
        <f t="shared" si="2"/>
        <v>0.7586206897</v>
      </c>
      <c r="K13" s="190">
        <f t="shared" si="3"/>
        <v>0.5866666667</v>
      </c>
      <c r="L13" s="191">
        <f t="shared" si="4"/>
        <v>0.698089172</v>
      </c>
      <c r="M13" s="192">
        <f t="shared" si="5"/>
        <v>0.5620542083</v>
      </c>
      <c r="N13" s="193">
        <f t="shared" si="6"/>
        <v>0.6790123457</v>
      </c>
      <c r="O13" s="203">
        <f t="shared" si="7"/>
        <v>0.6534351145</v>
      </c>
      <c r="P13" s="204">
        <f t="shared" si="8"/>
        <v>0.2968152866</v>
      </c>
      <c r="Q13" s="205">
        <f t="shared" si="9"/>
        <v>0.4322396576</v>
      </c>
      <c r="R13" s="206">
        <f t="shared" si="10"/>
        <v>0.5987654321</v>
      </c>
      <c r="S13" s="204">
        <f t="shared" si="11"/>
        <v>0.5839694656</v>
      </c>
      <c r="T13" s="205">
        <f t="shared" si="12"/>
        <v>0.4129770992</v>
      </c>
      <c r="U13" s="206">
        <f t="shared" si="13"/>
        <v>0.6564885496</v>
      </c>
      <c r="V13" s="207">
        <f t="shared" si="14"/>
        <v>3.460227273</v>
      </c>
      <c r="W13" s="208">
        <f t="shared" si="15"/>
        <v>0.3352380952</v>
      </c>
      <c r="X13" s="209">
        <f t="shared" si="16"/>
        <v>1.16</v>
      </c>
      <c r="Y13" s="207">
        <f t="shared" si="17"/>
        <v>1.495238095</v>
      </c>
      <c r="Z13" s="208">
        <f t="shared" si="18"/>
        <v>0.8687589158</v>
      </c>
      <c r="AA13" s="209">
        <f t="shared" si="19"/>
        <v>6.443181818</v>
      </c>
      <c r="AB13" s="210">
        <f t="shared" si="20"/>
        <v>0.3209876543</v>
      </c>
      <c r="AC13" s="165"/>
      <c r="AD13" s="165"/>
      <c r="AE13" s="165"/>
    </row>
    <row r="14">
      <c r="A14" s="106">
        <v>13.0</v>
      </c>
      <c r="B14" s="2">
        <v>1327.0</v>
      </c>
      <c r="C14" s="186">
        <v>96.0</v>
      </c>
      <c r="D14" s="187">
        <v>97.0</v>
      </c>
      <c r="E14" s="108">
        <v>583.0</v>
      </c>
      <c r="F14" s="111">
        <v>165.0</v>
      </c>
      <c r="G14" s="109">
        <v>372.0</v>
      </c>
      <c r="H14" s="112">
        <v>356.0</v>
      </c>
      <c r="I14" s="188">
        <f t="shared" si="1"/>
        <v>0.4974093264</v>
      </c>
      <c r="J14" s="189">
        <f t="shared" si="2"/>
        <v>0.7794117647</v>
      </c>
      <c r="K14" s="190">
        <f t="shared" si="3"/>
        <v>0.510989011</v>
      </c>
      <c r="L14" s="191">
        <f t="shared" si="4"/>
        <v>0.7215727949</v>
      </c>
      <c r="M14" s="192">
        <f t="shared" si="5"/>
        <v>0.5081433225</v>
      </c>
      <c r="N14" s="193">
        <f t="shared" si="6"/>
        <v>0.6470189702</v>
      </c>
      <c r="O14" s="203">
        <f t="shared" si="7"/>
        <v>0.6297183942</v>
      </c>
      <c r="P14" s="204">
        <f t="shared" si="8"/>
        <v>0.2773645058</v>
      </c>
      <c r="Q14" s="205">
        <f t="shared" si="9"/>
        <v>0.4907709012</v>
      </c>
      <c r="R14" s="206">
        <f t="shared" si="10"/>
        <v>0.6361788618</v>
      </c>
      <c r="S14" s="204">
        <f t="shared" si="11"/>
        <v>0.6201318155</v>
      </c>
      <c r="T14" s="205">
        <f t="shared" si="12"/>
        <v>0.3792690234</v>
      </c>
      <c r="U14" s="206">
        <f t="shared" si="13"/>
        <v>0.6303175554</v>
      </c>
      <c r="V14" s="207">
        <f t="shared" si="14"/>
        <v>3.875647668</v>
      </c>
      <c r="W14" s="208">
        <f t="shared" si="15"/>
        <v>0.2651098901</v>
      </c>
      <c r="X14" s="209">
        <f t="shared" si="16"/>
        <v>1.027472527</v>
      </c>
      <c r="Y14" s="207">
        <f t="shared" si="17"/>
        <v>1.292582418</v>
      </c>
      <c r="Z14" s="208">
        <f t="shared" si="18"/>
        <v>0.8121606949</v>
      </c>
      <c r="AA14" s="209">
        <f t="shared" si="19"/>
        <v>7.647668394</v>
      </c>
      <c r="AB14" s="210">
        <f t="shared" si="20"/>
        <v>0.3529810298</v>
      </c>
      <c r="AC14" s="165"/>
      <c r="AD14" s="165"/>
      <c r="AE14" s="165"/>
    </row>
    <row r="15">
      <c r="A15" s="106">
        <v>14.0</v>
      </c>
      <c r="B15" s="2">
        <v>1328.0</v>
      </c>
      <c r="C15" s="186">
        <v>73.0</v>
      </c>
      <c r="D15" s="187">
        <v>89.0</v>
      </c>
      <c r="E15" s="108">
        <v>541.0</v>
      </c>
      <c r="F15" s="111">
        <v>216.0</v>
      </c>
      <c r="G15" s="109">
        <v>246.0</v>
      </c>
      <c r="H15" s="112">
        <v>312.0</v>
      </c>
      <c r="I15" s="188">
        <f t="shared" si="1"/>
        <v>0.450617284</v>
      </c>
      <c r="J15" s="189">
        <f t="shared" si="2"/>
        <v>0.714663144</v>
      </c>
      <c r="K15" s="190">
        <f t="shared" si="3"/>
        <v>0.4408602151</v>
      </c>
      <c r="L15" s="191">
        <f t="shared" si="4"/>
        <v>0.668117519</v>
      </c>
      <c r="M15" s="192">
        <f t="shared" si="5"/>
        <v>0.4430555556</v>
      </c>
      <c r="N15" s="193">
        <f t="shared" si="6"/>
        <v>0.5984790875</v>
      </c>
      <c r="O15" s="203">
        <f t="shared" si="7"/>
        <v>0.5822613406</v>
      </c>
      <c r="P15" s="204">
        <f t="shared" si="8"/>
        <v>0.3144722524</v>
      </c>
      <c r="Q15" s="205">
        <f t="shared" si="9"/>
        <v>0.5347222222</v>
      </c>
      <c r="R15" s="206">
        <f t="shared" si="10"/>
        <v>0.6486692015</v>
      </c>
      <c r="S15" s="204">
        <f t="shared" si="11"/>
        <v>0.6269465132</v>
      </c>
      <c r="T15" s="205">
        <f t="shared" si="12"/>
        <v>0.3622207177</v>
      </c>
      <c r="U15" s="206">
        <f t="shared" si="13"/>
        <v>0.5930941097</v>
      </c>
      <c r="V15" s="207">
        <f t="shared" si="14"/>
        <v>4.672839506</v>
      </c>
      <c r="W15" s="208">
        <f t="shared" si="15"/>
        <v>0.2903225806</v>
      </c>
      <c r="X15" s="209">
        <f t="shared" si="16"/>
        <v>1.356630824</v>
      </c>
      <c r="Y15" s="207">
        <f t="shared" si="17"/>
        <v>1.646953405</v>
      </c>
      <c r="Z15" s="208">
        <f t="shared" si="18"/>
        <v>1.051388889</v>
      </c>
      <c r="AA15" s="209">
        <f t="shared" si="19"/>
        <v>8.117283951</v>
      </c>
      <c r="AB15" s="210">
        <f t="shared" si="20"/>
        <v>0.4015209125</v>
      </c>
      <c r="AC15" s="165"/>
      <c r="AD15" s="165"/>
      <c r="AE15" s="165"/>
    </row>
    <row r="16">
      <c r="A16" s="106">
        <v>15.0</v>
      </c>
      <c r="B16" s="2">
        <v>1330.0</v>
      </c>
      <c r="C16" s="186">
        <v>58.0</v>
      </c>
      <c r="D16" s="187">
        <v>101.0</v>
      </c>
      <c r="E16" s="108">
        <v>399.0</v>
      </c>
      <c r="F16" s="111">
        <v>219.0</v>
      </c>
      <c r="G16" s="109">
        <v>227.0</v>
      </c>
      <c r="H16" s="112">
        <v>562.0</v>
      </c>
      <c r="I16" s="188">
        <f t="shared" si="1"/>
        <v>0.3647798742</v>
      </c>
      <c r="J16" s="189">
        <f t="shared" si="2"/>
        <v>0.645631068</v>
      </c>
      <c r="K16" s="190">
        <f t="shared" si="3"/>
        <v>0.2877059569</v>
      </c>
      <c r="L16" s="191">
        <f t="shared" si="4"/>
        <v>0.5881595882</v>
      </c>
      <c r="M16" s="192">
        <f t="shared" si="5"/>
        <v>0.3006329114</v>
      </c>
      <c r="N16" s="193">
        <f t="shared" si="6"/>
        <v>0.4449182658</v>
      </c>
      <c r="O16" s="203">
        <f t="shared" si="7"/>
        <v>0.4367816092</v>
      </c>
      <c r="P16" s="204">
        <f t="shared" si="8"/>
        <v>0.3564993565</v>
      </c>
      <c r="Q16" s="205">
        <f t="shared" si="9"/>
        <v>0.6540084388</v>
      </c>
      <c r="R16" s="206">
        <f t="shared" si="10"/>
        <v>0.6830135039</v>
      </c>
      <c r="S16" s="204">
        <f t="shared" si="11"/>
        <v>0.6507024266</v>
      </c>
      <c r="T16" s="205">
        <f t="shared" si="12"/>
        <v>0.3218390805</v>
      </c>
      <c r="U16" s="206">
        <f t="shared" si="13"/>
        <v>0.4642401022</v>
      </c>
      <c r="V16" s="207">
        <f t="shared" si="14"/>
        <v>3.886792453</v>
      </c>
      <c r="W16" s="208">
        <f t="shared" si="15"/>
        <v>0.2015209125</v>
      </c>
      <c r="X16" s="209">
        <f t="shared" si="16"/>
        <v>0.783269962</v>
      </c>
      <c r="Y16" s="207">
        <f t="shared" si="17"/>
        <v>0.9847908745</v>
      </c>
      <c r="Z16" s="208">
        <f t="shared" si="18"/>
        <v>0.6518987342</v>
      </c>
      <c r="AA16" s="209">
        <f t="shared" si="19"/>
        <v>8.849056604</v>
      </c>
      <c r="AB16" s="210">
        <f t="shared" si="20"/>
        <v>0.5550817342</v>
      </c>
      <c r="AC16" s="165"/>
      <c r="AD16" s="165"/>
      <c r="AE16" s="165"/>
    </row>
    <row r="17">
      <c r="A17" s="106">
        <v>16.0</v>
      </c>
      <c r="B17" s="2">
        <v>1331.0</v>
      </c>
      <c r="C17" s="186">
        <v>99.0</v>
      </c>
      <c r="D17" s="187">
        <v>87.0</v>
      </c>
      <c r="E17" s="108">
        <v>452.0</v>
      </c>
      <c r="F17" s="111">
        <v>175.0</v>
      </c>
      <c r="G17" s="109">
        <v>240.0</v>
      </c>
      <c r="H17" s="112">
        <v>278.0</v>
      </c>
      <c r="I17" s="188">
        <f t="shared" si="1"/>
        <v>0.5322580645</v>
      </c>
      <c r="J17" s="189">
        <f t="shared" si="2"/>
        <v>0.7208931419</v>
      </c>
      <c r="K17" s="190">
        <f t="shared" si="3"/>
        <v>0.4633204633</v>
      </c>
      <c r="L17" s="191">
        <f t="shared" si="4"/>
        <v>0.6777367774</v>
      </c>
      <c r="M17" s="192">
        <f t="shared" si="5"/>
        <v>0.4815340909</v>
      </c>
      <c r="N17" s="193">
        <f t="shared" si="6"/>
        <v>0.6043668122</v>
      </c>
      <c r="O17" s="203">
        <f t="shared" si="7"/>
        <v>0.5942900075</v>
      </c>
      <c r="P17" s="204">
        <f t="shared" si="8"/>
        <v>0.3370233702</v>
      </c>
      <c r="Q17" s="205">
        <f t="shared" si="9"/>
        <v>0.5355113636</v>
      </c>
      <c r="R17" s="206">
        <f t="shared" si="10"/>
        <v>0.6375545852</v>
      </c>
      <c r="S17" s="204">
        <f t="shared" si="11"/>
        <v>0.6228399699</v>
      </c>
      <c r="T17" s="205">
        <f t="shared" si="12"/>
        <v>0.3861758077</v>
      </c>
      <c r="U17" s="206">
        <f t="shared" si="13"/>
        <v>0.5852742299</v>
      </c>
      <c r="V17" s="207">
        <f t="shared" si="14"/>
        <v>3.370967742</v>
      </c>
      <c r="W17" s="208">
        <f t="shared" si="15"/>
        <v>0.3590733591</v>
      </c>
      <c r="X17" s="209">
        <f t="shared" si="16"/>
        <v>1.21042471</v>
      </c>
      <c r="Y17" s="207">
        <f t="shared" si="17"/>
        <v>1.569498069</v>
      </c>
      <c r="Z17" s="208">
        <f t="shared" si="18"/>
        <v>0.890625</v>
      </c>
      <c r="AA17" s="209">
        <f t="shared" si="19"/>
        <v>6.155913978</v>
      </c>
      <c r="AB17" s="210">
        <f t="shared" si="20"/>
        <v>0.3956331878</v>
      </c>
      <c r="AC17" s="165"/>
      <c r="AD17" s="165"/>
      <c r="AE17" s="165"/>
    </row>
    <row r="18">
      <c r="A18" s="106">
        <v>17.0</v>
      </c>
      <c r="B18" s="2">
        <v>1332.0</v>
      </c>
      <c r="C18" s="186">
        <v>23.0</v>
      </c>
      <c r="D18" s="187">
        <v>47.0</v>
      </c>
      <c r="E18" s="108">
        <v>196.0</v>
      </c>
      <c r="F18" s="111">
        <v>71.0</v>
      </c>
      <c r="G18" s="109">
        <v>104.0</v>
      </c>
      <c r="H18" s="112">
        <v>155.0</v>
      </c>
      <c r="I18" s="188">
        <f t="shared" si="1"/>
        <v>0.3285714286</v>
      </c>
      <c r="J18" s="189">
        <f t="shared" si="2"/>
        <v>0.734082397</v>
      </c>
      <c r="K18" s="190">
        <f t="shared" si="3"/>
        <v>0.4015444015</v>
      </c>
      <c r="L18" s="191">
        <f t="shared" si="4"/>
        <v>0.649851632</v>
      </c>
      <c r="M18" s="192">
        <f t="shared" si="5"/>
        <v>0.3860182371</v>
      </c>
      <c r="N18" s="193">
        <f t="shared" si="6"/>
        <v>0.5703422053</v>
      </c>
      <c r="O18" s="203">
        <f t="shared" si="7"/>
        <v>0.5419463087</v>
      </c>
      <c r="P18" s="204">
        <f t="shared" si="8"/>
        <v>0.2789317507</v>
      </c>
      <c r="Q18" s="205">
        <f t="shared" si="9"/>
        <v>0.5410334347</v>
      </c>
      <c r="R18" s="206">
        <f t="shared" si="10"/>
        <v>0.6673003802</v>
      </c>
      <c r="S18" s="204">
        <f t="shared" si="11"/>
        <v>0.6275167785</v>
      </c>
      <c r="T18" s="205">
        <f t="shared" si="12"/>
        <v>0.3322147651</v>
      </c>
      <c r="U18" s="206">
        <f t="shared" si="13"/>
        <v>0.5822147651</v>
      </c>
      <c r="V18" s="207">
        <f t="shared" si="14"/>
        <v>3.814285714</v>
      </c>
      <c r="W18" s="208">
        <f t="shared" si="15"/>
        <v>0.2702702703</v>
      </c>
      <c r="X18" s="209">
        <f t="shared" si="16"/>
        <v>1.030888031</v>
      </c>
      <c r="Y18" s="207">
        <f t="shared" si="17"/>
        <v>1.301158301</v>
      </c>
      <c r="Z18" s="208">
        <f t="shared" si="18"/>
        <v>0.811550152</v>
      </c>
      <c r="AA18" s="209">
        <f t="shared" si="19"/>
        <v>7.514285714</v>
      </c>
      <c r="AB18" s="210">
        <f t="shared" si="20"/>
        <v>0.4296577947</v>
      </c>
      <c r="AC18" s="165"/>
      <c r="AD18" s="165"/>
      <c r="AE18" s="165"/>
    </row>
    <row r="19">
      <c r="A19" s="106">
        <v>18.0</v>
      </c>
      <c r="B19" s="2">
        <v>1333.0</v>
      </c>
      <c r="C19" s="186">
        <v>21.0</v>
      </c>
      <c r="D19" s="187">
        <v>39.0</v>
      </c>
      <c r="E19" s="108">
        <v>352.0</v>
      </c>
      <c r="F19" s="111">
        <v>177.0</v>
      </c>
      <c r="G19" s="109">
        <v>202.0</v>
      </c>
      <c r="H19" s="112">
        <v>307.0</v>
      </c>
      <c r="I19" s="188">
        <f t="shared" si="1"/>
        <v>0.35</v>
      </c>
      <c r="J19" s="189">
        <f t="shared" si="2"/>
        <v>0.6654064272</v>
      </c>
      <c r="K19" s="190">
        <f t="shared" si="3"/>
        <v>0.3968565815</v>
      </c>
      <c r="L19" s="191">
        <f t="shared" si="4"/>
        <v>0.6332767402</v>
      </c>
      <c r="M19" s="192">
        <f t="shared" si="5"/>
        <v>0.3919156415</v>
      </c>
      <c r="N19" s="193">
        <f t="shared" si="6"/>
        <v>0.5337186898</v>
      </c>
      <c r="O19" s="203">
        <f t="shared" si="7"/>
        <v>0.5236794171</v>
      </c>
      <c r="P19" s="204">
        <f t="shared" si="8"/>
        <v>0.3361629881</v>
      </c>
      <c r="Q19" s="205">
        <f t="shared" si="9"/>
        <v>0.5764499121</v>
      </c>
      <c r="R19" s="206">
        <f t="shared" si="10"/>
        <v>0.6348747592</v>
      </c>
      <c r="S19" s="204">
        <f t="shared" si="11"/>
        <v>0.6193078324</v>
      </c>
      <c r="T19" s="205">
        <f t="shared" si="12"/>
        <v>0.364298725</v>
      </c>
      <c r="U19" s="206">
        <f t="shared" si="13"/>
        <v>0.5400728597</v>
      </c>
      <c r="V19" s="207">
        <f t="shared" si="14"/>
        <v>8.816666667</v>
      </c>
      <c r="W19" s="208">
        <f t="shared" si="15"/>
        <v>0.1178781925</v>
      </c>
      <c r="X19" s="209">
        <f t="shared" si="16"/>
        <v>1.039292731</v>
      </c>
      <c r="Y19" s="207">
        <f t="shared" si="17"/>
        <v>1.157170923</v>
      </c>
      <c r="Z19" s="208">
        <f t="shared" si="18"/>
        <v>0.9297012302</v>
      </c>
      <c r="AA19" s="209">
        <f t="shared" si="19"/>
        <v>17.3</v>
      </c>
      <c r="AB19" s="210">
        <f t="shared" si="20"/>
        <v>0.4662813102</v>
      </c>
      <c r="AC19" s="165"/>
      <c r="AD19" s="165"/>
      <c r="AE19" s="165"/>
    </row>
    <row r="20">
      <c r="A20" s="106">
        <v>19.0</v>
      </c>
      <c r="B20" s="2">
        <v>1334.0</v>
      </c>
      <c r="C20" s="186">
        <v>45.0</v>
      </c>
      <c r="D20" s="187">
        <v>81.0</v>
      </c>
      <c r="E20" s="108">
        <v>429.0</v>
      </c>
      <c r="F20" s="111">
        <v>192.0</v>
      </c>
      <c r="G20" s="109">
        <v>308.0</v>
      </c>
      <c r="H20" s="112">
        <v>382.0</v>
      </c>
      <c r="I20" s="188">
        <f t="shared" si="1"/>
        <v>0.3571428571</v>
      </c>
      <c r="J20" s="189">
        <f t="shared" si="2"/>
        <v>0.690821256</v>
      </c>
      <c r="K20" s="190">
        <f t="shared" si="3"/>
        <v>0.4463768116</v>
      </c>
      <c r="L20" s="191">
        <f t="shared" si="4"/>
        <v>0.6345381526</v>
      </c>
      <c r="M20" s="192">
        <f t="shared" si="5"/>
        <v>0.4325980392</v>
      </c>
      <c r="N20" s="193">
        <f t="shared" si="6"/>
        <v>0.5621662853</v>
      </c>
      <c r="O20" s="203">
        <f t="shared" si="7"/>
        <v>0.5441892832</v>
      </c>
      <c r="P20" s="204">
        <f t="shared" si="8"/>
        <v>0.3172690763</v>
      </c>
      <c r="Q20" s="205">
        <f t="shared" si="9"/>
        <v>0.5232843137</v>
      </c>
      <c r="R20" s="206">
        <f t="shared" si="10"/>
        <v>0.6186117468</v>
      </c>
      <c r="S20" s="204">
        <f t="shared" si="11"/>
        <v>0.5956854558</v>
      </c>
      <c r="T20" s="205">
        <f t="shared" si="12"/>
        <v>0.3792623521</v>
      </c>
      <c r="U20" s="206">
        <f t="shared" si="13"/>
        <v>0.5692414753</v>
      </c>
      <c r="V20" s="207">
        <f t="shared" si="14"/>
        <v>4.928571429</v>
      </c>
      <c r="W20" s="208">
        <f t="shared" si="15"/>
        <v>0.1826086957</v>
      </c>
      <c r="X20" s="209">
        <f t="shared" si="16"/>
        <v>0.9</v>
      </c>
      <c r="Y20" s="207">
        <f t="shared" si="17"/>
        <v>1.082608696</v>
      </c>
      <c r="Z20" s="208">
        <f t="shared" si="18"/>
        <v>0.7610294118</v>
      </c>
      <c r="AA20" s="209">
        <f t="shared" si="19"/>
        <v>10.4047619</v>
      </c>
      <c r="AB20" s="210">
        <f t="shared" si="20"/>
        <v>0.4378337147</v>
      </c>
      <c r="AC20" s="165"/>
      <c r="AD20" s="165"/>
      <c r="AE20" s="165"/>
    </row>
    <row r="21">
      <c r="A21" s="106">
        <v>20.0</v>
      </c>
      <c r="B21" s="2">
        <v>1335.0</v>
      </c>
      <c r="C21" s="186">
        <v>57.0</v>
      </c>
      <c r="D21" s="187">
        <v>78.0</v>
      </c>
      <c r="E21" s="108">
        <v>383.0</v>
      </c>
      <c r="F21" s="111">
        <v>207.0</v>
      </c>
      <c r="G21" s="109">
        <v>199.0</v>
      </c>
      <c r="H21" s="112">
        <v>379.0</v>
      </c>
      <c r="I21" s="188">
        <f t="shared" si="1"/>
        <v>0.4222222222</v>
      </c>
      <c r="J21" s="189">
        <f t="shared" si="2"/>
        <v>0.6491525424</v>
      </c>
      <c r="K21" s="190">
        <f t="shared" si="3"/>
        <v>0.3442906574</v>
      </c>
      <c r="L21" s="191">
        <f t="shared" si="4"/>
        <v>0.6068965517</v>
      </c>
      <c r="M21" s="192">
        <f t="shared" si="5"/>
        <v>0.3590462833</v>
      </c>
      <c r="N21" s="193">
        <f t="shared" si="6"/>
        <v>0.4982876712</v>
      </c>
      <c r="O21" s="203">
        <f t="shared" si="7"/>
        <v>0.4904067536</v>
      </c>
      <c r="P21" s="204">
        <f t="shared" si="8"/>
        <v>0.364137931</v>
      </c>
      <c r="Q21" s="205">
        <f t="shared" si="9"/>
        <v>0.6115007013</v>
      </c>
      <c r="R21" s="206">
        <f t="shared" si="10"/>
        <v>0.6523972603</v>
      </c>
      <c r="S21" s="204">
        <f t="shared" si="11"/>
        <v>0.6285495012</v>
      </c>
      <c r="T21" s="205">
        <f t="shared" si="12"/>
        <v>0.355333845</v>
      </c>
      <c r="U21" s="206">
        <f t="shared" si="13"/>
        <v>0.5065234075</v>
      </c>
      <c r="V21" s="207">
        <f t="shared" si="14"/>
        <v>4.37037037</v>
      </c>
      <c r="W21" s="208">
        <f t="shared" si="15"/>
        <v>0.2335640138</v>
      </c>
      <c r="X21" s="209">
        <f t="shared" si="16"/>
        <v>1.020761246</v>
      </c>
      <c r="Y21" s="207">
        <f t="shared" si="17"/>
        <v>1.25432526</v>
      </c>
      <c r="Z21" s="208">
        <f t="shared" si="18"/>
        <v>0.8274894811</v>
      </c>
      <c r="AA21" s="209">
        <f t="shared" si="19"/>
        <v>8.651851852</v>
      </c>
      <c r="AB21" s="210">
        <f t="shared" si="20"/>
        <v>0.5017123288</v>
      </c>
      <c r="AC21" s="165"/>
      <c r="AD21" s="165"/>
      <c r="AE21" s="165"/>
    </row>
    <row r="22">
      <c r="A22" s="106">
        <v>21.0</v>
      </c>
      <c r="B22" s="2">
        <v>1336.0</v>
      </c>
      <c r="C22" s="186">
        <v>60.0</v>
      </c>
      <c r="D22" s="187">
        <v>54.0</v>
      </c>
      <c r="E22" s="108">
        <v>385.0</v>
      </c>
      <c r="F22" s="111">
        <v>167.0</v>
      </c>
      <c r="G22" s="109">
        <v>177.0</v>
      </c>
      <c r="H22" s="112">
        <v>218.0</v>
      </c>
      <c r="I22" s="188">
        <f t="shared" si="1"/>
        <v>0.5263157895</v>
      </c>
      <c r="J22" s="189">
        <f t="shared" si="2"/>
        <v>0.6974637681</v>
      </c>
      <c r="K22" s="190">
        <f t="shared" si="3"/>
        <v>0.4481012658</v>
      </c>
      <c r="L22" s="191">
        <f t="shared" si="4"/>
        <v>0.6681681682</v>
      </c>
      <c r="M22" s="192">
        <f t="shared" si="5"/>
        <v>0.4656188605</v>
      </c>
      <c r="N22" s="193">
        <f t="shared" si="6"/>
        <v>0.5934530095</v>
      </c>
      <c r="O22" s="203">
        <f t="shared" si="7"/>
        <v>0.5862393968</v>
      </c>
      <c r="P22" s="204">
        <f t="shared" si="8"/>
        <v>0.3408408408</v>
      </c>
      <c r="Q22" s="205">
        <f t="shared" si="9"/>
        <v>0.5461689587</v>
      </c>
      <c r="R22" s="206">
        <f t="shared" si="10"/>
        <v>0.6367476241</v>
      </c>
      <c r="S22" s="204">
        <f t="shared" si="11"/>
        <v>0.6248821866</v>
      </c>
      <c r="T22" s="205">
        <f t="shared" si="12"/>
        <v>0.3807728558</v>
      </c>
      <c r="U22" s="206">
        <f t="shared" si="13"/>
        <v>0.5805843544</v>
      </c>
      <c r="V22" s="207">
        <f t="shared" si="14"/>
        <v>4.842105263</v>
      </c>
      <c r="W22" s="208">
        <f t="shared" si="15"/>
        <v>0.2886075949</v>
      </c>
      <c r="X22" s="209">
        <f t="shared" si="16"/>
        <v>1.397468354</v>
      </c>
      <c r="Y22" s="207">
        <f t="shared" si="17"/>
        <v>1.686075949</v>
      </c>
      <c r="Z22" s="208">
        <f t="shared" si="18"/>
        <v>1.084479371</v>
      </c>
      <c r="AA22" s="209">
        <f t="shared" si="19"/>
        <v>8.307017544</v>
      </c>
      <c r="AB22" s="210">
        <f t="shared" si="20"/>
        <v>0.4065469905</v>
      </c>
      <c r="AC22" s="165"/>
      <c r="AD22" s="165"/>
      <c r="AE22" s="165"/>
    </row>
    <row r="23">
      <c r="A23" s="106">
        <v>22.0</v>
      </c>
      <c r="B23" s="2">
        <v>1337.0</v>
      </c>
      <c r="C23" s="186">
        <v>62.0</v>
      </c>
      <c r="D23" s="187">
        <v>96.0</v>
      </c>
      <c r="E23" s="108">
        <v>482.0</v>
      </c>
      <c r="F23" s="111">
        <v>217.0</v>
      </c>
      <c r="G23" s="109">
        <v>295.0</v>
      </c>
      <c r="H23" s="112">
        <v>363.0</v>
      </c>
      <c r="I23" s="188">
        <f t="shared" si="1"/>
        <v>0.3924050633</v>
      </c>
      <c r="J23" s="189">
        <f t="shared" si="2"/>
        <v>0.6895565093</v>
      </c>
      <c r="K23" s="190">
        <f t="shared" si="3"/>
        <v>0.4483282675</v>
      </c>
      <c r="L23" s="191">
        <f t="shared" si="4"/>
        <v>0.6347724621</v>
      </c>
      <c r="M23" s="192">
        <f t="shared" si="5"/>
        <v>0.4375</v>
      </c>
      <c r="N23" s="193">
        <f t="shared" si="6"/>
        <v>0.5725865881</v>
      </c>
      <c r="O23" s="203">
        <f t="shared" si="7"/>
        <v>0.5537953795</v>
      </c>
      <c r="P23" s="204">
        <f t="shared" si="8"/>
        <v>0.325554259</v>
      </c>
      <c r="Q23" s="205">
        <f t="shared" si="9"/>
        <v>0.5208333333</v>
      </c>
      <c r="R23" s="206">
        <f t="shared" si="10"/>
        <v>0.622697126</v>
      </c>
      <c r="S23" s="204">
        <f t="shared" si="11"/>
        <v>0.598679868</v>
      </c>
      <c r="T23" s="205">
        <f t="shared" si="12"/>
        <v>0.3788778878</v>
      </c>
      <c r="U23" s="206">
        <f t="shared" si="13"/>
        <v>0.5762376238</v>
      </c>
      <c r="V23" s="207">
        <f t="shared" si="14"/>
        <v>4.424050633</v>
      </c>
      <c r="W23" s="208">
        <f t="shared" si="15"/>
        <v>0.2401215805</v>
      </c>
      <c r="X23" s="209">
        <f t="shared" si="16"/>
        <v>1.06231003</v>
      </c>
      <c r="Y23" s="207">
        <f t="shared" si="17"/>
        <v>1.302431611</v>
      </c>
      <c r="Z23" s="208">
        <f t="shared" si="18"/>
        <v>0.8566176471</v>
      </c>
      <c r="AA23" s="209">
        <f t="shared" si="19"/>
        <v>8.588607595</v>
      </c>
      <c r="AB23" s="210">
        <f t="shared" si="20"/>
        <v>0.4274134119</v>
      </c>
      <c r="AC23" s="165"/>
      <c r="AD23" s="165"/>
      <c r="AE23" s="165"/>
    </row>
    <row r="24">
      <c r="A24" s="106">
        <v>23.0</v>
      </c>
      <c r="B24" s="2">
        <v>1340.0</v>
      </c>
      <c r="C24" s="186">
        <v>104.0</v>
      </c>
      <c r="D24" s="187">
        <v>119.0</v>
      </c>
      <c r="E24" s="108">
        <v>663.0</v>
      </c>
      <c r="F24" s="111">
        <v>216.0</v>
      </c>
      <c r="G24" s="109">
        <v>328.0</v>
      </c>
      <c r="H24" s="112">
        <v>349.0</v>
      </c>
      <c r="I24" s="188">
        <f t="shared" si="1"/>
        <v>0.466367713</v>
      </c>
      <c r="J24" s="189">
        <f t="shared" si="2"/>
        <v>0.7542662116</v>
      </c>
      <c r="K24" s="190">
        <f t="shared" si="3"/>
        <v>0.4844903988</v>
      </c>
      <c r="L24" s="191">
        <f t="shared" si="4"/>
        <v>0.6960072595</v>
      </c>
      <c r="M24" s="192">
        <f t="shared" si="5"/>
        <v>0.48</v>
      </c>
      <c r="N24" s="193">
        <f t="shared" si="6"/>
        <v>0.6368894602</v>
      </c>
      <c r="O24" s="203">
        <f t="shared" si="7"/>
        <v>0.6155143339</v>
      </c>
      <c r="P24" s="204">
        <f t="shared" si="8"/>
        <v>0.2903811252</v>
      </c>
      <c r="Q24" s="205">
        <f t="shared" si="9"/>
        <v>0.5033333333</v>
      </c>
      <c r="R24" s="206">
        <f t="shared" si="10"/>
        <v>0.6503856041</v>
      </c>
      <c r="S24" s="204">
        <f t="shared" si="11"/>
        <v>0.6273187184</v>
      </c>
      <c r="T24" s="205">
        <f t="shared" si="12"/>
        <v>0.3642495784</v>
      </c>
      <c r="U24" s="206">
        <f t="shared" si="13"/>
        <v>0.6239460371</v>
      </c>
      <c r="V24" s="207">
        <f t="shared" si="14"/>
        <v>3.941704036</v>
      </c>
      <c r="W24" s="208">
        <f t="shared" si="15"/>
        <v>0.329394387</v>
      </c>
      <c r="X24" s="209">
        <f t="shared" si="16"/>
        <v>1.298375185</v>
      </c>
      <c r="Y24" s="207">
        <f t="shared" si="17"/>
        <v>1.627769572</v>
      </c>
      <c r="Z24" s="208">
        <f t="shared" si="18"/>
        <v>0.9766666667</v>
      </c>
      <c r="AA24" s="209">
        <f t="shared" si="19"/>
        <v>6.977578475</v>
      </c>
      <c r="AB24" s="210">
        <f t="shared" si="20"/>
        <v>0.3631105398</v>
      </c>
      <c r="AC24" s="165"/>
      <c r="AD24" s="165"/>
      <c r="AE24" s="165"/>
    </row>
    <row r="25">
      <c r="A25" s="106">
        <v>24.0</v>
      </c>
      <c r="B25" s="2">
        <v>1341.0</v>
      </c>
      <c r="C25" s="186">
        <v>60.0</v>
      </c>
      <c r="D25" s="187">
        <v>87.0</v>
      </c>
      <c r="E25" s="108">
        <v>422.0</v>
      </c>
      <c r="F25" s="111">
        <v>148.0</v>
      </c>
      <c r="G25" s="109">
        <v>250.0</v>
      </c>
      <c r="H25" s="112">
        <v>335.0</v>
      </c>
      <c r="I25" s="188">
        <f t="shared" si="1"/>
        <v>0.4081632653</v>
      </c>
      <c r="J25" s="189">
        <f t="shared" si="2"/>
        <v>0.7403508772</v>
      </c>
      <c r="K25" s="190">
        <f t="shared" si="3"/>
        <v>0.4273504274</v>
      </c>
      <c r="L25" s="191">
        <f t="shared" si="4"/>
        <v>0.6722454672</v>
      </c>
      <c r="M25" s="192">
        <f t="shared" si="5"/>
        <v>0.4234972678</v>
      </c>
      <c r="N25" s="193">
        <f t="shared" si="6"/>
        <v>0.5818181818</v>
      </c>
      <c r="O25" s="203">
        <f t="shared" si="7"/>
        <v>0.5622119816</v>
      </c>
      <c r="P25" s="204">
        <f t="shared" si="8"/>
        <v>0.290097629</v>
      </c>
      <c r="Q25" s="205">
        <f t="shared" si="9"/>
        <v>0.5396174863</v>
      </c>
      <c r="R25" s="206">
        <f t="shared" si="10"/>
        <v>0.6554112554</v>
      </c>
      <c r="S25" s="204">
        <f t="shared" si="11"/>
        <v>0.6274961598</v>
      </c>
      <c r="T25" s="205">
        <f t="shared" si="12"/>
        <v>0.3517665131</v>
      </c>
      <c r="U25" s="206">
        <f t="shared" si="13"/>
        <v>0.5829493088</v>
      </c>
      <c r="V25" s="207">
        <f t="shared" si="14"/>
        <v>3.87755102</v>
      </c>
      <c r="W25" s="208">
        <f t="shared" si="15"/>
        <v>0.2512820513</v>
      </c>
      <c r="X25" s="209">
        <f t="shared" si="16"/>
        <v>0.9743589744</v>
      </c>
      <c r="Y25" s="207">
        <f t="shared" si="17"/>
        <v>1.225641026</v>
      </c>
      <c r="Z25" s="208">
        <f t="shared" si="18"/>
        <v>0.7786885246</v>
      </c>
      <c r="AA25" s="209">
        <f t="shared" si="19"/>
        <v>7.857142857</v>
      </c>
      <c r="AB25" s="210">
        <f t="shared" si="20"/>
        <v>0.4181818182</v>
      </c>
      <c r="AC25" s="165"/>
      <c r="AD25" s="165"/>
      <c r="AE25" s="165"/>
    </row>
    <row r="26">
      <c r="A26" s="106">
        <v>25.0</v>
      </c>
      <c r="B26" s="2">
        <v>1342.0</v>
      </c>
      <c r="C26" s="186">
        <v>47.0</v>
      </c>
      <c r="D26" s="187">
        <v>67.0</v>
      </c>
      <c r="E26" s="108">
        <v>322.0</v>
      </c>
      <c r="F26" s="111">
        <v>123.0</v>
      </c>
      <c r="G26" s="109">
        <v>168.0</v>
      </c>
      <c r="H26" s="112">
        <v>254.0</v>
      </c>
      <c r="I26" s="188">
        <f t="shared" si="1"/>
        <v>0.4122807018</v>
      </c>
      <c r="J26" s="189">
        <f t="shared" si="2"/>
        <v>0.7235955056</v>
      </c>
      <c r="K26" s="190">
        <f t="shared" si="3"/>
        <v>0.3981042654</v>
      </c>
      <c r="L26" s="191">
        <f t="shared" si="4"/>
        <v>0.6601073345</v>
      </c>
      <c r="M26" s="192">
        <f t="shared" si="5"/>
        <v>0.401119403</v>
      </c>
      <c r="N26" s="193">
        <f t="shared" si="6"/>
        <v>0.5651672434</v>
      </c>
      <c r="O26" s="203">
        <f t="shared" si="7"/>
        <v>0.5474006116</v>
      </c>
      <c r="P26" s="204">
        <f t="shared" si="8"/>
        <v>0.3041144902</v>
      </c>
      <c r="Q26" s="205">
        <f t="shared" si="9"/>
        <v>0.5615671642</v>
      </c>
      <c r="R26" s="206">
        <f t="shared" si="10"/>
        <v>0.6643598616</v>
      </c>
      <c r="S26" s="204">
        <f t="shared" si="11"/>
        <v>0.6350662589</v>
      </c>
      <c r="T26" s="205">
        <f t="shared" si="12"/>
        <v>0.3445463812</v>
      </c>
      <c r="U26" s="206">
        <f t="shared" si="13"/>
        <v>0.5677879715</v>
      </c>
      <c r="V26" s="207">
        <f t="shared" si="14"/>
        <v>3.903508772</v>
      </c>
      <c r="W26" s="208">
        <f t="shared" si="15"/>
        <v>0.2701421801</v>
      </c>
      <c r="X26" s="209">
        <f t="shared" si="16"/>
        <v>1.05450237</v>
      </c>
      <c r="Y26" s="207">
        <f t="shared" si="17"/>
        <v>1.32464455</v>
      </c>
      <c r="Z26" s="208">
        <f t="shared" si="18"/>
        <v>0.8302238806</v>
      </c>
      <c r="AA26" s="209">
        <f t="shared" si="19"/>
        <v>7.605263158</v>
      </c>
      <c r="AB26" s="210">
        <f t="shared" si="20"/>
        <v>0.4348327566</v>
      </c>
      <c r="AC26" s="165"/>
      <c r="AD26" s="165"/>
      <c r="AE26" s="165"/>
    </row>
    <row r="27">
      <c r="A27" s="106">
        <v>26.0</v>
      </c>
      <c r="B27" s="2">
        <v>1343.0</v>
      </c>
      <c r="C27" s="186">
        <v>26.0</v>
      </c>
      <c r="D27" s="187">
        <v>54.0</v>
      </c>
      <c r="E27" s="108">
        <v>207.0</v>
      </c>
      <c r="F27" s="111">
        <v>139.0</v>
      </c>
      <c r="G27" s="109">
        <v>129.0</v>
      </c>
      <c r="H27" s="112">
        <v>280.0</v>
      </c>
      <c r="I27" s="188">
        <f t="shared" si="1"/>
        <v>0.325</v>
      </c>
      <c r="J27" s="189">
        <f t="shared" si="2"/>
        <v>0.598265896</v>
      </c>
      <c r="K27" s="190">
        <f t="shared" si="3"/>
        <v>0.315403423</v>
      </c>
      <c r="L27" s="191">
        <f t="shared" si="4"/>
        <v>0.5469483568</v>
      </c>
      <c r="M27" s="192">
        <f t="shared" si="5"/>
        <v>0.3169734151</v>
      </c>
      <c r="N27" s="193">
        <f t="shared" si="6"/>
        <v>0.4450331126</v>
      </c>
      <c r="O27" s="203">
        <f t="shared" si="7"/>
        <v>0.4335329341</v>
      </c>
      <c r="P27" s="204">
        <f t="shared" si="8"/>
        <v>0.3873239437</v>
      </c>
      <c r="Q27" s="205">
        <f t="shared" si="9"/>
        <v>0.6257668712</v>
      </c>
      <c r="R27" s="206">
        <f t="shared" si="10"/>
        <v>0.6450331126</v>
      </c>
      <c r="S27" s="204">
        <f t="shared" si="11"/>
        <v>0.6143712575</v>
      </c>
      <c r="T27" s="205">
        <f t="shared" si="12"/>
        <v>0.3520958084</v>
      </c>
      <c r="U27" s="206">
        <f t="shared" si="13"/>
        <v>0.4670658683</v>
      </c>
      <c r="V27" s="207">
        <f t="shared" si="14"/>
        <v>4.325</v>
      </c>
      <c r="W27" s="208">
        <f t="shared" si="15"/>
        <v>0.195599022</v>
      </c>
      <c r="X27" s="209">
        <f t="shared" si="16"/>
        <v>0.8459657702</v>
      </c>
      <c r="Y27" s="207">
        <f t="shared" si="17"/>
        <v>1.041564792</v>
      </c>
      <c r="Z27" s="208">
        <f t="shared" si="18"/>
        <v>0.7075664622</v>
      </c>
      <c r="AA27" s="209">
        <f t="shared" si="19"/>
        <v>9.4375</v>
      </c>
      <c r="AB27" s="210">
        <f t="shared" si="20"/>
        <v>0.5549668874</v>
      </c>
      <c r="AC27" s="165"/>
      <c r="AD27" s="165"/>
      <c r="AE27" s="165"/>
    </row>
    <row r="28">
      <c r="A28" s="106">
        <v>27.0</v>
      </c>
      <c r="B28" s="2">
        <v>1344.0</v>
      </c>
      <c r="C28" s="186">
        <v>31.0</v>
      </c>
      <c r="D28" s="187">
        <v>29.0</v>
      </c>
      <c r="E28" s="108">
        <v>227.0</v>
      </c>
      <c r="F28" s="111">
        <v>85.0</v>
      </c>
      <c r="G28" s="109">
        <v>101.0</v>
      </c>
      <c r="H28" s="112">
        <v>131.0</v>
      </c>
      <c r="I28" s="188">
        <f t="shared" si="1"/>
        <v>0.5166666667</v>
      </c>
      <c r="J28" s="189">
        <f t="shared" si="2"/>
        <v>0.7275641026</v>
      </c>
      <c r="K28" s="190">
        <f t="shared" si="3"/>
        <v>0.4353448276</v>
      </c>
      <c r="L28" s="191">
        <f t="shared" si="4"/>
        <v>0.6935483871</v>
      </c>
      <c r="M28" s="192">
        <f t="shared" si="5"/>
        <v>0.4520547945</v>
      </c>
      <c r="N28" s="193">
        <f t="shared" si="6"/>
        <v>0.6029411765</v>
      </c>
      <c r="O28" s="203">
        <f t="shared" si="7"/>
        <v>0.5943708609</v>
      </c>
      <c r="P28" s="204">
        <f t="shared" si="8"/>
        <v>0.311827957</v>
      </c>
      <c r="Q28" s="205">
        <f t="shared" si="9"/>
        <v>0.5547945205</v>
      </c>
      <c r="R28" s="206">
        <f t="shared" si="10"/>
        <v>0.6580882353</v>
      </c>
      <c r="S28" s="204">
        <f t="shared" si="11"/>
        <v>0.6440397351</v>
      </c>
      <c r="T28" s="205">
        <f t="shared" si="12"/>
        <v>0.3592715232</v>
      </c>
      <c r="U28" s="206">
        <f t="shared" si="13"/>
        <v>0.5910596026</v>
      </c>
      <c r="V28" s="207">
        <f t="shared" si="14"/>
        <v>5.2</v>
      </c>
      <c r="W28" s="208">
        <f t="shared" si="15"/>
        <v>0.2586206897</v>
      </c>
      <c r="X28" s="209">
        <f t="shared" si="16"/>
        <v>1.344827586</v>
      </c>
      <c r="Y28" s="207">
        <f t="shared" si="17"/>
        <v>1.603448276</v>
      </c>
      <c r="Z28" s="208">
        <f t="shared" si="18"/>
        <v>1.068493151</v>
      </c>
      <c r="AA28" s="209">
        <f t="shared" si="19"/>
        <v>9.066666667</v>
      </c>
      <c r="AB28" s="210">
        <f t="shared" si="20"/>
        <v>0.3970588235</v>
      </c>
      <c r="AC28" s="165"/>
      <c r="AD28" s="165"/>
      <c r="AE28" s="165"/>
    </row>
    <row r="29">
      <c r="A29" s="106">
        <v>28.0</v>
      </c>
      <c r="B29" s="2">
        <v>1345.0</v>
      </c>
      <c r="C29" s="186">
        <v>24.0</v>
      </c>
      <c r="D29" s="187">
        <v>33.0</v>
      </c>
      <c r="E29" s="108">
        <v>187.0</v>
      </c>
      <c r="F29" s="111">
        <v>92.0</v>
      </c>
      <c r="G29" s="109">
        <v>123.0</v>
      </c>
      <c r="H29" s="112">
        <v>143.0</v>
      </c>
      <c r="I29" s="188">
        <f t="shared" si="1"/>
        <v>0.4210526316</v>
      </c>
      <c r="J29" s="189">
        <f t="shared" si="2"/>
        <v>0.6702508961</v>
      </c>
      <c r="K29" s="190">
        <f t="shared" si="3"/>
        <v>0.462406015</v>
      </c>
      <c r="L29" s="191">
        <f t="shared" si="4"/>
        <v>0.6279761905</v>
      </c>
      <c r="M29" s="192">
        <f t="shared" si="5"/>
        <v>0.4551083591</v>
      </c>
      <c r="N29" s="193">
        <f t="shared" si="6"/>
        <v>0.5688073394</v>
      </c>
      <c r="O29" s="203">
        <f t="shared" si="7"/>
        <v>0.5548172757</v>
      </c>
      <c r="P29" s="204">
        <f t="shared" si="8"/>
        <v>0.3452380952</v>
      </c>
      <c r="Q29" s="205">
        <f t="shared" si="9"/>
        <v>0.5170278638</v>
      </c>
      <c r="R29" s="206">
        <f t="shared" si="10"/>
        <v>0.6055045872</v>
      </c>
      <c r="S29" s="204">
        <f t="shared" si="11"/>
        <v>0.5880398671</v>
      </c>
      <c r="T29" s="205">
        <f t="shared" si="12"/>
        <v>0.3970099668</v>
      </c>
      <c r="U29" s="206">
        <f t="shared" si="13"/>
        <v>0.5697674419</v>
      </c>
      <c r="V29" s="207">
        <f t="shared" si="14"/>
        <v>4.894736842</v>
      </c>
      <c r="W29" s="208">
        <f t="shared" si="15"/>
        <v>0.2142857143</v>
      </c>
      <c r="X29" s="209">
        <f t="shared" si="16"/>
        <v>1.04887218</v>
      </c>
      <c r="Y29" s="207">
        <f t="shared" si="17"/>
        <v>1.263157895</v>
      </c>
      <c r="Z29" s="208">
        <f t="shared" si="18"/>
        <v>0.8637770898</v>
      </c>
      <c r="AA29" s="209">
        <f t="shared" si="19"/>
        <v>9.561403509</v>
      </c>
      <c r="AB29" s="210">
        <f t="shared" si="20"/>
        <v>0.4311926606</v>
      </c>
      <c r="AC29" s="165"/>
      <c r="AD29" s="165"/>
      <c r="AE29" s="165"/>
    </row>
    <row r="30">
      <c r="A30" s="106">
        <v>29.0</v>
      </c>
      <c r="B30" s="2">
        <v>1346.0</v>
      </c>
      <c r="C30" s="186">
        <v>38.0</v>
      </c>
      <c r="D30" s="187">
        <v>73.0</v>
      </c>
      <c r="E30" s="108">
        <v>322.0</v>
      </c>
      <c r="F30" s="111">
        <v>203.0</v>
      </c>
      <c r="G30" s="109">
        <v>183.0</v>
      </c>
      <c r="H30" s="112">
        <v>391.0</v>
      </c>
      <c r="I30" s="188">
        <f t="shared" si="1"/>
        <v>0.3423423423</v>
      </c>
      <c r="J30" s="189">
        <f t="shared" si="2"/>
        <v>0.6133333333</v>
      </c>
      <c r="K30" s="190">
        <f t="shared" si="3"/>
        <v>0.318815331</v>
      </c>
      <c r="L30" s="191">
        <f t="shared" si="4"/>
        <v>0.5660377358</v>
      </c>
      <c r="M30" s="192">
        <f t="shared" si="5"/>
        <v>0.3226277372</v>
      </c>
      <c r="N30" s="193">
        <f t="shared" si="6"/>
        <v>0.4595086442</v>
      </c>
      <c r="O30" s="203">
        <f t="shared" si="7"/>
        <v>0.4487603306</v>
      </c>
      <c r="P30" s="204">
        <f t="shared" si="8"/>
        <v>0.3789308176</v>
      </c>
      <c r="Q30" s="205">
        <f t="shared" si="9"/>
        <v>0.6262773723</v>
      </c>
      <c r="R30" s="206">
        <f t="shared" si="10"/>
        <v>0.6487716106</v>
      </c>
      <c r="S30" s="204">
        <f t="shared" si="11"/>
        <v>0.620661157</v>
      </c>
      <c r="T30" s="205">
        <f t="shared" si="12"/>
        <v>0.3504132231</v>
      </c>
      <c r="U30" s="206">
        <f t="shared" si="13"/>
        <v>0.4776859504</v>
      </c>
      <c r="V30" s="207">
        <f t="shared" si="14"/>
        <v>4.72972973</v>
      </c>
      <c r="W30" s="208">
        <f t="shared" si="15"/>
        <v>0.1933797909</v>
      </c>
      <c r="X30" s="209">
        <f t="shared" si="16"/>
        <v>0.9146341463</v>
      </c>
      <c r="Y30" s="207">
        <f t="shared" si="17"/>
        <v>1.108013937</v>
      </c>
      <c r="Z30" s="208">
        <f t="shared" si="18"/>
        <v>0.7664233577</v>
      </c>
      <c r="AA30" s="209">
        <f t="shared" si="19"/>
        <v>9.900900901</v>
      </c>
      <c r="AB30" s="210">
        <f t="shared" si="20"/>
        <v>0.5404913558</v>
      </c>
      <c r="AC30" s="165"/>
      <c r="AD30" s="165"/>
      <c r="AE30" s="165"/>
    </row>
    <row r="31">
      <c r="A31" s="106">
        <v>30.0</v>
      </c>
      <c r="B31" s="2">
        <v>1348.0</v>
      </c>
      <c r="C31" s="186">
        <v>74.0</v>
      </c>
      <c r="D31" s="187">
        <v>114.0</v>
      </c>
      <c r="E31" s="108">
        <v>430.0</v>
      </c>
      <c r="F31" s="111">
        <v>162.0</v>
      </c>
      <c r="G31" s="109">
        <v>235.0</v>
      </c>
      <c r="H31" s="112">
        <v>296.0</v>
      </c>
      <c r="I31" s="188">
        <f t="shared" si="1"/>
        <v>0.3936170213</v>
      </c>
      <c r="J31" s="189">
        <f t="shared" si="2"/>
        <v>0.7263513514</v>
      </c>
      <c r="K31" s="190">
        <f t="shared" si="3"/>
        <v>0.4425612053</v>
      </c>
      <c r="L31" s="191">
        <f t="shared" si="4"/>
        <v>0.6461538462</v>
      </c>
      <c r="M31" s="192">
        <f t="shared" si="5"/>
        <v>0.4297635605</v>
      </c>
      <c r="N31" s="193">
        <f t="shared" si="6"/>
        <v>0.5921638468</v>
      </c>
      <c r="O31" s="203">
        <f t="shared" si="7"/>
        <v>0.5636918383</v>
      </c>
      <c r="P31" s="204">
        <f t="shared" si="8"/>
        <v>0.3025641026</v>
      </c>
      <c r="Q31" s="205">
        <f t="shared" si="9"/>
        <v>0.5146036161</v>
      </c>
      <c r="R31" s="206">
        <f t="shared" si="10"/>
        <v>0.6464826358</v>
      </c>
      <c r="S31" s="204">
        <f t="shared" si="11"/>
        <v>0.6102212052</v>
      </c>
      <c r="T31" s="205">
        <f t="shared" si="12"/>
        <v>0.3592677346</v>
      </c>
      <c r="U31" s="206">
        <f t="shared" si="13"/>
        <v>0.5942028986</v>
      </c>
      <c r="V31" s="207">
        <f t="shared" si="14"/>
        <v>3.14893617</v>
      </c>
      <c r="W31" s="208">
        <f t="shared" si="15"/>
        <v>0.3540489642</v>
      </c>
      <c r="X31" s="209">
        <f t="shared" si="16"/>
        <v>1.114877589</v>
      </c>
      <c r="Y31" s="207">
        <f t="shared" si="17"/>
        <v>1.468926554</v>
      </c>
      <c r="Z31" s="208">
        <f t="shared" si="18"/>
        <v>0.8233657858</v>
      </c>
      <c r="AA31" s="209">
        <f t="shared" si="19"/>
        <v>5.973404255</v>
      </c>
      <c r="AB31" s="210">
        <f t="shared" si="20"/>
        <v>0.4078361532</v>
      </c>
      <c r="AC31" s="165"/>
      <c r="AD31" s="165"/>
      <c r="AE31" s="165"/>
    </row>
    <row r="32">
      <c r="A32" s="106">
        <v>31.0</v>
      </c>
      <c r="B32" s="2">
        <v>1349.0</v>
      </c>
      <c r="C32" s="186">
        <v>68.0</v>
      </c>
      <c r="D32" s="187">
        <v>111.0</v>
      </c>
      <c r="E32" s="108">
        <v>427.0</v>
      </c>
      <c r="F32" s="111">
        <v>161.0</v>
      </c>
      <c r="G32" s="109">
        <v>250.0</v>
      </c>
      <c r="H32" s="112">
        <v>282.0</v>
      </c>
      <c r="I32" s="188">
        <f t="shared" si="1"/>
        <v>0.3798882682</v>
      </c>
      <c r="J32" s="189">
        <f t="shared" si="2"/>
        <v>0.7261904762</v>
      </c>
      <c r="K32" s="190">
        <f t="shared" si="3"/>
        <v>0.469924812</v>
      </c>
      <c r="L32" s="191">
        <f t="shared" si="4"/>
        <v>0.6453715776</v>
      </c>
      <c r="M32" s="192">
        <f t="shared" si="5"/>
        <v>0.447257384</v>
      </c>
      <c r="N32" s="193">
        <f t="shared" si="6"/>
        <v>0.6044642857</v>
      </c>
      <c r="O32" s="203">
        <f t="shared" si="7"/>
        <v>0.5735180908</v>
      </c>
      <c r="P32" s="204">
        <f t="shared" si="8"/>
        <v>0.2985658409</v>
      </c>
      <c r="Q32" s="205">
        <f t="shared" si="9"/>
        <v>0.4922644163</v>
      </c>
      <c r="R32" s="206">
        <f t="shared" si="10"/>
        <v>0.6330357143</v>
      </c>
      <c r="S32" s="204">
        <f t="shared" si="11"/>
        <v>0.5981524249</v>
      </c>
      <c r="T32" s="205">
        <f t="shared" si="12"/>
        <v>0.3687451886</v>
      </c>
      <c r="U32" s="206">
        <f t="shared" si="13"/>
        <v>0.6066204773</v>
      </c>
      <c r="V32" s="207">
        <f t="shared" si="14"/>
        <v>3.284916201</v>
      </c>
      <c r="W32" s="208">
        <f t="shared" si="15"/>
        <v>0.3364661654</v>
      </c>
      <c r="X32" s="209">
        <f t="shared" si="16"/>
        <v>1.105263158</v>
      </c>
      <c r="Y32" s="207">
        <f t="shared" si="17"/>
        <v>1.441729323</v>
      </c>
      <c r="Z32" s="208">
        <f t="shared" si="18"/>
        <v>0.8270042194</v>
      </c>
      <c r="AA32" s="209">
        <f t="shared" si="19"/>
        <v>6.25698324</v>
      </c>
      <c r="AB32" s="210">
        <f t="shared" si="20"/>
        <v>0.3955357143</v>
      </c>
      <c r="AC32" s="165"/>
      <c r="AD32" s="165"/>
      <c r="AE32" s="165"/>
    </row>
    <row r="33">
      <c r="A33" s="106">
        <v>32.0</v>
      </c>
      <c r="B33" s="2">
        <v>1351.0</v>
      </c>
      <c r="C33" s="186">
        <v>65.0</v>
      </c>
      <c r="D33" s="187">
        <v>65.0</v>
      </c>
      <c r="E33" s="108">
        <v>326.0</v>
      </c>
      <c r="F33" s="111">
        <v>131.0</v>
      </c>
      <c r="G33" s="109">
        <v>276.0</v>
      </c>
      <c r="H33" s="112">
        <v>202.0</v>
      </c>
      <c r="I33" s="188">
        <f t="shared" si="1"/>
        <v>0.5</v>
      </c>
      <c r="J33" s="189">
        <f t="shared" si="2"/>
        <v>0.7133479212</v>
      </c>
      <c r="K33" s="190">
        <f t="shared" si="3"/>
        <v>0.5774058577</v>
      </c>
      <c r="L33" s="191">
        <f t="shared" si="4"/>
        <v>0.6660988075</v>
      </c>
      <c r="M33" s="192">
        <f t="shared" si="5"/>
        <v>0.5608552632</v>
      </c>
      <c r="N33" s="193">
        <f t="shared" si="6"/>
        <v>0.6438502674</v>
      </c>
      <c r="O33" s="203">
        <f t="shared" si="7"/>
        <v>0.6262910798</v>
      </c>
      <c r="P33" s="204">
        <f t="shared" si="8"/>
        <v>0.3339011925</v>
      </c>
      <c r="Q33" s="205">
        <f t="shared" si="9"/>
        <v>0.4391447368</v>
      </c>
      <c r="R33" s="206">
        <f t="shared" si="10"/>
        <v>0.5647058824</v>
      </c>
      <c r="S33" s="204">
        <f t="shared" si="11"/>
        <v>0.5568075117</v>
      </c>
      <c r="T33" s="205">
        <f t="shared" si="12"/>
        <v>0.4431924883</v>
      </c>
      <c r="U33" s="206">
        <f t="shared" si="13"/>
        <v>0.6262910798</v>
      </c>
      <c r="V33" s="207">
        <f t="shared" si="14"/>
        <v>3.515384615</v>
      </c>
      <c r="W33" s="208">
        <f t="shared" si="15"/>
        <v>0.2719665272</v>
      </c>
      <c r="X33" s="209">
        <f t="shared" si="16"/>
        <v>0.9560669456</v>
      </c>
      <c r="Y33" s="207">
        <f t="shared" si="17"/>
        <v>1.228033473</v>
      </c>
      <c r="Z33" s="208">
        <f t="shared" si="18"/>
        <v>0.7516447368</v>
      </c>
      <c r="AA33" s="209">
        <f t="shared" si="19"/>
        <v>7.192307692</v>
      </c>
      <c r="AB33" s="210">
        <f t="shared" si="20"/>
        <v>0.3561497326</v>
      </c>
      <c r="AC33" s="165"/>
      <c r="AD33" s="165"/>
      <c r="AE33" s="165"/>
    </row>
    <row r="34">
      <c r="A34" s="106">
        <v>33.0</v>
      </c>
      <c r="B34" s="2">
        <v>1352.0</v>
      </c>
      <c r="C34" s="186">
        <v>46.0</v>
      </c>
      <c r="D34" s="187">
        <v>69.0</v>
      </c>
      <c r="E34" s="108">
        <v>377.0</v>
      </c>
      <c r="F34" s="111">
        <v>142.0</v>
      </c>
      <c r="G34" s="109">
        <v>206.0</v>
      </c>
      <c r="H34" s="112">
        <v>267.0</v>
      </c>
      <c r="I34" s="188">
        <f t="shared" si="1"/>
        <v>0.4</v>
      </c>
      <c r="J34" s="189">
        <f t="shared" si="2"/>
        <v>0.7263969171</v>
      </c>
      <c r="K34" s="190">
        <f t="shared" si="3"/>
        <v>0.4355179704</v>
      </c>
      <c r="L34" s="191">
        <f t="shared" si="4"/>
        <v>0.667192429</v>
      </c>
      <c r="M34" s="192">
        <f t="shared" si="5"/>
        <v>0.4285714286</v>
      </c>
      <c r="N34" s="193">
        <f t="shared" si="6"/>
        <v>0.5877016129</v>
      </c>
      <c r="O34" s="203">
        <f t="shared" si="7"/>
        <v>0.5682023487</v>
      </c>
      <c r="P34" s="204">
        <f t="shared" si="8"/>
        <v>0.2965299685</v>
      </c>
      <c r="Q34" s="205">
        <f t="shared" si="9"/>
        <v>0.5323129252</v>
      </c>
      <c r="R34" s="206">
        <f t="shared" si="10"/>
        <v>0.6491935484</v>
      </c>
      <c r="S34" s="204">
        <f t="shared" si="11"/>
        <v>0.6233062331</v>
      </c>
      <c r="T34" s="205">
        <f t="shared" si="12"/>
        <v>0.3559168925</v>
      </c>
      <c r="U34" s="206">
        <f t="shared" si="13"/>
        <v>0.5889792231</v>
      </c>
      <c r="V34" s="207">
        <f t="shared" si="14"/>
        <v>4.513043478</v>
      </c>
      <c r="W34" s="208">
        <f t="shared" si="15"/>
        <v>0.2431289641</v>
      </c>
      <c r="X34" s="209">
        <f t="shared" si="16"/>
        <v>1.097251586</v>
      </c>
      <c r="Y34" s="207">
        <f t="shared" si="17"/>
        <v>1.34038055</v>
      </c>
      <c r="Z34" s="208">
        <f t="shared" si="18"/>
        <v>0.8826530612</v>
      </c>
      <c r="AA34" s="209">
        <f t="shared" si="19"/>
        <v>8.626086957</v>
      </c>
      <c r="AB34" s="210">
        <f t="shared" si="20"/>
        <v>0.4122983871</v>
      </c>
      <c r="AC34" s="165"/>
      <c r="AD34" s="165"/>
      <c r="AE34" s="165"/>
    </row>
    <row r="35">
      <c r="A35" s="106">
        <v>34.0</v>
      </c>
      <c r="B35" s="2">
        <v>1353.0</v>
      </c>
      <c r="C35" s="186">
        <v>120.0</v>
      </c>
      <c r="D35" s="187">
        <v>136.0</v>
      </c>
      <c r="E35" s="108">
        <v>705.0</v>
      </c>
      <c r="F35" s="111">
        <v>223.0</v>
      </c>
      <c r="G35" s="109">
        <v>367.0</v>
      </c>
      <c r="H35" s="112">
        <v>408.0</v>
      </c>
      <c r="I35" s="188">
        <f t="shared" si="1"/>
        <v>0.46875</v>
      </c>
      <c r="J35" s="189">
        <f t="shared" si="2"/>
        <v>0.7596982759</v>
      </c>
      <c r="K35" s="190">
        <f t="shared" si="3"/>
        <v>0.4735483871</v>
      </c>
      <c r="L35" s="191">
        <f t="shared" si="4"/>
        <v>0.6967905405</v>
      </c>
      <c r="M35" s="192">
        <f t="shared" si="5"/>
        <v>0.472356935</v>
      </c>
      <c r="N35" s="193">
        <f t="shared" si="6"/>
        <v>0.6294773928</v>
      </c>
      <c r="O35" s="203">
        <f t="shared" si="7"/>
        <v>0.6084737111</v>
      </c>
      <c r="P35" s="204">
        <f t="shared" si="8"/>
        <v>0.2896959459</v>
      </c>
      <c r="Q35" s="205">
        <f t="shared" si="9"/>
        <v>0.5121241513</v>
      </c>
      <c r="R35" s="206">
        <f t="shared" si="10"/>
        <v>0.6535525543</v>
      </c>
      <c r="S35" s="204">
        <f t="shared" si="11"/>
        <v>0.6294027565</v>
      </c>
      <c r="T35" s="205">
        <f t="shared" si="12"/>
        <v>0.3624298111</v>
      </c>
      <c r="U35" s="206">
        <f t="shared" si="13"/>
        <v>0.6166411434</v>
      </c>
      <c r="V35" s="207">
        <f t="shared" si="14"/>
        <v>3.625</v>
      </c>
      <c r="W35" s="208">
        <f t="shared" si="15"/>
        <v>0.3303225806</v>
      </c>
      <c r="X35" s="209">
        <f t="shared" si="16"/>
        <v>1.197419355</v>
      </c>
      <c r="Y35" s="207">
        <f t="shared" si="17"/>
        <v>1.527741935</v>
      </c>
      <c r="Z35" s="208">
        <f t="shared" si="18"/>
        <v>0.9000969932</v>
      </c>
      <c r="AA35" s="209">
        <f t="shared" si="19"/>
        <v>6.65234375</v>
      </c>
      <c r="AB35" s="210">
        <f t="shared" si="20"/>
        <v>0.3705226072</v>
      </c>
      <c r="AC35" s="165"/>
      <c r="AD35" s="165"/>
      <c r="AE35" s="165"/>
    </row>
    <row r="36">
      <c r="A36" s="106">
        <v>35.0</v>
      </c>
      <c r="B36" s="2">
        <v>1354.0</v>
      </c>
      <c r="C36" s="186">
        <v>41.0</v>
      </c>
      <c r="D36" s="187">
        <v>46.0</v>
      </c>
      <c r="E36" s="108">
        <v>270.0</v>
      </c>
      <c r="F36" s="111">
        <v>106.0</v>
      </c>
      <c r="G36" s="109">
        <v>179.0</v>
      </c>
      <c r="H36" s="112">
        <v>153.0</v>
      </c>
      <c r="I36" s="188">
        <f t="shared" si="1"/>
        <v>0.4712643678</v>
      </c>
      <c r="J36" s="189">
        <f t="shared" si="2"/>
        <v>0.7180851064</v>
      </c>
      <c r="K36" s="190">
        <f t="shared" si="3"/>
        <v>0.5391566265</v>
      </c>
      <c r="L36" s="191">
        <f t="shared" si="4"/>
        <v>0.6717062635</v>
      </c>
      <c r="M36" s="192">
        <f t="shared" si="5"/>
        <v>0.5250596659</v>
      </c>
      <c r="N36" s="193">
        <f t="shared" si="6"/>
        <v>0.634180791</v>
      </c>
      <c r="O36" s="203">
        <f t="shared" si="7"/>
        <v>0.6163522013</v>
      </c>
      <c r="P36" s="204">
        <f t="shared" si="8"/>
        <v>0.3174946004</v>
      </c>
      <c r="Q36" s="205">
        <f t="shared" si="9"/>
        <v>0.4630071599</v>
      </c>
      <c r="R36" s="206">
        <f t="shared" si="10"/>
        <v>0.5974576271</v>
      </c>
      <c r="S36" s="204">
        <f t="shared" si="11"/>
        <v>0.5836477987</v>
      </c>
      <c r="T36" s="205">
        <f t="shared" si="12"/>
        <v>0.4100628931</v>
      </c>
      <c r="U36" s="206">
        <f t="shared" si="13"/>
        <v>0.6226415094</v>
      </c>
      <c r="V36" s="207">
        <f t="shared" si="14"/>
        <v>4.32183908</v>
      </c>
      <c r="W36" s="208">
        <f t="shared" si="15"/>
        <v>0.2620481928</v>
      </c>
      <c r="X36" s="209">
        <f t="shared" si="16"/>
        <v>1.13253012</v>
      </c>
      <c r="Y36" s="207">
        <f t="shared" si="17"/>
        <v>1.394578313</v>
      </c>
      <c r="Z36" s="208">
        <f t="shared" si="18"/>
        <v>0.8973747017</v>
      </c>
      <c r="AA36" s="209">
        <f t="shared" si="19"/>
        <v>8.137931034</v>
      </c>
      <c r="AB36" s="210">
        <f t="shared" si="20"/>
        <v>0.365819209</v>
      </c>
      <c r="AC36" s="165"/>
      <c r="AD36" s="165"/>
      <c r="AE36" s="165"/>
    </row>
    <row r="37">
      <c r="A37" s="106">
        <v>36.0</v>
      </c>
      <c r="B37" s="2">
        <v>1356.0</v>
      </c>
      <c r="C37" s="186">
        <v>74.0</v>
      </c>
      <c r="D37" s="187">
        <v>114.0</v>
      </c>
      <c r="E37" s="108">
        <v>552.0</v>
      </c>
      <c r="F37" s="111">
        <v>231.0</v>
      </c>
      <c r="G37" s="109">
        <v>329.0</v>
      </c>
      <c r="H37" s="112">
        <v>367.0</v>
      </c>
      <c r="I37" s="188">
        <f t="shared" si="1"/>
        <v>0.3936170213</v>
      </c>
      <c r="J37" s="189">
        <f t="shared" si="2"/>
        <v>0.7049808429</v>
      </c>
      <c r="K37" s="190">
        <f t="shared" si="3"/>
        <v>0.4727011494</v>
      </c>
      <c r="L37" s="191">
        <f t="shared" si="4"/>
        <v>0.6446961895</v>
      </c>
      <c r="M37" s="192">
        <f t="shared" si="5"/>
        <v>0.4558823529</v>
      </c>
      <c r="N37" s="193">
        <f t="shared" si="6"/>
        <v>0.5956727519</v>
      </c>
      <c r="O37" s="203">
        <f t="shared" si="7"/>
        <v>0.5728854229</v>
      </c>
      <c r="P37" s="204">
        <f t="shared" si="8"/>
        <v>0.3141091658</v>
      </c>
      <c r="Q37" s="205">
        <f t="shared" si="9"/>
        <v>0.4988687783</v>
      </c>
      <c r="R37" s="206">
        <f t="shared" si="10"/>
        <v>0.6213657877</v>
      </c>
      <c r="S37" s="204">
        <f t="shared" si="11"/>
        <v>0.5956808638</v>
      </c>
      <c r="T37" s="205">
        <f t="shared" si="12"/>
        <v>0.3803239352</v>
      </c>
      <c r="U37" s="206">
        <f t="shared" si="13"/>
        <v>0.5968806239</v>
      </c>
      <c r="V37" s="207">
        <f t="shared" si="14"/>
        <v>4.164893617</v>
      </c>
      <c r="W37" s="208">
        <f t="shared" si="15"/>
        <v>0.2701149425</v>
      </c>
      <c r="X37" s="209">
        <f t="shared" si="16"/>
        <v>1.125</v>
      </c>
      <c r="Y37" s="207">
        <f t="shared" si="17"/>
        <v>1.395114943</v>
      </c>
      <c r="Z37" s="208">
        <f t="shared" si="18"/>
        <v>0.8857466063</v>
      </c>
      <c r="AA37" s="209">
        <f t="shared" si="19"/>
        <v>7.867021277</v>
      </c>
      <c r="AB37" s="210">
        <f t="shared" si="20"/>
        <v>0.4043272481</v>
      </c>
      <c r="AC37" s="165"/>
      <c r="AD37" s="165"/>
      <c r="AE37" s="165"/>
    </row>
    <row r="38">
      <c r="A38" s="106">
        <v>37.0</v>
      </c>
      <c r="B38" s="2">
        <v>1367.0</v>
      </c>
      <c r="C38" s="186">
        <v>86.0</v>
      </c>
      <c r="D38" s="187">
        <v>125.0</v>
      </c>
      <c r="E38" s="108">
        <v>582.0</v>
      </c>
      <c r="F38" s="111">
        <v>179.0</v>
      </c>
      <c r="G38" s="109">
        <v>298.0</v>
      </c>
      <c r="H38" s="112">
        <v>366.0</v>
      </c>
      <c r="I38" s="188">
        <f t="shared" si="1"/>
        <v>0.4075829384</v>
      </c>
      <c r="J38" s="189">
        <f t="shared" si="2"/>
        <v>0.76478318</v>
      </c>
      <c r="K38" s="190">
        <f t="shared" si="3"/>
        <v>0.4487951807</v>
      </c>
      <c r="L38" s="191">
        <f t="shared" si="4"/>
        <v>0.6872427984</v>
      </c>
      <c r="M38" s="192">
        <f t="shared" si="5"/>
        <v>0.4388571429</v>
      </c>
      <c r="N38" s="193">
        <f t="shared" si="6"/>
        <v>0.6175438596</v>
      </c>
      <c r="O38" s="203">
        <f t="shared" si="7"/>
        <v>0.5904645477</v>
      </c>
      <c r="P38" s="204">
        <f t="shared" si="8"/>
        <v>0.2726337449</v>
      </c>
      <c r="Q38" s="205">
        <f t="shared" si="9"/>
        <v>0.5165714286</v>
      </c>
      <c r="R38" s="206">
        <f t="shared" si="10"/>
        <v>0.6652631579</v>
      </c>
      <c r="S38" s="204">
        <f t="shared" si="11"/>
        <v>0.6320293399</v>
      </c>
      <c r="T38" s="205">
        <f t="shared" si="12"/>
        <v>0.3441320293</v>
      </c>
      <c r="U38" s="206">
        <f t="shared" si="13"/>
        <v>0.6143031785</v>
      </c>
      <c r="V38" s="207">
        <f t="shared" si="14"/>
        <v>3.606635071</v>
      </c>
      <c r="W38" s="208">
        <f t="shared" si="15"/>
        <v>0.3177710843</v>
      </c>
      <c r="X38" s="209">
        <f t="shared" si="16"/>
        <v>1.146084337</v>
      </c>
      <c r="Y38" s="207">
        <f t="shared" si="17"/>
        <v>1.463855422</v>
      </c>
      <c r="Z38" s="208">
        <f t="shared" si="18"/>
        <v>0.8697142857</v>
      </c>
      <c r="AA38" s="209">
        <f t="shared" si="19"/>
        <v>6.753554502</v>
      </c>
      <c r="AB38" s="210">
        <f t="shared" si="20"/>
        <v>0.3824561404</v>
      </c>
      <c r="AC38" s="165"/>
      <c r="AD38" s="165"/>
      <c r="AE38" s="165"/>
    </row>
    <row r="39">
      <c r="A39" s="106">
        <v>38.0</v>
      </c>
      <c r="B39" s="2">
        <v>1368.0</v>
      </c>
      <c r="C39" s="186">
        <v>98.0</v>
      </c>
      <c r="D39" s="187">
        <v>74.0</v>
      </c>
      <c r="E39" s="108">
        <v>532.0</v>
      </c>
      <c r="F39" s="111">
        <v>180.0</v>
      </c>
      <c r="G39" s="109">
        <v>282.0</v>
      </c>
      <c r="H39" s="112">
        <v>343.0</v>
      </c>
      <c r="I39" s="188">
        <f t="shared" si="1"/>
        <v>0.5697674419</v>
      </c>
      <c r="J39" s="189">
        <f t="shared" si="2"/>
        <v>0.7471910112</v>
      </c>
      <c r="K39" s="190">
        <f t="shared" si="3"/>
        <v>0.4512</v>
      </c>
      <c r="L39" s="191">
        <f t="shared" si="4"/>
        <v>0.7126696833</v>
      </c>
      <c r="M39" s="192">
        <f t="shared" si="5"/>
        <v>0.4767879548</v>
      </c>
      <c r="N39" s="193">
        <f t="shared" si="6"/>
        <v>0.6088257292</v>
      </c>
      <c r="O39" s="203">
        <f t="shared" si="7"/>
        <v>0.6043737575</v>
      </c>
      <c r="P39" s="204">
        <f t="shared" si="8"/>
        <v>0.314479638</v>
      </c>
      <c r="Q39" s="205">
        <f t="shared" si="9"/>
        <v>0.5533249686</v>
      </c>
      <c r="R39" s="206">
        <f t="shared" si="10"/>
        <v>0.6544502618</v>
      </c>
      <c r="S39" s="204">
        <f t="shared" si="11"/>
        <v>0.6447978794</v>
      </c>
      <c r="T39" s="205">
        <f t="shared" si="12"/>
        <v>0.3711066932</v>
      </c>
      <c r="U39" s="206">
        <f t="shared" si="13"/>
        <v>0.5884691849</v>
      </c>
      <c r="V39" s="207">
        <f t="shared" si="14"/>
        <v>4.139534884</v>
      </c>
      <c r="W39" s="208">
        <f t="shared" si="15"/>
        <v>0.2752</v>
      </c>
      <c r="X39" s="209">
        <f t="shared" si="16"/>
        <v>1.1392</v>
      </c>
      <c r="Y39" s="207">
        <f t="shared" si="17"/>
        <v>1.4144</v>
      </c>
      <c r="Z39" s="208">
        <f t="shared" si="18"/>
        <v>0.8933500627</v>
      </c>
      <c r="AA39" s="209">
        <f t="shared" si="19"/>
        <v>7.773255814</v>
      </c>
      <c r="AB39" s="210">
        <f t="shared" si="20"/>
        <v>0.3911742708</v>
      </c>
      <c r="AC39" s="165"/>
      <c r="AD39" s="165"/>
      <c r="AE39" s="165"/>
    </row>
    <row r="40">
      <c r="A40" s="106">
        <v>39.0</v>
      </c>
      <c r="B40" s="2">
        <v>1384.0</v>
      </c>
      <c r="C40" s="186">
        <v>76.0</v>
      </c>
      <c r="D40" s="187">
        <v>173.0</v>
      </c>
      <c r="E40" s="108">
        <v>1069.0</v>
      </c>
      <c r="F40" s="111">
        <v>609.0</v>
      </c>
      <c r="G40" s="109">
        <v>468.0</v>
      </c>
      <c r="H40" s="112">
        <v>924.0</v>
      </c>
      <c r="I40" s="188">
        <f t="shared" si="1"/>
        <v>0.3052208835</v>
      </c>
      <c r="J40" s="189">
        <f t="shared" si="2"/>
        <v>0.637067938</v>
      </c>
      <c r="K40" s="190">
        <f t="shared" si="3"/>
        <v>0.3362068966</v>
      </c>
      <c r="L40" s="191">
        <f t="shared" si="4"/>
        <v>0.5941878568</v>
      </c>
      <c r="M40" s="192">
        <f t="shared" si="5"/>
        <v>0.3315051798</v>
      </c>
      <c r="N40" s="193">
        <f t="shared" si="6"/>
        <v>0.5006514658</v>
      </c>
      <c r="O40" s="203">
        <f t="shared" si="7"/>
        <v>0.485989756</v>
      </c>
      <c r="P40" s="204">
        <f t="shared" si="8"/>
        <v>0.3554748313</v>
      </c>
      <c r="Q40" s="205">
        <f t="shared" si="9"/>
        <v>0.6093845216</v>
      </c>
      <c r="R40" s="206">
        <f t="shared" si="10"/>
        <v>0.6491856678</v>
      </c>
      <c r="S40" s="204">
        <f t="shared" si="11"/>
        <v>0.6233805363</v>
      </c>
      <c r="T40" s="205">
        <f t="shared" si="12"/>
        <v>0.3473937933</v>
      </c>
      <c r="U40" s="206">
        <f t="shared" si="13"/>
        <v>0.5152154263</v>
      </c>
      <c r="V40" s="207">
        <f t="shared" si="14"/>
        <v>6.738955823</v>
      </c>
      <c r="W40" s="208">
        <f t="shared" si="15"/>
        <v>0.1788793103</v>
      </c>
      <c r="X40" s="209">
        <f t="shared" si="16"/>
        <v>1.20545977</v>
      </c>
      <c r="Y40" s="207">
        <f t="shared" si="17"/>
        <v>1.38433908</v>
      </c>
      <c r="Z40" s="208">
        <f t="shared" si="18"/>
        <v>1.022547227</v>
      </c>
      <c r="AA40" s="209">
        <f t="shared" si="19"/>
        <v>12.32931727</v>
      </c>
      <c r="AB40" s="210">
        <f t="shared" si="20"/>
        <v>0.4993485342</v>
      </c>
      <c r="AC40" s="165"/>
      <c r="AD40" s="165"/>
      <c r="AE40" s="165"/>
    </row>
    <row r="41">
      <c r="A41" s="106">
        <v>40.0</v>
      </c>
      <c r="B41" s="2">
        <v>1389.0</v>
      </c>
      <c r="C41" s="186">
        <v>36.0</v>
      </c>
      <c r="D41" s="187">
        <v>62.0</v>
      </c>
      <c r="E41" s="108">
        <v>337.0</v>
      </c>
      <c r="F41" s="111">
        <v>161.0</v>
      </c>
      <c r="G41" s="109">
        <v>156.0</v>
      </c>
      <c r="H41" s="112">
        <v>272.0</v>
      </c>
      <c r="I41" s="188">
        <f t="shared" si="1"/>
        <v>0.3673469388</v>
      </c>
      <c r="J41" s="189">
        <f t="shared" si="2"/>
        <v>0.6767068273</v>
      </c>
      <c r="K41" s="190">
        <f t="shared" si="3"/>
        <v>0.3644859813</v>
      </c>
      <c r="L41" s="191">
        <f t="shared" si="4"/>
        <v>0.6258389262</v>
      </c>
      <c r="M41" s="192">
        <f t="shared" si="5"/>
        <v>0.3650190114</v>
      </c>
      <c r="N41" s="193">
        <f t="shared" si="6"/>
        <v>0.5323974082</v>
      </c>
      <c r="O41" s="203">
        <f t="shared" si="7"/>
        <v>0.5166015625</v>
      </c>
      <c r="P41" s="204">
        <f t="shared" si="8"/>
        <v>0.3305369128</v>
      </c>
      <c r="Q41" s="205">
        <f t="shared" si="9"/>
        <v>0.5855513308</v>
      </c>
      <c r="R41" s="206">
        <f t="shared" si="10"/>
        <v>0.6576673866</v>
      </c>
      <c r="S41" s="204">
        <f t="shared" si="11"/>
        <v>0.6298828125</v>
      </c>
      <c r="T41" s="205">
        <f t="shared" si="12"/>
        <v>0.3447265625</v>
      </c>
      <c r="U41" s="206">
        <f t="shared" si="13"/>
        <v>0.5419921875</v>
      </c>
      <c r="V41" s="207">
        <f t="shared" si="14"/>
        <v>5.081632653</v>
      </c>
      <c r="W41" s="208">
        <f t="shared" si="15"/>
        <v>0.2289719626</v>
      </c>
      <c r="X41" s="209">
        <f t="shared" si="16"/>
        <v>1.163551402</v>
      </c>
      <c r="Y41" s="207">
        <f t="shared" si="17"/>
        <v>1.392523364</v>
      </c>
      <c r="Z41" s="208">
        <f t="shared" si="18"/>
        <v>0.9467680608</v>
      </c>
      <c r="AA41" s="209">
        <f t="shared" si="19"/>
        <v>9.448979592</v>
      </c>
      <c r="AB41" s="210">
        <f t="shared" si="20"/>
        <v>0.4676025918</v>
      </c>
      <c r="AC41" s="165"/>
      <c r="AD41" s="165"/>
      <c r="AE41" s="165"/>
    </row>
    <row r="42">
      <c r="A42" s="106">
        <v>41.0</v>
      </c>
      <c r="B42" s="2">
        <v>1390.0</v>
      </c>
      <c r="C42" s="186">
        <v>122.0</v>
      </c>
      <c r="D42" s="187">
        <v>203.0</v>
      </c>
      <c r="E42" s="108">
        <v>987.0</v>
      </c>
      <c r="F42" s="111">
        <v>389.0</v>
      </c>
      <c r="G42" s="109">
        <v>461.0</v>
      </c>
      <c r="H42" s="112">
        <v>666.0</v>
      </c>
      <c r="I42" s="188">
        <f t="shared" si="1"/>
        <v>0.3753846154</v>
      </c>
      <c r="J42" s="189">
        <f t="shared" si="2"/>
        <v>0.7172965116</v>
      </c>
      <c r="K42" s="190">
        <f t="shared" si="3"/>
        <v>0.4090505768</v>
      </c>
      <c r="L42" s="191">
        <f t="shared" si="4"/>
        <v>0.6519694297</v>
      </c>
      <c r="M42" s="192">
        <f t="shared" si="5"/>
        <v>0.4015151515</v>
      </c>
      <c r="N42" s="193">
        <f t="shared" si="6"/>
        <v>0.578505793</v>
      </c>
      <c r="O42" s="203">
        <f t="shared" si="7"/>
        <v>0.5551626591</v>
      </c>
      <c r="P42" s="204">
        <f t="shared" si="8"/>
        <v>0.3004115226</v>
      </c>
      <c r="Q42" s="205">
        <f t="shared" si="9"/>
        <v>0.5426997245</v>
      </c>
      <c r="R42" s="206">
        <f t="shared" si="10"/>
        <v>0.660407511</v>
      </c>
      <c r="S42" s="204">
        <f t="shared" si="11"/>
        <v>0.6276520509</v>
      </c>
      <c r="T42" s="205">
        <f t="shared" si="12"/>
        <v>0.3437057992</v>
      </c>
      <c r="U42" s="206">
        <f t="shared" si="13"/>
        <v>0.5838048091</v>
      </c>
      <c r="V42" s="207">
        <f t="shared" si="14"/>
        <v>4.233846154</v>
      </c>
      <c r="W42" s="208">
        <f t="shared" si="15"/>
        <v>0.2883762201</v>
      </c>
      <c r="X42" s="209">
        <f t="shared" si="16"/>
        <v>1.22094055</v>
      </c>
      <c r="Y42" s="207">
        <f t="shared" si="17"/>
        <v>1.50931677</v>
      </c>
      <c r="Z42" s="208">
        <f t="shared" si="18"/>
        <v>0.9476584022</v>
      </c>
      <c r="AA42" s="209">
        <f t="shared" si="19"/>
        <v>7.701538462</v>
      </c>
      <c r="AB42" s="210">
        <f t="shared" si="20"/>
        <v>0.421494207</v>
      </c>
      <c r="AC42" s="165"/>
      <c r="AD42" s="165"/>
      <c r="AE42" s="165"/>
    </row>
    <row r="43">
      <c r="A43" s="106">
        <v>42.0</v>
      </c>
      <c r="B43" s="2">
        <v>1391.0</v>
      </c>
      <c r="C43" s="186">
        <v>62.0</v>
      </c>
      <c r="D43" s="187">
        <v>132.0</v>
      </c>
      <c r="E43" s="108">
        <v>532.0</v>
      </c>
      <c r="F43" s="111">
        <v>257.0</v>
      </c>
      <c r="G43" s="109">
        <v>244.0</v>
      </c>
      <c r="H43" s="112">
        <v>337.0</v>
      </c>
      <c r="I43" s="188">
        <f t="shared" si="1"/>
        <v>0.3195876289</v>
      </c>
      <c r="J43" s="189">
        <f t="shared" si="2"/>
        <v>0.6742712294</v>
      </c>
      <c r="K43" s="190">
        <f t="shared" si="3"/>
        <v>0.4199655766</v>
      </c>
      <c r="L43" s="191">
        <f t="shared" si="4"/>
        <v>0.6042726348</v>
      </c>
      <c r="M43" s="192">
        <f t="shared" si="5"/>
        <v>0.3948387097</v>
      </c>
      <c r="N43" s="193">
        <f t="shared" si="6"/>
        <v>0.5664233577</v>
      </c>
      <c r="O43" s="203">
        <f t="shared" si="7"/>
        <v>0.5358056266</v>
      </c>
      <c r="P43" s="204">
        <f t="shared" si="8"/>
        <v>0.3245167854</v>
      </c>
      <c r="Q43" s="205">
        <f t="shared" si="9"/>
        <v>0.5148387097</v>
      </c>
      <c r="R43" s="206">
        <f t="shared" si="10"/>
        <v>0.6343065693</v>
      </c>
      <c r="S43" s="204">
        <f t="shared" si="11"/>
        <v>0.5952685422</v>
      </c>
      <c r="T43" s="205">
        <f t="shared" si="12"/>
        <v>0.3599744246</v>
      </c>
      <c r="U43" s="206">
        <f t="shared" si="13"/>
        <v>0.5805626598</v>
      </c>
      <c r="V43" s="207">
        <f t="shared" si="14"/>
        <v>4.067010309</v>
      </c>
      <c r="W43" s="208">
        <f t="shared" si="15"/>
        <v>0.3339070568</v>
      </c>
      <c r="X43" s="209">
        <f t="shared" si="16"/>
        <v>1.358003442</v>
      </c>
      <c r="Y43" s="207">
        <f t="shared" si="17"/>
        <v>1.691910499</v>
      </c>
      <c r="Z43" s="208">
        <f t="shared" si="18"/>
        <v>1.018064516</v>
      </c>
      <c r="AA43" s="209">
        <f t="shared" si="19"/>
        <v>7.06185567</v>
      </c>
      <c r="AB43" s="210">
        <f t="shared" si="20"/>
        <v>0.4335766423</v>
      </c>
      <c r="AC43" s="165"/>
      <c r="AD43" s="165"/>
      <c r="AE43" s="165"/>
    </row>
    <row r="44">
      <c r="A44" s="106">
        <v>43.0</v>
      </c>
      <c r="B44" s="2">
        <v>1394.0</v>
      </c>
      <c r="C44" s="186">
        <v>25.0</v>
      </c>
      <c r="D44" s="187">
        <v>87.0</v>
      </c>
      <c r="E44" s="108">
        <v>355.0</v>
      </c>
      <c r="F44" s="111">
        <v>247.0</v>
      </c>
      <c r="G44" s="109">
        <v>167.0</v>
      </c>
      <c r="H44" s="112">
        <v>382.0</v>
      </c>
      <c r="I44" s="188">
        <f t="shared" si="1"/>
        <v>0.2232142857</v>
      </c>
      <c r="J44" s="189">
        <f t="shared" si="2"/>
        <v>0.5897009967</v>
      </c>
      <c r="K44" s="190">
        <f t="shared" si="3"/>
        <v>0.3041894353</v>
      </c>
      <c r="L44" s="191">
        <f t="shared" si="4"/>
        <v>0.5322128852</v>
      </c>
      <c r="M44" s="192">
        <f t="shared" si="5"/>
        <v>0.2904689864</v>
      </c>
      <c r="N44" s="193">
        <f t="shared" si="6"/>
        <v>0.4535186794</v>
      </c>
      <c r="O44" s="203">
        <f t="shared" si="7"/>
        <v>0.4330958036</v>
      </c>
      <c r="P44" s="204">
        <f t="shared" si="8"/>
        <v>0.380952381</v>
      </c>
      <c r="Q44" s="205">
        <f t="shared" si="9"/>
        <v>0.6157337368</v>
      </c>
      <c r="R44" s="206">
        <f t="shared" si="10"/>
        <v>0.6403127715</v>
      </c>
      <c r="S44" s="204">
        <f t="shared" si="11"/>
        <v>0.6033254157</v>
      </c>
      <c r="T44" s="205">
        <f t="shared" si="12"/>
        <v>0.3475851148</v>
      </c>
      <c r="U44" s="206">
        <f t="shared" si="13"/>
        <v>0.4821852732</v>
      </c>
      <c r="V44" s="207">
        <f t="shared" si="14"/>
        <v>5.375</v>
      </c>
      <c r="W44" s="208">
        <f t="shared" si="15"/>
        <v>0.204007286</v>
      </c>
      <c r="X44" s="209">
        <f t="shared" si="16"/>
        <v>1.096539162</v>
      </c>
      <c r="Y44" s="207">
        <f t="shared" si="17"/>
        <v>1.300546448</v>
      </c>
      <c r="Z44" s="208">
        <f t="shared" si="18"/>
        <v>0.9107413011</v>
      </c>
      <c r="AA44" s="209">
        <f t="shared" si="19"/>
        <v>10.27678571</v>
      </c>
      <c r="AB44" s="210">
        <f t="shared" si="20"/>
        <v>0.5464813206</v>
      </c>
      <c r="AC44" s="165"/>
      <c r="AD44" s="165"/>
      <c r="AE44" s="165"/>
    </row>
    <row r="45">
      <c r="A45" s="106">
        <v>44.0</v>
      </c>
      <c r="B45" s="2">
        <v>1395.0</v>
      </c>
      <c r="C45" s="186">
        <v>17.0</v>
      </c>
      <c r="D45" s="187">
        <v>82.0</v>
      </c>
      <c r="E45" s="108">
        <v>351.0</v>
      </c>
      <c r="F45" s="111">
        <v>280.0</v>
      </c>
      <c r="G45" s="109">
        <v>159.0</v>
      </c>
      <c r="H45" s="112">
        <v>359.0</v>
      </c>
      <c r="I45" s="188">
        <f t="shared" si="1"/>
        <v>0.1717171717</v>
      </c>
      <c r="J45" s="189">
        <f t="shared" si="2"/>
        <v>0.5562599049</v>
      </c>
      <c r="K45" s="190">
        <f t="shared" si="3"/>
        <v>0.3069498069</v>
      </c>
      <c r="L45" s="191">
        <f t="shared" si="4"/>
        <v>0.504109589</v>
      </c>
      <c r="M45" s="192">
        <f t="shared" si="5"/>
        <v>0.2852512156</v>
      </c>
      <c r="N45" s="193">
        <f t="shared" si="6"/>
        <v>0.4438642298</v>
      </c>
      <c r="O45" s="203">
        <f t="shared" si="7"/>
        <v>0.422275641</v>
      </c>
      <c r="P45" s="204">
        <f t="shared" si="8"/>
        <v>0.4068493151</v>
      </c>
      <c r="Q45" s="205">
        <f t="shared" si="9"/>
        <v>0.6094003241</v>
      </c>
      <c r="R45" s="206">
        <f t="shared" si="10"/>
        <v>0.6179286336</v>
      </c>
      <c r="S45" s="204">
        <f t="shared" si="11"/>
        <v>0.5825320513</v>
      </c>
      <c r="T45" s="205">
        <f t="shared" si="12"/>
        <v>0.3653846154</v>
      </c>
      <c r="U45" s="206">
        <f t="shared" si="13"/>
        <v>0.4743589744</v>
      </c>
      <c r="V45" s="207">
        <f t="shared" si="14"/>
        <v>6.373737374</v>
      </c>
      <c r="W45" s="208">
        <f t="shared" si="15"/>
        <v>0.1911196911</v>
      </c>
      <c r="X45" s="209">
        <f t="shared" si="16"/>
        <v>1.218146718</v>
      </c>
      <c r="Y45" s="207">
        <f t="shared" si="17"/>
        <v>1.409266409</v>
      </c>
      <c r="Z45" s="208">
        <f t="shared" si="18"/>
        <v>1.022690438</v>
      </c>
      <c r="AA45" s="209">
        <f t="shared" si="19"/>
        <v>11.60606061</v>
      </c>
      <c r="AB45" s="210">
        <f t="shared" si="20"/>
        <v>0.5561357702</v>
      </c>
      <c r="AC45" s="165"/>
      <c r="AD45" s="165"/>
      <c r="AE45" s="165"/>
    </row>
    <row r="46">
      <c r="A46" s="106">
        <v>45.0</v>
      </c>
      <c r="B46" s="2">
        <v>1396.0</v>
      </c>
      <c r="C46" s="186">
        <v>35.0</v>
      </c>
      <c r="D46" s="187">
        <v>80.0</v>
      </c>
      <c r="E46" s="108">
        <v>331.0</v>
      </c>
      <c r="F46" s="111">
        <v>120.0</v>
      </c>
      <c r="G46" s="109">
        <v>182.0</v>
      </c>
      <c r="H46" s="112">
        <v>242.0</v>
      </c>
      <c r="I46" s="188">
        <f t="shared" si="1"/>
        <v>0.3043478261</v>
      </c>
      <c r="J46" s="189">
        <f t="shared" si="2"/>
        <v>0.733924612</v>
      </c>
      <c r="K46" s="190">
        <f t="shared" si="3"/>
        <v>0.429245283</v>
      </c>
      <c r="L46" s="191">
        <f t="shared" si="4"/>
        <v>0.6466431095</v>
      </c>
      <c r="M46" s="192">
        <f t="shared" si="5"/>
        <v>0.4025974026</v>
      </c>
      <c r="N46" s="193">
        <f t="shared" si="6"/>
        <v>0.5862857143</v>
      </c>
      <c r="O46" s="203">
        <f t="shared" si="7"/>
        <v>0.5535353535</v>
      </c>
      <c r="P46" s="204">
        <f t="shared" si="8"/>
        <v>0.2738515901</v>
      </c>
      <c r="Q46" s="205">
        <f t="shared" si="9"/>
        <v>0.5139146568</v>
      </c>
      <c r="R46" s="206">
        <f t="shared" si="10"/>
        <v>0.6548571429</v>
      </c>
      <c r="S46" s="204">
        <f t="shared" si="11"/>
        <v>0.6141414141</v>
      </c>
      <c r="T46" s="205">
        <f t="shared" si="12"/>
        <v>0.3404040404</v>
      </c>
      <c r="U46" s="206">
        <f t="shared" si="13"/>
        <v>0.598989899</v>
      </c>
      <c r="V46" s="207">
        <f t="shared" si="14"/>
        <v>3.92173913</v>
      </c>
      <c r="W46" s="208">
        <f t="shared" si="15"/>
        <v>0.2712264151</v>
      </c>
      <c r="X46" s="209">
        <f t="shared" si="16"/>
        <v>1.063679245</v>
      </c>
      <c r="Y46" s="207">
        <f t="shared" si="17"/>
        <v>1.33490566</v>
      </c>
      <c r="Z46" s="208">
        <f t="shared" si="18"/>
        <v>0.8367346939</v>
      </c>
      <c r="AA46" s="209">
        <f t="shared" si="19"/>
        <v>7.608695652</v>
      </c>
      <c r="AB46" s="210">
        <f t="shared" si="20"/>
        <v>0.4137142857</v>
      </c>
      <c r="AC46" s="165"/>
      <c r="AD46" s="165"/>
      <c r="AE46" s="165"/>
    </row>
    <row r="47">
      <c r="A47" s="106">
        <v>46.0</v>
      </c>
      <c r="B47" s="2">
        <v>1410.0</v>
      </c>
      <c r="C47" s="186">
        <v>35.0</v>
      </c>
      <c r="D47" s="187">
        <v>101.0</v>
      </c>
      <c r="E47" s="108">
        <v>531.0</v>
      </c>
      <c r="F47" s="111">
        <v>230.0</v>
      </c>
      <c r="G47" s="109">
        <v>269.0</v>
      </c>
      <c r="H47" s="112">
        <v>480.0</v>
      </c>
      <c r="I47" s="188">
        <f t="shared" si="1"/>
        <v>0.2573529412</v>
      </c>
      <c r="J47" s="189">
        <f t="shared" si="2"/>
        <v>0.6977660972</v>
      </c>
      <c r="K47" s="190">
        <f t="shared" si="3"/>
        <v>0.3591455274</v>
      </c>
      <c r="L47" s="191">
        <f t="shared" si="4"/>
        <v>0.6309921962</v>
      </c>
      <c r="M47" s="192">
        <f t="shared" si="5"/>
        <v>0.3435028249</v>
      </c>
      <c r="N47" s="193">
        <f t="shared" si="6"/>
        <v>0.5298013245</v>
      </c>
      <c r="O47" s="203">
        <f t="shared" si="7"/>
        <v>0.507290401</v>
      </c>
      <c r="P47" s="204">
        <f t="shared" si="8"/>
        <v>0.2954292085</v>
      </c>
      <c r="Q47" s="205">
        <f t="shared" si="9"/>
        <v>0.581920904</v>
      </c>
      <c r="R47" s="206">
        <f t="shared" si="10"/>
        <v>0.6695364238</v>
      </c>
      <c r="S47" s="204">
        <f t="shared" si="11"/>
        <v>0.6354799514</v>
      </c>
      <c r="T47" s="205">
        <f t="shared" si="12"/>
        <v>0.3244228433</v>
      </c>
      <c r="U47" s="206">
        <f t="shared" si="13"/>
        <v>0.5473876063</v>
      </c>
      <c r="V47" s="207">
        <f t="shared" si="14"/>
        <v>5.595588235</v>
      </c>
      <c r="W47" s="208">
        <f t="shared" si="15"/>
        <v>0.1815754339</v>
      </c>
      <c r="X47" s="209">
        <f t="shared" si="16"/>
        <v>1.016021362</v>
      </c>
      <c r="Y47" s="207">
        <f t="shared" si="17"/>
        <v>1.197596796</v>
      </c>
      <c r="Z47" s="208">
        <f t="shared" si="18"/>
        <v>0.8598870056</v>
      </c>
      <c r="AA47" s="209">
        <f t="shared" si="19"/>
        <v>11.10294118</v>
      </c>
      <c r="AB47" s="210">
        <f t="shared" si="20"/>
        <v>0.4701986755</v>
      </c>
      <c r="AC47" s="165"/>
      <c r="AD47" s="165"/>
      <c r="AE47" s="165"/>
    </row>
    <row r="48">
      <c r="A48" s="106">
        <v>47.0</v>
      </c>
      <c r="B48" s="2">
        <v>1411.0</v>
      </c>
      <c r="C48" s="186">
        <v>41.0</v>
      </c>
      <c r="D48" s="187">
        <v>66.0</v>
      </c>
      <c r="E48" s="108">
        <v>409.0</v>
      </c>
      <c r="F48" s="111">
        <v>195.0</v>
      </c>
      <c r="G48" s="109">
        <v>166.0</v>
      </c>
      <c r="H48" s="112">
        <v>316.0</v>
      </c>
      <c r="I48" s="188">
        <f t="shared" si="1"/>
        <v>0.3831775701</v>
      </c>
      <c r="J48" s="189">
        <f t="shared" si="2"/>
        <v>0.6771523179</v>
      </c>
      <c r="K48" s="190">
        <f t="shared" si="3"/>
        <v>0.3443983402</v>
      </c>
      <c r="L48" s="191">
        <f t="shared" si="4"/>
        <v>0.6329113924</v>
      </c>
      <c r="M48" s="192">
        <f t="shared" si="5"/>
        <v>0.3514431239</v>
      </c>
      <c r="N48" s="193">
        <f t="shared" si="6"/>
        <v>0.52946593</v>
      </c>
      <c r="O48" s="203">
        <f t="shared" si="7"/>
        <v>0.5163453479</v>
      </c>
      <c r="P48" s="204">
        <f t="shared" si="8"/>
        <v>0.3319268636</v>
      </c>
      <c r="Q48" s="205">
        <f t="shared" si="9"/>
        <v>0.6061120543</v>
      </c>
      <c r="R48" s="206">
        <f t="shared" si="10"/>
        <v>0.667587477</v>
      </c>
      <c r="S48" s="204">
        <f t="shared" si="11"/>
        <v>0.642078793</v>
      </c>
      <c r="T48" s="205">
        <f t="shared" si="12"/>
        <v>0.3369656329</v>
      </c>
      <c r="U48" s="206">
        <f t="shared" si="13"/>
        <v>0.537300922</v>
      </c>
      <c r="V48" s="207">
        <f t="shared" si="14"/>
        <v>5.644859813</v>
      </c>
      <c r="W48" s="208">
        <f t="shared" si="15"/>
        <v>0.2219917012</v>
      </c>
      <c r="X48" s="209">
        <f t="shared" si="16"/>
        <v>1.253112033</v>
      </c>
      <c r="Y48" s="207">
        <f t="shared" si="17"/>
        <v>1.475103734</v>
      </c>
      <c r="Z48" s="208">
        <f t="shared" si="18"/>
        <v>1.025466893</v>
      </c>
      <c r="AA48" s="209">
        <f t="shared" si="19"/>
        <v>10.14953271</v>
      </c>
      <c r="AB48" s="210">
        <f t="shared" si="20"/>
        <v>0.47053407</v>
      </c>
      <c r="AC48" s="165"/>
      <c r="AD48" s="165"/>
      <c r="AE48" s="165"/>
    </row>
    <row r="49">
      <c r="A49" s="106">
        <v>48.0</v>
      </c>
      <c r="B49" s="2">
        <v>1509.0</v>
      </c>
      <c r="C49" s="186">
        <v>26.0</v>
      </c>
      <c r="D49" s="187">
        <v>68.0</v>
      </c>
      <c r="E49" s="108">
        <v>420.0</v>
      </c>
      <c r="F49" s="111">
        <v>265.0</v>
      </c>
      <c r="G49" s="109">
        <v>152.0</v>
      </c>
      <c r="H49" s="112">
        <v>372.0</v>
      </c>
      <c r="I49" s="188">
        <f t="shared" si="1"/>
        <v>0.2765957447</v>
      </c>
      <c r="J49" s="189">
        <f t="shared" si="2"/>
        <v>0.6131386861</v>
      </c>
      <c r="K49" s="190">
        <f t="shared" si="3"/>
        <v>0.2900763359</v>
      </c>
      <c r="L49" s="191">
        <f t="shared" si="4"/>
        <v>0.5725288832</v>
      </c>
      <c r="M49" s="192">
        <f t="shared" si="5"/>
        <v>0.28802589</v>
      </c>
      <c r="N49" s="193">
        <f t="shared" si="6"/>
        <v>0.4731182796</v>
      </c>
      <c r="O49" s="203">
        <f t="shared" si="7"/>
        <v>0.4589409056</v>
      </c>
      <c r="P49" s="204">
        <f t="shared" si="8"/>
        <v>0.3735558408</v>
      </c>
      <c r="Q49" s="205">
        <f t="shared" si="9"/>
        <v>0.644012945</v>
      </c>
      <c r="R49" s="206">
        <f t="shared" si="10"/>
        <v>0.6550868486</v>
      </c>
      <c r="S49" s="204">
        <f t="shared" si="11"/>
        <v>0.6277820414</v>
      </c>
      <c r="T49" s="205">
        <f t="shared" si="12"/>
        <v>0.3399846508</v>
      </c>
      <c r="U49" s="206">
        <f t="shared" si="13"/>
        <v>0.4911742134</v>
      </c>
      <c r="V49" s="207">
        <f t="shared" si="14"/>
        <v>7.287234043</v>
      </c>
      <c r="W49" s="208">
        <f t="shared" si="15"/>
        <v>0.179389313</v>
      </c>
      <c r="X49" s="209">
        <f t="shared" si="16"/>
        <v>1.307251908</v>
      </c>
      <c r="Y49" s="207">
        <f t="shared" si="17"/>
        <v>1.486641221</v>
      </c>
      <c r="Z49" s="208">
        <f t="shared" si="18"/>
        <v>1.108414239</v>
      </c>
      <c r="AA49" s="209">
        <f t="shared" si="19"/>
        <v>12.86170213</v>
      </c>
      <c r="AB49" s="210">
        <f t="shared" si="20"/>
        <v>0.5268817204</v>
      </c>
      <c r="AC49" s="165"/>
      <c r="AD49" s="165"/>
      <c r="AE49" s="165"/>
    </row>
    <row r="50">
      <c r="A50" s="106">
        <v>49.0</v>
      </c>
      <c r="B50" s="2">
        <v>1510.0</v>
      </c>
      <c r="C50" s="186">
        <v>13.0</v>
      </c>
      <c r="D50" s="187">
        <v>48.0</v>
      </c>
      <c r="E50" s="108">
        <v>198.0</v>
      </c>
      <c r="F50" s="111">
        <v>250.0</v>
      </c>
      <c r="G50" s="109">
        <v>121.0</v>
      </c>
      <c r="H50" s="112">
        <v>319.0</v>
      </c>
      <c r="I50" s="188">
        <f t="shared" si="1"/>
        <v>0.2131147541</v>
      </c>
      <c r="J50" s="189">
        <f t="shared" si="2"/>
        <v>0.4419642857</v>
      </c>
      <c r="K50" s="190">
        <f t="shared" si="3"/>
        <v>0.275</v>
      </c>
      <c r="L50" s="191">
        <f t="shared" si="4"/>
        <v>0.4145383104</v>
      </c>
      <c r="M50" s="192">
        <f t="shared" si="5"/>
        <v>0.2674650699</v>
      </c>
      <c r="N50" s="193">
        <f t="shared" si="6"/>
        <v>0.3592342342</v>
      </c>
      <c r="O50" s="203">
        <f t="shared" si="7"/>
        <v>0.3498419389</v>
      </c>
      <c r="P50" s="204">
        <f t="shared" si="8"/>
        <v>0.5166994106</v>
      </c>
      <c r="Q50" s="205">
        <f t="shared" si="9"/>
        <v>0.6626746507</v>
      </c>
      <c r="R50" s="206">
        <f t="shared" si="10"/>
        <v>0.5822072072</v>
      </c>
      <c r="S50" s="204">
        <f t="shared" si="11"/>
        <v>0.5584826133</v>
      </c>
      <c r="T50" s="205">
        <f t="shared" si="12"/>
        <v>0.4046364594</v>
      </c>
      <c r="U50" s="206">
        <f t="shared" si="13"/>
        <v>0.3867228662</v>
      </c>
      <c r="V50" s="207">
        <f t="shared" si="14"/>
        <v>7.344262295</v>
      </c>
      <c r="W50" s="208">
        <f t="shared" si="15"/>
        <v>0.1386363636</v>
      </c>
      <c r="X50" s="209">
        <f t="shared" si="16"/>
        <v>1.018181818</v>
      </c>
      <c r="Y50" s="207">
        <f t="shared" si="17"/>
        <v>1.156818182</v>
      </c>
      <c r="Z50" s="208">
        <f t="shared" si="18"/>
        <v>0.8942115768</v>
      </c>
      <c r="AA50" s="209">
        <f t="shared" si="19"/>
        <v>14.55737705</v>
      </c>
      <c r="AB50" s="210">
        <f t="shared" si="20"/>
        <v>0.6407657658</v>
      </c>
      <c r="AC50" s="165"/>
      <c r="AD50" s="165"/>
      <c r="AE50" s="165"/>
    </row>
    <row r="51">
      <c r="A51" s="106">
        <v>50.0</v>
      </c>
      <c r="B51" s="2">
        <v>1511.0</v>
      </c>
      <c r="C51" s="186">
        <v>43.0</v>
      </c>
      <c r="D51" s="187">
        <v>119.0</v>
      </c>
      <c r="E51" s="108">
        <v>279.0</v>
      </c>
      <c r="F51" s="111">
        <v>137.0</v>
      </c>
      <c r="G51" s="109">
        <v>195.0</v>
      </c>
      <c r="H51" s="112">
        <v>345.0</v>
      </c>
      <c r="I51" s="188">
        <f t="shared" si="1"/>
        <v>0.2654320988</v>
      </c>
      <c r="J51" s="189">
        <f t="shared" si="2"/>
        <v>0.6706730769</v>
      </c>
      <c r="K51" s="190">
        <f t="shared" si="3"/>
        <v>0.3611111111</v>
      </c>
      <c r="L51" s="191">
        <f t="shared" si="4"/>
        <v>0.5570934256</v>
      </c>
      <c r="M51" s="192">
        <f t="shared" si="5"/>
        <v>0.339031339</v>
      </c>
      <c r="N51" s="193">
        <f t="shared" si="6"/>
        <v>0.4958158996</v>
      </c>
      <c r="O51" s="203">
        <f t="shared" si="7"/>
        <v>0.4624329159</v>
      </c>
      <c r="P51" s="204">
        <f t="shared" si="8"/>
        <v>0.3114186851</v>
      </c>
      <c r="Q51" s="205">
        <f t="shared" si="9"/>
        <v>0.5527065527</v>
      </c>
      <c r="R51" s="206">
        <f t="shared" si="10"/>
        <v>0.6527196653</v>
      </c>
      <c r="S51" s="204">
        <f t="shared" si="11"/>
        <v>0.5966010733</v>
      </c>
      <c r="T51" s="205">
        <f t="shared" si="12"/>
        <v>0.3354203936</v>
      </c>
      <c r="U51" s="206">
        <f t="shared" si="13"/>
        <v>0.530411449</v>
      </c>
      <c r="V51" s="207">
        <f t="shared" si="14"/>
        <v>2.567901235</v>
      </c>
      <c r="W51" s="208">
        <f t="shared" si="15"/>
        <v>0.3</v>
      </c>
      <c r="X51" s="209">
        <f t="shared" si="16"/>
        <v>0.7703703704</v>
      </c>
      <c r="Y51" s="207">
        <f t="shared" si="17"/>
        <v>1.07037037</v>
      </c>
      <c r="Z51" s="208">
        <f t="shared" si="18"/>
        <v>0.5925925926</v>
      </c>
      <c r="AA51" s="209">
        <f t="shared" si="19"/>
        <v>5.901234568</v>
      </c>
      <c r="AB51" s="210">
        <f t="shared" si="20"/>
        <v>0.5041841004</v>
      </c>
      <c r="AC51" s="165"/>
      <c r="AD51" s="165"/>
      <c r="AE51" s="165"/>
    </row>
    <row r="52">
      <c r="A52" s="106">
        <v>51.0</v>
      </c>
      <c r="B52" s="2">
        <v>1513.0</v>
      </c>
      <c r="C52" s="186">
        <v>34.0</v>
      </c>
      <c r="D52" s="187">
        <v>112.0</v>
      </c>
      <c r="E52" s="108">
        <v>359.0</v>
      </c>
      <c r="F52" s="111">
        <v>309.0</v>
      </c>
      <c r="G52" s="109">
        <v>233.0</v>
      </c>
      <c r="H52" s="112">
        <v>554.0</v>
      </c>
      <c r="I52" s="188">
        <f t="shared" si="1"/>
        <v>0.2328767123</v>
      </c>
      <c r="J52" s="189">
        <f t="shared" si="2"/>
        <v>0.5374251497</v>
      </c>
      <c r="K52" s="190">
        <f t="shared" si="3"/>
        <v>0.2960609911</v>
      </c>
      <c r="L52" s="191">
        <f t="shared" si="4"/>
        <v>0.4828009828</v>
      </c>
      <c r="M52" s="192">
        <f t="shared" si="5"/>
        <v>0.2861736334</v>
      </c>
      <c r="N52" s="193">
        <f t="shared" si="6"/>
        <v>0.4068728522</v>
      </c>
      <c r="O52" s="203">
        <f t="shared" si="7"/>
        <v>0.3910056215</v>
      </c>
      <c r="P52" s="204">
        <f t="shared" si="8"/>
        <v>0.4213759214</v>
      </c>
      <c r="Q52" s="205">
        <f t="shared" si="9"/>
        <v>0.6302250804</v>
      </c>
      <c r="R52" s="206">
        <f t="shared" si="10"/>
        <v>0.6274914089</v>
      </c>
      <c r="S52" s="204">
        <f t="shared" si="11"/>
        <v>0.5915053092</v>
      </c>
      <c r="T52" s="205">
        <f t="shared" si="12"/>
        <v>0.3597751405</v>
      </c>
      <c r="U52" s="206">
        <f t="shared" si="13"/>
        <v>0.4397251718</v>
      </c>
      <c r="V52" s="207">
        <f t="shared" si="14"/>
        <v>4.575342466</v>
      </c>
      <c r="W52" s="208">
        <f t="shared" si="15"/>
        <v>0.1855146125</v>
      </c>
      <c r="X52" s="209">
        <f t="shared" si="16"/>
        <v>0.8487928844</v>
      </c>
      <c r="Y52" s="207">
        <f t="shared" si="17"/>
        <v>1.034307497</v>
      </c>
      <c r="Z52" s="208">
        <f t="shared" si="18"/>
        <v>0.7159699893</v>
      </c>
      <c r="AA52" s="209">
        <f t="shared" si="19"/>
        <v>9.965753425</v>
      </c>
      <c r="AB52" s="210">
        <f t="shared" si="20"/>
        <v>0.5931271478</v>
      </c>
      <c r="AC52" s="165"/>
      <c r="AD52" s="165"/>
      <c r="AE52" s="165"/>
    </row>
    <row r="53">
      <c r="A53" s="106">
        <v>52.0</v>
      </c>
      <c r="B53" s="2">
        <v>1514.0</v>
      </c>
      <c r="C53" s="186">
        <v>41.0</v>
      </c>
      <c r="D53" s="187">
        <v>70.0</v>
      </c>
      <c r="E53" s="108">
        <v>405.0</v>
      </c>
      <c r="F53" s="111">
        <v>263.0</v>
      </c>
      <c r="G53" s="109">
        <v>226.0</v>
      </c>
      <c r="H53" s="112">
        <v>529.0</v>
      </c>
      <c r="I53" s="188">
        <f t="shared" si="1"/>
        <v>0.3693693694</v>
      </c>
      <c r="J53" s="189">
        <f t="shared" si="2"/>
        <v>0.6062874251</v>
      </c>
      <c r="K53" s="190">
        <f t="shared" si="3"/>
        <v>0.2993377483</v>
      </c>
      <c r="L53" s="191">
        <f t="shared" si="4"/>
        <v>0.5725288832</v>
      </c>
      <c r="M53" s="192">
        <f t="shared" si="5"/>
        <v>0.3083140878</v>
      </c>
      <c r="N53" s="193">
        <f t="shared" si="6"/>
        <v>0.4434293746</v>
      </c>
      <c r="O53" s="203">
        <f t="shared" si="7"/>
        <v>0.4380704042</v>
      </c>
      <c r="P53" s="204">
        <f t="shared" si="8"/>
        <v>0.3902439024</v>
      </c>
      <c r="Q53" s="205">
        <f t="shared" si="9"/>
        <v>0.6581986143</v>
      </c>
      <c r="R53" s="206">
        <f t="shared" si="10"/>
        <v>0.6563598032</v>
      </c>
      <c r="S53" s="204">
        <f t="shared" si="11"/>
        <v>0.6355932203</v>
      </c>
      <c r="T53" s="205">
        <f t="shared" si="12"/>
        <v>0.3455019557</v>
      </c>
      <c r="U53" s="206">
        <f t="shared" si="13"/>
        <v>0.4569752282</v>
      </c>
      <c r="V53" s="207">
        <f t="shared" si="14"/>
        <v>6.018018018</v>
      </c>
      <c r="W53" s="208">
        <f t="shared" si="15"/>
        <v>0.1470198675</v>
      </c>
      <c r="X53" s="209">
        <f t="shared" si="16"/>
        <v>0.8847682119</v>
      </c>
      <c r="Y53" s="207">
        <f t="shared" si="17"/>
        <v>1.031788079</v>
      </c>
      <c r="Z53" s="208">
        <f t="shared" si="18"/>
        <v>0.7713625866</v>
      </c>
      <c r="AA53" s="209">
        <f t="shared" si="19"/>
        <v>12.81981982</v>
      </c>
      <c r="AB53" s="210">
        <f t="shared" si="20"/>
        <v>0.5565706254</v>
      </c>
      <c r="AC53" s="165"/>
      <c r="AD53" s="165"/>
      <c r="AE53" s="165"/>
    </row>
    <row r="54">
      <c r="A54" s="106">
        <v>53.0</v>
      </c>
      <c r="B54" s="2">
        <v>1517.0</v>
      </c>
      <c r="C54" s="186">
        <v>2.0</v>
      </c>
      <c r="D54" s="187">
        <v>20.0</v>
      </c>
      <c r="E54" s="108">
        <v>229.0</v>
      </c>
      <c r="F54" s="111">
        <v>189.0</v>
      </c>
      <c r="G54" s="109">
        <v>74.0</v>
      </c>
      <c r="H54" s="112">
        <v>209.0</v>
      </c>
      <c r="I54" s="188">
        <f t="shared" si="1"/>
        <v>0.09090909091</v>
      </c>
      <c r="J54" s="189">
        <f t="shared" si="2"/>
        <v>0.54784689</v>
      </c>
      <c r="K54" s="190">
        <f t="shared" si="3"/>
        <v>0.2614840989</v>
      </c>
      <c r="L54" s="191">
        <f t="shared" si="4"/>
        <v>0.525</v>
      </c>
      <c r="M54" s="192">
        <f t="shared" si="5"/>
        <v>0.2491803279</v>
      </c>
      <c r="N54" s="193">
        <f t="shared" si="6"/>
        <v>0.4322396576</v>
      </c>
      <c r="O54" s="203">
        <f t="shared" si="7"/>
        <v>0.4218533887</v>
      </c>
      <c r="P54" s="204">
        <f t="shared" si="8"/>
        <v>0.4340909091</v>
      </c>
      <c r="Q54" s="205">
        <f t="shared" si="9"/>
        <v>0.6918032787</v>
      </c>
      <c r="R54" s="206">
        <f t="shared" si="10"/>
        <v>0.6248216833</v>
      </c>
      <c r="S54" s="204">
        <f t="shared" si="11"/>
        <v>0.6085753804</v>
      </c>
      <c r="T54" s="205">
        <f t="shared" si="12"/>
        <v>0.3665283541</v>
      </c>
      <c r="U54" s="206">
        <f t="shared" si="13"/>
        <v>0.4467496542</v>
      </c>
      <c r="V54" s="207">
        <f t="shared" si="14"/>
        <v>19</v>
      </c>
      <c r="W54" s="208">
        <f t="shared" si="15"/>
        <v>0.0777385159</v>
      </c>
      <c r="X54" s="209">
        <f t="shared" si="16"/>
        <v>1.477031802</v>
      </c>
      <c r="Y54" s="207">
        <f t="shared" si="17"/>
        <v>1.554770318</v>
      </c>
      <c r="Z54" s="208">
        <f t="shared" si="18"/>
        <v>1.370491803</v>
      </c>
      <c r="AA54" s="209">
        <f t="shared" si="19"/>
        <v>31.86363636</v>
      </c>
      <c r="AB54" s="210">
        <f t="shared" si="20"/>
        <v>0.5677603424</v>
      </c>
      <c r="AC54" s="165"/>
      <c r="AD54" s="165"/>
      <c r="AE54" s="165"/>
    </row>
    <row r="55">
      <c r="A55" s="106">
        <v>54.0</v>
      </c>
      <c r="B55" s="2">
        <v>1518.0</v>
      </c>
      <c r="C55" s="186">
        <v>10.0</v>
      </c>
      <c r="D55" s="187">
        <v>49.0</v>
      </c>
      <c r="E55" s="108">
        <v>420.0</v>
      </c>
      <c r="F55" s="111">
        <v>361.0</v>
      </c>
      <c r="G55" s="109">
        <v>170.0</v>
      </c>
      <c r="H55" s="112">
        <v>434.0</v>
      </c>
      <c r="I55" s="188">
        <f t="shared" si="1"/>
        <v>0.1694915254</v>
      </c>
      <c r="J55" s="189">
        <f t="shared" si="2"/>
        <v>0.5377720871</v>
      </c>
      <c r="K55" s="190">
        <f t="shared" si="3"/>
        <v>0.2814569536</v>
      </c>
      <c r="L55" s="191">
        <f t="shared" si="4"/>
        <v>0.5119047619</v>
      </c>
      <c r="M55" s="192">
        <f t="shared" si="5"/>
        <v>0.2714932127</v>
      </c>
      <c r="N55" s="193">
        <f t="shared" si="6"/>
        <v>0.4259927798</v>
      </c>
      <c r="O55" s="203">
        <f t="shared" si="7"/>
        <v>0.4155124654</v>
      </c>
      <c r="P55" s="204">
        <f t="shared" si="8"/>
        <v>0.4416666667</v>
      </c>
      <c r="Q55" s="205">
        <f t="shared" si="9"/>
        <v>0.6696832579</v>
      </c>
      <c r="R55" s="206">
        <f t="shared" si="10"/>
        <v>0.6166064982</v>
      </c>
      <c r="S55" s="204">
        <f t="shared" si="11"/>
        <v>0.5983379501</v>
      </c>
      <c r="T55" s="205">
        <f t="shared" si="12"/>
        <v>0.3746537396</v>
      </c>
      <c r="U55" s="206">
        <f t="shared" si="13"/>
        <v>0.4425207756</v>
      </c>
      <c r="V55" s="207">
        <f t="shared" si="14"/>
        <v>13.23728814</v>
      </c>
      <c r="W55" s="208">
        <f t="shared" si="15"/>
        <v>0.09768211921</v>
      </c>
      <c r="X55" s="209">
        <f t="shared" si="16"/>
        <v>1.293046358</v>
      </c>
      <c r="Y55" s="207">
        <f t="shared" si="17"/>
        <v>1.390728477</v>
      </c>
      <c r="Z55" s="208">
        <f t="shared" si="18"/>
        <v>1.177978884</v>
      </c>
      <c r="AA55" s="209">
        <f t="shared" si="19"/>
        <v>23.47457627</v>
      </c>
      <c r="AB55" s="210">
        <f t="shared" si="20"/>
        <v>0.5740072202</v>
      </c>
      <c r="AC55" s="165"/>
      <c r="AD55" s="165"/>
      <c r="AE55" s="165"/>
    </row>
    <row r="56">
      <c r="A56" s="106">
        <v>55.0</v>
      </c>
      <c r="B56" s="2">
        <v>1519.0</v>
      </c>
      <c r="C56" s="186">
        <v>6.0</v>
      </c>
      <c r="D56" s="187">
        <v>32.0</v>
      </c>
      <c r="E56" s="108">
        <v>109.0</v>
      </c>
      <c r="F56" s="111">
        <v>148.0</v>
      </c>
      <c r="G56" s="109">
        <v>49.0</v>
      </c>
      <c r="H56" s="112">
        <v>206.0</v>
      </c>
      <c r="I56" s="188">
        <f t="shared" si="1"/>
        <v>0.1578947368</v>
      </c>
      <c r="J56" s="189">
        <f t="shared" si="2"/>
        <v>0.4241245136</v>
      </c>
      <c r="K56" s="190">
        <f t="shared" si="3"/>
        <v>0.1921568627</v>
      </c>
      <c r="L56" s="191">
        <f t="shared" si="4"/>
        <v>0.3898305085</v>
      </c>
      <c r="M56" s="192">
        <f t="shared" si="5"/>
        <v>0.1877133106</v>
      </c>
      <c r="N56" s="193">
        <f t="shared" si="6"/>
        <v>0.30859375</v>
      </c>
      <c r="O56" s="203">
        <f t="shared" si="7"/>
        <v>0.2981818182</v>
      </c>
      <c r="P56" s="204">
        <f t="shared" si="8"/>
        <v>0.5220338983</v>
      </c>
      <c r="Q56" s="205">
        <f t="shared" si="9"/>
        <v>0.7235494881</v>
      </c>
      <c r="R56" s="206">
        <f t="shared" si="10"/>
        <v>0.615234375</v>
      </c>
      <c r="S56" s="204">
        <f t="shared" si="11"/>
        <v>0.5836363636</v>
      </c>
      <c r="T56" s="205">
        <f t="shared" si="12"/>
        <v>0.3690909091</v>
      </c>
      <c r="U56" s="206">
        <f t="shared" si="13"/>
        <v>0.3454545455</v>
      </c>
      <c r="V56" s="207">
        <f t="shared" si="14"/>
        <v>6.763157895</v>
      </c>
      <c r="W56" s="208">
        <f t="shared" si="15"/>
        <v>0.1490196078</v>
      </c>
      <c r="X56" s="209">
        <f t="shared" si="16"/>
        <v>1.007843137</v>
      </c>
      <c r="Y56" s="207">
        <f t="shared" si="17"/>
        <v>1.156862745</v>
      </c>
      <c r="Z56" s="208">
        <f t="shared" si="18"/>
        <v>0.8771331058</v>
      </c>
      <c r="AA56" s="209">
        <f t="shared" si="19"/>
        <v>13.47368421</v>
      </c>
      <c r="AB56" s="210">
        <f t="shared" si="20"/>
        <v>0.69140625</v>
      </c>
      <c r="AC56" s="165"/>
      <c r="AD56" s="165"/>
      <c r="AE56" s="165"/>
    </row>
    <row r="57">
      <c r="A57" s="106">
        <v>56.0</v>
      </c>
      <c r="B57" s="2">
        <v>1520.0</v>
      </c>
      <c r="C57" s="186">
        <v>2.0</v>
      </c>
      <c r="D57" s="187">
        <v>17.0</v>
      </c>
      <c r="E57" s="108">
        <v>276.0</v>
      </c>
      <c r="F57" s="111">
        <v>178.0</v>
      </c>
      <c r="G57" s="109">
        <v>51.0</v>
      </c>
      <c r="H57" s="112">
        <v>174.0</v>
      </c>
      <c r="I57" s="188">
        <f t="shared" si="1"/>
        <v>0.1052631579</v>
      </c>
      <c r="J57" s="189">
        <f t="shared" si="2"/>
        <v>0.6079295154</v>
      </c>
      <c r="K57" s="190">
        <f t="shared" si="3"/>
        <v>0.2266666667</v>
      </c>
      <c r="L57" s="191">
        <f t="shared" si="4"/>
        <v>0.5877378436</v>
      </c>
      <c r="M57" s="192">
        <f t="shared" si="5"/>
        <v>0.2172131148</v>
      </c>
      <c r="N57" s="193">
        <f t="shared" si="6"/>
        <v>0.4815905744</v>
      </c>
      <c r="O57" s="203">
        <f t="shared" si="7"/>
        <v>0.4713467049</v>
      </c>
      <c r="P57" s="204">
        <f t="shared" si="8"/>
        <v>0.3805496829</v>
      </c>
      <c r="Q57" s="205">
        <f t="shared" si="9"/>
        <v>0.7213114754</v>
      </c>
      <c r="R57" s="206">
        <f t="shared" si="10"/>
        <v>0.6627393225</v>
      </c>
      <c r="S57" s="204">
        <f t="shared" si="11"/>
        <v>0.6475644699</v>
      </c>
      <c r="T57" s="205">
        <f t="shared" si="12"/>
        <v>0.3309455587</v>
      </c>
      <c r="U57" s="206">
        <f t="shared" si="13"/>
        <v>0.4928366762</v>
      </c>
      <c r="V57" s="207">
        <f t="shared" si="14"/>
        <v>23.89473684</v>
      </c>
      <c r="W57" s="208">
        <f t="shared" si="15"/>
        <v>0.08444444444</v>
      </c>
      <c r="X57" s="209">
        <f t="shared" si="16"/>
        <v>2.017777778</v>
      </c>
      <c r="Y57" s="207">
        <f t="shared" si="17"/>
        <v>2.102222222</v>
      </c>
      <c r="Z57" s="208">
        <f t="shared" si="18"/>
        <v>1.860655738</v>
      </c>
      <c r="AA57" s="209">
        <f t="shared" si="19"/>
        <v>35.73684211</v>
      </c>
      <c r="AB57" s="210">
        <f t="shared" si="20"/>
        <v>0.5184094256</v>
      </c>
      <c r="AC57" s="165"/>
      <c r="AD57" s="165"/>
      <c r="AE57" s="165"/>
    </row>
    <row r="58">
      <c r="A58" s="106">
        <v>57.0</v>
      </c>
      <c r="B58" s="2">
        <v>1521.0</v>
      </c>
      <c r="C58" s="186">
        <v>4.0</v>
      </c>
      <c r="D58" s="187">
        <v>19.0</v>
      </c>
      <c r="E58" s="108">
        <v>310.0</v>
      </c>
      <c r="F58" s="111">
        <v>310.0</v>
      </c>
      <c r="G58" s="109">
        <v>61.0</v>
      </c>
      <c r="H58" s="112">
        <v>298.0</v>
      </c>
      <c r="I58" s="188">
        <f t="shared" si="1"/>
        <v>0.1739130435</v>
      </c>
      <c r="J58" s="189">
        <f t="shared" si="2"/>
        <v>0.5</v>
      </c>
      <c r="K58" s="190">
        <f t="shared" si="3"/>
        <v>0.1699164345</v>
      </c>
      <c r="L58" s="191">
        <f t="shared" si="4"/>
        <v>0.4883359253</v>
      </c>
      <c r="M58" s="192">
        <f t="shared" si="5"/>
        <v>0.1701570681</v>
      </c>
      <c r="N58" s="193">
        <f t="shared" si="6"/>
        <v>0.3789581205</v>
      </c>
      <c r="O58" s="203">
        <f t="shared" si="7"/>
        <v>0.374251497</v>
      </c>
      <c r="P58" s="204">
        <f t="shared" si="8"/>
        <v>0.4883359253</v>
      </c>
      <c r="Q58" s="205">
        <f t="shared" si="9"/>
        <v>0.7905759162</v>
      </c>
      <c r="R58" s="206">
        <f t="shared" si="10"/>
        <v>0.6210418795</v>
      </c>
      <c r="S58" s="204">
        <f t="shared" si="11"/>
        <v>0.6107784431</v>
      </c>
      <c r="T58" s="205">
        <f t="shared" si="12"/>
        <v>0.374251497</v>
      </c>
      <c r="U58" s="206">
        <f t="shared" si="13"/>
        <v>0.3892215569</v>
      </c>
      <c r="V58" s="207">
        <f t="shared" si="14"/>
        <v>26.95652174</v>
      </c>
      <c r="W58" s="208">
        <f t="shared" si="15"/>
        <v>0.06406685237</v>
      </c>
      <c r="X58" s="209">
        <f t="shared" si="16"/>
        <v>1.727019499</v>
      </c>
      <c r="Y58" s="207">
        <f t="shared" si="17"/>
        <v>1.791086351</v>
      </c>
      <c r="Z58" s="208">
        <f t="shared" si="18"/>
        <v>1.623036649</v>
      </c>
      <c r="AA58" s="209">
        <f t="shared" si="19"/>
        <v>42.56521739</v>
      </c>
      <c r="AB58" s="210">
        <f t="shared" si="20"/>
        <v>0.6210418795</v>
      </c>
      <c r="AC58" s="165"/>
      <c r="AD58" s="165"/>
      <c r="AE58" s="165"/>
    </row>
    <row r="59">
      <c r="A59" s="106">
        <v>58.0</v>
      </c>
      <c r="B59" s="2">
        <v>1525.0</v>
      </c>
      <c r="C59" s="186">
        <v>5.0</v>
      </c>
      <c r="D59" s="187">
        <v>31.0</v>
      </c>
      <c r="E59" s="108">
        <v>551.0</v>
      </c>
      <c r="F59" s="111">
        <v>444.0</v>
      </c>
      <c r="G59" s="109">
        <v>107.0</v>
      </c>
      <c r="H59" s="112">
        <v>388.0</v>
      </c>
      <c r="I59" s="188">
        <f t="shared" si="1"/>
        <v>0.1388888889</v>
      </c>
      <c r="J59" s="189">
        <f t="shared" si="2"/>
        <v>0.5537688442</v>
      </c>
      <c r="K59" s="190">
        <f t="shared" si="3"/>
        <v>0.2161616162</v>
      </c>
      <c r="L59" s="191">
        <f t="shared" si="4"/>
        <v>0.5392822502</v>
      </c>
      <c r="M59" s="192">
        <f t="shared" si="5"/>
        <v>0.2109227872</v>
      </c>
      <c r="N59" s="193">
        <f t="shared" si="6"/>
        <v>0.4416107383</v>
      </c>
      <c r="O59" s="203">
        <f t="shared" si="7"/>
        <v>0.4344692005</v>
      </c>
      <c r="P59" s="204">
        <f t="shared" si="8"/>
        <v>0.435499515</v>
      </c>
      <c r="Q59" s="205">
        <f t="shared" si="9"/>
        <v>0.7401129944</v>
      </c>
      <c r="R59" s="206">
        <f t="shared" si="10"/>
        <v>0.6302013423</v>
      </c>
      <c r="S59" s="204">
        <f t="shared" si="11"/>
        <v>0.6186107471</v>
      </c>
      <c r="T59" s="205">
        <f t="shared" si="12"/>
        <v>0.3643512451</v>
      </c>
      <c r="U59" s="206">
        <f t="shared" si="13"/>
        <v>0.4515072084</v>
      </c>
      <c r="V59" s="207">
        <f t="shared" si="14"/>
        <v>27.63888889</v>
      </c>
      <c r="W59" s="208">
        <f t="shared" si="15"/>
        <v>0.07272727273</v>
      </c>
      <c r="X59" s="209">
        <f t="shared" si="16"/>
        <v>2.01010101</v>
      </c>
      <c r="Y59" s="207">
        <f t="shared" si="17"/>
        <v>2.082828283</v>
      </c>
      <c r="Z59" s="208">
        <f t="shared" si="18"/>
        <v>1.873822976</v>
      </c>
      <c r="AA59" s="209">
        <f t="shared" si="19"/>
        <v>41.38888889</v>
      </c>
      <c r="AB59" s="210">
        <f t="shared" si="20"/>
        <v>0.5583892617</v>
      </c>
      <c r="AC59" s="165"/>
      <c r="AD59" s="165"/>
      <c r="AE59" s="165"/>
    </row>
    <row r="60">
      <c r="A60" s="106">
        <v>59.0</v>
      </c>
      <c r="B60" s="2">
        <v>1528.0</v>
      </c>
      <c r="C60" s="186">
        <v>35.0</v>
      </c>
      <c r="D60" s="187">
        <v>100.0</v>
      </c>
      <c r="E60" s="108">
        <v>554.0</v>
      </c>
      <c r="F60" s="111">
        <v>391.0</v>
      </c>
      <c r="G60" s="109">
        <v>245.0</v>
      </c>
      <c r="H60" s="112">
        <v>543.0</v>
      </c>
      <c r="I60" s="188">
        <f t="shared" si="1"/>
        <v>0.2592592593</v>
      </c>
      <c r="J60" s="189">
        <f t="shared" si="2"/>
        <v>0.5862433862</v>
      </c>
      <c r="K60" s="190">
        <f t="shared" si="3"/>
        <v>0.3109137056</v>
      </c>
      <c r="L60" s="191">
        <f t="shared" si="4"/>
        <v>0.5453703704</v>
      </c>
      <c r="M60" s="192">
        <f t="shared" si="5"/>
        <v>0.3033586132</v>
      </c>
      <c r="N60" s="193">
        <f t="shared" si="6"/>
        <v>0.461050202</v>
      </c>
      <c r="O60" s="203">
        <f t="shared" si="7"/>
        <v>0.4464668094</v>
      </c>
      <c r="P60" s="204">
        <f t="shared" si="8"/>
        <v>0.3944444444</v>
      </c>
      <c r="Q60" s="205">
        <f t="shared" si="9"/>
        <v>0.6262188516</v>
      </c>
      <c r="R60" s="206">
        <f t="shared" si="10"/>
        <v>0.6330063474</v>
      </c>
      <c r="S60" s="204">
        <f t="shared" si="11"/>
        <v>0.6059957173</v>
      </c>
      <c r="T60" s="205">
        <f t="shared" si="12"/>
        <v>0.3592077088</v>
      </c>
      <c r="U60" s="206">
        <f t="shared" si="13"/>
        <v>0.4812633833</v>
      </c>
      <c r="V60" s="207">
        <f t="shared" si="14"/>
        <v>7</v>
      </c>
      <c r="W60" s="208">
        <f t="shared" si="15"/>
        <v>0.171319797</v>
      </c>
      <c r="X60" s="209">
        <f t="shared" si="16"/>
        <v>1.199238579</v>
      </c>
      <c r="Y60" s="207">
        <f t="shared" si="17"/>
        <v>1.370558376</v>
      </c>
      <c r="Z60" s="208">
        <f t="shared" si="18"/>
        <v>1.02383532</v>
      </c>
      <c r="AA60" s="209">
        <f t="shared" si="19"/>
        <v>12.83703704</v>
      </c>
      <c r="AB60" s="210">
        <f t="shared" si="20"/>
        <v>0.538949798</v>
      </c>
      <c r="AC60" s="165"/>
      <c r="AD60" s="165"/>
      <c r="AE60" s="165"/>
    </row>
    <row r="61">
      <c r="A61" s="106">
        <v>60.0</v>
      </c>
      <c r="B61" s="2">
        <v>1550.0</v>
      </c>
      <c r="C61" s="186">
        <v>23.0</v>
      </c>
      <c r="D61" s="187">
        <v>77.0</v>
      </c>
      <c r="E61" s="108">
        <v>213.0</v>
      </c>
      <c r="F61" s="111">
        <v>173.0</v>
      </c>
      <c r="G61" s="109">
        <v>118.0</v>
      </c>
      <c r="H61" s="112">
        <v>265.0</v>
      </c>
      <c r="I61" s="188">
        <f t="shared" si="1"/>
        <v>0.23</v>
      </c>
      <c r="J61" s="189">
        <f t="shared" si="2"/>
        <v>0.5518134715</v>
      </c>
      <c r="K61" s="190">
        <f t="shared" si="3"/>
        <v>0.3080939948</v>
      </c>
      <c r="L61" s="191">
        <f t="shared" si="4"/>
        <v>0.4855967078</v>
      </c>
      <c r="M61" s="192">
        <f t="shared" si="5"/>
        <v>0.2919254658</v>
      </c>
      <c r="N61" s="193">
        <f t="shared" si="6"/>
        <v>0.4304291287</v>
      </c>
      <c r="O61" s="203">
        <f t="shared" si="7"/>
        <v>0.4073647871</v>
      </c>
      <c r="P61" s="204">
        <f t="shared" si="8"/>
        <v>0.4032921811</v>
      </c>
      <c r="Q61" s="205">
        <f t="shared" si="9"/>
        <v>0.5962732919</v>
      </c>
      <c r="R61" s="206">
        <f t="shared" si="10"/>
        <v>0.6215864759</v>
      </c>
      <c r="S61" s="204">
        <f t="shared" si="11"/>
        <v>0.5765247411</v>
      </c>
      <c r="T61" s="205">
        <f t="shared" si="12"/>
        <v>0.3613348677</v>
      </c>
      <c r="U61" s="206">
        <f t="shared" si="13"/>
        <v>0.4695051784</v>
      </c>
      <c r="V61" s="207">
        <f t="shared" si="14"/>
        <v>3.86</v>
      </c>
      <c r="W61" s="208">
        <f t="shared" si="15"/>
        <v>0.2610966057</v>
      </c>
      <c r="X61" s="209">
        <f t="shared" si="16"/>
        <v>1.007832898</v>
      </c>
      <c r="Y61" s="207">
        <f t="shared" si="17"/>
        <v>1.268929504</v>
      </c>
      <c r="Z61" s="208">
        <f t="shared" si="18"/>
        <v>0.7991718427</v>
      </c>
      <c r="AA61" s="209">
        <f t="shared" si="19"/>
        <v>7.69</v>
      </c>
      <c r="AB61" s="210">
        <f t="shared" si="20"/>
        <v>0.5695708713</v>
      </c>
      <c r="AC61" s="165"/>
      <c r="AD61" s="165"/>
      <c r="AE61" s="165"/>
    </row>
    <row r="62">
      <c r="A62" s="106">
        <v>61.0</v>
      </c>
      <c r="B62" s="2">
        <v>1552.0</v>
      </c>
      <c r="C62" s="186">
        <v>20.0</v>
      </c>
      <c r="D62" s="187">
        <v>50.0</v>
      </c>
      <c r="E62" s="108">
        <v>248.0</v>
      </c>
      <c r="F62" s="111">
        <v>149.0</v>
      </c>
      <c r="G62" s="109">
        <v>110.0</v>
      </c>
      <c r="H62" s="112">
        <v>244.0</v>
      </c>
      <c r="I62" s="188">
        <f t="shared" si="1"/>
        <v>0.2857142857</v>
      </c>
      <c r="J62" s="189">
        <f t="shared" si="2"/>
        <v>0.6246851385</v>
      </c>
      <c r="K62" s="190">
        <f t="shared" si="3"/>
        <v>0.3107344633</v>
      </c>
      <c r="L62" s="191">
        <f t="shared" si="4"/>
        <v>0.573875803</v>
      </c>
      <c r="M62" s="192">
        <f t="shared" si="5"/>
        <v>0.3066037736</v>
      </c>
      <c r="N62" s="193">
        <f t="shared" si="6"/>
        <v>0.4766977364</v>
      </c>
      <c r="O62" s="203">
        <f t="shared" si="7"/>
        <v>0.4604141291</v>
      </c>
      <c r="P62" s="204">
        <f t="shared" si="8"/>
        <v>0.3618843683</v>
      </c>
      <c r="Q62" s="205">
        <f t="shared" si="9"/>
        <v>0.6226415094</v>
      </c>
      <c r="R62" s="206">
        <f t="shared" si="10"/>
        <v>0.655126498</v>
      </c>
      <c r="S62" s="204">
        <f t="shared" si="11"/>
        <v>0.6236297199</v>
      </c>
      <c r="T62" s="205">
        <f t="shared" si="12"/>
        <v>0.3398294762</v>
      </c>
      <c r="U62" s="206">
        <f t="shared" si="13"/>
        <v>0.496954933</v>
      </c>
      <c r="V62" s="207">
        <f t="shared" si="14"/>
        <v>5.671428571</v>
      </c>
      <c r="W62" s="208">
        <f t="shared" si="15"/>
        <v>0.197740113</v>
      </c>
      <c r="X62" s="209">
        <f t="shared" si="16"/>
        <v>1.121468927</v>
      </c>
      <c r="Y62" s="207">
        <f t="shared" si="17"/>
        <v>1.31920904</v>
      </c>
      <c r="Z62" s="208">
        <f t="shared" si="18"/>
        <v>0.9363207547</v>
      </c>
      <c r="AA62" s="209">
        <f t="shared" si="19"/>
        <v>10.72857143</v>
      </c>
      <c r="AB62" s="210">
        <f t="shared" si="20"/>
        <v>0.5233022636</v>
      </c>
      <c r="AC62" s="165"/>
      <c r="AD62" s="165"/>
      <c r="AE62" s="165"/>
    </row>
    <row r="63">
      <c r="A63" s="106">
        <v>62.0</v>
      </c>
      <c r="B63" s="2">
        <v>1601.0</v>
      </c>
      <c r="C63" s="186">
        <v>41.0</v>
      </c>
      <c r="D63" s="187">
        <v>56.0</v>
      </c>
      <c r="E63" s="108">
        <v>325.0</v>
      </c>
      <c r="F63" s="111">
        <v>133.0</v>
      </c>
      <c r="G63" s="109">
        <v>161.0</v>
      </c>
      <c r="H63" s="112">
        <v>165.0</v>
      </c>
      <c r="I63" s="188">
        <f t="shared" si="1"/>
        <v>0.4226804124</v>
      </c>
      <c r="J63" s="189">
        <f t="shared" si="2"/>
        <v>0.7096069869</v>
      </c>
      <c r="K63" s="190">
        <f t="shared" si="3"/>
        <v>0.4938650307</v>
      </c>
      <c r="L63" s="191">
        <f t="shared" si="4"/>
        <v>0.6594594595</v>
      </c>
      <c r="M63" s="192">
        <f t="shared" si="5"/>
        <v>0.4775413712</v>
      </c>
      <c r="N63" s="193">
        <f t="shared" si="6"/>
        <v>0.6198979592</v>
      </c>
      <c r="O63" s="203">
        <f t="shared" si="7"/>
        <v>0.598183882</v>
      </c>
      <c r="P63" s="204">
        <f t="shared" si="8"/>
        <v>0.3135135135</v>
      </c>
      <c r="Q63" s="205">
        <f t="shared" si="9"/>
        <v>0.4869976359</v>
      </c>
      <c r="R63" s="206">
        <f t="shared" si="10"/>
        <v>0.625</v>
      </c>
      <c r="S63" s="204">
        <f t="shared" si="11"/>
        <v>0.6027241771</v>
      </c>
      <c r="T63" s="205">
        <f t="shared" si="12"/>
        <v>0.3802497162</v>
      </c>
      <c r="U63" s="206">
        <f t="shared" si="13"/>
        <v>0.6152099886</v>
      </c>
      <c r="V63" s="207">
        <f t="shared" si="14"/>
        <v>4.721649485</v>
      </c>
      <c r="W63" s="208">
        <f t="shared" si="15"/>
        <v>0.2975460123</v>
      </c>
      <c r="X63" s="209">
        <f t="shared" si="16"/>
        <v>1.404907975</v>
      </c>
      <c r="Y63" s="207">
        <f t="shared" si="17"/>
        <v>1.702453988</v>
      </c>
      <c r="Z63" s="208">
        <f t="shared" si="18"/>
        <v>1.082742317</v>
      </c>
      <c r="AA63" s="209">
        <f t="shared" si="19"/>
        <v>8.082474227</v>
      </c>
      <c r="AB63" s="210">
        <f t="shared" si="20"/>
        <v>0.3801020408</v>
      </c>
      <c r="AC63" s="165"/>
      <c r="AD63" s="165"/>
      <c r="AE63" s="165"/>
    </row>
    <row r="64">
      <c r="A64" s="106">
        <v>63.0</v>
      </c>
      <c r="B64" s="2">
        <v>1602.0</v>
      </c>
      <c r="C64" s="186">
        <v>65.0</v>
      </c>
      <c r="D64" s="187">
        <v>62.0</v>
      </c>
      <c r="E64" s="108">
        <v>303.0</v>
      </c>
      <c r="F64" s="111">
        <v>129.0</v>
      </c>
      <c r="G64" s="109">
        <v>159.0</v>
      </c>
      <c r="H64" s="112">
        <v>147.0</v>
      </c>
      <c r="I64" s="188">
        <f t="shared" si="1"/>
        <v>0.5118110236</v>
      </c>
      <c r="J64" s="189">
        <f t="shared" si="2"/>
        <v>0.7013888889</v>
      </c>
      <c r="K64" s="190">
        <f t="shared" si="3"/>
        <v>0.5196078431</v>
      </c>
      <c r="L64" s="191">
        <f t="shared" si="4"/>
        <v>0.6583184258</v>
      </c>
      <c r="M64" s="192">
        <f t="shared" si="5"/>
        <v>0.5173210162</v>
      </c>
      <c r="N64" s="193">
        <f t="shared" si="6"/>
        <v>0.6260162602</v>
      </c>
      <c r="O64" s="203">
        <f t="shared" si="7"/>
        <v>0.6092485549</v>
      </c>
      <c r="P64" s="204">
        <f t="shared" si="8"/>
        <v>0.3470483005</v>
      </c>
      <c r="Q64" s="205">
        <f t="shared" si="9"/>
        <v>0.4896073903</v>
      </c>
      <c r="R64" s="206">
        <f t="shared" si="10"/>
        <v>0.6097560976</v>
      </c>
      <c r="S64" s="204">
        <f t="shared" si="11"/>
        <v>0.5953757225</v>
      </c>
      <c r="T64" s="205">
        <f t="shared" si="12"/>
        <v>0.4080924855</v>
      </c>
      <c r="U64" s="206">
        <f t="shared" si="13"/>
        <v>0.6057803468</v>
      </c>
      <c r="V64" s="207">
        <f t="shared" si="14"/>
        <v>3.401574803</v>
      </c>
      <c r="W64" s="208">
        <f t="shared" si="15"/>
        <v>0.4150326797</v>
      </c>
      <c r="X64" s="209">
        <f t="shared" si="16"/>
        <v>1.411764706</v>
      </c>
      <c r="Y64" s="207">
        <f t="shared" si="17"/>
        <v>1.826797386</v>
      </c>
      <c r="Z64" s="208">
        <f t="shared" si="18"/>
        <v>0.9976905312</v>
      </c>
      <c r="AA64" s="209">
        <f t="shared" si="19"/>
        <v>5.811023622</v>
      </c>
      <c r="AB64" s="210">
        <f t="shared" si="20"/>
        <v>0.3739837398</v>
      </c>
      <c r="AC64" s="165"/>
      <c r="AD64" s="165"/>
      <c r="AE64" s="165"/>
    </row>
    <row r="65">
      <c r="A65" s="106">
        <v>64.0</v>
      </c>
      <c r="B65" s="2">
        <v>1603.0</v>
      </c>
      <c r="C65" s="186">
        <v>42.0</v>
      </c>
      <c r="D65" s="187">
        <v>48.0</v>
      </c>
      <c r="E65" s="108">
        <v>331.0</v>
      </c>
      <c r="F65" s="111">
        <v>93.0</v>
      </c>
      <c r="G65" s="109">
        <v>169.0</v>
      </c>
      <c r="H65" s="112">
        <v>159.0</v>
      </c>
      <c r="I65" s="188">
        <f t="shared" si="1"/>
        <v>0.4666666667</v>
      </c>
      <c r="J65" s="189">
        <f t="shared" si="2"/>
        <v>0.7806603774</v>
      </c>
      <c r="K65" s="190">
        <f t="shared" si="3"/>
        <v>0.5152439024</v>
      </c>
      <c r="L65" s="191">
        <f t="shared" si="4"/>
        <v>0.7256809339</v>
      </c>
      <c r="M65" s="192">
        <f t="shared" si="5"/>
        <v>0.504784689</v>
      </c>
      <c r="N65" s="193">
        <f t="shared" si="6"/>
        <v>0.664893617</v>
      </c>
      <c r="O65" s="203">
        <f t="shared" si="7"/>
        <v>0.6437054632</v>
      </c>
      <c r="P65" s="204">
        <f t="shared" si="8"/>
        <v>0.2626459144</v>
      </c>
      <c r="Q65" s="205">
        <f t="shared" si="9"/>
        <v>0.480861244</v>
      </c>
      <c r="R65" s="206">
        <f t="shared" si="10"/>
        <v>0.6515957447</v>
      </c>
      <c r="S65" s="204">
        <f t="shared" si="11"/>
        <v>0.6318289786</v>
      </c>
      <c r="T65" s="205">
        <f t="shared" si="12"/>
        <v>0.3610451306</v>
      </c>
      <c r="U65" s="206">
        <f t="shared" si="13"/>
        <v>0.6508313539</v>
      </c>
      <c r="V65" s="207">
        <f t="shared" si="14"/>
        <v>4.711111111</v>
      </c>
      <c r="W65" s="208">
        <f t="shared" si="15"/>
        <v>0.2743902439</v>
      </c>
      <c r="X65" s="209">
        <f t="shared" si="16"/>
        <v>1.292682927</v>
      </c>
      <c r="Y65" s="207">
        <f t="shared" si="17"/>
        <v>1.567073171</v>
      </c>
      <c r="Z65" s="208">
        <f t="shared" si="18"/>
        <v>1.014354067</v>
      </c>
      <c r="AA65" s="209">
        <f t="shared" si="19"/>
        <v>8.355555556</v>
      </c>
      <c r="AB65" s="210">
        <f t="shared" si="20"/>
        <v>0.335106383</v>
      </c>
      <c r="AC65" s="165"/>
      <c r="AD65" s="165"/>
      <c r="AE65" s="165"/>
    </row>
    <row r="66">
      <c r="A66" s="106">
        <v>65.0</v>
      </c>
      <c r="B66" s="2">
        <v>1604.0</v>
      </c>
      <c r="C66" s="186">
        <v>58.0</v>
      </c>
      <c r="D66" s="187">
        <v>52.0</v>
      </c>
      <c r="E66" s="108">
        <v>308.0</v>
      </c>
      <c r="F66" s="111">
        <v>140.0</v>
      </c>
      <c r="G66" s="109">
        <v>184.0</v>
      </c>
      <c r="H66" s="112">
        <v>220.0</v>
      </c>
      <c r="I66" s="188">
        <f t="shared" si="1"/>
        <v>0.5272727273</v>
      </c>
      <c r="J66" s="189">
        <f t="shared" si="2"/>
        <v>0.6875</v>
      </c>
      <c r="K66" s="190">
        <f t="shared" si="3"/>
        <v>0.4554455446</v>
      </c>
      <c r="L66" s="191">
        <f t="shared" si="4"/>
        <v>0.6559139785</v>
      </c>
      <c r="M66" s="192">
        <f t="shared" si="5"/>
        <v>0.4708171206</v>
      </c>
      <c r="N66" s="193">
        <f t="shared" si="6"/>
        <v>0.5774647887</v>
      </c>
      <c r="O66" s="203">
        <f t="shared" si="7"/>
        <v>0.5717255717</v>
      </c>
      <c r="P66" s="204">
        <f t="shared" si="8"/>
        <v>0.3548387097</v>
      </c>
      <c r="Q66" s="205">
        <f t="shared" si="9"/>
        <v>0.5408560311</v>
      </c>
      <c r="R66" s="206">
        <f t="shared" si="10"/>
        <v>0.6197183099</v>
      </c>
      <c r="S66" s="204">
        <f t="shared" si="11"/>
        <v>0.6091476091</v>
      </c>
      <c r="T66" s="205">
        <f t="shared" si="12"/>
        <v>0.3970893971</v>
      </c>
      <c r="U66" s="206">
        <f t="shared" si="13"/>
        <v>0.5654885655</v>
      </c>
      <c r="V66" s="207">
        <f t="shared" si="14"/>
        <v>4.072727273</v>
      </c>
      <c r="W66" s="208">
        <f t="shared" si="15"/>
        <v>0.2722772277</v>
      </c>
      <c r="X66" s="209">
        <f t="shared" si="16"/>
        <v>1.108910891</v>
      </c>
      <c r="Y66" s="207">
        <f t="shared" si="17"/>
        <v>1.381188119</v>
      </c>
      <c r="Z66" s="208">
        <f t="shared" si="18"/>
        <v>0.8715953307</v>
      </c>
      <c r="AA66" s="209">
        <f t="shared" si="19"/>
        <v>7.745454545</v>
      </c>
      <c r="AB66" s="210">
        <f t="shared" si="20"/>
        <v>0.4225352113</v>
      </c>
      <c r="AC66" s="165"/>
      <c r="AD66" s="165"/>
      <c r="AE66" s="165"/>
    </row>
    <row r="67">
      <c r="A67" s="106">
        <v>66.0</v>
      </c>
      <c r="B67" s="2">
        <v>1605.0</v>
      </c>
      <c r="C67" s="186">
        <v>59.0</v>
      </c>
      <c r="D67" s="187">
        <v>64.0</v>
      </c>
      <c r="E67" s="108">
        <v>365.0</v>
      </c>
      <c r="F67" s="111">
        <v>143.0</v>
      </c>
      <c r="G67" s="109">
        <v>178.0</v>
      </c>
      <c r="H67" s="112">
        <v>174.0</v>
      </c>
      <c r="I67" s="188">
        <f t="shared" si="1"/>
        <v>0.4796747967</v>
      </c>
      <c r="J67" s="189">
        <f t="shared" si="2"/>
        <v>0.718503937</v>
      </c>
      <c r="K67" s="190">
        <f t="shared" si="3"/>
        <v>0.5056818182</v>
      </c>
      <c r="L67" s="191">
        <f t="shared" si="4"/>
        <v>0.6719492868</v>
      </c>
      <c r="M67" s="192">
        <f t="shared" si="5"/>
        <v>0.4989473684</v>
      </c>
      <c r="N67" s="193">
        <f t="shared" si="6"/>
        <v>0.6313953488</v>
      </c>
      <c r="O67" s="203">
        <f t="shared" si="7"/>
        <v>0.6124109868</v>
      </c>
      <c r="P67" s="204">
        <f t="shared" si="8"/>
        <v>0.3201267829</v>
      </c>
      <c r="Q67" s="205">
        <f t="shared" si="9"/>
        <v>0.4905263158</v>
      </c>
      <c r="R67" s="206">
        <f t="shared" si="10"/>
        <v>0.626744186</v>
      </c>
      <c r="S67" s="204">
        <f t="shared" si="11"/>
        <v>0.6083418108</v>
      </c>
      <c r="T67" s="205">
        <f t="shared" si="12"/>
        <v>0.3865717192</v>
      </c>
      <c r="U67" s="206">
        <f t="shared" si="13"/>
        <v>0.6174974568</v>
      </c>
      <c r="V67" s="207">
        <f t="shared" si="14"/>
        <v>4.130081301</v>
      </c>
      <c r="W67" s="208">
        <f t="shared" si="15"/>
        <v>0.3494318182</v>
      </c>
      <c r="X67" s="209">
        <f t="shared" si="16"/>
        <v>1.443181818</v>
      </c>
      <c r="Y67" s="207">
        <f t="shared" si="17"/>
        <v>1.792613636</v>
      </c>
      <c r="Z67" s="208">
        <f t="shared" si="18"/>
        <v>1.069473684</v>
      </c>
      <c r="AA67" s="209">
        <f t="shared" si="19"/>
        <v>6.991869919</v>
      </c>
      <c r="AB67" s="210">
        <f t="shared" si="20"/>
        <v>0.3686046512</v>
      </c>
      <c r="AC67" s="165"/>
      <c r="AD67" s="165"/>
      <c r="AE67" s="165"/>
    </row>
    <row r="68">
      <c r="A68" s="106">
        <v>67.0</v>
      </c>
      <c r="B68" s="2">
        <v>1606.0</v>
      </c>
      <c r="C68" s="186">
        <v>9.0</v>
      </c>
      <c r="D68" s="187">
        <v>39.0</v>
      </c>
      <c r="E68" s="108">
        <v>146.0</v>
      </c>
      <c r="F68" s="111">
        <v>84.0</v>
      </c>
      <c r="G68" s="109">
        <v>85.0</v>
      </c>
      <c r="H68" s="112">
        <v>158.0</v>
      </c>
      <c r="I68" s="188">
        <f t="shared" si="1"/>
        <v>0.1875</v>
      </c>
      <c r="J68" s="189">
        <f t="shared" si="2"/>
        <v>0.6347826087</v>
      </c>
      <c r="K68" s="190">
        <f t="shared" si="3"/>
        <v>0.3497942387</v>
      </c>
      <c r="L68" s="191">
        <f t="shared" si="4"/>
        <v>0.5575539568</v>
      </c>
      <c r="M68" s="192">
        <f t="shared" si="5"/>
        <v>0.323024055</v>
      </c>
      <c r="N68" s="193">
        <f t="shared" si="6"/>
        <v>0.488372093</v>
      </c>
      <c r="O68" s="203">
        <f t="shared" si="7"/>
        <v>0.4606525912</v>
      </c>
      <c r="P68" s="204">
        <f t="shared" si="8"/>
        <v>0.3345323741</v>
      </c>
      <c r="Q68" s="205">
        <f t="shared" si="9"/>
        <v>0.5738831615</v>
      </c>
      <c r="R68" s="206">
        <f t="shared" si="10"/>
        <v>0.6427061311</v>
      </c>
      <c r="S68" s="204">
        <f t="shared" si="11"/>
        <v>0.6007677543</v>
      </c>
      <c r="T68" s="205">
        <f t="shared" si="12"/>
        <v>0.3416506718</v>
      </c>
      <c r="U68" s="206">
        <f t="shared" si="13"/>
        <v>0.5182341651</v>
      </c>
      <c r="V68" s="207">
        <f t="shared" si="14"/>
        <v>4.791666667</v>
      </c>
      <c r="W68" s="208">
        <f t="shared" si="15"/>
        <v>0.1975308642</v>
      </c>
      <c r="X68" s="209">
        <f t="shared" si="16"/>
        <v>0.9465020576</v>
      </c>
      <c r="Y68" s="207">
        <f t="shared" si="17"/>
        <v>1.144032922</v>
      </c>
      <c r="Z68" s="208">
        <f t="shared" si="18"/>
        <v>0.7903780069</v>
      </c>
      <c r="AA68" s="209">
        <f t="shared" si="19"/>
        <v>9.854166667</v>
      </c>
      <c r="AB68" s="210">
        <f t="shared" si="20"/>
        <v>0.511627907</v>
      </c>
      <c r="AC68" s="165"/>
      <c r="AD68" s="165"/>
      <c r="AE68" s="165"/>
    </row>
    <row r="69">
      <c r="A69" s="106">
        <v>68.0</v>
      </c>
      <c r="B69" s="2">
        <v>1607.0</v>
      </c>
      <c r="C69" s="186">
        <v>14.0</v>
      </c>
      <c r="D69" s="187">
        <v>11.0</v>
      </c>
      <c r="E69" s="108">
        <v>102.0</v>
      </c>
      <c r="F69" s="111">
        <v>48.0</v>
      </c>
      <c r="G69" s="109">
        <v>58.0</v>
      </c>
      <c r="H69" s="112">
        <v>81.0</v>
      </c>
      <c r="I69" s="188">
        <f t="shared" si="1"/>
        <v>0.56</v>
      </c>
      <c r="J69" s="189">
        <f t="shared" si="2"/>
        <v>0.68</v>
      </c>
      <c r="K69" s="190">
        <f t="shared" si="3"/>
        <v>0.4172661871</v>
      </c>
      <c r="L69" s="191">
        <f t="shared" si="4"/>
        <v>0.6628571429</v>
      </c>
      <c r="M69" s="192">
        <f t="shared" si="5"/>
        <v>0.4390243902</v>
      </c>
      <c r="N69" s="193">
        <f t="shared" si="6"/>
        <v>0.553633218</v>
      </c>
      <c r="O69" s="203">
        <f t="shared" si="7"/>
        <v>0.5541401274</v>
      </c>
      <c r="P69" s="204">
        <f t="shared" si="8"/>
        <v>0.3542857143</v>
      </c>
      <c r="Q69" s="205">
        <f t="shared" si="9"/>
        <v>0.5792682927</v>
      </c>
      <c r="R69" s="206">
        <f t="shared" si="10"/>
        <v>0.6332179931</v>
      </c>
      <c r="S69" s="204">
        <f t="shared" si="11"/>
        <v>0.627388535</v>
      </c>
      <c r="T69" s="205">
        <f t="shared" si="12"/>
        <v>0.3821656051</v>
      </c>
      <c r="U69" s="206">
        <f t="shared" si="13"/>
        <v>0.5445859873</v>
      </c>
      <c r="V69" s="207">
        <f t="shared" si="14"/>
        <v>6</v>
      </c>
      <c r="W69" s="208">
        <f t="shared" si="15"/>
        <v>0.1798561151</v>
      </c>
      <c r="X69" s="209">
        <f t="shared" si="16"/>
        <v>1.079136691</v>
      </c>
      <c r="Y69" s="207">
        <f t="shared" si="17"/>
        <v>1.258992806</v>
      </c>
      <c r="Z69" s="208">
        <f t="shared" si="18"/>
        <v>0.9146341463</v>
      </c>
      <c r="AA69" s="209">
        <f t="shared" si="19"/>
        <v>11.56</v>
      </c>
      <c r="AB69" s="210">
        <f t="shared" si="20"/>
        <v>0.446366782</v>
      </c>
      <c r="AC69" s="165"/>
      <c r="AD69" s="165"/>
      <c r="AE69" s="165"/>
    </row>
    <row r="70">
      <c r="A70" s="106">
        <v>69.0</v>
      </c>
      <c r="B70" s="2">
        <v>1608.0</v>
      </c>
      <c r="C70" s="186">
        <v>35.0</v>
      </c>
      <c r="D70" s="187">
        <v>84.0</v>
      </c>
      <c r="E70" s="108">
        <v>477.0</v>
      </c>
      <c r="F70" s="111">
        <v>287.0</v>
      </c>
      <c r="G70" s="109">
        <v>214.0</v>
      </c>
      <c r="H70" s="112">
        <v>483.0</v>
      </c>
      <c r="I70" s="188">
        <f t="shared" si="1"/>
        <v>0.2941176471</v>
      </c>
      <c r="J70" s="189">
        <f t="shared" si="2"/>
        <v>0.6243455497</v>
      </c>
      <c r="K70" s="190">
        <f t="shared" si="3"/>
        <v>0.3070301291</v>
      </c>
      <c r="L70" s="191">
        <f t="shared" si="4"/>
        <v>0.5798414496</v>
      </c>
      <c r="M70" s="192">
        <f t="shared" si="5"/>
        <v>0.3051470588</v>
      </c>
      <c r="N70" s="193">
        <f t="shared" si="6"/>
        <v>0.4729637235</v>
      </c>
      <c r="O70" s="203">
        <f t="shared" si="7"/>
        <v>0.4594936709</v>
      </c>
      <c r="P70" s="204">
        <f t="shared" si="8"/>
        <v>0.3646659117</v>
      </c>
      <c r="Q70" s="205">
        <f t="shared" si="9"/>
        <v>0.6348039216</v>
      </c>
      <c r="R70" s="206">
        <f t="shared" si="10"/>
        <v>0.6570841889</v>
      </c>
      <c r="S70" s="204">
        <f t="shared" si="11"/>
        <v>0.6297468354</v>
      </c>
      <c r="T70" s="205">
        <f t="shared" si="12"/>
        <v>0.3392405063</v>
      </c>
      <c r="U70" s="206">
        <f t="shared" si="13"/>
        <v>0.4905063291</v>
      </c>
      <c r="V70" s="207">
        <f t="shared" si="14"/>
        <v>6.420168067</v>
      </c>
      <c r="W70" s="208">
        <f t="shared" si="15"/>
        <v>0.1707317073</v>
      </c>
      <c r="X70" s="209">
        <f t="shared" si="16"/>
        <v>1.096126255</v>
      </c>
      <c r="Y70" s="207">
        <f t="shared" si="17"/>
        <v>1.266857963</v>
      </c>
      <c r="Z70" s="208">
        <f t="shared" si="18"/>
        <v>0.9362745098</v>
      </c>
      <c r="AA70" s="209">
        <f t="shared" si="19"/>
        <v>12.27731092</v>
      </c>
      <c r="AB70" s="210">
        <f t="shared" si="20"/>
        <v>0.5270362765</v>
      </c>
      <c r="AC70" s="165"/>
      <c r="AD70" s="165"/>
      <c r="AE70" s="165"/>
    </row>
    <row r="71">
      <c r="A71" s="106">
        <v>70.0</v>
      </c>
      <c r="B71" s="2">
        <v>1609.0</v>
      </c>
      <c r="C71" s="186">
        <v>60.0</v>
      </c>
      <c r="D71" s="187">
        <v>101.0</v>
      </c>
      <c r="E71" s="108">
        <v>499.0</v>
      </c>
      <c r="F71" s="111">
        <v>205.0</v>
      </c>
      <c r="G71" s="109">
        <v>342.0</v>
      </c>
      <c r="H71" s="112">
        <v>387.0</v>
      </c>
      <c r="I71" s="188">
        <f t="shared" si="1"/>
        <v>0.3726708075</v>
      </c>
      <c r="J71" s="189">
        <f t="shared" si="2"/>
        <v>0.7088068182</v>
      </c>
      <c r="K71" s="190">
        <f t="shared" si="3"/>
        <v>0.4691358025</v>
      </c>
      <c r="L71" s="191">
        <f t="shared" si="4"/>
        <v>0.6462427746</v>
      </c>
      <c r="M71" s="192">
        <f t="shared" si="5"/>
        <v>0.4516853933</v>
      </c>
      <c r="N71" s="193">
        <f t="shared" si="6"/>
        <v>0.5868806699</v>
      </c>
      <c r="O71" s="203">
        <f t="shared" si="7"/>
        <v>0.5652446675</v>
      </c>
      <c r="P71" s="204">
        <f t="shared" si="8"/>
        <v>0.3063583815</v>
      </c>
      <c r="Q71" s="205">
        <f t="shared" si="9"/>
        <v>0.502247191</v>
      </c>
      <c r="R71" s="206">
        <f t="shared" si="10"/>
        <v>0.6182833217</v>
      </c>
      <c r="S71" s="204">
        <f t="shared" si="11"/>
        <v>0.5934755332</v>
      </c>
      <c r="T71" s="205">
        <f t="shared" si="12"/>
        <v>0.3808030113</v>
      </c>
      <c r="U71" s="206">
        <f t="shared" si="13"/>
        <v>0.590966123</v>
      </c>
      <c r="V71" s="207">
        <f t="shared" si="14"/>
        <v>4.372670807</v>
      </c>
      <c r="W71" s="208">
        <f t="shared" si="15"/>
        <v>0.2208504801</v>
      </c>
      <c r="X71" s="209">
        <f t="shared" si="16"/>
        <v>0.9657064472</v>
      </c>
      <c r="Y71" s="207">
        <f t="shared" si="17"/>
        <v>1.186556927</v>
      </c>
      <c r="Z71" s="208">
        <f t="shared" si="18"/>
        <v>0.791011236</v>
      </c>
      <c r="AA71" s="209">
        <f t="shared" si="19"/>
        <v>8.900621118</v>
      </c>
      <c r="AB71" s="210">
        <f t="shared" si="20"/>
        <v>0.4131193301</v>
      </c>
      <c r="AC71" s="165"/>
      <c r="AD71" s="165"/>
      <c r="AE71" s="165"/>
    </row>
    <row r="72">
      <c r="A72" s="106">
        <v>71.0</v>
      </c>
      <c r="B72" s="2">
        <v>1611.0</v>
      </c>
      <c r="C72" s="186">
        <v>78.0</v>
      </c>
      <c r="D72" s="187">
        <v>72.0</v>
      </c>
      <c r="E72" s="108">
        <v>471.0</v>
      </c>
      <c r="F72" s="111">
        <v>144.0</v>
      </c>
      <c r="G72" s="109">
        <v>226.0</v>
      </c>
      <c r="H72" s="112">
        <v>215.0</v>
      </c>
      <c r="I72" s="188">
        <f t="shared" si="1"/>
        <v>0.52</v>
      </c>
      <c r="J72" s="189">
        <f t="shared" si="2"/>
        <v>0.7658536585</v>
      </c>
      <c r="K72" s="190">
        <f t="shared" si="3"/>
        <v>0.5124716553</v>
      </c>
      <c r="L72" s="191">
        <f t="shared" si="4"/>
        <v>0.7176470588</v>
      </c>
      <c r="M72" s="192">
        <f t="shared" si="5"/>
        <v>0.5143824027</v>
      </c>
      <c r="N72" s="193">
        <f t="shared" si="6"/>
        <v>0.6600378788</v>
      </c>
      <c r="O72" s="203">
        <f t="shared" si="7"/>
        <v>0.6426202322</v>
      </c>
      <c r="P72" s="204">
        <f t="shared" si="8"/>
        <v>0.2901960784</v>
      </c>
      <c r="Q72" s="205">
        <f t="shared" si="9"/>
        <v>0.4957698816</v>
      </c>
      <c r="R72" s="206">
        <f t="shared" si="10"/>
        <v>0.6496212121</v>
      </c>
      <c r="S72" s="204">
        <f t="shared" si="11"/>
        <v>0.6334991708</v>
      </c>
      <c r="T72" s="205">
        <f t="shared" si="12"/>
        <v>0.3714759536</v>
      </c>
      <c r="U72" s="206">
        <f t="shared" si="13"/>
        <v>0.6376451078</v>
      </c>
      <c r="V72" s="207">
        <f t="shared" si="14"/>
        <v>4.1</v>
      </c>
      <c r="W72" s="208">
        <f t="shared" si="15"/>
        <v>0.3401360544</v>
      </c>
      <c r="X72" s="209">
        <f t="shared" si="16"/>
        <v>1.394557823</v>
      </c>
      <c r="Y72" s="207">
        <f t="shared" si="17"/>
        <v>1.734693878</v>
      </c>
      <c r="Z72" s="208">
        <f t="shared" si="18"/>
        <v>1.040609137</v>
      </c>
      <c r="AA72" s="209">
        <f t="shared" si="19"/>
        <v>7.04</v>
      </c>
      <c r="AB72" s="210">
        <f t="shared" si="20"/>
        <v>0.3399621212</v>
      </c>
      <c r="AC72" s="165"/>
      <c r="AD72" s="165"/>
      <c r="AE72" s="165"/>
    </row>
    <row r="73">
      <c r="A73" s="106">
        <v>72.0</v>
      </c>
      <c r="B73" s="2">
        <v>1612.0</v>
      </c>
      <c r="C73" s="186">
        <v>33.0</v>
      </c>
      <c r="D73" s="187">
        <v>93.0</v>
      </c>
      <c r="E73" s="108">
        <v>582.0</v>
      </c>
      <c r="F73" s="111">
        <v>313.0</v>
      </c>
      <c r="G73" s="109">
        <v>277.0</v>
      </c>
      <c r="H73" s="112">
        <v>427.0</v>
      </c>
      <c r="I73" s="188">
        <f t="shared" si="1"/>
        <v>0.2619047619</v>
      </c>
      <c r="J73" s="189">
        <f t="shared" si="2"/>
        <v>0.6502793296</v>
      </c>
      <c r="K73" s="190">
        <f t="shared" si="3"/>
        <v>0.3934659091</v>
      </c>
      <c r="L73" s="191">
        <f t="shared" si="4"/>
        <v>0.6023506366</v>
      </c>
      <c r="M73" s="192">
        <f t="shared" si="5"/>
        <v>0.3734939759</v>
      </c>
      <c r="N73" s="193">
        <f t="shared" si="6"/>
        <v>0.5372107567</v>
      </c>
      <c r="O73" s="203">
        <f t="shared" si="7"/>
        <v>0.5171014493</v>
      </c>
      <c r="P73" s="204">
        <f t="shared" si="8"/>
        <v>0.3388834476</v>
      </c>
      <c r="Q73" s="205">
        <f t="shared" si="9"/>
        <v>0.5542168675</v>
      </c>
      <c r="R73" s="206">
        <f t="shared" si="10"/>
        <v>0.6310193871</v>
      </c>
      <c r="S73" s="204">
        <f t="shared" si="11"/>
        <v>0.604057971</v>
      </c>
      <c r="T73" s="205">
        <f t="shared" si="12"/>
        <v>0.3611594203</v>
      </c>
      <c r="U73" s="206">
        <f t="shared" si="13"/>
        <v>0.551884058</v>
      </c>
      <c r="V73" s="207">
        <f t="shared" si="14"/>
        <v>7.103174603</v>
      </c>
      <c r="W73" s="208">
        <f t="shared" si="15"/>
        <v>0.1789772727</v>
      </c>
      <c r="X73" s="209">
        <f t="shared" si="16"/>
        <v>1.271306818</v>
      </c>
      <c r="Y73" s="207">
        <f t="shared" si="17"/>
        <v>1.450284091</v>
      </c>
      <c r="Z73" s="208">
        <f t="shared" si="18"/>
        <v>1.078313253</v>
      </c>
      <c r="AA73" s="209">
        <f t="shared" si="19"/>
        <v>12.69047619</v>
      </c>
      <c r="AB73" s="210">
        <f t="shared" si="20"/>
        <v>0.4627892433</v>
      </c>
      <c r="AC73" s="165"/>
      <c r="AD73" s="165"/>
      <c r="AE73" s="165"/>
    </row>
    <row r="74">
      <c r="A74" s="106">
        <v>73.0</v>
      </c>
      <c r="B74" s="2">
        <v>1613.0</v>
      </c>
      <c r="C74" s="186">
        <v>41.0</v>
      </c>
      <c r="D74" s="187">
        <v>53.0</v>
      </c>
      <c r="E74" s="108">
        <v>281.0</v>
      </c>
      <c r="F74" s="111">
        <v>130.0</v>
      </c>
      <c r="G74" s="109">
        <v>154.0</v>
      </c>
      <c r="H74" s="112">
        <v>157.0</v>
      </c>
      <c r="I74" s="188">
        <f t="shared" si="1"/>
        <v>0.4361702128</v>
      </c>
      <c r="J74" s="189">
        <f t="shared" si="2"/>
        <v>0.6836982968</v>
      </c>
      <c r="K74" s="190">
        <f t="shared" si="3"/>
        <v>0.4951768489</v>
      </c>
      <c r="L74" s="191">
        <f t="shared" si="4"/>
        <v>0.6376237624</v>
      </c>
      <c r="M74" s="192">
        <f t="shared" si="5"/>
        <v>0.4814814815</v>
      </c>
      <c r="N74" s="193">
        <f t="shared" si="6"/>
        <v>0.6024930748</v>
      </c>
      <c r="O74" s="203">
        <f t="shared" si="7"/>
        <v>0.5833333333</v>
      </c>
      <c r="P74" s="204">
        <f t="shared" si="8"/>
        <v>0.3386138614</v>
      </c>
      <c r="Q74" s="205">
        <f t="shared" si="9"/>
        <v>0.4888888889</v>
      </c>
      <c r="R74" s="206">
        <f t="shared" si="10"/>
        <v>0.6066481994</v>
      </c>
      <c r="S74" s="204">
        <f t="shared" si="11"/>
        <v>0.5870098039</v>
      </c>
      <c r="T74" s="205">
        <f t="shared" si="12"/>
        <v>0.3982843137</v>
      </c>
      <c r="U74" s="206">
        <f t="shared" si="13"/>
        <v>0.5980392157</v>
      </c>
      <c r="V74" s="207">
        <f t="shared" si="14"/>
        <v>4.372340426</v>
      </c>
      <c r="W74" s="208">
        <f t="shared" si="15"/>
        <v>0.3022508039</v>
      </c>
      <c r="X74" s="209">
        <f t="shared" si="16"/>
        <v>1.321543408</v>
      </c>
      <c r="Y74" s="207">
        <f t="shared" si="17"/>
        <v>1.623794212</v>
      </c>
      <c r="Z74" s="208">
        <f t="shared" si="18"/>
        <v>1.014814815</v>
      </c>
      <c r="AA74" s="209">
        <f t="shared" si="19"/>
        <v>7.680851064</v>
      </c>
      <c r="AB74" s="210">
        <f t="shared" si="20"/>
        <v>0.3975069252</v>
      </c>
      <c r="AC74" s="165"/>
      <c r="AD74" s="165"/>
      <c r="AE74" s="165"/>
    </row>
    <row r="75">
      <c r="A75" s="106">
        <v>74.0</v>
      </c>
      <c r="B75" s="2">
        <v>1614.0</v>
      </c>
      <c r="C75" s="186">
        <v>29.0</v>
      </c>
      <c r="D75" s="187">
        <v>43.0</v>
      </c>
      <c r="E75" s="108">
        <v>271.0</v>
      </c>
      <c r="F75" s="111">
        <v>151.0</v>
      </c>
      <c r="G75" s="109">
        <v>159.0</v>
      </c>
      <c r="H75" s="112">
        <v>220.0</v>
      </c>
      <c r="I75" s="188">
        <f t="shared" si="1"/>
        <v>0.4027777778</v>
      </c>
      <c r="J75" s="189">
        <f t="shared" si="2"/>
        <v>0.6421800948</v>
      </c>
      <c r="K75" s="190">
        <f t="shared" si="3"/>
        <v>0.419525066</v>
      </c>
      <c r="L75" s="191">
        <f t="shared" si="4"/>
        <v>0.6072874494</v>
      </c>
      <c r="M75" s="192">
        <f t="shared" si="5"/>
        <v>0.4168514412</v>
      </c>
      <c r="N75" s="193">
        <f t="shared" si="6"/>
        <v>0.5368289638</v>
      </c>
      <c r="O75" s="203">
        <f t="shared" si="7"/>
        <v>0.5257731959</v>
      </c>
      <c r="P75" s="204">
        <f t="shared" si="8"/>
        <v>0.3643724696</v>
      </c>
      <c r="Q75" s="205">
        <f t="shared" si="9"/>
        <v>0.5521064302</v>
      </c>
      <c r="R75" s="206">
        <f t="shared" si="10"/>
        <v>0.6129837703</v>
      </c>
      <c r="S75" s="204">
        <f t="shared" si="11"/>
        <v>0.5956471936</v>
      </c>
      <c r="T75" s="205">
        <f t="shared" si="12"/>
        <v>0.3883161512</v>
      </c>
      <c r="U75" s="206">
        <f t="shared" si="13"/>
        <v>0.5418098511</v>
      </c>
      <c r="V75" s="207">
        <f t="shared" si="14"/>
        <v>5.861111111</v>
      </c>
      <c r="W75" s="208">
        <f t="shared" si="15"/>
        <v>0.1899736148</v>
      </c>
      <c r="X75" s="209">
        <f t="shared" si="16"/>
        <v>1.113456464</v>
      </c>
      <c r="Y75" s="207">
        <f t="shared" si="17"/>
        <v>1.303430079</v>
      </c>
      <c r="Z75" s="208">
        <f t="shared" si="18"/>
        <v>0.9356984479</v>
      </c>
      <c r="AA75" s="209">
        <f t="shared" si="19"/>
        <v>11.125</v>
      </c>
      <c r="AB75" s="210">
        <f t="shared" si="20"/>
        <v>0.4631710362</v>
      </c>
      <c r="AC75" s="165"/>
      <c r="AD75" s="165"/>
      <c r="AE75" s="165"/>
    </row>
    <row r="76">
      <c r="A76" s="106">
        <v>75.0</v>
      </c>
      <c r="B76" s="2">
        <v>1615.0</v>
      </c>
      <c r="C76" s="186">
        <v>40.0</v>
      </c>
      <c r="D76" s="187">
        <v>59.0</v>
      </c>
      <c r="E76" s="108">
        <v>298.0</v>
      </c>
      <c r="F76" s="111">
        <v>144.0</v>
      </c>
      <c r="G76" s="109">
        <v>183.0</v>
      </c>
      <c r="H76" s="112">
        <v>217.0</v>
      </c>
      <c r="I76" s="188">
        <f t="shared" si="1"/>
        <v>0.404040404</v>
      </c>
      <c r="J76" s="189">
        <f t="shared" si="2"/>
        <v>0.6742081448</v>
      </c>
      <c r="K76" s="190">
        <f t="shared" si="3"/>
        <v>0.4575</v>
      </c>
      <c r="L76" s="191">
        <f t="shared" si="4"/>
        <v>0.6247689464</v>
      </c>
      <c r="M76" s="192">
        <f t="shared" si="5"/>
        <v>0.4468937876</v>
      </c>
      <c r="N76" s="193">
        <f t="shared" si="6"/>
        <v>0.5712589074</v>
      </c>
      <c r="O76" s="203">
        <f t="shared" si="7"/>
        <v>0.5536663124</v>
      </c>
      <c r="P76" s="204">
        <f t="shared" si="8"/>
        <v>0.3401109057</v>
      </c>
      <c r="Q76" s="205">
        <f t="shared" si="9"/>
        <v>0.5150300601</v>
      </c>
      <c r="R76" s="206">
        <f t="shared" si="10"/>
        <v>0.6116389549</v>
      </c>
      <c r="S76" s="204">
        <f t="shared" si="11"/>
        <v>0.5897980871</v>
      </c>
      <c r="T76" s="205">
        <f t="shared" si="12"/>
        <v>0.390010627</v>
      </c>
      <c r="U76" s="206">
        <f t="shared" si="13"/>
        <v>0.5738575983</v>
      </c>
      <c r="V76" s="207">
        <f t="shared" si="14"/>
        <v>4.464646465</v>
      </c>
      <c r="W76" s="208">
        <f t="shared" si="15"/>
        <v>0.2475</v>
      </c>
      <c r="X76" s="209">
        <f t="shared" si="16"/>
        <v>1.105</v>
      </c>
      <c r="Y76" s="207">
        <f t="shared" si="17"/>
        <v>1.3525</v>
      </c>
      <c r="Z76" s="208">
        <f t="shared" si="18"/>
        <v>0.8857715431</v>
      </c>
      <c r="AA76" s="209">
        <f t="shared" si="19"/>
        <v>8.505050505</v>
      </c>
      <c r="AB76" s="210">
        <f t="shared" si="20"/>
        <v>0.4287410926</v>
      </c>
      <c r="AC76" s="165"/>
      <c r="AD76" s="165"/>
      <c r="AE76" s="165"/>
    </row>
    <row r="77">
      <c r="A77" s="106">
        <v>76.0</v>
      </c>
      <c r="B77" s="2">
        <v>1616.0</v>
      </c>
      <c r="C77" s="186">
        <v>19.0</v>
      </c>
      <c r="D77" s="187">
        <v>46.0</v>
      </c>
      <c r="E77" s="108">
        <v>226.0</v>
      </c>
      <c r="F77" s="111">
        <v>124.0</v>
      </c>
      <c r="G77" s="109">
        <v>136.0</v>
      </c>
      <c r="H77" s="112">
        <v>186.0</v>
      </c>
      <c r="I77" s="188">
        <f t="shared" si="1"/>
        <v>0.2923076923</v>
      </c>
      <c r="J77" s="189">
        <f t="shared" si="2"/>
        <v>0.6457142857</v>
      </c>
      <c r="K77" s="190">
        <f t="shared" si="3"/>
        <v>0.4223602484</v>
      </c>
      <c r="L77" s="191">
        <f t="shared" si="4"/>
        <v>0.5903614458</v>
      </c>
      <c r="M77" s="192">
        <f t="shared" si="5"/>
        <v>0.4005167959</v>
      </c>
      <c r="N77" s="193">
        <f t="shared" si="6"/>
        <v>0.5386904762</v>
      </c>
      <c r="O77" s="203">
        <f t="shared" si="7"/>
        <v>0.5169606513</v>
      </c>
      <c r="P77" s="204">
        <f t="shared" si="8"/>
        <v>0.3445783133</v>
      </c>
      <c r="Q77" s="205">
        <f t="shared" si="9"/>
        <v>0.5297157623</v>
      </c>
      <c r="R77" s="206">
        <f t="shared" si="10"/>
        <v>0.6130952381</v>
      </c>
      <c r="S77" s="204">
        <f t="shared" si="11"/>
        <v>0.5848032564</v>
      </c>
      <c r="T77" s="205">
        <f t="shared" si="12"/>
        <v>0.3785617368</v>
      </c>
      <c r="U77" s="206">
        <f t="shared" si="13"/>
        <v>0.5535956581</v>
      </c>
      <c r="V77" s="207">
        <f t="shared" si="14"/>
        <v>5.384615385</v>
      </c>
      <c r="W77" s="208">
        <f t="shared" si="15"/>
        <v>0.201863354</v>
      </c>
      <c r="X77" s="209">
        <f t="shared" si="16"/>
        <v>1.086956522</v>
      </c>
      <c r="Y77" s="207">
        <f t="shared" si="17"/>
        <v>1.288819876</v>
      </c>
      <c r="Z77" s="208">
        <f t="shared" si="18"/>
        <v>0.9043927649</v>
      </c>
      <c r="AA77" s="209">
        <f t="shared" si="19"/>
        <v>10.33846154</v>
      </c>
      <c r="AB77" s="210">
        <f t="shared" si="20"/>
        <v>0.4613095238</v>
      </c>
      <c r="AC77" s="165"/>
      <c r="AD77" s="165"/>
      <c r="AE77" s="165"/>
    </row>
    <row r="78">
      <c r="A78" s="106">
        <v>77.0</v>
      </c>
      <c r="B78" s="2">
        <v>1617.0</v>
      </c>
      <c r="C78" s="186">
        <v>64.0</v>
      </c>
      <c r="D78" s="187">
        <v>66.0</v>
      </c>
      <c r="E78" s="108">
        <v>438.0</v>
      </c>
      <c r="F78" s="111">
        <v>161.0</v>
      </c>
      <c r="G78" s="109">
        <v>203.0</v>
      </c>
      <c r="H78" s="112">
        <v>230.0</v>
      </c>
      <c r="I78" s="188">
        <f t="shared" si="1"/>
        <v>0.4923076923</v>
      </c>
      <c r="J78" s="189">
        <f t="shared" si="2"/>
        <v>0.7312186978</v>
      </c>
      <c r="K78" s="190">
        <f t="shared" si="3"/>
        <v>0.4688221709</v>
      </c>
      <c r="L78" s="191">
        <f t="shared" si="4"/>
        <v>0.6886145405</v>
      </c>
      <c r="M78" s="192">
        <f t="shared" si="5"/>
        <v>0.4742451155</v>
      </c>
      <c r="N78" s="193">
        <f t="shared" si="6"/>
        <v>0.621124031</v>
      </c>
      <c r="O78" s="203">
        <f t="shared" si="7"/>
        <v>0.6067125645</v>
      </c>
      <c r="P78" s="204">
        <f t="shared" si="8"/>
        <v>0.3086419753</v>
      </c>
      <c r="Q78" s="205">
        <f t="shared" si="9"/>
        <v>0.5222024867</v>
      </c>
      <c r="R78" s="206">
        <f t="shared" si="10"/>
        <v>0.6472868217</v>
      </c>
      <c r="S78" s="204">
        <f t="shared" si="11"/>
        <v>0.6299483649</v>
      </c>
      <c r="T78" s="205">
        <f t="shared" si="12"/>
        <v>0.3683304647</v>
      </c>
      <c r="U78" s="206">
        <f t="shared" si="13"/>
        <v>0.6084337349</v>
      </c>
      <c r="V78" s="207">
        <f t="shared" si="14"/>
        <v>4.607692308</v>
      </c>
      <c r="W78" s="208">
        <f t="shared" si="15"/>
        <v>0.3002309469</v>
      </c>
      <c r="X78" s="209">
        <f t="shared" si="16"/>
        <v>1.383371824</v>
      </c>
      <c r="Y78" s="207">
        <f t="shared" si="17"/>
        <v>1.683602771</v>
      </c>
      <c r="Z78" s="208">
        <f t="shared" si="18"/>
        <v>1.063943162</v>
      </c>
      <c r="AA78" s="209">
        <f t="shared" si="19"/>
        <v>7.938461538</v>
      </c>
      <c r="AB78" s="210">
        <f t="shared" si="20"/>
        <v>0.378875969</v>
      </c>
      <c r="AC78" s="165"/>
      <c r="AD78" s="165"/>
      <c r="AE78" s="165"/>
    </row>
    <row r="79">
      <c r="A79" s="106">
        <v>78.0</v>
      </c>
      <c r="B79" s="2">
        <v>1618.0</v>
      </c>
      <c r="C79" s="186">
        <v>74.0</v>
      </c>
      <c r="D79" s="187">
        <v>66.0</v>
      </c>
      <c r="E79" s="108">
        <v>421.0</v>
      </c>
      <c r="F79" s="111">
        <v>166.0</v>
      </c>
      <c r="G79" s="109">
        <v>261.0</v>
      </c>
      <c r="H79" s="112">
        <v>253.0</v>
      </c>
      <c r="I79" s="188">
        <f t="shared" si="1"/>
        <v>0.5285714286</v>
      </c>
      <c r="J79" s="189">
        <f t="shared" si="2"/>
        <v>0.7172061329</v>
      </c>
      <c r="K79" s="190">
        <f t="shared" si="3"/>
        <v>0.5077821012</v>
      </c>
      <c r="L79" s="191">
        <f t="shared" si="4"/>
        <v>0.6808803301</v>
      </c>
      <c r="M79" s="192">
        <f t="shared" si="5"/>
        <v>0.5122324159</v>
      </c>
      <c r="N79" s="193">
        <f t="shared" si="6"/>
        <v>0.6194368756</v>
      </c>
      <c r="O79" s="203">
        <f t="shared" si="7"/>
        <v>0.6091861402</v>
      </c>
      <c r="P79" s="204">
        <f t="shared" si="8"/>
        <v>0.3301237964</v>
      </c>
      <c r="Q79" s="205">
        <f t="shared" si="9"/>
        <v>0.5</v>
      </c>
      <c r="R79" s="206">
        <f t="shared" si="10"/>
        <v>0.6121707539</v>
      </c>
      <c r="S79" s="204">
        <f t="shared" si="11"/>
        <v>0.602739726</v>
      </c>
      <c r="T79" s="205">
        <f t="shared" si="12"/>
        <v>0.4037066882</v>
      </c>
      <c r="U79" s="206">
        <f t="shared" si="13"/>
        <v>0.602739726</v>
      </c>
      <c r="V79" s="207">
        <f t="shared" si="14"/>
        <v>4.192857143</v>
      </c>
      <c r="W79" s="208">
        <f t="shared" si="15"/>
        <v>0.2723735409</v>
      </c>
      <c r="X79" s="209">
        <f t="shared" si="16"/>
        <v>1.142023346</v>
      </c>
      <c r="Y79" s="207">
        <f t="shared" si="17"/>
        <v>1.414396887</v>
      </c>
      <c r="Z79" s="208">
        <f t="shared" si="18"/>
        <v>0.8975535168</v>
      </c>
      <c r="AA79" s="209">
        <f t="shared" si="19"/>
        <v>7.864285714</v>
      </c>
      <c r="AB79" s="210">
        <f t="shared" si="20"/>
        <v>0.3805631244</v>
      </c>
      <c r="AC79" s="165"/>
      <c r="AD79" s="165"/>
      <c r="AE79" s="165"/>
    </row>
    <row r="80">
      <c r="A80" s="106">
        <v>79.0</v>
      </c>
      <c r="B80" s="2">
        <v>1619.0</v>
      </c>
      <c r="C80" s="186">
        <v>100.0</v>
      </c>
      <c r="D80" s="187">
        <v>152.0</v>
      </c>
      <c r="E80" s="108">
        <v>493.0</v>
      </c>
      <c r="F80" s="111">
        <v>225.0</v>
      </c>
      <c r="G80" s="109">
        <v>298.0</v>
      </c>
      <c r="H80" s="112">
        <v>398.0</v>
      </c>
      <c r="I80" s="188">
        <f t="shared" si="1"/>
        <v>0.3968253968</v>
      </c>
      <c r="J80" s="189">
        <f t="shared" si="2"/>
        <v>0.6866295265</v>
      </c>
      <c r="K80" s="190">
        <f t="shared" si="3"/>
        <v>0.4281609195</v>
      </c>
      <c r="L80" s="191">
        <f t="shared" si="4"/>
        <v>0.6113402062</v>
      </c>
      <c r="M80" s="192">
        <f t="shared" si="5"/>
        <v>0.4198312236</v>
      </c>
      <c r="N80" s="193">
        <f t="shared" si="6"/>
        <v>0.5594059406</v>
      </c>
      <c r="O80" s="203">
        <f t="shared" si="7"/>
        <v>0.5348139256</v>
      </c>
      <c r="P80" s="204">
        <f t="shared" si="8"/>
        <v>0.3350515464</v>
      </c>
      <c r="Q80" s="205">
        <f t="shared" si="9"/>
        <v>0.5253164557</v>
      </c>
      <c r="R80" s="206">
        <f t="shared" si="10"/>
        <v>0.6301272984</v>
      </c>
      <c r="S80" s="204">
        <f t="shared" si="11"/>
        <v>0.5948379352</v>
      </c>
      <c r="T80" s="205">
        <f t="shared" si="12"/>
        <v>0.3739495798</v>
      </c>
      <c r="U80" s="206">
        <f t="shared" si="13"/>
        <v>0.5660264106</v>
      </c>
      <c r="V80" s="207">
        <f t="shared" si="14"/>
        <v>2.849206349</v>
      </c>
      <c r="W80" s="208">
        <f t="shared" si="15"/>
        <v>0.3620689655</v>
      </c>
      <c r="X80" s="209">
        <f t="shared" si="16"/>
        <v>1.031609195</v>
      </c>
      <c r="Y80" s="207">
        <f t="shared" si="17"/>
        <v>1.393678161</v>
      </c>
      <c r="Z80" s="208">
        <f t="shared" si="18"/>
        <v>0.7573839662</v>
      </c>
      <c r="AA80" s="209">
        <f t="shared" si="19"/>
        <v>5.611111111</v>
      </c>
      <c r="AB80" s="210">
        <f t="shared" si="20"/>
        <v>0.4405940594</v>
      </c>
      <c r="AC80" s="165"/>
      <c r="AD80" s="165"/>
      <c r="AE80" s="165"/>
    </row>
    <row r="81">
      <c r="A81" s="106">
        <v>80.0</v>
      </c>
      <c r="B81" s="2">
        <v>1621.0</v>
      </c>
      <c r="C81" s="186">
        <v>65.0</v>
      </c>
      <c r="D81" s="187">
        <v>52.0</v>
      </c>
      <c r="E81" s="108">
        <v>288.0</v>
      </c>
      <c r="F81" s="111">
        <v>114.0</v>
      </c>
      <c r="G81" s="109">
        <v>149.0</v>
      </c>
      <c r="H81" s="112">
        <v>185.0</v>
      </c>
      <c r="I81" s="188">
        <f t="shared" si="1"/>
        <v>0.5555555556</v>
      </c>
      <c r="J81" s="189">
        <f t="shared" si="2"/>
        <v>0.7164179104</v>
      </c>
      <c r="K81" s="190">
        <f t="shared" si="3"/>
        <v>0.4461077844</v>
      </c>
      <c r="L81" s="191">
        <f t="shared" si="4"/>
        <v>0.6801541426</v>
      </c>
      <c r="M81" s="192">
        <f t="shared" si="5"/>
        <v>0.4745011086</v>
      </c>
      <c r="N81" s="193">
        <f t="shared" si="6"/>
        <v>0.59375</v>
      </c>
      <c r="O81" s="203">
        <f t="shared" si="7"/>
        <v>0.5885111372</v>
      </c>
      <c r="P81" s="204">
        <f t="shared" si="8"/>
        <v>0.344894027</v>
      </c>
      <c r="Q81" s="205">
        <f t="shared" si="9"/>
        <v>0.5543237251</v>
      </c>
      <c r="R81" s="206">
        <f t="shared" si="10"/>
        <v>0.6426630435</v>
      </c>
      <c r="S81" s="204">
        <f t="shared" si="11"/>
        <v>0.6307151231</v>
      </c>
      <c r="T81" s="205">
        <f t="shared" si="12"/>
        <v>0.3845252052</v>
      </c>
      <c r="U81" s="206">
        <f t="shared" si="13"/>
        <v>0.5732708089</v>
      </c>
      <c r="V81" s="207">
        <f t="shared" si="14"/>
        <v>3.435897436</v>
      </c>
      <c r="W81" s="208">
        <f t="shared" si="15"/>
        <v>0.3502994012</v>
      </c>
      <c r="X81" s="209">
        <f t="shared" si="16"/>
        <v>1.203592814</v>
      </c>
      <c r="Y81" s="207">
        <f t="shared" si="17"/>
        <v>1.553892216</v>
      </c>
      <c r="Z81" s="208">
        <f t="shared" si="18"/>
        <v>0.8913525499</v>
      </c>
      <c r="AA81" s="209">
        <f t="shared" si="19"/>
        <v>6.290598291</v>
      </c>
      <c r="AB81" s="210">
        <f t="shared" si="20"/>
        <v>0.40625</v>
      </c>
      <c r="AC81" s="165"/>
      <c r="AD81" s="165"/>
      <c r="AE81" s="165"/>
    </row>
    <row r="82">
      <c r="A82" s="106">
        <v>81.0</v>
      </c>
      <c r="B82" s="2">
        <v>1623.0</v>
      </c>
      <c r="C82" s="186">
        <v>23.0</v>
      </c>
      <c r="D82" s="187">
        <v>27.0</v>
      </c>
      <c r="E82" s="108">
        <v>151.0</v>
      </c>
      <c r="F82" s="111">
        <v>77.0</v>
      </c>
      <c r="G82" s="109">
        <v>87.0</v>
      </c>
      <c r="H82" s="112">
        <v>97.0</v>
      </c>
      <c r="I82" s="188">
        <f t="shared" si="1"/>
        <v>0.46</v>
      </c>
      <c r="J82" s="189">
        <f t="shared" si="2"/>
        <v>0.6622807018</v>
      </c>
      <c r="K82" s="190">
        <f t="shared" si="3"/>
        <v>0.472826087</v>
      </c>
      <c r="L82" s="191">
        <f t="shared" si="4"/>
        <v>0.6258992806</v>
      </c>
      <c r="M82" s="192">
        <f t="shared" si="5"/>
        <v>0.4700854701</v>
      </c>
      <c r="N82" s="193">
        <f t="shared" si="6"/>
        <v>0.5776699029</v>
      </c>
      <c r="O82" s="203">
        <f t="shared" si="7"/>
        <v>0.5649350649</v>
      </c>
      <c r="P82" s="204">
        <f t="shared" si="8"/>
        <v>0.3597122302</v>
      </c>
      <c r="Q82" s="205">
        <f t="shared" si="9"/>
        <v>0.5128205128</v>
      </c>
      <c r="R82" s="206">
        <f t="shared" si="10"/>
        <v>0.6019417476</v>
      </c>
      <c r="S82" s="204">
        <f t="shared" si="11"/>
        <v>0.5865800866</v>
      </c>
      <c r="T82" s="205">
        <f t="shared" si="12"/>
        <v>0.4047619048</v>
      </c>
      <c r="U82" s="206">
        <f t="shared" si="13"/>
        <v>0.5735930736</v>
      </c>
      <c r="V82" s="207">
        <f t="shared" si="14"/>
        <v>4.56</v>
      </c>
      <c r="W82" s="208">
        <f t="shared" si="15"/>
        <v>0.2717391304</v>
      </c>
      <c r="X82" s="209">
        <f t="shared" si="16"/>
        <v>1.239130435</v>
      </c>
      <c r="Y82" s="207">
        <f t="shared" si="17"/>
        <v>1.510869565</v>
      </c>
      <c r="Z82" s="208">
        <f t="shared" si="18"/>
        <v>0.9743589744</v>
      </c>
      <c r="AA82" s="209">
        <f t="shared" si="19"/>
        <v>8.24</v>
      </c>
      <c r="AB82" s="210">
        <f t="shared" si="20"/>
        <v>0.4223300971</v>
      </c>
      <c r="AC82" s="165"/>
      <c r="AD82" s="165"/>
      <c r="AE82" s="165"/>
    </row>
    <row r="83">
      <c r="A83" s="106">
        <v>82.0</v>
      </c>
      <c r="B83" s="2">
        <v>1624.0</v>
      </c>
      <c r="C83" s="186">
        <v>26.0</v>
      </c>
      <c r="D83" s="187">
        <v>24.0</v>
      </c>
      <c r="E83" s="108">
        <v>177.0</v>
      </c>
      <c r="F83" s="111">
        <v>77.0</v>
      </c>
      <c r="G83" s="109">
        <v>97.0</v>
      </c>
      <c r="H83" s="112">
        <v>144.0</v>
      </c>
      <c r="I83" s="188">
        <f t="shared" si="1"/>
        <v>0.52</v>
      </c>
      <c r="J83" s="189">
        <f t="shared" si="2"/>
        <v>0.6968503937</v>
      </c>
      <c r="K83" s="190">
        <f t="shared" si="3"/>
        <v>0.4024896266</v>
      </c>
      <c r="L83" s="191">
        <f t="shared" si="4"/>
        <v>0.6677631579</v>
      </c>
      <c r="M83" s="192">
        <f t="shared" si="5"/>
        <v>0.4226804124</v>
      </c>
      <c r="N83" s="193">
        <f t="shared" si="6"/>
        <v>0.5535353535</v>
      </c>
      <c r="O83" s="203">
        <f t="shared" si="7"/>
        <v>0.5504587156</v>
      </c>
      <c r="P83" s="204">
        <f t="shared" si="8"/>
        <v>0.3388157895</v>
      </c>
      <c r="Q83" s="205">
        <f t="shared" si="9"/>
        <v>0.5841924399</v>
      </c>
      <c r="R83" s="206">
        <f t="shared" si="10"/>
        <v>0.6484848485</v>
      </c>
      <c r="S83" s="204">
        <f t="shared" si="11"/>
        <v>0.6366972477</v>
      </c>
      <c r="T83" s="205">
        <f t="shared" si="12"/>
        <v>0.3669724771</v>
      </c>
      <c r="U83" s="206">
        <f t="shared" si="13"/>
        <v>0.5467889908</v>
      </c>
      <c r="V83" s="207">
        <f t="shared" si="14"/>
        <v>5.08</v>
      </c>
      <c r="W83" s="208">
        <f t="shared" si="15"/>
        <v>0.2074688797</v>
      </c>
      <c r="X83" s="209">
        <f t="shared" si="16"/>
        <v>1.053941909</v>
      </c>
      <c r="Y83" s="207">
        <f t="shared" si="17"/>
        <v>1.261410788</v>
      </c>
      <c r="Z83" s="208">
        <f t="shared" si="18"/>
        <v>0.8728522337</v>
      </c>
      <c r="AA83" s="209">
        <f t="shared" si="19"/>
        <v>9.9</v>
      </c>
      <c r="AB83" s="210">
        <f t="shared" si="20"/>
        <v>0.4464646465</v>
      </c>
      <c r="AC83" s="165"/>
      <c r="AD83" s="165"/>
      <c r="AE83" s="165"/>
    </row>
    <row r="84">
      <c r="A84" s="106">
        <v>83.0</v>
      </c>
      <c r="B84" s="2">
        <v>1625.0</v>
      </c>
      <c r="C84" s="186">
        <v>31.0</v>
      </c>
      <c r="D84" s="187">
        <v>41.0</v>
      </c>
      <c r="E84" s="108">
        <v>285.0</v>
      </c>
      <c r="F84" s="111">
        <v>122.0</v>
      </c>
      <c r="G84" s="109">
        <v>133.0</v>
      </c>
      <c r="H84" s="112">
        <v>207.0</v>
      </c>
      <c r="I84" s="188">
        <f t="shared" si="1"/>
        <v>0.4305555556</v>
      </c>
      <c r="J84" s="189">
        <f t="shared" si="2"/>
        <v>0.7002457002</v>
      </c>
      <c r="K84" s="190">
        <f t="shared" si="3"/>
        <v>0.3911764706</v>
      </c>
      <c r="L84" s="191">
        <f t="shared" si="4"/>
        <v>0.6597077244</v>
      </c>
      <c r="M84" s="192">
        <f t="shared" si="5"/>
        <v>0.3980582524</v>
      </c>
      <c r="N84" s="193">
        <f t="shared" si="6"/>
        <v>0.5595716198</v>
      </c>
      <c r="O84" s="203">
        <f t="shared" si="7"/>
        <v>0.5482295482</v>
      </c>
      <c r="P84" s="204">
        <f t="shared" si="8"/>
        <v>0.3194154489</v>
      </c>
      <c r="Q84" s="205">
        <f t="shared" si="9"/>
        <v>0.5776699029</v>
      </c>
      <c r="R84" s="206">
        <f t="shared" si="10"/>
        <v>0.6586345382</v>
      </c>
      <c r="S84" s="204">
        <f t="shared" si="11"/>
        <v>0.6385836386</v>
      </c>
      <c r="T84" s="205">
        <f t="shared" si="12"/>
        <v>0.3492063492</v>
      </c>
      <c r="U84" s="206">
        <f t="shared" si="13"/>
        <v>0.5604395604</v>
      </c>
      <c r="V84" s="207">
        <f t="shared" si="14"/>
        <v>5.652777778</v>
      </c>
      <c r="W84" s="208">
        <f t="shared" si="15"/>
        <v>0.2117647059</v>
      </c>
      <c r="X84" s="209">
        <f t="shared" si="16"/>
        <v>1.197058824</v>
      </c>
      <c r="Y84" s="207">
        <f t="shared" si="17"/>
        <v>1.408823529</v>
      </c>
      <c r="Z84" s="208">
        <f t="shared" si="18"/>
        <v>0.9878640777</v>
      </c>
      <c r="AA84" s="209">
        <f t="shared" si="19"/>
        <v>10.375</v>
      </c>
      <c r="AB84" s="210">
        <f t="shared" si="20"/>
        <v>0.4404283802</v>
      </c>
      <c r="AC84" s="165"/>
      <c r="AD84" s="165"/>
      <c r="AE84" s="165"/>
    </row>
    <row r="85">
      <c r="A85" s="106">
        <v>84.0</v>
      </c>
      <c r="B85" s="2">
        <v>1631.0</v>
      </c>
      <c r="C85" s="186">
        <v>48.0</v>
      </c>
      <c r="D85" s="187">
        <v>61.0</v>
      </c>
      <c r="E85" s="108">
        <v>374.0</v>
      </c>
      <c r="F85" s="111">
        <v>167.0</v>
      </c>
      <c r="G85" s="109">
        <v>236.0</v>
      </c>
      <c r="H85" s="112">
        <v>232.0</v>
      </c>
      <c r="I85" s="188">
        <f t="shared" si="1"/>
        <v>0.4403669725</v>
      </c>
      <c r="J85" s="189">
        <f t="shared" si="2"/>
        <v>0.6913123845</v>
      </c>
      <c r="K85" s="190">
        <f t="shared" si="3"/>
        <v>0.5042735043</v>
      </c>
      <c r="L85" s="191">
        <f t="shared" si="4"/>
        <v>0.6492307692</v>
      </c>
      <c r="M85" s="192">
        <f t="shared" si="5"/>
        <v>0.4922010399</v>
      </c>
      <c r="N85" s="193">
        <f t="shared" si="6"/>
        <v>0.6045589693</v>
      </c>
      <c r="O85" s="203">
        <f t="shared" si="7"/>
        <v>0.5885509839</v>
      </c>
      <c r="P85" s="204">
        <f t="shared" si="8"/>
        <v>0.3307692308</v>
      </c>
      <c r="Q85" s="205">
        <f t="shared" si="9"/>
        <v>0.4852686308</v>
      </c>
      <c r="R85" s="206">
        <f t="shared" si="10"/>
        <v>0.6005946482</v>
      </c>
      <c r="S85" s="204">
        <f t="shared" si="11"/>
        <v>0.5849731664</v>
      </c>
      <c r="T85" s="205">
        <f t="shared" si="12"/>
        <v>0.4033989267</v>
      </c>
      <c r="U85" s="206">
        <f t="shared" si="13"/>
        <v>0.6001788909</v>
      </c>
      <c r="V85" s="207">
        <f t="shared" si="14"/>
        <v>4.963302752</v>
      </c>
      <c r="W85" s="208">
        <f t="shared" si="15"/>
        <v>0.2329059829</v>
      </c>
      <c r="X85" s="209">
        <f t="shared" si="16"/>
        <v>1.155982906</v>
      </c>
      <c r="Y85" s="207">
        <f t="shared" si="17"/>
        <v>1.388888889</v>
      </c>
      <c r="Z85" s="208">
        <f t="shared" si="18"/>
        <v>0.9376083189</v>
      </c>
      <c r="AA85" s="209">
        <f t="shared" si="19"/>
        <v>9.256880734</v>
      </c>
      <c r="AB85" s="210">
        <f t="shared" si="20"/>
        <v>0.3954410307</v>
      </c>
      <c r="AC85" s="165"/>
      <c r="AD85" s="165"/>
      <c r="AE85" s="165"/>
    </row>
    <row r="86">
      <c r="A86" s="106">
        <v>85.0</v>
      </c>
      <c r="B86" s="2">
        <v>1632.0</v>
      </c>
      <c r="C86" s="186">
        <v>49.0</v>
      </c>
      <c r="D86" s="187">
        <v>31.0</v>
      </c>
      <c r="E86" s="108">
        <v>221.0</v>
      </c>
      <c r="F86" s="111">
        <v>89.0</v>
      </c>
      <c r="G86" s="109">
        <v>118.0</v>
      </c>
      <c r="H86" s="112">
        <v>138.0</v>
      </c>
      <c r="I86" s="188">
        <f t="shared" si="1"/>
        <v>0.6125</v>
      </c>
      <c r="J86" s="189">
        <f t="shared" si="2"/>
        <v>0.7129032258</v>
      </c>
      <c r="K86" s="190">
        <f t="shared" si="3"/>
        <v>0.4609375</v>
      </c>
      <c r="L86" s="191">
        <f t="shared" si="4"/>
        <v>0.6923076923</v>
      </c>
      <c r="M86" s="192">
        <f t="shared" si="5"/>
        <v>0.4970238095</v>
      </c>
      <c r="N86" s="193">
        <f t="shared" si="6"/>
        <v>0.5989399293</v>
      </c>
      <c r="O86" s="203">
        <f t="shared" si="7"/>
        <v>0.600619195</v>
      </c>
      <c r="P86" s="204">
        <f t="shared" si="8"/>
        <v>0.3538461538</v>
      </c>
      <c r="Q86" s="205">
        <f t="shared" si="9"/>
        <v>0.556547619</v>
      </c>
      <c r="R86" s="206">
        <f t="shared" si="10"/>
        <v>0.6342756184</v>
      </c>
      <c r="S86" s="204">
        <f t="shared" si="11"/>
        <v>0.6315789474</v>
      </c>
      <c r="T86" s="205">
        <f t="shared" si="12"/>
        <v>0.3962848297</v>
      </c>
      <c r="U86" s="206">
        <f t="shared" si="13"/>
        <v>0.572755418</v>
      </c>
      <c r="V86" s="207">
        <f t="shared" si="14"/>
        <v>3.875</v>
      </c>
      <c r="W86" s="208">
        <f t="shared" si="15"/>
        <v>0.3125</v>
      </c>
      <c r="X86" s="209">
        <f t="shared" si="16"/>
        <v>1.2109375</v>
      </c>
      <c r="Y86" s="207">
        <f t="shared" si="17"/>
        <v>1.5234375</v>
      </c>
      <c r="Z86" s="208">
        <f t="shared" si="18"/>
        <v>0.9226190476</v>
      </c>
      <c r="AA86" s="209">
        <f t="shared" si="19"/>
        <v>7.075</v>
      </c>
      <c r="AB86" s="210">
        <f t="shared" si="20"/>
        <v>0.4010600707</v>
      </c>
      <c r="AC86" s="165"/>
      <c r="AD86" s="165"/>
      <c r="AE86" s="165"/>
    </row>
    <row r="87">
      <c r="A87" s="106">
        <v>86.0</v>
      </c>
      <c r="B87" s="2">
        <v>1633.0</v>
      </c>
      <c r="C87" s="186">
        <v>74.0</v>
      </c>
      <c r="D87" s="187">
        <v>47.0</v>
      </c>
      <c r="E87" s="108">
        <v>500.0</v>
      </c>
      <c r="F87" s="111">
        <v>163.0</v>
      </c>
      <c r="G87" s="109">
        <v>252.0</v>
      </c>
      <c r="H87" s="112">
        <v>195.0</v>
      </c>
      <c r="I87" s="188">
        <f t="shared" si="1"/>
        <v>0.6115702479</v>
      </c>
      <c r="J87" s="189">
        <f t="shared" si="2"/>
        <v>0.754147813</v>
      </c>
      <c r="K87" s="190">
        <f t="shared" si="3"/>
        <v>0.5637583893</v>
      </c>
      <c r="L87" s="191">
        <f t="shared" si="4"/>
        <v>0.7321428571</v>
      </c>
      <c r="M87" s="192">
        <f t="shared" si="5"/>
        <v>0.573943662</v>
      </c>
      <c r="N87" s="193">
        <f t="shared" si="6"/>
        <v>0.6774774775</v>
      </c>
      <c r="O87" s="203">
        <f t="shared" si="7"/>
        <v>0.6709991877</v>
      </c>
      <c r="P87" s="204">
        <f t="shared" si="8"/>
        <v>0.3022959184</v>
      </c>
      <c r="Q87" s="205">
        <f t="shared" si="9"/>
        <v>0.4735915493</v>
      </c>
      <c r="R87" s="206">
        <f t="shared" si="10"/>
        <v>0.6261261261</v>
      </c>
      <c r="S87" s="204">
        <f t="shared" si="11"/>
        <v>0.6246953696</v>
      </c>
      <c r="T87" s="205">
        <f t="shared" si="12"/>
        <v>0.3972380179</v>
      </c>
      <c r="U87" s="206">
        <f t="shared" si="13"/>
        <v>0.6490658002</v>
      </c>
      <c r="V87" s="207">
        <f t="shared" si="14"/>
        <v>5.479338843</v>
      </c>
      <c r="W87" s="208">
        <f t="shared" si="15"/>
        <v>0.2706935123</v>
      </c>
      <c r="X87" s="209">
        <f t="shared" si="16"/>
        <v>1.483221477</v>
      </c>
      <c r="Y87" s="207">
        <f t="shared" si="17"/>
        <v>1.753914989</v>
      </c>
      <c r="Z87" s="208">
        <f t="shared" si="18"/>
        <v>1.167253521</v>
      </c>
      <c r="AA87" s="209">
        <f t="shared" si="19"/>
        <v>9.173553719</v>
      </c>
      <c r="AB87" s="210">
        <f t="shared" si="20"/>
        <v>0.3225225225</v>
      </c>
      <c r="AC87" s="165"/>
      <c r="AD87" s="165"/>
      <c r="AE87" s="165"/>
    </row>
    <row r="88">
      <c r="A88" s="106">
        <v>87.0</v>
      </c>
      <c r="B88" s="2">
        <v>1634.0</v>
      </c>
      <c r="C88" s="186">
        <v>67.0</v>
      </c>
      <c r="D88" s="187">
        <v>40.0</v>
      </c>
      <c r="E88" s="108">
        <v>385.0</v>
      </c>
      <c r="F88" s="111">
        <v>95.0</v>
      </c>
      <c r="G88" s="109">
        <v>175.0</v>
      </c>
      <c r="H88" s="112">
        <v>107.0</v>
      </c>
      <c r="I88" s="188">
        <f t="shared" si="1"/>
        <v>0.6261682243</v>
      </c>
      <c r="J88" s="189">
        <f t="shared" si="2"/>
        <v>0.8020833333</v>
      </c>
      <c r="K88" s="190">
        <f t="shared" si="3"/>
        <v>0.6205673759</v>
      </c>
      <c r="L88" s="191">
        <f t="shared" si="4"/>
        <v>0.7700170358</v>
      </c>
      <c r="M88" s="192">
        <f t="shared" si="5"/>
        <v>0.6221079692</v>
      </c>
      <c r="N88" s="193">
        <f t="shared" si="6"/>
        <v>0.7349081365</v>
      </c>
      <c r="O88" s="203">
        <f t="shared" si="7"/>
        <v>0.7215189873</v>
      </c>
      <c r="P88" s="204">
        <f t="shared" si="8"/>
        <v>0.2759795571</v>
      </c>
      <c r="Q88" s="205">
        <f t="shared" si="9"/>
        <v>0.4473007712</v>
      </c>
      <c r="R88" s="206">
        <f t="shared" si="10"/>
        <v>0.6456692913</v>
      </c>
      <c r="S88" s="204">
        <f t="shared" si="11"/>
        <v>0.6432681243</v>
      </c>
      <c r="T88" s="205">
        <f t="shared" si="12"/>
        <v>0.3878020713</v>
      </c>
      <c r="U88" s="206">
        <f t="shared" si="13"/>
        <v>0.6904487917</v>
      </c>
      <c r="V88" s="207">
        <f t="shared" si="14"/>
        <v>4.485981308</v>
      </c>
      <c r="W88" s="208">
        <f t="shared" si="15"/>
        <v>0.3794326241</v>
      </c>
      <c r="X88" s="209">
        <f t="shared" si="16"/>
        <v>1.70212766</v>
      </c>
      <c r="Y88" s="207">
        <f t="shared" si="17"/>
        <v>2.081560284</v>
      </c>
      <c r="Z88" s="208">
        <f t="shared" si="18"/>
        <v>1.233933162</v>
      </c>
      <c r="AA88" s="209">
        <f t="shared" si="19"/>
        <v>7.121495327</v>
      </c>
      <c r="AB88" s="210">
        <f t="shared" si="20"/>
        <v>0.2650918635</v>
      </c>
      <c r="AC88" s="165"/>
      <c r="AD88" s="165"/>
      <c r="AE88" s="165"/>
    </row>
    <row r="89">
      <c r="A89" s="106">
        <v>88.0</v>
      </c>
      <c r="B89" s="2">
        <v>1635.0</v>
      </c>
      <c r="C89" s="186">
        <v>50.0</v>
      </c>
      <c r="D89" s="187">
        <v>33.0</v>
      </c>
      <c r="E89" s="108">
        <v>280.0</v>
      </c>
      <c r="F89" s="111">
        <v>67.0</v>
      </c>
      <c r="G89" s="109">
        <v>153.0</v>
      </c>
      <c r="H89" s="112">
        <v>96.0</v>
      </c>
      <c r="I89" s="188">
        <f t="shared" si="1"/>
        <v>0.6024096386</v>
      </c>
      <c r="J89" s="189">
        <f t="shared" si="2"/>
        <v>0.8069164265</v>
      </c>
      <c r="K89" s="190">
        <f t="shared" si="3"/>
        <v>0.6144578313</v>
      </c>
      <c r="L89" s="191">
        <f t="shared" si="4"/>
        <v>0.7674418605</v>
      </c>
      <c r="M89" s="192">
        <f t="shared" si="5"/>
        <v>0.6114457831</v>
      </c>
      <c r="N89" s="193">
        <f t="shared" si="6"/>
        <v>0.7265100671</v>
      </c>
      <c r="O89" s="203">
        <f t="shared" si="7"/>
        <v>0.7113402062</v>
      </c>
      <c r="P89" s="204">
        <f t="shared" si="8"/>
        <v>0.2720930233</v>
      </c>
      <c r="Q89" s="205">
        <f t="shared" si="9"/>
        <v>0.4397590361</v>
      </c>
      <c r="R89" s="206">
        <f t="shared" si="10"/>
        <v>0.6308724832</v>
      </c>
      <c r="S89" s="204">
        <f t="shared" si="11"/>
        <v>0.6273932253</v>
      </c>
      <c r="T89" s="205">
        <f t="shared" si="12"/>
        <v>0.3976435935</v>
      </c>
      <c r="U89" s="206">
        <f t="shared" si="13"/>
        <v>0.6863033873</v>
      </c>
      <c r="V89" s="207">
        <f t="shared" si="14"/>
        <v>4.180722892</v>
      </c>
      <c r="W89" s="208">
        <f t="shared" si="15"/>
        <v>0.3333333333</v>
      </c>
      <c r="X89" s="209">
        <f t="shared" si="16"/>
        <v>1.393574297</v>
      </c>
      <c r="Y89" s="207">
        <f t="shared" si="17"/>
        <v>1.726907631</v>
      </c>
      <c r="Z89" s="208">
        <f t="shared" si="18"/>
        <v>1.045180723</v>
      </c>
      <c r="AA89" s="209">
        <f t="shared" si="19"/>
        <v>7.180722892</v>
      </c>
      <c r="AB89" s="210">
        <f t="shared" si="20"/>
        <v>0.2734899329</v>
      </c>
      <c r="AC89" s="165"/>
      <c r="AD89" s="165"/>
      <c r="AE89" s="165"/>
    </row>
    <row r="90">
      <c r="A90" s="106">
        <v>89.0</v>
      </c>
      <c r="B90" s="2">
        <v>1641.0</v>
      </c>
      <c r="C90" s="186">
        <v>39.0</v>
      </c>
      <c r="D90" s="187">
        <v>40.0</v>
      </c>
      <c r="E90" s="108">
        <v>304.0</v>
      </c>
      <c r="F90" s="111">
        <v>140.0</v>
      </c>
      <c r="G90" s="109">
        <v>137.0</v>
      </c>
      <c r="H90" s="112">
        <v>169.0</v>
      </c>
      <c r="I90" s="188">
        <f t="shared" si="1"/>
        <v>0.4936708861</v>
      </c>
      <c r="J90" s="189">
        <f t="shared" si="2"/>
        <v>0.6846846847</v>
      </c>
      <c r="K90" s="190">
        <f t="shared" si="3"/>
        <v>0.4477124183</v>
      </c>
      <c r="L90" s="191">
        <f t="shared" si="4"/>
        <v>0.65583174</v>
      </c>
      <c r="M90" s="192">
        <f t="shared" si="5"/>
        <v>0.4571428571</v>
      </c>
      <c r="N90" s="193">
        <f t="shared" si="6"/>
        <v>0.588</v>
      </c>
      <c r="O90" s="203">
        <f t="shared" si="7"/>
        <v>0.5790108565</v>
      </c>
      <c r="P90" s="204">
        <f t="shared" si="8"/>
        <v>0.3422562141</v>
      </c>
      <c r="Q90" s="205">
        <f t="shared" si="9"/>
        <v>0.5402597403</v>
      </c>
      <c r="R90" s="206">
        <f t="shared" si="10"/>
        <v>0.6306666667</v>
      </c>
      <c r="S90" s="204">
        <f t="shared" si="11"/>
        <v>0.6176115802</v>
      </c>
      <c r="T90" s="205">
        <f t="shared" si="12"/>
        <v>0.3811821472</v>
      </c>
      <c r="U90" s="206">
        <f t="shared" si="13"/>
        <v>0.5802171291</v>
      </c>
      <c r="V90" s="207">
        <f t="shared" si="14"/>
        <v>5.620253165</v>
      </c>
      <c r="W90" s="208">
        <f t="shared" si="15"/>
        <v>0.2581699346</v>
      </c>
      <c r="X90" s="209">
        <f t="shared" si="16"/>
        <v>1.450980392</v>
      </c>
      <c r="Y90" s="207">
        <f t="shared" si="17"/>
        <v>1.709150327</v>
      </c>
      <c r="Z90" s="208">
        <f t="shared" si="18"/>
        <v>1.153246753</v>
      </c>
      <c r="AA90" s="209">
        <f t="shared" si="19"/>
        <v>9.493670886</v>
      </c>
      <c r="AB90" s="210">
        <f t="shared" si="20"/>
        <v>0.412</v>
      </c>
      <c r="AC90" s="165"/>
      <c r="AD90" s="165"/>
      <c r="AE90" s="165"/>
    </row>
    <row r="91">
      <c r="A91" s="106">
        <v>90.0</v>
      </c>
      <c r="B91" s="2">
        <v>1642.0</v>
      </c>
      <c r="C91" s="186">
        <v>34.0</v>
      </c>
      <c r="D91" s="187">
        <v>45.0</v>
      </c>
      <c r="E91" s="108">
        <v>200.0</v>
      </c>
      <c r="F91" s="111">
        <v>53.0</v>
      </c>
      <c r="G91" s="109">
        <v>114.0</v>
      </c>
      <c r="H91" s="112">
        <v>81.0</v>
      </c>
      <c r="I91" s="188">
        <f t="shared" si="1"/>
        <v>0.4303797468</v>
      </c>
      <c r="J91" s="189">
        <f t="shared" si="2"/>
        <v>0.790513834</v>
      </c>
      <c r="K91" s="190">
        <f t="shared" si="3"/>
        <v>0.5846153846</v>
      </c>
      <c r="L91" s="191">
        <f t="shared" si="4"/>
        <v>0.7048192771</v>
      </c>
      <c r="M91" s="192">
        <f t="shared" si="5"/>
        <v>0.5401459854</v>
      </c>
      <c r="N91" s="193">
        <f t="shared" si="6"/>
        <v>0.7008928571</v>
      </c>
      <c r="O91" s="203">
        <f t="shared" si="7"/>
        <v>0.660341556</v>
      </c>
      <c r="P91" s="204">
        <f t="shared" si="8"/>
        <v>0.2620481928</v>
      </c>
      <c r="Q91" s="205">
        <f t="shared" si="9"/>
        <v>0.4197080292</v>
      </c>
      <c r="R91" s="206">
        <f t="shared" si="10"/>
        <v>0.6272321429</v>
      </c>
      <c r="S91" s="204">
        <f t="shared" si="11"/>
        <v>0.5977229602</v>
      </c>
      <c r="T91" s="205">
        <f t="shared" si="12"/>
        <v>0.3814041746</v>
      </c>
      <c r="U91" s="206">
        <f t="shared" si="13"/>
        <v>0.6812144213</v>
      </c>
      <c r="V91" s="207">
        <f t="shared" si="14"/>
        <v>3.202531646</v>
      </c>
      <c r="W91" s="208">
        <f t="shared" si="15"/>
        <v>0.4051282051</v>
      </c>
      <c r="X91" s="209">
        <f t="shared" si="16"/>
        <v>1.297435897</v>
      </c>
      <c r="Y91" s="207">
        <f t="shared" si="17"/>
        <v>1.702564103</v>
      </c>
      <c r="Z91" s="208">
        <f t="shared" si="18"/>
        <v>0.9233576642</v>
      </c>
      <c r="AA91" s="209">
        <f t="shared" si="19"/>
        <v>5.670886076</v>
      </c>
      <c r="AB91" s="210">
        <f t="shared" si="20"/>
        <v>0.2991071429</v>
      </c>
      <c r="AC91" s="165"/>
      <c r="AD91" s="165"/>
      <c r="AE91" s="165"/>
    </row>
    <row r="92">
      <c r="A92" s="106">
        <v>91.0</v>
      </c>
      <c r="B92" s="2">
        <v>1643.0</v>
      </c>
      <c r="C92" s="186">
        <v>12.0</v>
      </c>
      <c r="D92" s="187">
        <v>38.0</v>
      </c>
      <c r="E92" s="108">
        <v>187.0</v>
      </c>
      <c r="F92" s="111">
        <v>137.0</v>
      </c>
      <c r="G92" s="109">
        <v>70.0</v>
      </c>
      <c r="H92" s="112">
        <v>115.0</v>
      </c>
      <c r="I92" s="188">
        <f t="shared" si="1"/>
        <v>0.24</v>
      </c>
      <c r="J92" s="189">
        <f t="shared" si="2"/>
        <v>0.5771604938</v>
      </c>
      <c r="K92" s="190">
        <f t="shared" si="3"/>
        <v>0.3783783784</v>
      </c>
      <c r="L92" s="191">
        <f t="shared" si="4"/>
        <v>0.5320855615</v>
      </c>
      <c r="M92" s="192">
        <f t="shared" si="5"/>
        <v>0.3489361702</v>
      </c>
      <c r="N92" s="193">
        <f t="shared" si="6"/>
        <v>0.5049115914</v>
      </c>
      <c r="O92" s="203">
        <f t="shared" si="7"/>
        <v>0.481216458</v>
      </c>
      <c r="P92" s="204">
        <f t="shared" si="8"/>
        <v>0.3983957219</v>
      </c>
      <c r="Q92" s="205">
        <f t="shared" si="9"/>
        <v>0.5404255319</v>
      </c>
      <c r="R92" s="206">
        <f t="shared" si="10"/>
        <v>0.5933202358</v>
      </c>
      <c r="S92" s="204">
        <f t="shared" si="11"/>
        <v>0.5617173524</v>
      </c>
      <c r="T92" s="205">
        <f t="shared" si="12"/>
        <v>0.3917710197</v>
      </c>
      <c r="U92" s="206">
        <f t="shared" si="13"/>
        <v>0.5277280859</v>
      </c>
      <c r="V92" s="207">
        <f t="shared" si="14"/>
        <v>6.48</v>
      </c>
      <c r="W92" s="208">
        <f t="shared" si="15"/>
        <v>0.2702702703</v>
      </c>
      <c r="X92" s="209">
        <f t="shared" si="16"/>
        <v>1.751351351</v>
      </c>
      <c r="Y92" s="207">
        <f t="shared" si="17"/>
        <v>2.021621622</v>
      </c>
      <c r="Z92" s="208">
        <f t="shared" si="18"/>
        <v>1.378723404</v>
      </c>
      <c r="AA92" s="209">
        <f t="shared" si="19"/>
        <v>10.18</v>
      </c>
      <c r="AB92" s="210">
        <f t="shared" si="20"/>
        <v>0.4950884086</v>
      </c>
      <c r="AC92" s="165"/>
      <c r="AD92" s="165"/>
      <c r="AE92" s="165"/>
    </row>
    <row r="93">
      <c r="A93" s="106">
        <v>92.0</v>
      </c>
      <c r="B93" s="2">
        <v>1645.0</v>
      </c>
      <c r="C93" s="186">
        <v>18.0</v>
      </c>
      <c r="D93" s="187">
        <v>25.0</v>
      </c>
      <c r="E93" s="108">
        <v>78.0</v>
      </c>
      <c r="F93" s="111">
        <v>33.0</v>
      </c>
      <c r="G93" s="109">
        <v>37.0</v>
      </c>
      <c r="H93" s="112">
        <v>26.0</v>
      </c>
      <c r="I93" s="188">
        <f t="shared" si="1"/>
        <v>0.4186046512</v>
      </c>
      <c r="J93" s="189">
        <f t="shared" si="2"/>
        <v>0.7027027027</v>
      </c>
      <c r="K93" s="190">
        <f t="shared" si="3"/>
        <v>0.5873015873</v>
      </c>
      <c r="L93" s="191">
        <f t="shared" si="4"/>
        <v>0.6233766234</v>
      </c>
      <c r="M93" s="192">
        <f t="shared" si="5"/>
        <v>0.5188679245</v>
      </c>
      <c r="N93" s="193">
        <f t="shared" si="6"/>
        <v>0.6609195402</v>
      </c>
      <c r="O93" s="203">
        <f t="shared" si="7"/>
        <v>0.6129032258</v>
      </c>
      <c r="P93" s="204">
        <f t="shared" si="8"/>
        <v>0.3311688312</v>
      </c>
      <c r="Q93" s="205">
        <f t="shared" si="9"/>
        <v>0.4150943396</v>
      </c>
      <c r="R93" s="206">
        <f t="shared" si="10"/>
        <v>0.5977011494</v>
      </c>
      <c r="S93" s="204">
        <f t="shared" si="11"/>
        <v>0.5622119816</v>
      </c>
      <c r="T93" s="205">
        <f t="shared" si="12"/>
        <v>0.4055299539</v>
      </c>
      <c r="U93" s="206">
        <f t="shared" si="13"/>
        <v>0.6451612903</v>
      </c>
      <c r="V93" s="207">
        <f t="shared" si="14"/>
        <v>2.581395349</v>
      </c>
      <c r="W93" s="208">
        <f t="shared" si="15"/>
        <v>0.6825396825</v>
      </c>
      <c r="X93" s="209">
        <f t="shared" si="16"/>
        <v>1.761904762</v>
      </c>
      <c r="Y93" s="207">
        <f t="shared" si="17"/>
        <v>2.444444444</v>
      </c>
      <c r="Z93" s="208">
        <f t="shared" si="18"/>
        <v>1.047169811</v>
      </c>
      <c r="AA93" s="209">
        <f t="shared" si="19"/>
        <v>4.046511628</v>
      </c>
      <c r="AB93" s="210">
        <f t="shared" si="20"/>
        <v>0.3390804598</v>
      </c>
      <c r="AC93" s="165"/>
      <c r="AD93" s="165"/>
      <c r="AE93" s="165"/>
    </row>
    <row r="94">
      <c r="A94" s="106">
        <v>93.0</v>
      </c>
      <c r="B94" s="2">
        <v>1651.0</v>
      </c>
      <c r="C94" s="186">
        <v>8.0</v>
      </c>
      <c r="D94" s="187">
        <v>42.0</v>
      </c>
      <c r="E94" s="108">
        <v>112.0</v>
      </c>
      <c r="F94" s="111">
        <v>103.0</v>
      </c>
      <c r="G94" s="109">
        <v>51.0</v>
      </c>
      <c r="H94" s="112">
        <v>255.0</v>
      </c>
      <c r="I94" s="188">
        <f t="shared" si="1"/>
        <v>0.16</v>
      </c>
      <c r="J94" s="189">
        <f t="shared" si="2"/>
        <v>0.5209302326</v>
      </c>
      <c r="K94" s="190">
        <f t="shared" si="3"/>
        <v>0.1666666667</v>
      </c>
      <c r="L94" s="191">
        <f t="shared" si="4"/>
        <v>0.4528301887</v>
      </c>
      <c r="M94" s="192">
        <f t="shared" si="5"/>
        <v>0.1657303371</v>
      </c>
      <c r="N94" s="193">
        <f t="shared" si="6"/>
        <v>0.3128598848</v>
      </c>
      <c r="O94" s="203">
        <f t="shared" si="7"/>
        <v>0.299474606</v>
      </c>
      <c r="P94" s="204">
        <f t="shared" si="8"/>
        <v>0.4188679245</v>
      </c>
      <c r="Q94" s="205">
        <f t="shared" si="9"/>
        <v>0.7387640449</v>
      </c>
      <c r="R94" s="206">
        <f t="shared" si="10"/>
        <v>0.7044145873</v>
      </c>
      <c r="S94" s="204">
        <f t="shared" si="11"/>
        <v>0.6567425569</v>
      </c>
      <c r="T94" s="205">
        <f t="shared" si="12"/>
        <v>0.2837127846</v>
      </c>
      <c r="U94" s="206">
        <f t="shared" si="13"/>
        <v>0.3590192644</v>
      </c>
      <c r="V94" s="207">
        <f t="shared" si="14"/>
        <v>4.3</v>
      </c>
      <c r="W94" s="208">
        <f t="shared" si="15"/>
        <v>0.1633986928</v>
      </c>
      <c r="X94" s="209">
        <f t="shared" si="16"/>
        <v>0.7026143791</v>
      </c>
      <c r="Y94" s="207">
        <f t="shared" si="17"/>
        <v>0.8660130719</v>
      </c>
      <c r="Z94" s="208">
        <f t="shared" si="18"/>
        <v>0.6039325843</v>
      </c>
      <c r="AA94" s="209">
        <f t="shared" si="19"/>
        <v>10.42</v>
      </c>
      <c r="AB94" s="210">
        <f t="shared" si="20"/>
        <v>0.6871401152</v>
      </c>
      <c r="AC94" s="165"/>
      <c r="AD94" s="165"/>
      <c r="AE94" s="165"/>
    </row>
    <row r="95">
      <c r="A95" s="106">
        <v>94.0</v>
      </c>
      <c r="B95" s="2">
        <v>1652.0</v>
      </c>
      <c r="C95" s="186">
        <v>79.0</v>
      </c>
      <c r="D95" s="187">
        <v>86.0</v>
      </c>
      <c r="E95" s="108">
        <v>660.0</v>
      </c>
      <c r="F95" s="111">
        <v>217.0</v>
      </c>
      <c r="G95" s="109">
        <v>351.0</v>
      </c>
      <c r="H95" s="112">
        <v>307.0</v>
      </c>
      <c r="I95" s="188">
        <f t="shared" si="1"/>
        <v>0.4787878788</v>
      </c>
      <c r="J95" s="189">
        <f t="shared" si="2"/>
        <v>0.7525655644</v>
      </c>
      <c r="K95" s="190">
        <f t="shared" si="3"/>
        <v>0.5334346505</v>
      </c>
      <c r="L95" s="191">
        <f t="shared" si="4"/>
        <v>0.7092130518</v>
      </c>
      <c r="M95" s="192">
        <f t="shared" si="5"/>
        <v>0.5224787363</v>
      </c>
      <c r="N95" s="193">
        <f t="shared" si="6"/>
        <v>0.6586319218</v>
      </c>
      <c r="O95" s="203">
        <f t="shared" si="7"/>
        <v>0.6411764706</v>
      </c>
      <c r="P95" s="204">
        <f t="shared" si="8"/>
        <v>0.2840690979</v>
      </c>
      <c r="Q95" s="205">
        <f t="shared" si="9"/>
        <v>0.4690157959</v>
      </c>
      <c r="R95" s="206">
        <f t="shared" si="10"/>
        <v>0.6299674267</v>
      </c>
      <c r="S95" s="204">
        <f t="shared" si="11"/>
        <v>0.6152941176</v>
      </c>
      <c r="T95" s="205">
        <f t="shared" si="12"/>
        <v>0.3805882353</v>
      </c>
      <c r="U95" s="206">
        <f t="shared" si="13"/>
        <v>0.6452941176</v>
      </c>
      <c r="V95" s="207">
        <f t="shared" si="14"/>
        <v>5.315151515</v>
      </c>
      <c r="W95" s="208">
        <f t="shared" si="15"/>
        <v>0.2507598784</v>
      </c>
      <c r="X95" s="209">
        <f t="shared" si="16"/>
        <v>1.332826748</v>
      </c>
      <c r="Y95" s="207">
        <f t="shared" si="17"/>
        <v>1.583586626</v>
      </c>
      <c r="Z95" s="208">
        <f t="shared" si="18"/>
        <v>1.065613609</v>
      </c>
      <c r="AA95" s="209">
        <f t="shared" si="19"/>
        <v>9.303030303</v>
      </c>
      <c r="AB95" s="210">
        <f t="shared" si="20"/>
        <v>0.3413680782</v>
      </c>
      <c r="AC95" s="165"/>
      <c r="AD95" s="165"/>
      <c r="AE95" s="165"/>
    </row>
    <row r="96">
      <c r="A96" s="106">
        <v>95.0</v>
      </c>
      <c r="B96" s="2">
        <v>1653.0</v>
      </c>
      <c r="C96" s="186">
        <v>86.0</v>
      </c>
      <c r="D96" s="187">
        <v>74.0</v>
      </c>
      <c r="E96" s="108">
        <v>452.0</v>
      </c>
      <c r="F96" s="111">
        <v>167.0</v>
      </c>
      <c r="G96" s="109">
        <v>274.0</v>
      </c>
      <c r="H96" s="112">
        <v>170.0</v>
      </c>
      <c r="I96" s="188">
        <f t="shared" si="1"/>
        <v>0.5375</v>
      </c>
      <c r="J96" s="189">
        <f t="shared" si="2"/>
        <v>0.7302100162</v>
      </c>
      <c r="K96" s="190">
        <f t="shared" si="3"/>
        <v>0.6171171171</v>
      </c>
      <c r="L96" s="191">
        <f t="shared" si="4"/>
        <v>0.6906290116</v>
      </c>
      <c r="M96" s="192">
        <f t="shared" si="5"/>
        <v>0.5960264901</v>
      </c>
      <c r="N96" s="193">
        <f t="shared" si="6"/>
        <v>0.6829727187</v>
      </c>
      <c r="O96" s="203">
        <f t="shared" si="7"/>
        <v>0.6639411284</v>
      </c>
      <c r="P96" s="204">
        <f t="shared" si="8"/>
        <v>0.324775353</v>
      </c>
      <c r="Q96" s="205">
        <f t="shared" si="9"/>
        <v>0.4238410596</v>
      </c>
      <c r="R96" s="206">
        <f t="shared" si="10"/>
        <v>0.5851364064</v>
      </c>
      <c r="S96" s="204">
        <f t="shared" si="11"/>
        <v>0.5789043336</v>
      </c>
      <c r="T96" s="205">
        <f t="shared" si="12"/>
        <v>0.4309076043</v>
      </c>
      <c r="U96" s="206">
        <f t="shared" si="13"/>
        <v>0.6541291905</v>
      </c>
      <c r="V96" s="207">
        <f t="shared" si="14"/>
        <v>3.86875</v>
      </c>
      <c r="W96" s="208">
        <f t="shared" si="15"/>
        <v>0.3603603604</v>
      </c>
      <c r="X96" s="209">
        <f t="shared" si="16"/>
        <v>1.394144144</v>
      </c>
      <c r="Y96" s="207">
        <f t="shared" si="17"/>
        <v>1.754504505</v>
      </c>
      <c r="Z96" s="208">
        <f t="shared" si="18"/>
        <v>1.024834437</v>
      </c>
      <c r="AA96" s="209">
        <f t="shared" si="19"/>
        <v>6.64375</v>
      </c>
      <c r="AB96" s="210">
        <f t="shared" si="20"/>
        <v>0.3170272813</v>
      </c>
      <c r="AC96" s="165"/>
      <c r="AD96" s="165"/>
      <c r="AE96" s="165"/>
    </row>
    <row r="97">
      <c r="A97" s="106">
        <v>96.0</v>
      </c>
      <c r="B97" s="2">
        <v>1655.0</v>
      </c>
      <c r="C97" s="186">
        <v>105.0</v>
      </c>
      <c r="D97" s="187">
        <v>67.0</v>
      </c>
      <c r="E97" s="108">
        <v>465.0</v>
      </c>
      <c r="F97" s="111">
        <v>119.0</v>
      </c>
      <c r="G97" s="109">
        <v>271.0</v>
      </c>
      <c r="H97" s="112">
        <v>174.0</v>
      </c>
      <c r="I97" s="188">
        <f t="shared" si="1"/>
        <v>0.6104651163</v>
      </c>
      <c r="J97" s="189">
        <f t="shared" si="2"/>
        <v>0.7962328767</v>
      </c>
      <c r="K97" s="190">
        <f t="shared" si="3"/>
        <v>0.608988764</v>
      </c>
      <c r="L97" s="191">
        <f t="shared" si="4"/>
        <v>0.753968254</v>
      </c>
      <c r="M97" s="192">
        <f t="shared" si="5"/>
        <v>0.6094003241</v>
      </c>
      <c r="N97" s="193">
        <f t="shared" si="6"/>
        <v>0.7152575316</v>
      </c>
      <c r="O97" s="203">
        <f t="shared" si="7"/>
        <v>0.7002497918</v>
      </c>
      <c r="P97" s="204">
        <f t="shared" si="8"/>
        <v>0.2962962963</v>
      </c>
      <c r="Q97" s="205">
        <f t="shared" si="9"/>
        <v>0.4521880065</v>
      </c>
      <c r="R97" s="206">
        <f t="shared" si="10"/>
        <v>0.6209912536</v>
      </c>
      <c r="S97" s="204">
        <f t="shared" si="11"/>
        <v>0.6194837635</v>
      </c>
      <c r="T97" s="205">
        <f t="shared" si="12"/>
        <v>0.4121565362</v>
      </c>
      <c r="U97" s="206">
        <f t="shared" si="13"/>
        <v>0.6686094921</v>
      </c>
      <c r="V97" s="207">
        <f t="shared" si="14"/>
        <v>3.395348837</v>
      </c>
      <c r="W97" s="208">
        <f t="shared" si="15"/>
        <v>0.3865168539</v>
      </c>
      <c r="X97" s="209">
        <f t="shared" si="16"/>
        <v>1.312359551</v>
      </c>
      <c r="Y97" s="207">
        <f t="shared" si="17"/>
        <v>1.698876404</v>
      </c>
      <c r="Z97" s="208">
        <f t="shared" si="18"/>
        <v>0.9465153971</v>
      </c>
      <c r="AA97" s="209">
        <f t="shared" si="19"/>
        <v>5.98255814</v>
      </c>
      <c r="AB97" s="210">
        <f t="shared" si="20"/>
        <v>0.2847424684</v>
      </c>
      <c r="AC97" s="165"/>
      <c r="AD97" s="165"/>
      <c r="AE97" s="165"/>
    </row>
    <row r="98">
      <c r="A98" s="106">
        <v>97.0</v>
      </c>
      <c r="B98" s="2">
        <v>1661.0</v>
      </c>
      <c r="C98" s="186">
        <v>79.0</v>
      </c>
      <c r="D98" s="187">
        <v>77.0</v>
      </c>
      <c r="E98" s="108">
        <v>503.0</v>
      </c>
      <c r="F98" s="111">
        <v>182.0</v>
      </c>
      <c r="G98" s="109">
        <v>237.0</v>
      </c>
      <c r="H98" s="112">
        <v>203.0</v>
      </c>
      <c r="I98" s="188">
        <f t="shared" si="1"/>
        <v>0.5064102564</v>
      </c>
      <c r="J98" s="189">
        <f t="shared" si="2"/>
        <v>0.7343065693</v>
      </c>
      <c r="K98" s="190">
        <f t="shared" si="3"/>
        <v>0.5386363636</v>
      </c>
      <c r="L98" s="191">
        <f t="shared" si="4"/>
        <v>0.6920332937</v>
      </c>
      <c r="M98" s="192">
        <f t="shared" si="5"/>
        <v>0.5302013423</v>
      </c>
      <c r="N98" s="193">
        <f t="shared" si="6"/>
        <v>0.6577777778</v>
      </c>
      <c r="O98" s="203">
        <f t="shared" si="7"/>
        <v>0.6393442623</v>
      </c>
      <c r="P98" s="204">
        <f t="shared" si="8"/>
        <v>0.3103448276</v>
      </c>
      <c r="Q98" s="205">
        <f t="shared" si="9"/>
        <v>0.4731543624</v>
      </c>
      <c r="R98" s="206">
        <f t="shared" si="10"/>
        <v>0.6275555556</v>
      </c>
      <c r="S98" s="204">
        <f t="shared" si="11"/>
        <v>0.612802498</v>
      </c>
      <c r="T98" s="205">
        <f t="shared" si="12"/>
        <v>0.3887587822</v>
      </c>
      <c r="U98" s="206">
        <f t="shared" si="13"/>
        <v>0.637782982</v>
      </c>
      <c r="V98" s="207">
        <f t="shared" si="14"/>
        <v>4.391025641</v>
      </c>
      <c r="W98" s="208">
        <f t="shared" si="15"/>
        <v>0.3545454545</v>
      </c>
      <c r="X98" s="209">
        <f t="shared" si="16"/>
        <v>1.556818182</v>
      </c>
      <c r="Y98" s="207">
        <f t="shared" si="17"/>
        <v>1.911363636</v>
      </c>
      <c r="Z98" s="208">
        <f t="shared" si="18"/>
        <v>1.149328859</v>
      </c>
      <c r="AA98" s="209">
        <f t="shared" si="19"/>
        <v>7.211538462</v>
      </c>
      <c r="AB98" s="210">
        <f t="shared" si="20"/>
        <v>0.3422222222</v>
      </c>
      <c r="AC98" s="165"/>
      <c r="AD98" s="165"/>
      <c r="AE98" s="165"/>
    </row>
    <row r="99">
      <c r="A99" s="106">
        <v>98.0</v>
      </c>
      <c r="B99" s="2">
        <v>1662.0</v>
      </c>
      <c r="C99" s="186">
        <v>58.0</v>
      </c>
      <c r="D99" s="187">
        <v>65.0</v>
      </c>
      <c r="E99" s="108">
        <v>354.0</v>
      </c>
      <c r="F99" s="111">
        <v>142.0</v>
      </c>
      <c r="G99" s="109">
        <v>194.0</v>
      </c>
      <c r="H99" s="112">
        <v>225.0</v>
      </c>
      <c r="I99" s="188">
        <f t="shared" si="1"/>
        <v>0.4715447154</v>
      </c>
      <c r="J99" s="189">
        <f t="shared" si="2"/>
        <v>0.7137096774</v>
      </c>
      <c r="K99" s="190">
        <f t="shared" si="3"/>
        <v>0.4630071599</v>
      </c>
      <c r="L99" s="191">
        <f t="shared" si="4"/>
        <v>0.6655896607</v>
      </c>
      <c r="M99" s="192">
        <f t="shared" si="5"/>
        <v>0.4649446494</v>
      </c>
      <c r="N99" s="193">
        <f t="shared" si="6"/>
        <v>0.5989071038</v>
      </c>
      <c r="O99" s="203">
        <f t="shared" si="7"/>
        <v>0.5838150289</v>
      </c>
      <c r="P99" s="204">
        <f t="shared" si="8"/>
        <v>0.3231017771</v>
      </c>
      <c r="Q99" s="205">
        <f t="shared" si="9"/>
        <v>0.5221402214</v>
      </c>
      <c r="R99" s="206">
        <f t="shared" si="10"/>
        <v>0.6327868852</v>
      </c>
      <c r="S99" s="204">
        <f t="shared" si="11"/>
        <v>0.6136801541</v>
      </c>
      <c r="T99" s="205">
        <f t="shared" si="12"/>
        <v>0.3795761079</v>
      </c>
      <c r="U99" s="206">
        <f t="shared" si="13"/>
        <v>0.5905587669</v>
      </c>
      <c r="V99" s="207">
        <f t="shared" si="14"/>
        <v>4.032520325</v>
      </c>
      <c r="W99" s="208">
        <f t="shared" si="15"/>
        <v>0.2935560859</v>
      </c>
      <c r="X99" s="209">
        <f t="shared" si="16"/>
        <v>1.183770883</v>
      </c>
      <c r="Y99" s="207">
        <f t="shared" si="17"/>
        <v>1.477326969</v>
      </c>
      <c r="Z99" s="208">
        <f t="shared" si="18"/>
        <v>0.9151291513</v>
      </c>
      <c r="AA99" s="209">
        <f t="shared" si="19"/>
        <v>7.43902439</v>
      </c>
      <c r="AB99" s="210">
        <f t="shared" si="20"/>
        <v>0.4010928962</v>
      </c>
      <c r="AC99" s="165"/>
      <c r="AD99" s="165"/>
      <c r="AE99" s="165"/>
    </row>
    <row r="100">
      <c r="A100" s="106">
        <v>99.0</v>
      </c>
      <c r="B100" s="2">
        <v>1664.0</v>
      </c>
      <c r="C100" s="186">
        <v>27.0</v>
      </c>
      <c r="D100" s="187">
        <v>56.0</v>
      </c>
      <c r="E100" s="108">
        <v>269.0</v>
      </c>
      <c r="F100" s="111">
        <v>170.0</v>
      </c>
      <c r="G100" s="109">
        <v>131.0</v>
      </c>
      <c r="H100" s="112">
        <v>259.0</v>
      </c>
      <c r="I100" s="188">
        <f t="shared" si="1"/>
        <v>0.3253012048</v>
      </c>
      <c r="J100" s="189">
        <f t="shared" si="2"/>
        <v>0.6127562642</v>
      </c>
      <c r="K100" s="190">
        <f t="shared" si="3"/>
        <v>0.3358974359</v>
      </c>
      <c r="L100" s="191">
        <f t="shared" si="4"/>
        <v>0.5670498084</v>
      </c>
      <c r="M100" s="192">
        <f t="shared" si="5"/>
        <v>0.334038055</v>
      </c>
      <c r="N100" s="193">
        <f t="shared" si="6"/>
        <v>0.482509047</v>
      </c>
      <c r="O100" s="203">
        <f t="shared" si="7"/>
        <v>0.4682017544</v>
      </c>
      <c r="P100" s="204">
        <f t="shared" si="8"/>
        <v>0.377394636</v>
      </c>
      <c r="Q100" s="205">
        <f t="shared" si="9"/>
        <v>0.6046511628</v>
      </c>
      <c r="R100" s="206">
        <f t="shared" si="10"/>
        <v>0.6369119421</v>
      </c>
      <c r="S100" s="204">
        <f t="shared" si="11"/>
        <v>0.6085526316</v>
      </c>
      <c r="T100" s="205">
        <f t="shared" si="12"/>
        <v>0.3596491228</v>
      </c>
      <c r="U100" s="206">
        <f t="shared" si="13"/>
        <v>0.5</v>
      </c>
      <c r="V100" s="207">
        <f t="shared" si="14"/>
        <v>5.289156627</v>
      </c>
      <c r="W100" s="208">
        <f t="shared" si="15"/>
        <v>0.2128205128</v>
      </c>
      <c r="X100" s="209">
        <f t="shared" si="16"/>
        <v>1.125641026</v>
      </c>
      <c r="Y100" s="207">
        <f t="shared" si="17"/>
        <v>1.338461538</v>
      </c>
      <c r="Z100" s="208">
        <f t="shared" si="18"/>
        <v>0.9281183932</v>
      </c>
      <c r="AA100" s="209">
        <f t="shared" si="19"/>
        <v>9.987951807</v>
      </c>
      <c r="AB100" s="210">
        <f t="shared" si="20"/>
        <v>0.517490953</v>
      </c>
      <c r="AC100" s="165"/>
      <c r="AD100" s="165"/>
      <c r="AE100" s="165"/>
    </row>
    <row r="101">
      <c r="A101" s="211">
        <v>100.0</v>
      </c>
      <c r="B101" s="34">
        <v>1668.0</v>
      </c>
      <c r="C101" s="212">
        <v>88.0</v>
      </c>
      <c r="D101" s="213">
        <v>183.0</v>
      </c>
      <c r="E101" s="214">
        <v>682.0</v>
      </c>
      <c r="F101" s="215">
        <v>472.0</v>
      </c>
      <c r="G101" s="216">
        <v>392.0</v>
      </c>
      <c r="H101" s="217">
        <v>842.0</v>
      </c>
      <c r="I101" s="188">
        <f t="shared" si="1"/>
        <v>0.3247232472</v>
      </c>
      <c r="J101" s="189">
        <f t="shared" si="2"/>
        <v>0.5909878683</v>
      </c>
      <c r="K101" s="190">
        <f t="shared" si="3"/>
        <v>0.3176661264</v>
      </c>
      <c r="L101" s="191">
        <f t="shared" si="4"/>
        <v>0.5403508772</v>
      </c>
      <c r="M101" s="192">
        <f t="shared" si="5"/>
        <v>0.3189368771</v>
      </c>
      <c r="N101" s="193">
        <f t="shared" si="6"/>
        <v>0.4497487437</v>
      </c>
      <c r="O101" s="203">
        <f t="shared" si="7"/>
        <v>0.4370063934</v>
      </c>
      <c r="P101" s="204">
        <f t="shared" si="8"/>
        <v>0.3929824561</v>
      </c>
      <c r="Q101" s="205">
        <f t="shared" si="9"/>
        <v>0.6179401993</v>
      </c>
      <c r="R101" s="206">
        <f t="shared" si="10"/>
        <v>0.6381909548</v>
      </c>
      <c r="S101" s="204">
        <f t="shared" si="11"/>
        <v>0.6062429485</v>
      </c>
      <c r="T101" s="205">
        <f t="shared" si="12"/>
        <v>0.3580293343</v>
      </c>
      <c r="U101" s="206">
        <f t="shared" si="13"/>
        <v>0.4727341106</v>
      </c>
      <c r="V101" s="207">
        <f t="shared" si="14"/>
        <v>4.258302583</v>
      </c>
      <c r="W101" s="208">
        <f t="shared" si="15"/>
        <v>0.2196110211</v>
      </c>
      <c r="X101" s="209">
        <f t="shared" si="16"/>
        <v>0.9351701783</v>
      </c>
      <c r="Y101" s="207">
        <f t="shared" si="17"/>
        <v>1.154781199</v>
      </c>
      <c r="Z101" s="208">
        <f t="shared" si="18"/>
        <v>0.7667774086</v>
      </c>
      <c r="AA101" s="209">
        <f t="shared" si="19"/>
        <v>8.811808118</v>
      </c>
      <c r="AB101" s="210">
        <f t="shared" si="20"/>
        <v>0.5502512563</v>
      </c>
      <c r="AC101" s="165"/>
      <c r="AD101" s="165"/>
      <c r="AE101" s="165"/>
    </row>
    <row r="102">
      <c r="A102" s="211">
        <v>101.0</v>
      </c>
      <c r="B102" s="34">
        <v>1669.0</v>
      </c>
      <c r="C102" s="212">
        <v>21.0</v>
      </c>
      <c r="D102" s="213">
        <v>47.0</v>
      </c>
      <c r="E102" s="214">
        <v>178.0</v>
      </c>
      <c r="F102" s="215">
        <v>102.0</v>
      </c>
      <c r="G102" s="216">
        <v>81.0</v>
      </c>
      <c r="H102" s="217">
        <v>181.0</v>
      </c>
      <c r="I102" s="188">
        <f t="shared" si="1"/>
        <v>0.3088235294</v>
      </c>
      <c r="J102" s="189">
        <f t="shared" si="2"/>
        <v>0.6357142857</v>
      </c>
      <c r="K102" s="190">
        <f t="shared" si="3"/>
        <v>0.3091603053</v>
      </c>
      <c r="L102" s="191">
        <f t="shared" si="4"/>
        <v>0.5718390805</v>
      </c>
      <c r="M102" s="192">
        <f t="shared" si="5"/>
        <v>0.3090909091</v>
      </c>
      <c r="N102" s="193">
        <f t="shared" si="6"/>
        <v>0.4778597786</v>
      </c>
      <c r="O102" s="203">
        <f t="shared" si="7"/>
        <v>0.4590163934</v>
      </c>
      <c r="P102" s="204">
        <f t="shared" si="8"/>
        <v>0.3534482759</v>
      </c>
      <c r="Q102" s="205">
        <f t="shared" si="9"/>
        <v>0.6121212121</v>
      </c>
      <c r="R102" s="206">
        <f t="shared" si="10"/>
        <v>0.6623616236</v>
      </c>
      <c r="S102" s="204">
        <f t="shared" si="11"/>
        <v>0.6229508197</v>
      </c>
      <c r="T102" s="205">
        <f t="shared" si="12"/>
        <v>0.3344262295</v>
      </c>
      <c r="U102" s="206">
        <f t="shared" si="13"/>
        <v>0.5016393443</v>
      </c>
      <c r="V102" s="207">
        <f t="shared" si="14"/>
        <v>4.117647059</v>
      </c>
      <c r="W102" s="208">
        <f t="shared" si="15"/>
        <v>0.2595419847</v>
      </c>
      <c r="X102" s="209">
        <f t="shared" si="16"/>
        <v>1.06870229</v>
      </c>
      <c r="Y102" s="207">
        <f t="shared" si="17"/>
        <v>1.328244275</v>
      </c>
      <c r="Z102" s="208">
        <f t="shared" si="18"/>
        <v>0.8484848485</v>
      </c>
      <c r="AA102" s="209">
        <f t="shared" si="19"/>
        <v>7.970588235</v>
      </c>
      <c r="AB102" s="210">
        <f t="shared" si="20"/>
        <v>0.5221402214</v>
      </c>
      <c r="AC102" s="165"/>
      <c r="AD102" s="165"/>
      <c r="AE102" s="165"/>
    </row>
    <row r="103">
      <c r="A103" s="211">
        <v>102.0</v>
      </c>
      <c r="B103" s="34">
        <v>1670.0</v>
      </c>
      <c r="C103" s="212">
        <v>49.0</v>
      </c>
      <c r="D103" s="213">
        <v>89.0</v>
      </c>
      <c r="E103" s="214">
        <v>386.0</v>
      </c>
      <c r="F103" s="215">
        <v>182.0</v>
      </c>
      <c r="G103" s="216">
        <v>222.0</v>
      </c>
      <c r="H103" s="217">
        <v>305.0</v>
      </c>
      <c r="I103" s="188">
        <f t="shared" si="1"/>
        <v>0.3550724638</v>
      </c>
      <c r="J103" s="189">
        <f t="shared" si="2"/>
        <v>0.6795774648</v>
      </c>
      <c r="K103" s="190">
        <f t="shared" si="3"/>
        <v>0.4212523719</v>
      </c>
      <c r="L103" s="191">
        <f t="shared" si="4"/>
        <v>0.6161473088</v>
      </c>
      <c r="M103" s="192">
        <f t="shared" si="5"/>
        <v>0.407518797</v>
      </c>
      <c r="N103" s="193">
        <f t="shared" si="6"/>
        <v>0.5552511416</v>
      </c>
      <c r="O103" s="203">
        <f t="shared" si="7"/>
        <v>0.5328467153</v>
      </c>
      <c r="P103" s="204">
        <f t="shared" si="8"/>
        <v>0.3271954674</v>
      </c>
      <c r="Q103" s="205">
        <f t="shared" si="9"/>
        <v>0.5323308271</v>
      </c>
      <c r="R103" s="206">
        <f t="shared" si="10"/>
        <v>0.6310502283</v>
      </c>
      <c r="S103" s="204">
        <f t="shared" si="11"/>
        <v>0.600162206</v>
      </c>
      <c r="T103" s="205">
        <f t="shared" si="12"/>
        <v>0.3673965937</v>
      </c>
      <c r="U103" s="206">
        <f t="shared" si="13"/>
        <v>0.5652879157</v>
      </c>
      <c r="V103" s="207">
        <f t="shared" si="14"/>
        <v>4.115942029</v>
      </c>
      <c r="W103" s="208">
        <f t="shared" si="15"/>
        <v>0.2618595825</v>
      </c>
      <c r="X103" s="209">
        <f t="shared" si="16"/>
        <v>1.077798861</v>
      </c>
      <c r="Y103" s="207">
        <f t="shared" si="17"/>
        <v>1.339658444</v>
      </c>
      <c r="Z103" s="208">
        <f t="shared" si="18"/>
        <v>0.8541353383</v>
      </c>
      <c r="AA103" s="209">
        <f t="shared" si="19"/>
        <v>7.934782609</v>
      </c>
      <c r="AB103" s="210">
        <f t="shared" si="20"/>
        <v>0.4447488584</v>
      </c>
      <c r="AC103" s="165"/>
      <c r="AD103" s="165"/>
      <c r="AE103" s="165"/>
    </row>
    <row r="104">
      <c r="A104" s="211">
        <v>103.0</v>
      </c>
      <c r="B104" s="34">
        <v>1672.0</v>
      </c>
      <c r="C104" s="212">
        <v>51.0</v>
      </c>
      <c r="D104" s="213">
        <v>75.0</v>
      </c>
      <c r="E104" s="214">
        <v>402.0</v>
      </c>
      <c r="F104" s="215">
        <v>183.0</v>
      </c>
      <c r="G104" s="216">
        <v>167.0</v>
      </c>
      <c r="H104" s="217">
        <v>251.0</v>
      </c>
      <c r="I104" s="188">
        <f t="shared" si="1"/>
        <v>0.4047619048</v>
      </c>
      <c r="J104" s="189">
        <f t="shared" si="2"/>
        <v>0.6871794872</v>
      </c>
      <c r="K104" s="190">
        <f t="shared" si="3"/>
        <v>0.3995215311</v>
      </c>
      <c r="L104" s="191">
        <f t="shared" si="4"/>
        <v>0.6371308017</v>
      </c>
      <c r="M104" s="192">
        <f t="shared" si="5"/>
        <v>0.4007352941</v>
      </c>
      <c r="N104" s="193">
        <f t="shared" si="6"/>
        <v>0.5672981057</v>
      </c>
      <c r="O104" s="203">
        <f t="shared" si="7"/>
        <v>0.5491585474</v>
      </c>
      <c r="P104" s="204">
        <f t="shared" si="8"/>
        <v>0.3291139241</v>
      </c>
      <c r="Q104" s="205">
        <f t="shared" si="9"/>
        <v>0.5551470588</v>
      </c>
      <c r="R104" s="206">
        <f t="shared" si="10"/>
        <v>0.6510468594</v>
      </c>
      <c r="S104" s="204">
        <f t="shared" si="11"/>
        <v>0.6235606732</v>
      </c>
      <c r="T104" s="205">
        <f t="shared" si="12"/>
        <v>0.3551815766</v>
      </c>
      <c r="U104" s="206">
        <f t="shared" si="13"/>
        <v>0.5704162976</v>
      </c>
      <c r="V104" s="207">
        <f t="shared" si="14"/>
        <v>4.642857143</v>
      </c>
      <c r="W104" s="208">
        <f t="shared" si="15"/>
        <v>0.3014354067</v>
      </c>
      <c r="X104" s="209">
        <f t="shared" si="16"/>
        <v>1.399521531</v>
      </c>
      <c r="Y104" s="207">
        <f t="shared" si="17"/>
        <v>1.700956938</v>
      </c>
      <c r="Z104" s="208">
        <f t="shared" si="18"/>
        <v>1.075367647</v>
      </c>
      <c r="AA104" s="209">
        <f t="shared" si="19"/>
        <v>7.96031746</v>
      </c>
      <c r="AB104" s="210">
        <f t="shared" si="20"/>
        <v>0.4327018943</v>
      </c>
      <c r="AC104" s="165"/>
      <c r="AD104" s="165"/>
      <c r="AE104" s="165"/>
    </row>
    <row r="105">
      <c r="A105" s="211">
        <v>104.0</v>
      </c>
      <c r="B105" s="34">
        <v>1674.0</v>
      </c>
      <c r="C105" s="212">
        <v>15.0</v>
      </c>
      <c r="D105" s="213">
        <v>53.0</v>
      </c>
      <c r="E105" s="214">
        <v>401.0</v>
      </c>
      <c r="F105" s="215">
        <v>304.0</v>
      </c>
      <c r="G105" s="216">
        <v>159.0</v>
      </c>
      <c r="H105" s="217">
        <v>417.0</v>
      </c>
      <c r="I105" s="188">
        <f t="shared" si="1"/>
        <v>0.2205882353</v>
      </c>
      <c r="J105" s="189">
        <f t="shared" si="2"/>
        <v>0.5687943262</v>
      </c>
      <c r="K105" s="190">
        <f t="shared" si="3"/>
        <v>0.2760416667</v>
      </c>
      <c r="L105" s="191">
        <f t="shared" si="4"/>
        <v>0.5381630013</v>
      </c>
      <c r="M105" s="192">
        <f t="shared" si="5"/>
        <v>0.2701863354</v>
      </c>
      <c r="N105" s="193">
        <f t="shared" si="6"/>
        <v>0.4371584699</v>
      </c>
      <c r="O105" s="203">
        <f t="shared" si="7"/>
        <v>0.4262416605</v>
      </c>
      <c r="P105" s="204">
        <f t="shared" si="8"/>
        <v>0.4126778784</v>
      </c>
      <c r="Q105" s="205">
        <f t="shared" si="9"/>
        <v>0.6708074534</v>
      </c>
      <c r="R105" s="206">
        <f t="shared" si="10"/>
        <v>0.6385636222</v>
      </c>
      <c r="S105" s="204">
        <f t="shared" si="11"/>
        <v>0.6174944403</v>
      </c>
      <c r="T105" s="205">
        <f t="shared" si="12"/>
        <v>0.3543365456</v>
      </c>
      <c r="U105" s="206">
        <f t="shared" si="13"/>
        <v>0.4544106746</v>
      </c>
      <c r="V105" s="207">
        <f t="shared" si="14"/>
        <v>10.36764706</v>
      </c>
      <c r="W105" s="208">
        <f t="shared" si="15"/>
        <v>0.1180555556</v>
      </c>
      <c r="X105" s="209">
        <f t="shared" si="16"/>
        <v>1.223958333</v>
      </c>
      <c r="Y105" s="207">
        <f t="shared" si="17"/>
        <v>1.342013889</v>
      </c>
      <c r="Z105" s="208">
        <f t="shared" si="18"/>
        <v>1.094720497</v>
      </c>
      <c r="AA105" s="209">
        <f t="shared" si="19"/>
        <v>18.83823529</v>
      </c>
      <c r="AB105" s="210">
        <f t="shared" si="20"/>
        <v>0.5628415301</v>
      </c>
      <c r="AC105" s="165"/>
      <c r="AD105" s="165"/>
      <c r="AE105" s="165"/>
    </row>
    <row r="106">
      <c r="A106" s="211">
        <v>105.0</v>
      </c>
      <c r="B106" s="34">
        <v>1675.0</v>
      </c>
      <c r="C106" s="212">
        <v>31.0</v>
      </c>
      <c r="D106" s="213">
        <v>87.0</v>
      </c>
      <c r="E106" s="214">
        <v>311.0</v>
      </c>
      <c r="F106" s="215">
        <v>161.0</v>
      </c>
      <c r="G106" s="216">
        <v>188.0</v>
      </c>
      <c r="H106" s="217">
        <v>442.0</v>
      </c>
      <c r="I106" s="188">
        <f t="shared" si="1"/>
        <v>0.2627118644</v>
      </c>
      <c r="J106" s="189">
        <f t="shared" si="2"/>
        <v>0.6588983051</v>
      </c>
      <c r="K106" s="190">
        <f t="shared" si="3"/>
        <v>0.2984126984</v>
      </c>
      <c r="L106" s="191">
        <f t="shared" si="4"/>
        <v>0.5796610169</v>
      </c>
      <c r="M106" s="192">
        <f t="shared" si="5"/>
        <v>0.2927807487</v>
      </c>
      <c r="N106" s="193">
        <f t="shared" si="6"/>
        <v>0.4528130672</v>
      </c>
      <c r="O106" s="203">
        <f t="shared" si="7"/>
        <v>0.4344262295</v>
      </c>
      <c r="P106" s="204">
        <f t="shared" si="8"/>
        <v>0.3254237288</v>
      </c>
      <c r="Q106" s="205">
        <f t="shared" si="9"/>
        <v>0.6323529412</v>
      </c>
      <c r="R106" s="206">
        <f t="shared" si="10"/>
        <v>0.6833030853</v>
      </c>
      <c r="S106" s="204">
        <f t="shared" si="11"/>
        <v>0.6426229508</v>
      </c>
      <c r="T106" s="205">
        <f t="shared" si="12"/>
        <v>0.3114754098</v>
      </c>
      <c r="U106" s="206">
        <f t="shared" si="13"/>
        <v>0.4803278689</v>
      </c>
      <c r="V106" s="207">
        <f t="shared" si="14"/>
        <v>4</v>
      </c>
      <c r="W106" s="208">
        <f t="shared" si="15"/>
        <v>0.1873015873</v>
      </c>
      <c r="X106" s="209">
        <f t="shared" si="16"/>
        <v>0.7492063492</v>
      </c>
      <c r="Y106" s="207">
        <f t="shared" si="17"/>
        <v>0.9365079365</v>
      </c>
      <c r="Z106" s="208">
        <f t="shared" si="18"/>
        <v>0.6310160428</v>
      </c>
      <c r="AA106" s="209">
        <f t="shared" si="19"/>
        <v>9.338983051</v>
      </c>
      <c r="AB106" s="210">
        <f t="shared" si="20"/>
        <v>0.5471869328</v>
      </c>
      <c r="AC106" s="165"/>
      <c r="AD106" s="165"/>
      <c r="AE106" s="165"/>
    </row>
    <row r="107">
      <c r="A107" s="211">
        <v>106.0</v>
      </c>
      <c r="B107" s="34">
        <v>1676.0</v>
      </c>
      <c r="C107" s="212">
        <v>9.0</v>
      </c>
      <c r="D107" s="213">
        <v>39.0</v>
      </c>
      <c r="E107" s="214">
        <v>156.0</v>
      </c>
      <c r="F107" s="215">
        <v>98.0</v>
      </c>
      <c r="G107" s="216">
        <v>86.0</v>
      </c>
      <c r="H107" s="217">
        <v>180.0</v>
      </c>
      <c r="I107" s="188">
        <f t="shared" si="1"/>
        <v>0.1875</v>
      </c>
      <c r="J107" s="189">
        <f t="shared" si="2"/>
        <v>0.6141732283</v>
      </c>
      <c r="K107" s="190">
        <f t="shared" si="3"/>
        <v>0.3233082707</v>
      </c>
      <c r="L107" s="191">
        <f t="shared" si="4"/>
        <v>0.5463576159</v>
      </c>
      <c r="M107" s="192">
        <f t="shared" si="5"/>
        <v>0.3025477707</v>
      </c>
      <c r="N107" s="193">
        <f t="shared" si="6"/>
        <v>0.4653846154</v>
      </c>
      <c r="O107" s="203">
        <f t="shared" si="7"/>
        <v>0.4419014085</v>
      </c>
      <c r="P107" s="204">
        <f t="shared" si="8"/>
        <v>0.3543046358</v>
      </c>
      <c r="Q107" s="205">
        <f t="shared" si="9"/>
        <v>0.601910828</v>
      </c>
      <c r="R107" s="206">
        <f t="shared" si="10"/>
        <v>0.6461538462</v>
      </c>
      <c r="S107" s="204">
        <f t="shared" si="11"/>
        <v>0.6073943662</v>
      </c>
      <c r="T107" s="205">
        <f t="shared" si="12"/>
        <v>0.3397887324</v>
      </c>
      <c r="U107" s="206">
        <f t="shared" si="13"/>
        <v>0.4947183099</v>
      </c>
      <c r="V107" s="207">
        <f t="shared" si="14"/>
        <v>5.291666667</v>
      </c>
      <c r="W107" s="208">
        <f t="shared" si="15"/>
        <v>0.1804511278</v>
      </c>
      <c r="X107" s="209">
        <f t="shared" si="16"/>
        <v>0.954887218</v>
      </c>
      <c r="Y107" s="207">
        <f t="shared" si="17"/>
        <v>1.135338346</v>
      </c>
      <c r="Z107" s="208">
        <f t="shared" si="18"/>
        <v>0.8089171975</v>
      </c>
      <c r="AA107" s="209">
        <f t="shared" si="19"/>
        <v>10.83333333</v>
      </c>
      <c r="AB107" s="210">
        <f t="shared" si="20"/>
        <v>0.5346153846</v>
      </c>
      <c r="AC107" s="165"/>
      <c r="AD107" s="165"/>
      <c r="AE107" s="165"/>
    </row>
    <row r="108">
      <c r="A108" s="211">
        <v>107.0</v>
      </c>
      <c r="B108" s="34">
        <v>1677.0</v>
      </c>
      <c r="C108" s="212">
        <v>39.0</v>
      </c>
      <c r="D108" s="213">
        <v>71.0</v>
      </c>
      <c r="E108" s="214">
        <v>266.0</v>
      </c>
      <c r="F108" s="215">
        <v>117.0</v>
      </c>
      <c r="G108" s="216">
        <v>156.0</v>
      </c>
      <c r="H108" s="217">
        <v>319.0</v>
      </c>
      <c r="I108" s="188">
        <f t="shared" si="1"/>
        <v>0.3545454545</v>
      </c>
      <c r="J108" s="189">
        <f t="shared" si="2"/>
        <v>0.6945169713</v>
      </c>
      <c r="K108" s="190">
        <f t="shared" si="3"/>
        <v>0.3284210526</v>
      </c>
      <c r="L108" s="191">
        <f t="shared" si="4"/>
        <v>0.6186612576</v>
      </c>
      <c r="M108" s="192">
        <f t="shared" si="5"/>
        <v>0.3333333333</v>
      </c>
      <c r="N108" s="193">
        <f t="shared" si="6"/>
        <v>0.4918414918</v>
      </c>
      <c r="O108" s="203">
        <f t="shared" si="7"/>
        <v>0.4762396694</v>
      </c>
      <c r="P108" s="204">
        <f t="shared" si="8"/>
        <v>0.3164300203</v>
      </c>
      <c r="Q108" s="205">
        <f t="shared" si="9"/>
        <v>0.611965812</v>
      </c>
      <c r="R108" s="206">
        <f t="shared" si="10"/>
        <v>0.6818181818</v>
      </c>
      <c r="S108" s="204">
        <f t="shared" si="11"/>
        <v>0.6446280992</v>
      </c>
      <c r="T108" s="205">
        <f t="shared" si="12"/>
        <v>0.3223140496</v>
      </c>
      <c r="U108" s="206">
        <f t="shared" si="13"/>
        <v>0.5092975207</v>
      </c>
      <c r="V108" s="207">
        <f t="shared" si="14"/>
        <v>3.481818182</v>
      </c>
      <c r="W108" s="208">
        <f t="shared" si="15"/>
        <v>0.2315789474</v>
      </c>
      <c r="X108" s="209">
        <f t="shared" si="16"/>
        <v>0.8063157895</v>
      </c>
      <c r="Y108" s="207">
        <f t="shared" si="17"/>
        <v>1.037894737</v>
      </c>
      <c r="Z108" s="208">
        <f t="shared" si="18"/>
        <v>0.6547008547</v>
      </c>
      <c r="AA108" s="209">
        <f t="shared" si="19"/>
        <v>7.8</v>
      </c>
      <c r="AB108" s="210">
        <f t="shared" si="20"/>
        <v>0.5081585082</v>
      </c>
      <c r="AC108" s="165"/>
      <c r="AD108" s="165"/>
      <c r="AE108" s="165"/>
    </row>
    <row r="109">
      <c r="A109" s="211">
        <v>108.0</v>
      </c>
      <c r="B109" s="34">
        <v>1678.0</v>
      </c>
      <c r="C109" s="212">
        <v>23.0</v>
      </c>
      <c r="D109" s="213">
        <v>53.0</v>
      </c>
      <c r="E109" s="214">
        <v>225.0</v>
      </c>
      <c r="F109" s="215">
        <v>150.0</v>
      </c>
      <c r="G109" s="216">
        <v>132.0</v>
      </c>
      <c r="H109" s="217">
        <v>338.0</v>
      </c>
      <c r="I109" s="188">
        <f t="shared" si="1"/>
        <v>0.3026315789</v>
      </c>
      <c r="J109" s="189">
        <f t="shared" si="2"/>
        <v>0.6</v>
      </c>
      <c r="K109" s="190">
        <f t="shared" si="3"/>
        <v>0.2808510638</v>
      </c>
      <c r="L109" s="191">
        <f t="shared" si="4"/>
        <v>0.5498891353</v>
      </c>
      <c r="M109" s="192">
        <f t="shared" si="5"/>
        <v>0.2838827839</v>
      </c>
      <c r="N109" s="193">
        <f t="shared" si="6"/>
        <v>0.4224852071</v>
      </c>
      <c r="O109" s="203">
        <f t="shared" si="7"/>
        <v>0.4125950054</v>
      </c>
      <c r="P109" s="204">
        <f t="shared" si="8"/>
        <v>0.3835920177</v>
      </c>
      <c r="Q109" s="205">
        <f t="shared" si="9"/>
        <v>0.6611721612</v>
      </c>
      <c r="R109" s="206">
        <f t="shared" si="10"/>
        <v>0.6662721893</v>
      </c>
      <c r="S109" s="204">
        <f t="shared" si="11"/>
        <v>0.6362649294</v>
      </c>
      <c r="T109" s="205">
        <f t="shared" si="12"/>
        <v>0.3311617807</v>
      </c>
      <c r="U109" s="206">
        <f t="shared" si="13"/>
        <v>0.4451682953</v>
      </c>
      <c r="V109" s="207">
        <f t="shared" si="14"/>
        <v>4.934210526</v>
      </c>
      <c r="W109" s="208">
        <f t="shared" si="15"/>
        <v>0.1617021277</v>
      </c>
      <c r="X109" s="209">
        <f t="shared" si="16"/>
        <v>0.7978723404</v>
      </c>
      <c r="Y109" s="207">
        <f t="shared" si="17"/>
        <v>0.9595744681</v>
      </c>
      <c r="Z109" s="208">
        <f t="shared" si="18"/>
        <v>0.6868131868</v>
      </c>
      <c r="AA109" s="209">
        <f t="shared" si="19"/>
        <v>11.11842105</v>
      </c>
      <c r="AB109" s="210">
        <f t="shared" si="20"/>
        <v>0.5775147929</v>
      </c>
      <c r="AC109" s="165"/>
      <c r="AD109" s="165"/>
      <c r="AE109" s="165"/>
    </row>
    <row r="110">
      <c r="A110" s="211">
        <v>109.0</v>
      </c>
      <c r="B110" s="34">
        <v>1679.0</v>
      </c>
      <c r="C110" s="212">
        <v>44.0</v>
      </c>
      <c r="D110" s="213">
        <v>71.0</v>
      </c>
      <c r="E110" s="214">
        <v>270.0</v>
      </c>
      <c r="F110" s="215">
        <v>129.0</v>
      </c>
      <c r="G110" s="216">
        <v>189.0</v>
      </c>
      <c r="H110" s="217">
        <v>363.0</v>
      </c>
      <c r="I110" s="188">
        <f t="shared" si="1"/>
        <v>0.3826086957</v>
      </c>
      <c r="J110" s="189">
        <f t="shared" si="2"/>
        <v>0.6766917293</v>
      </c>
      <c r="K110" s="190">
        <f t="shared" si="3"/>
        <v>0.3423913043</v>
      </c>
      <c r="L110" s="191">
        <f t="shared" si="4"/>
        <v>0.6108949416</v>
      </c>
      <c r="M110" s="192">
        <f t="shared" si="5"/>
        <v>0.3493253373</v>
      </c>
      <c r="N110" s="193">
        <f t="shared" si="6"/>
        <v>0.4826498423</v>
      </c>
      <c r="O110" s="203">
        <f t="shared" si="7"/>
        <v>0.4718574109</v>
      </c>
      <c r="P110" s="204">
        <f t="shared" si="8"/>
        <v>0.3365758755</v>
      </c>
      <c r="Q110" s="205">
        <f t="shared" si="9"/>
        <v>0.6101949025</v>
      </c>
      <c r="R110" s="206">
        <f t="shared" si="10"/>
        <v>0.665615142</v>
      </c>
      <c r="S110" s="204">
        <f t="shared" si="11"/>
        <v>0.6350844278</v>
      </c>
      <c r="T110" s="205">
        <f t="shared" si="12"/>
        <v>0.339587242</v>
      </c>
      <c r="U110" s="206">
        <f t="shared" si="13"/>
        <v>0.4971857411</v>
      </c>
      <c r="V110" s="207">
        <f t="shared" si="14"/>
        <v>3.469565217</v>
      </c>
      <c r="W110" s="208">
        <f t="shared" si="15"/>
        <v>0.2083333333</v>
      </c>
      <c r="X110" s="209">
        <f t="shared" si="16"/>
        <v>0.722826087</v>
      </c>
      <c r="Y110" s="207">
        <f t="shared" si="17"/>
        <v>0.9311594203</v>
      </c>
      <c r="Z110" s="208">
        <f t="shared" si="18"/>
        <v>0.5982008996</v>
      </c>
      <c r="AA110" s="209">
        <f t="shared" si="19"/>
        <v>8.269565217</v>
      </c>
      <c r="AB110" s="210">
        <f t="shared" si="20"/>
        <v>0.5173501577</v>
      </c>
      <c r="AC110" s="165"/>
      <c r="AD110" s="165"/>
      <c r="AE110" s="165"/>
    </row>
    <row r="111">
      <c r="A111" s="211">
        <v>110.0</v>
      </c>
      <c r="B111" s="34">
        <v>1680.0</v>
      </c>
      <c r="C111" s="212">
        <v>68.0</v>
      </c>
      <c r="D111" s="213">
        <v>67.0</v>
      </c>
      <c r="E111" s="214">
        <v>463.0</v>
      </c>
      <c r="F111" s="215">
        <v>197.0</v>
      </c>
      <c r="G111" s="216">
        <v>314.0</v>
      </c>
      <c r="H111" s="217">
        <v>465.0</v>
      </c>
      <c r="I111" s="188">
        <f t="shared" si="1"/>
        <v>0.5037037037</v>
      </c>
      <c r="J111" s="189">
        <f t="shared" si="2"/>
        <v>0.7015151515</v>
      </c>
      <c r="K111" s="190">
        <f t="shared" si="3"/>
        <v>0.4030808729</v>
      </c>
      <c r="L111" s="191">
        <f t="shared" si="4"/>
        <v>0.6679245283</v>
      </c>
      <c r="M111" s="192">
        <f t="shared" si="5"/>
        <v>0.4179431072</v>
      </c>
      <c r="N111" s="193">
        <f t="shared" si="6"/>
        <v>0.5399583044</v>
      </c>
      <c r="O111" s="203">
        <f t="shared" si="7"/>
        <v>0.5368487929</v>
      </c>
      <c r="P111" s="204">
        <f t="shared" si="8"/>
        <v>0.3333333333</v>
      </c>
      <c r="Q111" s="205">
        <f t="shared" si="9"/>
        <v>0.5831509847</v>
      </c>
      <c r="R111" s="206">
        <f t="shared" si="10"/>
        <v>0.6448922863</v>
      </c>
      <c r="S111" s="204">
        <f t="shared" si="11"/>
        <v>0.6327827192</v>
      </c>
      <c r="T111" s="205">
        <f t="shared" si="12"/>
        <v>0.3678526048</v>
      </c>
      <c r="U111" s="206">
        <f t="shared" si="13"/>
        <v>0.5362134689</v>
      </c>
      <c r="V111" s="207">
        <f t="shared" si="14"/>
        <v>4.888888889</v>
      </c>
      <c r="W111" s="208">
        <f t="shared" si="15"/>
        <v>0.1732991014</v>
      </c>
      <c r="X111" s="209">
        <f t="shared" si="16"/>
        <v>0.8472400513</v>
      </c>
      <c r="Y111" s="207">
        <f t="shared" si="17"/>
        <v>1.020539153</v>
      </c>
      <c r="Z111" s="208">
        <f t="shared" si="18"/>
        <v>0.7221006565</v>
      </c>
      <c r="AA111" s="209">
        <f t="shared" si="19"/>
        <v>10.65925926</v>
      </c>
      <c r="AB111" s="210">
        <f t="shared" si="20"/>
        <v>0.4600416956</v>
      </c>
      <c r="AC111" s="165"/>
      <c r="AD111" s="165"/>
      <c r="AE111" s="165"/>
    </row>
    <row r="112">
      <c r="A112" s="211">
        <v>111.0</v>
      </c>
      <c r="B112" s="34">
        <v>1682.0</v>
      </c>
      <c r="C112" s="212">
        <v>69.0</v>
      </c>
      <c r="D112" s="213">
        <v>72.0</v>
      </c>
      <c r="E112" s="214">
        <v>334.0</v>
      </c>
      <c r="F112" s="215">
        <v>118.0</v>
      </c>
      <c r="G112" s="216">
        <v>251.0</v>
      </c>
      <c r="H112" s="217">
        <v>274.0</v>
      </c>
      <c r="I112" s="188">
        <f t="shared" si="1"/>
        <v>0.4893617021</v>
      </c>
      <c r="J112" s="189">
        <f t="shared" si="2"/>
        <v>0.7389380531</v>
      </c>
      <c r="K112" s="190">
        <f t="shared" si="3"/>
        <v>0.4780952381</v>
      </c>
      <c r="L112" s="191">
        <f t="shared" si="4"/>
        <v>0.6795952782</v>
      </c>
      <c r="M112" s="192">
        <f t="shared" si="5"/>
        <v>0.4804804805</v>
      </c>
      <c r="N112" s="193">
        <f t="shared" si="6"/>
        <v>0.5987717503</v>
      </c>
      <c r="O112" s="203">
        <f t="shared" si="7"/>
        <v>0.5849731664</v>
      </c>
      <c r="P112" s="204">
        <f t="shared" si="8"/>
        <v>0.3153456998</v>
      </c>
      <c r="Q112" s="205">
        <f t="shared" si="9"/>
        <v>0.515015015</v>
      </c>
      <c r="R112" s="206">
        <f t="shared" si="10"/>
        <v>0.6223132037</v>
      </c>
      <c r="S112" s="204">
        <f t="shared" si="11"/>
        <v>0.6055456172</v>
      </c>
      <c r="T112" s="205">
        <f t="shared" si="12"/>
        <v>0.3917710197</v>
      </c>
      <c r="U112" s="206">
        <f t="shared" si="13"/>
        <v>0.5876565295</v>
      </c>
      <c r="V112" s="207">
        <f t="shared" si="14"/>
        <v>3.205673759</v>
      </c>
      <c r="W112" s="208">
        <f t="shared" si="15"/>
        <v>0.2685714286</v>
      </c>
      <c r="X112" s="209">
        <f t="shared" si="16"/>
        <v>0.860952381</v>
      </c>
      <c r="Y112" s="207">
        <f t="shared" si="17"/>
        <v>1.12952381</v>
      </c>
      <c r="Z112" s="208">
        <f t="shared" si="18"/>
        <v>0.6786786787</v>
      </c>
      <c r="AA112" s="209">
        <f t="shared" si="19"/>
        <v>6.929078014</v>
      </c>
      <c r="AB112" s="210">
        <f t="shared" si="20"/>
        <v>0.4012282497</v>
      </c>
      <c r="AC112" s="165"/>
      <c r="AD112" s="165"/>
      <c r="AE112" s="165"/>
    </row>
    <row r="113">
      <c r="A113" s="211">
        <v>112.0</v>
      </c>
      <c r="B113" s="34">
        <v>1683.0</v>
      </c>
      <c r="C113" s="212">
        <v>75.0</v>
      </c>
      <c r="D113" s="213">
        <v>77.0</v>
      </c>
      <c r="E113" s="214">
        <v>427.0</v>
      </c>
      <c r="F113" s="215">
        <v>158.0</v>
      </c>
      <c r="G113" s="216">
        <v>255.0</v>
      </c>
      <c r="H113" s="217">
        <v>292.0</v>
      </c>
      <c r="I113" s="188">
        <f t="shared" si="1"/>
        <v>0.4934210526</v>
      </c>
      <c r="J113" s="189">
        <f t="shared" si="2"/>
        <v>0.7299145299</v>
      </c>
      <c r="K113" s="190">
        <f t="shared" si="3"/>
        <v>0.466179159</v>
      </c>
      <c r="L113" s="191">
        <f t="shared" si="4"/>
        <v>0.6811397558</v>
      </c>
      <c r="M113" s="192">
        <f t="shared" si="5"/>
        <v>0.4721030043</v>
      </c>
      <c r="N113" s="193">
        <f t="shared" si="6"/>
        <v>0.6024734982</v>
      </c>
      <c r="O113" s="203">
        <f t="shared" si="7"/>
        <v>0.5895638629</v>
      </c>
      <c r="P113" s="204">
        <f t="shared" si="8"/>
        <v>0.31614654</v>
      </c>
      <c r="Q113" s="205">
        <f t="shared" si="9"/>
        <v>0.5250357654</v>
      </c>
      <c r="R113" s="206">
        <f t="shared" si="10"/>
        <v>0.6351590106</v>
      </c>
      <c r="S113" s="204">
        <f t="shared" si="11"/>
        <v>0.6183800623</v>
      </c>
      <c r="T113" s="205">
        <f t="shared" si="12"/>
        <v>0.3800623053</v>
      </c>
      <c r="U113" s="206">
        <f t="shared" si="13"/>
        <v>0.5911214953</v>
      </c>
      <c r="V113" s="207">
        <f t="shared" si="14"/>
        <v>3.848684211</v>
      </c>
      <c r="W113" s="208">
        <f t="shared" si="15"/>
        <v>0.2778793419</v>
      </c>
      <c r="X113" s="209">
        <f t="shared" si="16"/>
        <v>1.069469835</v>
      </c>
      <c r="Y113" s="207">
        <f t="shared" si="17"/>
        <v>1.347349177</v>
      </c>
      <c r="Z113" s="208">
        <f t="shared" si="18"/>
        <v>0.8369098712</v>
      </c>
      <c r="AA113" s="209">
        <f t="shared" si="19"/>
        <v>7.447368421</v>
      </c>
      <c r="AB113" s="210">
        <f t="shared" si="20"/>
        <v>0.3975265018</v>
      </c>
      <c r="AC113" s="165"/>
      <c r="AD113" s="165"/>
      <c r="AE113" s="165"/>
    </row>
    <row r="114">
      <c r="A114" s="211">
        <v>113.0</v>
      </c>
      <c r="B114" s="34">
        <v>1684.0</v>
      </c>
      <c r="C114" s="212">
        <v>24.0</v>
      </c>
      <c r="D114" s="213">
        <v>30.0</v>
      </c>
      <c r="E114" s="214">
        <v>85.0</v>
      </c>
      <c r="F114" s="215">
        <v>49.0</v>
      </c>
      <c r="G114" s="216">
        <v>61.0</v>
      </c>
      <c r="H114" s="217">
        <v>136.0</v>
      </c>
      <c r="I114" s="188">
        <f t="shared" si="1"/>
        <v>0.4444444444</v>
      </c>
      <c r="J114" s="189">
        <f t="shared" si="2"/>
        <v>0.6343283582</v>
      </c>
      <c r="K114" s="190">
        <f t="shared" si="3"/>
        <v>0.3096446701</v>
      </c>
      <c r="L114" s="191">
        <f t="shared" si="4"/>
        <v>0.579787234</v>
      </c>
      <c r="M114" s="192">
        <f t="shared" si="5"/>
        <v>0.3386454183</v>
      </c>
      <c r="N114" s="193">
        <f t="shared" si="6"/>
        <v>0.4410876133</v>
      </c>
      <c r="O114" s="203">
        <f t="shared" si="7"/>
        <v>0.4415584416</v>
      </c>
      <c r="P114" s="204">
        <f t="shared" si="8"/>
        <v>0.3882978723</v>
      </c>
      <c r="Q114" s="205">
        <f t="shared" si="9"/>
        <v>0.6374501992</v>
      </c>
      <c r="R114" s="206">
        <f t="shared" si="10"/>
        <v>0.667673716</v>
      </c>
      <c r="S114" s="204">
        <f t="shared" si="11"/>
        <v>0.6363636364</v>
      </c>
      <c r="T114" s="205">
        <f t="shared" si="12"/>
        <v>0.3480519481</v>
      </c>
      <c r="U114" s="206">
        <f t="shared" si="13"/>
        <v>0.4571428571</v>
      </c>
      <c r="V114" s="207">
        <f t="shared" si="14"/>
        <v>2.481481481</v>
      </c>
      <c r="W114" s="208">
        <f t="shared" si="15"/>
        <v>0.2741116751</v>
      </c>
      <c r="X114" s="209">
        <f t="shared" si="16"/>
        <v>0.6802030457</v>
      </c>
      <c r="Y114" s="207">
        <f t="shared" si="17"/>
        <v>0.9543147208</v>
      </c>
      <c r="Z114" s="208">
        <f t="shared" si="18"/>
        <v>0.5338645418</v>
      </c>
      <c r="AA114" s="209">
        <f t="shared" si="19"/>
        <v>6.12962963</v>
      </c>
      <c r="AB114" s="210">
        <f t="shared" si="20"/>
        <v>0.5589123867</v>
      </c>
      <c r="AC114" s="165"/>
      <c r="AD114" s="165"/>
      <c r="AE114" s="165"/>
    </row>
    <row r="115">
      <c r="A115" s="211">
        <v>114.0</v>
      </c>
      <c r="B115" s="34">
        <v>1686.0</v>
      </c>
      <c r="C115" s="212">
        <v>30.0</v>
      </c>
      <c r="D115" s="213">
        <v>71.0</v>
      </c>
      <c r="E115" s="214">
        <v>213.0</v>
      </c>
      <c r="F115" s="215">
        <v>144.0</v>
      </c>
      <c r="G115" s="216">
        <v>141.0</v>
      </c>
      <c r="H115" s="217">
        <v>334.0</v>
      </c>
      <c r="I115" s="188">
        <f t="shared" si="1"/>
        <v>0.297029703</v>
      </c>
      <c r="J115" s="189">
        <f t="shared" si="2"/>
        <v>0.5966386555</v>
      </c>
      <c r="K115" s="190">
        <f t="shared" si="3"/>
        <v>0.2968421053</v>
      </c>
      <c r="L115" s="191">
        <f t="shared" si="4"/>
        <v>0.5305676856</v>
      </c>
      <c r="M115" s="192">
        <f t="shared" si="5"/>
        <v>0.296875</v>
      </c>
      <c r="N115" s="193">
        <f t="shared" si="6"/>
        <v>0.4254807692</v>
      </c>
      <c r="O115" s="203">
        <f t="shared" si="7"/>
        <v>0.4115755627</v>
      </c>
      <c r="P115" s="204">
        <f t="shared" si="8"/>
        <v>0.3799126638</v>
      </c>
      <c r="Q115" s="205">
        <f t="shared" si="9"/>
        <v>0.6319444444</v>
      </c>
      <c r="R115" s="206">
        <f t="shared" si="10"/>
        <v>0.6574519231</v>
      </c>
      <c r="S115" s="204">
        <f t="shared" si="11"/>
        <v>0.6184351554</v>
      </c>
      <c r="T115" s="205">
        <f t="shared" si="12"/>
        <v>0.3376205788</v>
      </c>
      <c r="U115" s="206">
        <f t="shared" si="13"/>
        <v>0.4555198285</v>
      </c>
      <c r="V115" s="207">
        <f t="shared" si="14"/>
        <v>3.534653465</v>
      </c>
      <c r="W115" s="208">
        <f t="shared" si="15"/>
        <v>0.2126315789</v>
      </c>
      <c r="X115" s="209">
        <f t="shared" si="16"/>
        <v>0.7515789474</v>
      </c>
      <c r="Y115" s="207">
        <f t="shared" si="17"/>
        <v>0.9642105263</v>
      </c>
      <c r="Z115" s="208">
        <f t="shared" si="18"/>
        <v>0.6197916667</v>
      </c>
      <c r="AA115" s="209">
        <f t="shared" si="19"/>
        <v>8.237623762</v>
      </c>
      <c r="AB115" s="210">
        <f t="shared" si="20"/>
        <v>0.5745192308</v>
      </c>
      <c r="AC115" s="165"/>
      <c r="AD115" s="165"/>
      <c r="AE115" s="165"/>
    </row>
    <row r="116">
      <c r="A116" s="211">
        <v>115.0</v>
      </c>
      <c r="B116" s="34">
        <v>1687.0</v>
      </c>
      <c r="C116" s="212">
        <v>53.0</v>
      </c>
      <c r="D116" s="213">
        <v>72.0</v>
      </c>
      <c r="E116" s="214">
        <v>377.0</v>
      </c>
      <c r="F116" s="215">
        <v>132.0</v>
      </c>
      <c r="G116" s="216">
        <v>193.0</v>
      </c>
      <c r="H116" s="217">
        <v>344.0</v>
      </c>
      <c r="I116" s="188">
        <f t="shared" si="1"/>
        <v>0.424</v>
      </c>
      <c r="J116" s="189">
        <f t="shared" si="2"/>
        <v>0.7406679764</v>
      </c>
      <c r="K116" s="190">
        <f t="shared" si="3"/>
        <v>0.3594040968</v>
      </c>
      <c r="L116" s="191">
        <f t="shared" si="4"/>
        <v>0.6782334385</v>
      </c>
      <c r="M116" s="192">
        <f t="shared" si="5"/>
        <v>0.3716012085</v>
      </c>
      <c r="N116" s="193">
        <f t="shared" si="6"/>
        <v>0.5449330784</v>
      </c>
      <c r="O116" s="203">
        <f t="shared" si="7"/>
        <v>0.5320239112</v>
      </c>
      <c r="P116" s="204">
        <f t="shared" si="8"/>
        <v>0.2917981073</v>
      </c>
      <c r="Q116" s="205">
        <f t="shared" si="9"/>
        <v>0.5996978852</v>
      </c>
      <c r="R116" s="206">
        <f t="shared" si="10"/>
        <v>0.689292543</v>
      </c>
      <c r="S116" s="204">
        <f t="shared" si="11"/>
        <v>0.6609735269</v>
      </c>
      <c r="T116" s="205">
        <f t="shared" si="12"/>
        <v>0.3228010248</v>
      </c>
      <c r="U116" s="206">
        <f t="shared" si="13"/>
        <v>0.5482493595</v>
      </c>
      <c r="V116" s="207">
        <f t="shared" si="14"/>
        <v>4.072</v>
      </c>
      <c r="W116" s="208">
        <f t="shared" si="15"/>
        <v>0.2327746741</v>
      </c>
      <c r="X116" s="209">
        <f t="shared" si="16"/>
        <v>0.947858473</v>
      </c>
      <c r="Y116" s="207">
        <f t="shared" si="17"/>
        <v>1.180633147</v>
      </c>
      <c r="Z116" s="208">
        <f t="shared" si="18"/>
        <v>0.7688821752</v>
      </c>
      <c r="AA116" s="209">
        <f t="shared" si="19"/>
        <v>8.368</v>
      </c>
      <c r="AB116" s="210">
        <f t="shared" si="20"/>
        <v>0.4550669216</v>
      </c>
      <c r="AC116" s="165"/>
      <c r="AD116" s="165"/>
      <c r="AE116" s="165"/>
    </row>
    <row r="117">
      <c r="A117" s="211">
        <v>116.0</v>
      </c>
      <c r="B117" s="34">
        <v>1688.0</v>
      </c>
      <c r="C117" s="212">
        <v>34.0</v>
      </c>
      <c r="D117" s="213">
        <v>52.0</v>
      </c>
      <c r="E117" s="214">
        <v>319.0</v>
      </c>
      <c r="F117" s="215">
        <v>126.0</v>
      </c>
      <c r="G117" s="216">
        <v>184.0</v>
      </c>
      <c r="H117" s="217">
        <v>290.0</v>
      </c>
      <c r="I117" s="188">
        <f t="shared" si="1"/>
        <v>0.3953488372</v>
      </c>
      <c r="J117" s="189">
        <f t="shared" si="2"/>
        <v>0.7168539326</v>
      </c>
      <c r="K117" s="190">
        <f t="shared" si="3"/>
        <v>0.388185654</v>
      </c>
      <c r="L117" s="191">
        <f t="shared" si="4"/>
        <v>0.6647834275</v>
      </c>
      <c r="M117" s="192">
        <f t="shared" si="5"/>
        <v>0.3892857143</v>
      </c>
      <c r="N117" s="193">
        <f t="shared" si="6"/>
        <v>0.5473340588</v>
      </c>
      <c r="O117" s="203">
        <f t="shared" si="7"/>
        <v>0.5343283582</v>
      </c>
      <c r="P117" s="204">
        <f t="shared" si="8"/>
        <v>0.3013182674</v>
      </c>
      <c r="Q117" s="205">
        <f t="shared" si="9"/>
        <v>0.5785714286</v>
      </c>
      <c r="R117" s="206">
        <f t="shared" si="10"/>
        <v>0.6626768226</v>
      </c>
      <c r="S117" s="204">
        <f t="shared" si="11"/>
        <v>0.639800995</v>
      </c>
      <c r="T117" s="205">
        <f t="shared" si="12"/>
        <v>0.3422885572</v>
      </c>
      <c r="U117" s="206">
        <f t="shared" si="13"/>
        <v>0.552238806</v>
      </c>
      <c r="V117" s="207">
        <f t="shared" si="14"/>
        <v>5.174418605</v>
      </c>
      <c r="W117" s="208">
        <f t="shared" si="15"/>
        <v>0.1814345992</v>
      </c>
      <c r="X117" s="209">
        <f t="shared" si="16"/>
        <v>0.9388185654</v>
      </c>
      <c r="Y117" s="207">
        <f t="shared" si="17"/>
        <v>1.120253165</v>
      </c>
      <c r="Z117" s="208">
        <f t="shared" si="18"/>
        <v>0.7946428571</v>
      </c>
      <c r="AA117" s="209">
        <f t="shared" si="19"/>
        <v>10.68604651</v>
      </c>
      <c r="AB117" s="210">
        <f t="shared" si="20"/>
        <v>0.4526659412</v>
      </c>
      <c r="AC117" s="165"/>
      <c r="AD117" s="165"/>
      <c r="AE117" s="165"/>
    </row>
    <row r="118">
      <c r="A118" s="211">
        <v>117.0</v>
      </c>
      <c r="B118" s="34">
        <v>1689.0</v>
      </c>
      <c r="C118" s="212">
        <v>29.0</v>
      </c>
      <c r="D118" s="213">
        <v>36.0</v>
      </c>
      <c r="E118" s="214">
        <v>318.0</v>
      </c>
      <c r="F118" s="215">
        <v>165.0</v>
      </c>
      <c r="G118" s="216">
        <v>167.0</v>
      </c>
      <c r="H118" s="217">
        <v>241.0</v>
      </c>
      <c r="I118" s="188">
        <f t="shared" si="1"/>
        <v>0.4461538462</v>
      </c>
      <c r="J118" s="189">
        <f t="shared" si="2"/>
        <v>0.6583850932</v>
      </c>
      <c r="K118" s="190">
        <f t="shared" si="3"/>
        <v>0.4093137255</v>
      </c>
      <c r="L118" s="191">
        <f t="shared" si="4"/>
        <v>0.6332116788</v>
      </c>
      <c r="M118" s="192">
        <f t="shared" si="5"/>
        <v>0.4143763214</v>
      </c>
      <c r="N118" s="193">
        <f t="shared" si="6"/>
        <v>0.544332211</v>
      </c>
      <c r="O118" s="203">
        <f t="shared" si="7"/>
        <v>0.5376569038</v>
      </c>
      <c r="P118" s="204">
        <f t="shared" si="8"/>
        <v>0.3540145985</v>
      </c>
      <c r="Q118" s="205">
        <f t="shared" si="9"/>
        <v>0.5708245243</v>
      </c>
      <c r="R118" s="206">
        <f t="shared" si="10"/>
        <v>0.6273849607</v>
      </c>
      <c r="S118" s="204">
        <f t="shared" si="11"/>
        <v>0.6150627615</v>
      </c>
      <c r="T118" s="205">
        <f t="shared" si="12"/>
        <v>0.3776150628</v>
      </c>
      <c r="U118" s="206">
        <f t="shared" si="13"/>
        <v>0.5449790795</v>
      </c>
      <c r="V118" s="207">
        <f t="shared" si="14"/>
        <v>7.430769231</v>
      </c>
      <c r="W118" s="208">
        <f t="shared" si="15"/>
        <v>0.1593137255</v>
      </c>
      <c r="X118" s="209">
        <f t="shared" si="16"/>
        <v>1.183823529</v>
      </c>
      <c r="Y118" s="207">
        <f t="shared" si="17"/>
        <v>1.343137255</v>
      </c>
      <c r="Z118" s="208">
        <f t="shared" si="18"/>
        <v>1.021141649</v>
      </c>
      <c r="AA118" s="209">
        <f t="shared" si="19"/>
        <v>13.70769231</v>
      </c>
      <c r="AB118" s="210">
        <f t="shared" si="20"/>
        <v>0.455667789</v>
      </c>
      <c r="AC118" s="165"/>
      <c r="AD118" s="165"/>
      <c r="AE118" s="165"/>
    </row>
    <row r="119">
      <c r="A119" s="211">
        <v>118.0</v>
      </c>
      <c r="B119" s="34">
        <v>1692.0</v>
      </c>
      <c r="C119" s="212">
        <v>1.0</v>
      </c>
      <c r="D119" s="213">
        <v>14.0</v>
      </c>
      <c r="E119" s="214">
        <v>29.0</v>
      </c>
      <c r="F119" s="215">
        <v>25.0</v>
      </c>
      <c r="G119" s="216">
        <v>21.0</v>
      </c>
      <c r="H119" s="217">
        <v>89.0</v>
      </c>
      <c r="I119" s="188">
        <f t="shared" si="1"/>
        <v>0.06666666667</v>
      </c>
      <c r="J119" s="189">
        <f t="shared" si="2"/>
        <v>0.537037037</v>
      </c>
      <c r="K119" s="190">
        <f t="shared" si="3"/>
        <v>0.1909090909</v>
      </c>
      <c r="L119" s="191">
        <f t="shared" si="4"/>
        <v>0.4347826087</v>
      </c>
      <c r="M119" s="192">
        <f t="shared" si="5"/>
        <v>0.176</v>
      </c>
      <c r="N119" s="193">
        <f t="shared" si="6"/>
        <v>0.3048780488</v>
      </c>
      <c r="O119" s="203">
        <f t="shared" si="7"/>
        <v>0.2849162011</v>
      </c>
      <c r="P119" s="204">
        <f t="shared" si="8"/>
        <v>0.3768115942</v>
      </c>
      <c r="Q119" s="205">
        <f t="shared" si="9"/>
        <v>0.72</v>
      </c>
      <c r="R119" s="206">
        <f t="shared" si="10"/>
        <v>0.7195121951</v>
      </c>
      <c r="S119" s="204">
        <f t="shared" si="11"/>
        <v>0.6648044693</v>
      </c>
      <c r="T119" s="205">
        <f t="shared" si="12"/>
        <v>0.2625698324</v>
      </c>
      <c r="U119" s="206">
        <f t="shared" si="13"/>
        <v>0.3575418994</v>
      </c>
      <c r="V119" s="207">
        <f t="shared" si="14"/>
        <v>3.6</v>
      </c>
      <c r="W119" s="208">
        <f t="shared" si="15"/>
        <v>0.1363636364</v>
      </c>
      <c r="X119" s="209">
        <f t="shared" si="16"/>
        <v>0.4909090909</v>
      </c>
      <c r="Y119" s="207">
        <f t="shared" si="17"/>
        <v>0.6272727273</v>
      </c>
      <c r="Z119" s="208">
        <f t="shared" si="18"/>
        <v>0.432</v>
      </c>
      <c r="AA119" s="209">
        <f t="shared" si="19"/>
        <v>10.93333333</v>
      </c>
      <c r="AB119" s="210">
        <f t="shared" si="20"/>
        <v>0.6951219512</v>
      </c>
      <c r="AC119" s="165"/>
      <c r="AD119" s="165"/>
      <c r="AE119" s="165"/>
    </row>
    <row r="120">
      <c r="A120" s="211">
        <v>119.0</v>
      </c>
      <c r="B120" s="34">
        <v>1693.0</v>
      </c>
      <c r="C120" s="212">
        <v>17.0</v>
      </c>
      <c r="D120" s="213">
        <v>27.0</v>
      </c>
      <c r="E120" s="214">
        <v>94.0</v>
      </c>
      <c r="F120" s="215">
        <v>99.0</v>
      </c>
      <c r="G120" s="216">
        <v>91.0</v>
      </c>
      <c r="H120" s="217">
        <v>262.0</v>
      </c>
      <c r="I120" s="188">
        <f t="shared" si="1"/>
        <v>0.3863636364</v>
      </c>
      <c r="J120" s="189">
        <f t="shared" si="2"/>
        <v>0.4870466321</v>
      </c>
      <c r="K120" s="190">
        <f t="shared" si="3"/>
        <v>0.2577903683</v>
      </c>
      <c r="L120" s="191">
        <f t="shared" si="4"/>
        <v>0.4683544304</v>
      </c>
      <c r="M120" s="192">
        <f t="shared" si="5"/>
        <v>0.2720403023</v>
      </c>
      <c r="N120" s="193">
        <f t="shared" si="6"/>
        <v>0.3388278388</v>
      </c>
      <c r="O120" s="203">
        <f t="shared" si="7"/>
        <v>0.3423728814</v>
      </c>
      <c r="P120" s="204">
        <f t="shared" si="8"/>
        <v>0.4894514768</v>
      </c>
      <c r="Q120" s="205">
        <f t="shared" si="9"/>
        <v>0.7027707809</v>
      </c>
      <c r="R120" s="206">
        <f t="shared" si="10"/>
        <v>0.652014652</v>
      </c>
      <c r="S120" s="204">
        <f t="shared" si="11"/>
        <v>0.6322033898</v>
      </c>
      <c r="T120" s="205">
        <f t="shared" si="12"/>
        <v>0.3508474576</v>
      </c>
      <c r="U120" s="206">
        <f t="shared" si="13"/>
        <v>0.3593220339</v>
      </c>
      <c r="V120" s="207">
        <f t="shared" si="14"/>
        <v>4.386363636</v>
      </c>
      <c r="W120" s="208">
        <f t="shared" si="15"/>
        <v>0.1246458924</v>
      </c>
      <c r="X120" s="209">
        <f t="shared" si="16"/>
        <v>0.5467422096</v>
      </c>
      <c r="Y120" s="207">
        <f t="shared" si="17"/>
        <v>0.671388102</v>
      </c>
      <c r="Z120" s="208">
        <f t="shared" si="18"/>
        <v>0.4861460957</v>
      </c>
      <c r="AA120" s="209">
        <f t="shared" si="19"/>
        <v>12.40909091</v>
      </c>
      <c r="AB120" s="210">
        <f t="shared" si="20"/>
        <v>0.6611721612</v>
      </c>
      <c r="AC120" s="165"/>
      <c r="AD120" s="165"/>
      <c r="AE120" s="165"/>
    </row>
    <row r="121">
      <c r="A121" s="211">
        <v>120.0</v>
      </c>
      <c r="B121" s="34">
        <v>1695.0</v>
      </c>
      <c r="C121" s="212">
        <v>59.0</v>
      </c>
      <c r="D121" s="213">
        <v>92.0</v>
      </c>
      <c r="E121" s="214">
        <v>393.0</v>
      </c>
      <c r="F121" s="215">
        <v>172.0</v>
      </c>
      <c r="G121" s="216">
        <v>248.0</v>
      </c>
      <c r="H121" s="217">
        <v>234.0</v>
      </c>
      <c r="I121" s="188">
        <f t="shared" si="1"/>
        <v>0.3907284768</v>
      </c>
      <c r="J121" s="189">
        <f t="shared" si="2"/>
        <v>0.6955752212</v>
      </c>
      <c r="K121" s="190">
        <f t="shared" si="3"/>
        <v>0.5145228216</v>
      </c>
      <c r="L121" s="191">
        <f t="shared" si="4"/>
        <v>0.6312849162</v>
      </c>
      <c r="M121" s="192">
        <f t="shared" si="5"/>
        <v>0.4849921011</v>
      </c>
      <c r="N121" s="193">
        <f t="shared" si="6"/>
        <v>0.6122254059</v>
      </c>
      <c r="O121" s="203">
        <f t="shared" si="7"/>
        <v>0.5843071786</v>
      </c>
      <c r="P121" s="204">
        <f t="shared" si="8"/>
        <v>0.3226256983</v>
      </c>
      <c r="Q121" s="205">
        <f t="shared" si="9"/>
        <v>0.4628751975</v>
      </c>
      <c r="R121" s="206">
        <f t="shared" si="10"/>
        <v>0.5988538682</v>
      </c>
      <c r="S121" s="204">
        <f t="shared" si="11"/>
        <v>0.5726210351</v>
      </c>
      <c r="T121" s="205">
        <f t="shared" si="12"/>
        <v>0.3998330551</v>
      </c>
      <c r="U121" s="206">
        <f t="shared" si="13"/>
        <v>0.6118530885</v>
      </c>
      <c r="V121" s="207">
        <f t="shared" si="14"/>
        <v>3.741721854</v>
      </c>
      <c r="W121" s="208">
        <f t="shared" si="15"/>
        <v>0.3132780083</v>
      </c>
      <c r="X121" s="209">
        <f t="shared" si="16"/>
        <v>1.17219917</v>
      </c>
      <c r="Y121" s="207">
        <f t="shared" si="17"/>
        <v>1.485477178</v>
      </c>
      <c r="Z121" s="208">
        <f t="shared" si="18"/>
        <v>0.8925750395</v>
      </c>
      <c r="AA121" s="209">
        <f t="shared" si="19"/>
        <v>6.933774834</v>
      </c>
      <c r="AB121" s="210">
        <f t="shared" si="20"/>
        <v>0.3877745941</v>
      </c>
      <c r="AC121" s="165"/>
      <c r="AD121" s="165"/>
      <c r="AE121" s="165"/>
    </row>
    <row r="122">
      <c r="A122" s="211">
        <v>121.0</v>
      </c>
      <c r="B122" s="34">
        <v>1702.0</v>
      </c>
      <c r="C122" s="212">
        <v>43.0</v>
      </c>
      <c r="D122" s="213">
        <v>76.0</v>
      </c>
      <c r="E122" s="214">
        <v>363.0</v>
      </c>
      <c r="F122" s="215">
        <v>150.0</v>
      </c>
      <c r="G122" s="216">
        <v>284.0</v>
      </c>
      <c r="H122" s="217">
        <v>349.0</v>
      </c>
      <c r="I122" s="188">
        <f t="shared" si="1"/>
        <v>0.3613445378</v>
      </c>
      <c r="J122" s="189">
        <f t="shared" si="2"/>
        <v>0.7076023392</v>
      </c>
      <c r="K122" s="190">
        <f t="shared" si="3"/>
        <v>0.448657188</v>
      </c>
      <c r="L122" s="191">
        <f t="shared" si="4"/>
        <v>0.6424050633</v>
      </c>
      <c r="M122" s="192">
        <f t="shared" si="5"/>
        <v>0.4348404255</v>
      </c>
      <c r="N122" s="193">
        <f t="shared" si="6"/>
        <v>0.5645724258</v>
      </c>
      <c r="O122" s="203">
        <f t="shared" si="7"/>
        <v>0.5454545455</v>
      </c>
      <c r="P122" s="204">
        <f t="shared" si="8"/>
        <v>0.3053797468</v>
      </c>
      <c r="Q122" s="205">
        <f t="shared" si="9"/>
        <v>0.5212765957</v>
      </c>
      <c r="R122" s="206">
        <f t="shared" si="10"/>
        <v>0.6212914485</v>
      </c>
      <c r="S122" s="204">
        <f t="shared" si="11"/>
        <v>0.5968379447</v>
      </c>
      <c r="T122" s="205">
        <f t="shared" si="12"/>
        <v>0.3770750988</v>
      </c>
      <c r="U122" s="206">
        <f t="shared" si="13"/>
        <v>0.571541502</v>
      </c>
      <c r="V122" s="207">
        <f t="shared" si="14"/>
        <v>4.31092437</v>
      </c>
      <c r="W122" s="208">
        <f t="shared" si="15"/>
        <v>0.1879936809</v>
      </c>
      <c r="X122" s="209">
        <f t="shared" si="16"/>
        <v>0.8104265403</v>
      </c>
      <c r="Y122" s="207">
        <f t="shared" si="17"/>
        <v>0.9984202212</v>
      </c>
      <c r="Z122" s="208">
        <f t="shared" si="18"/>
        <v>0.6821808511</v>
      </c>
      <c r="AA122" s="209">
        <f t="shared" si="19"/>
        <v>9.630252101</v>
      </c>
      <c r="AB122" s="210">
        <f t="shared" si="20"/>
        <v>0.4354275742</v>
      </c>
      <c r="AC122" s="165"/>
      <c r="AD122" s="165"/>
      <c r="AE122" s="165"/>
    </row>
    <row r="123">
      <c r="A123" s="211">
        <v>122.0</v>
      </c>
      <c r="B123" s="34">
        <v>1703.0</v>
      </c>
      <c r="C123" s="212">
        <v>83.0</v>
      </c>
      <c r="D123" s="213">
        <v>94.0</v>
      </c>
      <c r="E123" s="214">
        <v>522.0</v>
      </c>
      <c r="F123" s="215">
        <v>176.0</v>
      </c>
      <c r="G123" s="216">
        <v>302.0</v>
      </c>
      <c r="H123" s="217">
        <v>238.0</v>
      </c>
      <c r="I123" s="188">
        <f t="shared" si="1"/>
        <v>0.4689265537</v>
      </c>
      <c r="J123" s="189">
        <f t="shared" si="2"/>
        <v>0.7478510029</v>
      </c>
      <c r="K123" s="190">
        <f t="shared" si="3"/>
        <v>0.5592592593</v>
      </c>
      <c r="L123" s="191">
        <f t="shared" si="4"/>
        <v>0.6914285714</v>
      </c>
      <c r="M123" s="192">
        <f t="shared" si="5"/>
        <v>0.5369595537</v>
      </c>
      <c r="N123" s="193">
        <f t="shared" si="6"/>
        <v>0.6655896607</v>
      </c>
      <c r="O123" s="203">
        <f t="shared" si="7"/>
        <v>0.6409893993</v>
      </c>
      <c r="P123" s="204">
        <f t="shared" si="8"/>
        <v>0.296</v>
      </c>
      <c r="Q123" s="205">
        <f t="shared" si="9"/>
        <v>0.4476987448</v>
      </c>
      <c r="R123" s="206">
        <f t="shared" si="10"/>
        <v>0.6138933764</v>
      </c>
      <c r="S123" s="204">
        <f t="shared" si="11"/>
        <v>0.5957597173</v>
      </c>
      <c r="T123" s="205">
        <f t="shared" si="12"/>
        <v>0.3964664311</v>
      </c>
      <c r="U123" s="206">
        <f t="shared" si="13"/>
        <v>0.6487632509</v>
      </c>
      <c r="V123" s="207">
        <f t="shared" si="14"/>
        <v>3.943502825</v>
      </c>
      <c r="W123" s="208">
        <f t="shared" si="15"/>
        <v>0.3277777778</v>
      </c>
      <c r="X123" s="209">
        <f t="shared" si="16"/>
        <v>1.292592593</v>
      </c>
      <c r="Y123" s="207">
        <f t="shared" si="17"/>
        <v>1.62037037</v>
      </c>
      <c r="Z123" s="208">
        <f t="shared" si="18"/>
        <v>0.9735006974</v>
      </c>
      <c r="AA123" s="209">
        <f t="shared" si="19"/>
        <v>6.994350282</v>
      </c>
      <c r="AB123" s="210">
        <f t="shared" si="20"/>
        <v>0.3344103393</v>
      </c>
      <c r="AC123" s="165"/>
      <c r="AD123" s="165"/>
      <c r="AE123" s="165"/>
    </row>
    <row r="124">
      <c r="A124" s="211">
        <v>123.0</v>
      </c>
      <c r="B124" s="34">
        <v>1704.0</v>
      </c>
      <c r="C124" s="212">
        <v>42.0</v>
      </c>
      <c r="D124" s="213">
        <v>54.0</v>
      </c>
      <c r="E124" s="214">
        <v>275.0</v>
      </c>
      <c r="F124" s="215">
        <v>123.0</v>
      </c>
      <c r="G124" s="216">
        <v>208.0</v>
      </c>
      <c r="H124" s="217">
        <v>282.0</v>
      </c>
      <c r="I124" s="188">
        <f t="shared" si="1"/>
        <v>0.4375</v>
      </c>
      <c r="J124" s="189">
        <f t="shared" si="2"/>
        <v>0.6909547739</v>
      </c>
      <c r="K124" s="190">
        <f t="shared" si="3"/>
        <v>0.4244897959</v>
      </c>
      <c r="L124" s="191">
        <f t="shared" si="4"/>
        <v>0.6417004049</v>
      </c>
      <c r="M124" s="192">
        <f t="shared" si="5"/>
        <v>0.4266211604</v>
      </c>
      <c r="N124" s="193">
        <f t="shared" si="6"/>
        <v>0.5439189189</v>
      </c>
      <c r="O124" s="203">
        <f t="shared" si="7"/>
        <v>0.5335365854</v>
      </c>
      <c r="P124" s="204">
        <f t="shared" si="8"/>
        <v>0.3340080972</v>
      </c>
      <c r="Q124" s="205">
        <f t="shared" si="9"/>
        <v>0.5529010239</v>
      </c>
      <c r="R124" s="206">
        <f t="shared" si="10"/>
        <v>0.6272522523</v>
      </c>
      <c r="S124" s="204">
        <f t="shared" si="11"/>
        <v>0.6087398374</v>
      </c>
      <c r="T124" s="205">
        <f t="shared" si="12"/>
        <v>0.3790650407</v>
      </c>
      <c r="U124" s="206">
        <f t="shared" si="13"/>
        <v>0.5457317073</v>
      </c>
      <c r="V124" s="207">
        <f t="shared" si="14"/>
        <v>4.145833333</v>
      </c>
      <c r="W124" s="208">
        <f t="shared" si="15"/>
        <v>0.1959183673</v>
      </c>
      <c r="X124" s="209">
        <f t="shared" si="16"/>
        <v>0.812244898</v>
      </c>
      <c r="Y124" s="207">
        <f t="shared" si="17"/>
        <v>1.008163265</v>
      </c>
      <c r="Z124" s="208">
        <f t="shared" si="18"/>
        <v>0.6791808874</v>
      </c>
      <c r="AA124" s="209">
        <f t="shared" si="19"/>
        <v>9.25</v>
      </c>
      <c r="AB124" s="210">
        <f t="shared" si="20"/>
        <v>0.4560810811</v>
      </c>
      <c r="AC124" s="165"/>
      <c r="AD124" s="165"/>
      <c r="AE124" s="165"/>
    </row>
    <row r="125">
      <c r="A125" s="211">
        <v>124.0</v>
      </c>
      <c r="B125" s="34">
        <v>1711.0</v>
      </c>
      <c r="C125" s="212">
        <v>13.0</v>
      </c>
      <c r="D125" s="213">
        <v>17.0</v>
      </c>
      <c r="E125" s="214">
        <v>53.0</v>
      </c>
      <c r="F125" s="215">
        <v>24.0</v>
      </c>
      <c r="G125" s="216">
        <v>45.0</v>
      </c>
      <c r="H125" s="217">
        <v>29.0</v>
      </c>
      <c r="I125" s="188">
        <f t="shared" si="1"/>
        <v>0.4333333333</v>
      </c>
      <c r="J125" s="189">
        <f t="shared" si="2"/>
        <v>0.6883116883</v>
      </c>
      <c r="K125" s="190">
        <f t="shared" si="3"/>
        <v>0.6081081081</v>
      </c>
      <c r="L125" s="191">
        <f t="shared" si="4"/>
        <v>0.6168224299</v>
      </c>
      <c r="M125" s="192">
        <f t="shared" si="5"/>
        <v>0.5576923077</v>
      </c>
      <c r="N125" s="193">
        <f t="shared" si="6"/>
        <v>0.6490066225</v>
      </c>
      <c r="O125" s="203">
        <f t="shared" si="7"/>
        <v>0.6132596685</v>
      </c>
      <c r="P125" s="204">
        <f t="shared" si="8"/>
        <v>0.3457943925</v>
      </c>
      <c r="Q125" s="205">
        <f t="shared" si="9"/>
        <v>0.4038461538</v>
      </c>
      <c r="R125" s="206">
        <f t="shared" si="10"/>
        <v>0.5430463576</v>
      </c>
      <c r="S125" s="204">
        <f t="shared" si="11"/>
        <v>0.5248618785</v>
      </c>
      <c r="T125" s="205">
        <f t="shared" si="12"/>
        <v>0.453038674</v>
      </c>
      <c r="U125" s="206">
        <f t="shared" si="13"/>
        <v>0.635359116</v>
      </c>
      <c r="V125" s="207">
        <f t="shared" si="14"/>
        <v>2.566666667</v>
      </c>
      <c r="W125" s="208">
        <f t="shared" si="15"/>
        <v>0.4054054054</v>
      </c>
      <c r="X125" s="209">
        <f t="shared" si="16"/>
        <v>1.040540541</v>
      </c>
      <c r="Y125" s="207">
        <f t="shared" si="17"/>
        <v>1.445945946</v>
      </c>
      <c r="Z125" s="208">
        <f t="shared" si="18"/>
        <v>0.7403846154</v>
      </c>
      <c r="AA125" s="209">
        <f t="shared" si="19"/>
        <v>5.033333333</v>
      </c>
      <c r="AB125" s="210">
        <f t="shared" si="20"/>
        <v>0.3509933775</v>
      </c>
      <c r="AC125" s="165"/>
      <c r="AD125" s="165"/>
      <c r="AE125" s="165"/>
    </row>
    <row r="126">
      <c r="A126" s="211">
        <v>125.0</v>
      </c>
      <c r="B126" s="34">
        <v>1712.0</v>
      </c>
      <c r="C126" s="212">
        <v>59.0</v>
      </c>
      <c r="D126" s="213">
        <v>119.0</v>
      </c>
      <c r="E126" s="214">
        <v>717.0</v>
      </c>
      <c r="F126" s="215">
        <v>423.0</v>
      </c>
      <c r="G126" s="216">
        <v>334.0</v>
      </c>
      <c r="H126" s="217">
        <v>594.0</v>
      </c>
      <c r="I126" s="188">
        <f t="shared" si="1"/>
        <v>0.3314606742</v>
      </c>
      <c r="J126" s="189">
        <f t="shared" si="2"/>
        <v>0.6289473684</v>
      </c>
      <c r="K126" s="190">
        <f t="shared" si="3"/>
        <v>0.3599137931</v>
      </c>
      <c r="L126" s="191">
        <f t="shared" si="4"/>
        <v>0.5887708649</v>
      </c>
      <c r="M126" s="192">
        <f t="shared" si="5"/>
        <v>0.3553345389</v>
      </c>
      <c r="N126" s="193">
        <f t="shared" si="6"/>
        <v>0.5082205029</v>
      </c>
      <c r="O126" s="203">
        <f t="shared" si="7"/>
        <v>0.4942119323</v>
      </c>
      <c r="P126" s="204">
        <f t="shared" si="8"/>
        <v>0.3657056146</v>
      </c>
      <c r="Q126" s="205">
        <f t="shared" si="9"/>
        <v>0.5904159132</v>
      </c>
      <c r="R126" s="206">
        <f t="shared" si="10"/>
        <v>0.6339458414</v>
      </c>
      <c r="S126" s="204">
        <f t="shared" si="11"/>
        <v>0.6099732858</v>
      </c>
      <c r="T126" s="205">
        <f t="shared" si="12"/>
        <v>0.3633125557</v>
      </c>
      <c r="U126" s="206">
        <f t="shared" si="13"/>
        <v>0.5209260908</v>
      </c>
      <c r="V126" s="207">
        <f t="shared" si="14"/>
        <v>6.404494382</v>
      </c>
      <c r="W126" s="208">
        <f t="shared" si="15"/>
        <v>0.1918103448</v>
      </c>
      <c r="X126" s="209">
        <f t="shared" si="16"/>
        <v>1.228448276</v>
      </c>
      <c r="Y126" s="207">
        <f t="shared" si="17"/>
        <v>1.420258621</v>
      </c>
      <c r="Z126" s="208">
        <f t="shared" si="18"/>
        <v>1.03074141</v>
      </c>
      <c r="AA126" s="209">
        <f t="shared" si="19"/>
        <v>11.61797753</v>
      </c>
      <c r="AB126" s="210">
        <f t="shared" si="20"/>
        <v>0.4917794971</v>
      </c>
      <c r="AC126" s="165"/>
      <c r="AD126" s="165"/>
      <c r="AE126" s="165"/>
    </row>
    <row r="127">
      <c r="A127" s="211">
        <v>126.0</v>
      </c>
      <c r="B127" s="34">
        <v>1713.0</v>
      </c>
      <c r="C127" s="212">
        <v>28.0</v>
      </c>
      <c r="D127" s="213">
        <v>80.0</v>
      </c>
      <c r="E127" s="214">
        <v>411.0</v>
      </c>
      <c r="F127" s="215">
        <v>235.0</v>
      </c>
      <c r="G127" s="216">
        <v>249.0</v>
      </c>
      <c r="H127" s="217">
        <v>329.0</v>
      </c>
      <c r="I127" s="188">
        <f t="shared" si="1"/>
        <v>0.2592592593</v>
      </c>
      <c r="J127" s="189">
        <f t="shared" si="2"/>
        <v>0.6362229102</v>
      </c>
      <c r="K127" s="190">
        <f t="shared" si="3"/>
        <v>0.4307958478</v>
      </c>
      <c r="L127" s="191">
        <f t="shared" si="4"/>
        <v>0.5822281167</v>
      </c>
      <c r="M127" s="192">
        <f t="shared" si="5"/>
        <v>0.4037900875</v>
      </c>
      <c r="N127" s="193">
        <f t="shared" si="6"/>
        <v>0.5392156863</v>
      </c>
      <c r="O127" s="203">
        <f t="shared" si="7"/>
        <v>0.5165165165</v>
      </c>
      <c r="P127" s="204">
        <f t="shared" si="8"/>
        <v>0.348806366</v>
      </c>
      <c r="Q127" s="205">
        <f t="shared" si="9"/>
        <v>0.5204081633</v>
      </c>
      <c r="R127" s="206">
        <f t="shared" si="10"/>
        <v>0.6045751634</v>
      </c>
      <c r="S127" s="204">
        <f t="shared" si="11"/>
        <v>0.5765765766</v>
      </c>
      <c r="T127" s="205">
        <f t="shared" si="12"/>
        <v>0.3843843844</v>
      </c>
      <c r="U127" s="206">
        <f t="shared" si="13"/>
        <v>0.5555555556</v>
      </c>
      <c r="V127" s="207">
        <f t="shared" si="14"/>
        <v>5.981481481</v>
      </c>
      <c r="W127" s="208">
        <f t="shared" si="15"/>
        <v>0.1868512111</v>
      </c>
      <c r="X127" s="209">
        <f t="shared" si="16"/>
        <v>1.117647059</v>
      </c>
      <c r="Y127" s="207">
        <f t="shared" si="17"/>
        <v>1.30449827</v>
      </c>
      <c r="Z127" s="208">
        <f t="shared" si="18"/>
        <v>0.9416909621</v>
      </c>
      <c r="AA127" s="209">
        <f t="shared" si="19"/>
        <v>11.33333333</v>
      </c>
      <c r="AB127" s="210">
        <f t="shared" si="20"/>
        <v>0.4607843137</v>
      </c>
      <c r="AC127" s="165"/>
      <c r="AD127" s="165"/>
      <c r="AE127" s="165"/>
    </row>
    <row r="128">
      <c r="A128" s="211">
        <v>127.0</v>
      </c>
      <c r="B128" s="34">
        <v>1715.0</v>
      </c>
      <c r="C128" s="212">
        <v>5.0</v>
      </c>
      <c r="D128" s="213">
        <v>28.0</v>
      </c>
      <c r="E128" s="214">
        <v>292.0</v>
      </c>
      <c r="F128" s="215">
        <v>295.0</v>
      </c>
      <c r="G128" s="216">
        <v>72.0</v>
      </c>
      <c r="H128" s="217">
        <v>229.0</v>
      </c>
      <c r="I128" s="188">
        <f t="shared" si="1"/>
        <v>0.1515151515</v>
      </c>
      <c r="J128" s="189">
        <f t="shared" si="2"/>
        <v>0.4974446337</v>
      </c>
      <c r="K128" s="190">
        <f t="shared" si="3"/>
        <v>0.2392026578</v>
      </c>
      <c r="L128" s="191">
        <f t="shared" si="4"/>
        <v>0.4790322581</v>
      </c>
      <c r="M128" s="192">
        <f t="shared" si="5"/>
        <v>0.2305389222</v>
      </c>
      <c r="N128" s="193">
        <f t="shared" si="6"/>
        <v>0.4099099099</v>
      </c>
      <c r="O128" s="203">
        <f t="shared" si="7"/>
        <v>0.4006514658</v>
      </c>
      <c r="P128" s="204">
        <f t="shared" si="8"/>
        <v>0.4838709677</v>
      </c>
      <c r="Q128" s="205">
        <f t="shared" si="9"/>
        <v>0.7005988024</v>
      </c>
      <c r="R128" s="206">
        <f t="shared" si="10"/>
        <v>0.5867117117</v>
      </c>
      <c r="S128" s="204">
        <f t="shared" si="11"/>
        <v>0.5711183496</v>
      </c>
      <c r="T128" s="205">
        <f t="shared" si="12"/>
        <v>0.4039087948</v>
      </c>
      <c r="U128" s="206">
        <f t="shared" si="13"/>
        <v>0.4256243214</v>
      </c>
      <c r="V128" s="207">
        <f t="shared" si="14"/>
        <v>17.78787879</v>
      </c>
      <c r="W128" s="208">
        <f t="shared" si="15"/>
        <v>0.1096345515</v>
      </c>
      <c r="X128" s="209">
        <f t="shared" si="16"/>
        <v>1.950166113</v>
      </c>
      <c r="Y128" s="207">
        <f t="shared" si="17"/>
        <v>2.059800664</v>
      </c>
      <c r="Z128" s="208">
        <f t="shared" si="18"/>
        <v>1.75748503</v>
      </c>
      <c r="AA128" s="209">
        <f t="shared" si="19"/>
        <v>26.90909091</v>
      </c>
      <c r="AB128" s="210">
        <f t="shared" si="20"/>
        <v>0.5900900901</v>
      </c>
      <c r="AC128" s="165"/>
      <c r="AD128" s="165"/>
      <c r="AE128" s="165"/>
    </row>
    <row r="129">
      <c r="A129" s="211">
        <v>128.0</v>
      </c>
      <c r="B129" s="34">
        <v>1717.0</v>
      </c>
      <c r="C129" s="212">
        <v>5.0</v>
      </c>
      <c r="D129" s="213">
        <v>31.0</v>
      </c>
      <c r="E129" s="214">
        <v>414.0</v>
      </c>
      <c r="F129" s="215">
        <v>283.0</v>
      </c>
      <c r="G129" s="216">
        <v>97.0</v>
      </c>
      <c r="H129" s="217">
        <v>285.0</v>
      </c>
      <c r="I129" s="188">
        <f t="shared" si="1"/>
        <v>0.1388888889</v>
      </c>
      <c r="J129" s="189">
        <f t="shared" si="2"/>
        <v>0.593974175</v>
      </c>
      <c r="K129" s="190">
        <f t="shared" si="3"/>
        <v>0.2539267016</v>
      </c>
      <c r="L129" s="191">
        <f t="shared" si="4"/>
        <v>0.5716234652</v>
      </c>
      <c r="M129" s="192">
        <f t="shared" si="5"/>
        <v>0.2440191388</v>
      </c>
      <c r="N129" s="193">
        <f t="shared" si="6"/>
        <v>0.4735866543</v>
      </c>
      <c r="O129" s="203">
        <f t="shared" si="7"/>
        <v>0.4627802691</v>
      </c>
      <c r="P129" s="204">
        <f t="shared" si="8"/>
        <v>0.3929058663</v>
      </c>
      <c r="Q129" s="205">
        <f t="shared" si="9"/>
        <v>0.6937799043</v>
      </c>
      <c r="R129" s="206">
        <f t="shared" si="10"/>
        <v>0.6478220575</v>
      </c>
      <c r="S129" s="204">
        <f t="shared" si="11"/>
        <v>0.6313901345</v>
      </c>
      <c r="T129" s="205">
        <f t="shared" si="12"/>
        <v>0.3452914798</v>
      </c>
      <c r="U129" s="206">
        <f t="shared" si="13"/>
        <v>0.4860986547</v>
      </c>
      <c r="V129" s="207">
        <f t="shared" si="14"/>
        <v>19.36111111</v>
      </c>
      <c r="W129" s="208">
        <f t="shared" si="15"/>
        <v>0.0942408377</v>
      </c>
      <c r="X129" s="209">
        <f t="shared" si="16"/>
        <v>1.82460733</v>
      </c>
      <c r="Y129" s="207">
        <f t="shared" si="17"/>
        <v>1.918848168</v>
      </c>
      <c r="Z129" s="208">
        <f t="shared" si="18"/>
        <v>1.667464115</v>
      </c>
      <c r="AA129" s="209">
        <f t="shared" si="19"/>
        <v>29.97222222</v>
      </c>
      <c r="AB129" s="210">
        <f t="shared" si="20"/>
        <v>0.5264133457</v>
      </c>
      <c r="AC129" s="165"/>
      <c r="AD129" s="165"/>
      <c r="AE129" s="165"/>
    </row>
    <row r="130">
      <c r="A130" s="211">
        <v>129.0</v>
      </c>
      <c r="B130" s="34">
        <v>1718.0</v>
      </c>
      <c r="C130" s="212">
        <v>2.0</v>
      </c>
      <c r="D130" s="213">
        <v>42.0</v>
      </c>
      <c r="E130" s="214">
        <v>542.0</v>
      </c>
      <c r="F130" s="215">
        <v>383.0</v>
      </c>
      <c r="G130" s="216">
        <v>100.0</v>
      </c>
      <c r="H130" s="217">
        <v>357.0</v>
      </c>
      <c r="I130" s="188">
        <f t="shared" si="1"/>
        <v>0.04545454545</v>
      </c>
      <c r="J130" s="189">
        <f t="shared" si="2"/>
        <v>0.5859459459</v>
      </c>
      <c r="K130" s="190">
        <f t="shared" si="3"/>
        <v>0.2188183807</v>
      </c>
      <c r="L130" s="191">
        <f t="shared" si="4"/>
        <v>0.5614035088</v>
      </c>
      <c r="M130" s="192">
        <f t="shared" si="5"/>
        <v>0.2035928144</v>
      </c>
      <c r="N130" s="193">
        <f t="shared" si="6"/>
        <v>0.4645441389</v>
      </c>
      <c r="O130" s="203">
        <f t="shared" si="7"/>
        <v>0.4516129032</v>
      </c>
      <c r="P130" s="204">
        <f t="shared" si="8"/>
        <v>0.3973168215</v>
      </c>
      <c r="Q130" s="205">
        <f t="shared" si="9"/>
        <v>0.7165668663</v>
      </c>
      <c r="R130" s="206">
        <f t="shared" si="10"/>
        <v>0.6505065123</v>
      </c>
      <c r="S130" s="204">
        <f t="shared" si="11"/>
        <v>0.6318373072</v>
      </c>
      <c r="T130" s="205">
        <f t="shared" si="12"/>
        <v>0.340112202</v>
      </c>
      <c r="U130" s="206">
        <f t="shared" si="13"/>
        <v>0.4796633941</v>
      </c>
      <c r="V130" s="207">
        <f t="shared" si="14"/>
        <v>21.02272727</v>
      </c>
      <c r="W130" s="208">
        <f t="shared" si="15"/>
        <v>0.09628008753</v>
      </c>
      <c r="X130" s="209">
        <f t="shared" si="16"/>
        <v>2.024070022</v>
      </c>
      <c r="Y130" s="207">
        <f t="shared" si="17"/>
        <v>2.120350109</v>
      </c>
      <c r="Z130" s="208">
        <f t="shared" si="18"/>
        <v>1.846307385</v>
      </c>
      <c r="AA130" s="209">
        <f t="shared" si="19"/>
        <v>31.40909091</v>
      </c>
      <c r="AB130" s="210">
        <f t="shared" si="20"/>
        <v>0.5354558611</v>
      </c>
      <c r="AC130" s="165"/>
      <c r="AD130" s="165"/>
      <c r="AE130" s="165"/>
    </row>
    <row r="131">
      <c r="A131" s="211">
        <v>130.0</v>
      </c>
      <c r="B131" s="34">
        <v>1719.0</v>
      </c>
      <c r="C131" s="212">
        <v>3.0</v>
      </c>
      <c r="D131" s="213">
        <v>19.0</v>
      </c>
      <c r="E131" s="214">
        <v>410.0</v>
      </c>
      <c r="F131" s="215">
        <v>244.0</v>
      </c>
      <c r="G131" s="216">
        <v>74.0</v>
      </c>
      <c r="H131" s="217">
        <v>285.0</v>
      </c>
      <c r="I131" s="188">
        <f t="shared" si="1"/>
        <v>0.1363636364</v>
      </c>
      <c r="J131" s="189">
        <f t="shared" si="2"/>
        <v>0.626911315</v>
      </c>
      <c r="K131" s="190">
        <f t="shared" si="3"/>
        <v>0.2061281337</v>
      </c>
      <c r="L131" s="191">
        <f t="shared" si="4"/>
        <v>0.6109467456</v>
      </c>
      <c r="M131" s="192">
        <f t="shared" si="5"/>
        <v>0.2020997375</v>
      </c>
      <c r="N131" s="193">
        <f t="shared" si="6"/>
        <v>0.4777887463</v>
      </c>
      <c r="O131" s="203">
        <f t="shared" si="7"/>
        <v>0.470531401</v>
      </c>
      <c r="P131" s="204">
        <f t="shared" si="8"/>
        <v>0.3653846154</v>
      </c>
      <c r="Q131" s="205">
        <f t="shared" si="9"/>
        <v>0.7559055118</v>
      </c>
      <c r="R131" s="206">
        <f t="shared" si="10"/>
        <v>0.6860809477</v>
      </c>
      <c r="S131" s="204">
        <f t="shared" si="11"/>
        <v>0.6743961353</v>
      </c>
      <c r="T131" s="205">
        <f t="shared" si="12"/>
        <v>0.3101449275</v>
      </c>
      <c r="U131" s="206">
        <f t="shared" si="13"/>
        <v>0.4859903382</v>
      </c>
      <c r="V131" s="207">
        <f t="shared" si="14"/>
        <v>29.72727273</v>
      </c>
      <c r="W131" s="208">
        <f t="shared" si="15"/>
        <v>0.06128133705</v>
      </c>
      <c r="X131" s="209">
        <f t="shared" si="16"/>
        <v>1.821727019</v>
      </c>
      <c r="Y131" s="207">
        <f t="shared" si="17"/>
        <v>1.883008357</v>
      </c>
      <c r="Z131" s="208">
        <f t="shared" si="18"/>
        <v>1.716535433</v>
      </c>
      <c r="AA131" s="209">
        <f t="shared" si="19"/>
        <v>46.04545455</v>
      </c>
      <c r="AB131" s="210">
        <f t="shared" si="20"/>
        <v>0.5222112537</v>
      </c>
      <c r="AC131" s="165"/>
      <c r="AD131" s="165"/>
      <c r="AE131" s="165"/>
    </row>
    <row r="132">
      <c r="A132" s="211">
        <v>131.0</v>
      </c>
      <c r="B132" s="34">
        <v>1720.0</v>
      </c>
      <c r="C132" s="212">
        <v>7.0</v>
      </c>
      <c r="D132" s="213">
        <v>21.0</v>
      </c>
      <c r="E132" s="214">
        <v>335.0</v>
      </c>
      <c r="F132" s="215">
        <v>209.0</v>
      </c>
      <c r="G132" s="216">
        <v>79.0</v>
      </c>
      <c r="H132" s="217">
        <v>249.0</v>
      </c>
      <c r="I132" s="188">
        <f t="shared" si="1"/>
        <v>0.25</v>
      </c>
      <c r="J132" s="189">
        <f t="shared" si="2"/>
        <v>0.6158088235</v>
      </c>
      <c r="K132" s="190">
        <f t="shared" si="3"/>
        <v>0.2408536585</v>
      </c>
      <c r="L132" s="191">
        <f t="shared" si="4"/>
        <v>0.5979020979</v>
      </c>
      <c r="M132" s="192">
        <f t="shared" si="5"/>
        <v>0.2415730337</v>
      </c>
      <c r="N132" s="193">
        <f t="shared" si="6"/>
        <v>0.4747706422</v>
      </c>
      <c r="O132" s="203">
        <f t="shared" si="7"/>
        <v>0.4677777778</v>
      </c>
      <c r="P132" s="204">
        <f t="shared" si="8"/>
        <v>0.3776223776</v>
      </c>
      <c r="Q132" s="205">
        <f t="shared" si="9"/>
        <v>0.7191011236</v>
      </c>
      <c r="R132" s="206">
        <f t="shared" si="10"/>
        <v>0.6697247706</v>
      </c>
      <c r="S132" s="204">
        <f t="shared" si="11"/>
        <v>0.6566666667</v>
      </c>
      <c r="T132" s="205">
        <f t="shared" si="12"/>
        <v>0.3277777778</v>
      </c>
      <c r="U132" s="206">
        <f t="shared" si="13"/>
        <v>0.4833333333</v>
      </c>
      <c r="V132" s="207">
        <f t="shared" si="14"/>
        <v>19.42857143</v>
      </c>
      <c r="W132" s="208">
        <f t="shared" si="15"/>
        <v>0.08536585366</v>
      </c>
      <c r="X132" s="209">
        <f t="shared" si="16"/>
        <v>1.658536585</v>
      </c>
      <c r="Y132" s="207">
        <f t="shared" si="17"/>
        <v>1.743902439</v>
      </c>
      <c r="Z132" s="208">
        <f t="shared" si="18"/>
        <v>1.528089888</v>
      </c>
      <c r="AA132" s="209">
        <f t="shared" si="19"/>
        <v>31.14285714</v>
      </c>
      <c r="AB132" s="210">
        <f t="shared" si="20"/>
        <v>0.5252293578</v>
      </c>
      <c r="AC132" s="165"/>
      <c r="AD132" s="165"/>
      <c r="AE132" s="165"/>
    </row>
    <row r="133">
      <c r="A133" s="211">
        <v>132.0</v>
      </c>
      <c r="B133" s="34">
        <v>1721.0</v>
      </c>
      <c r="C133" s="212">
        <v>5.0</v>
      </c>
      <c r="D133" s="213">
        <v>30.0</v>
      </c>
      <c r="E133" s="214">
        <v>400.0</v>
      </c>
      <c r="F133" s="215">
        <v>318.0</v>
      </c>
      <c r="G133" s="216">
        <v>64.0</v>
      </c>
      <c r="H133" s="217">
        <v>314.0</v>
      </c>
      <c r="I133" s="188">
        <f t="shared" si="1"/>
        <v>0.1428571429</v>
      </c>
      <c r="J133" s="189">
        <f t="shared" si="2"/>
        <v>0.5571030641</v>
      </c>
      <c r="K133" s="190">
        <f t="shared" si="3"/>
        <v>0.1693121693</v>
      </c>
      <c r="L133" s="191">
        <f t="shared" si="4"/>
        <v>0.5378486056</v>
      </c>
      <c r="M133" s="192">
        <f t="shared" si="5"/>
        <v>0.1670702179</v>
      </c>
      <c r="N133" s="193">
        <f t="shared" si="6"/>
        <v>0.4233576642</v>
      </c>
      <c r="O133" s="203">
        <f t="shared" si="7"/>
        <v>0.4146772767</v>
      </c>
      <c r="P133" s="204">
        <f t="shared" si="8"/>
        <v>0.4289508632</v>
      </c>
      <c r="Q133" s="205">
        <f t="shared" si="9"/>
        <v>0.7723970944</v>
      </c>
      <c r="R133" s="206">
        <f t="shared" si="10"/>
        <v>0.651459854</v>
      </c>
      <c r="S133" s="204">
        <f t="shared" si="11"/>
        <v>0.6357206012</v>
      </c>
      <c r="T133" s="205">
        <f t="shared" si="12"/>
        <v>0.3421750663</v>
      </c>
      <c r="U133" s="206">
        <f t="shared" si="13"/>
        <v>0.4367816092</v>
      </c>
      <c r="V133" s="207">
        <f t="shared" si="14"/>
        <v>20.51428571</v>
      </c>
      <c r="W133" s="208">
        <f t="shared" si="15"/>
        <v>0.09259259259</v>
      </c>
      <c r="X133" s="209">
        <f t="shared" si="16"/>
        <v>1.899470899</v>
      </c>
      <c r="Y133" s="207">
        <f t="shared" si="17"/>
        <v>1.992063492</v>
      </c>
      <c r="Z133" s="208">
        <f t="shared" si="18"/>
        <v>1.738498789</v>
      </c>
      <c r="AA133" s="209">
        <f t="shared" si="19"/>
        <v>31.31428571</v>
      </c>
      <c r="AB133" s="210">
        <f t="shared" si="20"/>
        <v>0.5766423358</v>
      </c>
      <c r="AC133" s="165"/>
      <c r="AD133" s="165"/>
      <c r="AE133" s="165"/>
    </row>
    <row r="134">
      <c r="A134" s="211">
        <v>133.0</v>
      </c>
      <c r="B134" s="34">
        <v>1722.0</v>
      </c>
      <c r="C134" s="212">
        <v>4.0</v>
      </c>
      <c r="D134" s="213">
        <v>17.0</v>
      </c>
      <c r="E134" s="214">
        <v>276.0</v>
      </c>
      <c r="F134" s="215">
        <v>181.0</v>
      </c>
      <c r="G134" s="216">
        <v>44.0</v>
      </c>
      <c r="H134" s="217">
        <v>203.0</v>
      </c>
      <c r="I134" s="188">
        <f t="shared" si="1"/>
        <v>0.1904761905</v>
      </c>
      <c r="J134" s="189">
        <f t="shared" si="2"/>
        <v>0.6039387309</v>
      </c>
      <c r="K134" s="190">
        <f t="shared" si="3"/>
        <v>0.1781376518</v>
      </c>
      <c r="L134" s="191">
        <f t="shared" si="4"/>
        <v>0.5857740586</v>
      </c>
      <c r="M134" s="192">
        <f t="shared" si="5"/>
        <v>0.1791044776</v>
      </c>
      <c r="N134" s="193">
        <f t="shared" si="6"/>
        <v>0.4545454545</v>
      </c>
      <c r="O134" s="203">
        <f t="shared" si="7"/>
        <v>0.4468965517</v>
      </c>
      <c r="P134" s="204">
        <f t="shared" si="8"/>
        <v>0.3870292887</v>
      </c>
      <c r="Q134" s="205">
        <f t="shared" si="9"/>
        <v>0.7723880597</v>
      </c>
      <c r="R134" s="206">
        <f t="shared" si="10"/>
        <v>0.6803977273</v>
      </c>
      <c r="S134" s="204">
        <f t="shared" si="11"/>
        <v>0.6662068966</v>
      </c>
      <c r="T134" s="205">
        <f t="shared" si="12"/>
        <v>0.315862069</v>
      </c>
      <c r="U134" s="206">
        <f t="shared" si="13"/>
        <v>0.4648275862</v>
      </c>
      <c r="V134" s="207">
        <f t="shared" si="14"/>
        <v>21.76190476</v>
      </c>
      <c r="W134" s="208">
        <f t="shared" si="15"/>
        <v>0.08502024291</v>
      </c>
      <c r="X134" s="209">
        <f t="shared" si="16"/>
        <v>1.850202429</v>
      </c>
      <c r="Y134" s="207">
        <f t="shared" si="17"/>
        <v>1.935222672</v>
      </c>
      <c r="Z134" s="208">
        <f t="shared" si="18"/>
        <v>1.705223881</v>
      </c>
      <c r="AA134" s="209">
        <f t="shared" si="19"/>
        <v>33.52380952</v>
      </c>
      <c r="AB134" s="210">
        <f t="shared" si="20"/>
        <v>0.5454545455</v>
      </c>
      <c r="AC134" s="165"/>
      <c r="AD134" s="165"/>
      <c r="AE134" s="165"/>
    </row>
    <row r="135">
      <c r="A135" s="211">
        <v>134.0</v>
      </c>
      <c r="B135" s="34">
        <v>1727.0</v>
      </c>
      <c r="C135" s="212">
        <v>31.0</v>
      </c>
      <c r="D135" s="213">
        <v>117.0</v>
      </c>
      <c r="E135" s="214">
        <v>660.0</v>
      </c>
      <c r="F135" s="215">
        <v>472.0</v>
      </c>
      <c r="G135" s="216">
        <v>268.0</v>
      </c>
      <c r="H135" s="217">
        <v>584.0</v>
      </c>
      <c r="I135" s="188">
        <f t="shared" si="1"/>
        <v>0.2094594595</v>
      </c>
      <c r="J135" s="189">
        <f t="shared" si="2"/>
        <v>0.5830388693</v>
      </c>
      <c r="K135" s="190">
        <f t="shared" si="3"/>
        <v>0.3145539906</v>
      </c>
      <c r="L135" s="191">
        <f t="shared" si="4"/>
        <v>0.53984375</v>
      </c>
      <c r="M135" s="192">
        <f t="shared" si="5"/>
        <v>0.299</v>
      </c>
      <c r="N135" s="193">
        <f t="shared" si="6"/>
        <v>0.4677419355</v>
      </c>
      <c r="O135" s="203">
        <f t="shared" si="7"/>
        <v>0.4498123827</v>
      </c>
      <c r="P135" s="204">
        <f t="shared" si="8"/>
        <v>0.39296875</v>
      </c>
      <c r="Q135" s="205">
        <f t="shared" si="9"/>
        <v>0.615</v>
      </c>
      <c r="R135" s="206">
        <f t="shared" si="10"/>
        <v>0.627016129</v>
      </c>
      <c r="S135" s="204">
        <f t="shared" si="11"/>
        <v>0.5980300188</v>
      </c>
      <c r="T135" s="205">
        <f t="shared" si="12"/>
        <v>0.3616322702</v>
      </c>
      <c r="U135" s="206">
        <f t="shared" si="13"/>
        <v>0.4901500938</v>
      </c>
      <c r="V135" s="207">
        <f t="shared" si="14"/>
        <v>7.648648649</v>
      </c>
      <c r="W135" s="208">
        <f t="shared" si="15"/>
        <v>0.1737089202</v>
      </c>
      <c r="X135" s="209">
        <f t="shared" si="16"/>
        <v>1.328638498</v>
      </c>
      <c r="Y135" s="207">
        <f t="shared" si="17"/>
        <v>1.502347418</v>
      </c>
      <c r="Z135" s="208">
        <f t="shared" si="18"/>
        <v>1.132</v>
      </c>
      <c r="AA135" s="209">
        <f t="shared" si="19"/>
        <v>13.40540541</v>
      </c>
      <c r="AB135" s="210">
        <f t="shared" si="20"/>
        <v>0.5322580645</v>
      </c>
      <c r="AC135" s="165"/>
      <c r="AD135" s="165"/>
      <c r="AE135" s="165"/>
    </row>
    <row r="136">
      <c r="A136" s="211">
        <v>135.0</v>
      </c>
      <c r="B136" s="34">
        <v>1732.0</v>
      </c>
      <c r="C136" s="212">
        <v>7.0</v>
      </c>
      <c r="D136" s="213">
        <v>10.0</v>
      </c>
      <c r="E136" s="214">
        <v>35.0</v>
      </c>
      <c r="F136" s="215">
        <v>29.0</v>
      </c>
      <c r="G136" s="216">
        <v>10.0</v>
      </c>
      <c r="H136" s="217">
        <v>11.0</v>
      </c>
      <c r="I136" s="188">
        <f t="shared" si="1"/>
        <v>0.4117647059</v>
      </c>
      <c r="J136" s="189">
        <f t="shared" si="2"/>
        <v>0.546875</v>
      </c>
      <c r="K136" s="190">
        <f t="shared" si="3"/>
        <v>0.4761904762</v>
      </c>
      <c r="L136" s="191">
        <f t="shared" si="4"/>
        <v>0.5185185185</v>
      </c>
      <c r="M136" s="192">
        <f t="shared" si="5"/>
        <v>0.4473684211</v>
      </c>
      <c r="N136" s="193">
        <f t="shared" si="6"/>
        <v>0.5294117647</v>
      </c>
      <c r="O136" s="203">
        <f t="shared" si="7"/>
        <v>0.5098039216</v>
      </c>
      <c r="P136" s="204">
        <f t="shared" si="8"/>
        <v>0.4444444444</v>
      </c>
      <c r="Q136" s="205">
        <f t="shared" si="9"/>
        <v>0.4736842105</v>
      </c>
      <c r="R136" s="206">
        <f t="shared" si="10"/>
        <v>0.5411764706</v>
      </c>
      <c r="S136" s="204">
        <f t="shared" si="11"/>
        <v>0.5196078431</v>
      </c>
      <c r="T136" s="205">
        <f t="shared" si="12"/>
        <v>0.4509803922</v>
      </c>
      <c r="U136" s="206">
        <f t="shared" si="13"/>
        <v>0.5392156863</v>
      </c>
      <c r="V136" s="207">
        <f t="shared" si="14"/>
        <v>3.764705882</v>
      </c>
      <c r="W136" s="208">
        <f t="shared" si="15"/>
        <v>0.8095238095</v>
      </c>
      <c r="X136" s="209">
        <f t="shared" si="16"/>
        <v>3.047619048</v>
      </c>
      <c r="Y136" s="207">
        <f t="shared" si="17"/>
        <v>3.857142857</v>
      </c>
      <c r="Z136" s="208">
        <f t="shared" si="18"/>
        <v>1.684210526</v>
      </c>
      <c r="AA136" s="209">
        <f t="shared" si="19"/>
        <v>5</v>
      </c>
      <c r="AB136" s="210">
        <f t="shared" si="20"/>
        <v>0.4705882353</v>
      </c>
      <c r="AC136" s="165"/>
      <c r="AD136" s="165"/>
      <c r="AE136" s="165"/>
    </row>
    <row r="137">
      <c r="A137" s="211">
        <v>136.0</v>
      </c>
      <c r="B137" s="34">
        <v>1750.0</v>
      </c>
      <c r="C137" s="212">
        <v>38.0</v>
      </c>
      <c r="D137" s="213">
        <v>165.0</v>
      </c>
      <c r="E137" s="214">
        <v>355.0</v>
      </c>
      <c r="F137" s="215">
        <v>351.0</v>
      </c>
      <c r="G137" s="216">
        <v>86.0</v>
      </c>
      <c r="H137" s="217">
        <v>229.0</v>
      </c>
      <c r="I137" s="188">
        <f t="shared" si="1"/>
        <v>0.1871921182</v>
      </c>
      <c r="J137" s="189">
        <f t="shared" si="2"/>
        <v>0.5028328612</v>
      </c>
      <c r="K137" s="190">
        <f t="shared" si="3"/>
        <v>0.273015873</v>
      </c>
      <c r="L137" s="191">
        <f t="shared" si="4"/>
        <v>0.4323432343</v>
      </c>
      <c r="M137" s="192">
        <f t="shared" si="5"/>
        <v>0.2393822394</v>
      </c>
      <c r="N137" s="193">
        <f t="shared" si="6"/>
        <v>0.4319294809</v>
      </c>
      <c r="O137" s="203">
        <f t="shared" si="7"/>
        <v>0.3913398693</v>
      </c>
      <c r="P137" s="204">
        <f t="shared" si="8"/>
        <v>0.4279427943</v>
      </c>
      <c r="Q137" s="205">
        <f t="shared" si="9"/>
        <v>0.5154440154</v>
      </c>
      <c r="R137" s="206">
        <f t="shared" si="10"/>
        <v>0.5719882468</v>
      </c>
      <c r="S137" s="204">
        <f t="shared" si="11"/>
        <v>0.5081699346</v>
      </c>
      <c r="T137" s="205">
        <f t="shared" si="12"/>
        <v>0.3880718954</v>
      </c>
      <c r="U137" s="206">
        <f t="shared" si="13"/>
        <v>0.4950980392</v>
      </c>
      <c r="V137" s="207">
        <f t="shared" si="14"/>
        <v>3.477832512</v>
      </c>
      <c r="W137" s="208">
        <f t="shared" si="15"/>
        <v>0.6444444444</v>
      </c>
      <c r="X137" s="209">
        <f t="shared" si="16"/>
        <v>2.241269841</v>
      </c>
      <c r="Y137" s="207">
        <f t="shared" si="17"/>
        <v>2.885714286</v>
      </c>
      <c r="Z137" s="208">
        <f t="shared" si="18"/>
        <v>1.362934363</v>
      </c>
      <c r="AA137" s="209">
        <f t="shared" si="19"/>
        <v>5.02955665</v>
      </c>
      <c r="AB137" s="210">
        <f t="shared" si="20"/>
        <v>0.5680705191</v>
      </c>
      <c r="AC137" s="165"/>
      <c r="AD137" s="165"/>
      <c r="AE137" s="165"/>
    </row>
    <row r="138">
      <c r="A138" s="211">
        <v>137.0</v>
      </c>
      <c r="B138" s="34">
        <v>1751.0</v>
      </c>
      <c r="C138" s="212">
        <v>29.0</v>
      </c>
      <c r="D138" s="213">
        <v>152.0</v>
      </c>
      <c r="E138" s="214">
        <v>249.0</v>
      </c>
      <c r="F138" s="215">
        <v>389.0</v>
      </c>
      <c r="G138" s="216">
        <v>63.0</v>
      </c>
      <c r="H138" s="217">
        <v>300.0</v>
      </c>
      <c r="I138" s="188">
        <f t="shared" si="1"/>
        <v>0.1602209945</v>
      </c>
      <c r="J138" s="189">
        <f t="shared" si="2"/>
        <v>0.3902821317</v>
      </c>
      <c r="K138" s="190">
        <f t="shared" si="3"/>
        <v>0.173553719</v>
      </c>
      <c r="L138" s="191">
        <f t="shared" si="4"/>
        <v>0.3394383394</v>
      </c>
      <c r="M138" s="192">
        <f t="shared" si="5"/>
        <v>0.1691176471</v>
      </c>
      <c r="N138" s="193">
        <f t="shared" si="6"/>
        <v>0.3116883117</v>
      </c>
      <c r="O138" s="203">
        <f t="shared" si="7"/>
        <v>0.2884940778</v>
      </c>
      <c r="P138" s="204">
        <f t="shared" si="8"/>
        <v>0.5103785104</v>
      </c>
      <c r="Q138" s="205">
        <f t="shared" si="9"/>
        <v>0.6047794118</v>
      </c>
      <c r="R138" s="206">
        <f t="shared" si="10"/>
        <v>0.5484515485</v>
      </c>
      <c r="S138" s="204">
        <f t="shared" si="11"/>
        <v>0.489001692</v>
      </c>
      <c r="T138" s="205">
        <f t="shared" si="12"/>
        <v>0.4069373942</v>
      </c>
      <c r="U138" s="206">
        <f t="shared" si="13"/>
        <v>0.3925549915</v>
      </c>
      <c r="V138" s="207">
        <f t="shared" si="14"/>
        <v>3.524861878</v>
      </c>
      <c r="W138" s="208">
        <f t="shared" si="15"/>
        <v>0.4986225895</v>
      </c>
      <c r="X138" s="209">
        <f t="shared" si="16"/>
        <v>1.757575758</v>
      </c>
      <c r="Y138" s="207">
        <f t="shared" si="17"/>
        <v>2.256198347</v>
      </c>
      <c r="Z138" s="208">
        <f t="shared" si="18"/>
        <v>1.172794118</v>
      </c>
      <c r="AA138" s="209">
        <f t="shared" si="19"/>
        <v>5.53038674</v>
      </c>
      <c r="AB138" s="210">
        <f t="shared" si="20"/>
        <v>0.6883116883</v>
      </c>
      <c r="AC138" s="165"/>
      <c r="AD138" s="165"/>
      <c r="AE138" s="165"/>
    </row>
    <row r="139">
      <c r="A139" s="211">
        <v>138.0</v>
      </c>
      <c r="B139" s="34">
        <v>1753.0</v>
      </c>
      <c r="C139" s="212">
        <v>2.0</v>
      </c>
      <c r="D139" s="213">
        <v>26.0</v>
      </c>
      <c r="E139" s="214">
        <v>53.0</v>
      </c>
      <c r="F139" s="215">
        <v>82.0</v>
      </c>
      <c r="G139" s="216">
        <v>16.0</v>
      </c>
      <c r="H139" s="217">
        <v>35.0</v>
      </c>
      <c r="I139" s="188">
        <f t="shared" si="1"/>
        <v>0.07142857143</v>
      </c>
      <c r="J139" s="189">
        <f t="shared" si="2"/>
        <v>0.3925925926</v>
      </c>
      <c r="K139" s="190">
        <f t="shared" si="3"/>
        <v>0.3137254902</v>
      </c>
      <c r="L139" s="191">
        <f t="shared" si="4"/>
        <v>0.3374233129</v>
      </c>
      <c r="M139" s="192">
        <f t="shared" si="5"/>
        <v>0.2278481013</v>
      </c>
      <c r="N139" s="193">
        <f t="shared" si="6"/>
        <v>0.3709677419</v>
      </c>
      <c r="O139" s="203">
        <f t="shared" si="7"/>
        <v>0.3317757009</v>
      </c>
      <c r="P139" s="204">
        <f t="shared" si="8"/>
        <v>0.5153374233</v>
      </c>
      <c r="Q139" s="205">
        <f t="shared" si="9"/>
        <v>0.4683544304</v>
      </c>
      <c r="R139" s="206">
        <f t="shared" si="10"/>
        <v>0.4731182796</v>
      </c>
      <c r="S139" s="204">
        <f t="shared" si="11"/>
        <v>0.4205607477</v>
      </c>
      <c r="T139" s="205">
        <f t="shared" si="12"/>
        <v>0.4672897196</v>
      </c>
      <c r="U139" s="206">
        <f t="shared" si="13"/>
        <v>0.4439252336</v>
      </c>
      <c r="V139" s="207">
        <f t="shared" si="14"/>
        <v>4.821428571</v>
      </c>
      <c r="W139" s="208">
        <f t="shared" si="15"/>
        <v>0.5490196078</v>
      </c>
      <c r="X139" s="209">
        <f t="shared" si="16"/>
        <v>2.647058824</v>
      </c>
      <c r="Y139" s="207">
        <f t="shared" si="17"/>
        <v>3.196078431</v>
      </c>
      <c r="Z139" s="208">
        <f t="shared" si="18"/>
        <v>1.708860759</v>
      </c>
      <c r="AA139" s="209">
        <f t="shared" si="19"/>
        <v>6.642857143</v>
      </c>
      <c r="AB139" s="210">
        <f t="shared" si="20"/>
        <v>0.6290322581</v>
      </c>
      <c r="AC139" s="165"/>
      <c r="AD139" s="165"/>
      <c r="AE139" s="165"/>
    </row>
    <row r="140">
      <c r="A140" s="211">
        <v>139.0</v>
      </c>
      <c r="B140" s="34">
        <v>2008.0</v>
      </c>
      <c r="C140" s="212">
        <v>47.0</v>
      </c>
      <c r="D140" s="213">
        <v>72.0</v>
      </c>
      <c r="E140" s="214">
        <v>286.0</v>
      </c>
      <c r="F140" s="215">
        <v>187.0</v>
      </c>
      <c r="G140" s="216">
        <v>204.0</v>
      </c>
      <c r="H140" s="217">
        <v>368.0</v>
      </c>
      <c r="I140" s="188">
        <f t="shared" si="1"/>
        <v>0.3949579832</v>
      </c>
      <c r="J140" s="189">
        <f t="shared" si="2"/>
        <v>0.6046511628</v>
      </c>
      <c r="K140" s="190">
        <f t="shared" si="3"/>
        <v>0.3566433566</v>
      </c>
      <c r="L140" s="191">
        <f t="shared" si="4"/>
        <v>0.5625</v>
      </c>
      <c r="M140" s="192">
        <f t="shared" si="5"/>
        <v>0.3632416787</v>
      </c>
      <c r="N140" s="193">
        <f t="shared" si="6"/>
        <v>0.4688995215</v>
      </c>
      <c r="O140" s="203">
        <f t="shared" si="7"/>
        <v>0.4613402062</v>
      </c>
      <c r="P140" s="204">
        <f t="shared" si="8"/>
        <v>0.3952702703</v>
      </c>
      <c r="Q140" s="205">
        <f t="shared" si="9"/>
        <v>0.6005788712</v>
      </c>
      <c r="R140" s="206">
        <f t="shared" si="10"/>
        <v>0.6258373206</v>
      </c>
      <c r="S140" s="204">
        <f t="shared" si="11"/>
        <v>0.602233677</v>
      </c>
      <c r="T140" s="205">
        <f t="shared" si="12"/>
        <v>0.3762886598</v>
      </c>
      <c r="U140" s="206">
        <f t="shared" si="13"/>
        <v>0.4828178694</v>
      </c>
      <c r="V140" s="207">
        <f t="shared" si="14"/>
        <v>3.974789916</v>
      </c>
      <c r="W140" s="208">
        <f t="shared" si="15"/>
        <v>0.208041958</v>
      </c>
      <c r="X140" s="209">
        <f t="shared" si="16"/>
        <v>0.8269230769</v>
      </c>
      <c r="Y140" s="207">
        <f t="shared" si="17"/>
        <v>1.034965035</v>
      </c>
      <c r="Z140" s="208">
        <f t="shared" si="18"/>
        <v>0.6845151954</v>
      </c>
      <c r="AA140" s="209">
        <f t="shared" si="19"/>
        <v>8.781512605</v>
      </c>
      <c r="AB140" s="210">
        <f t="shared" si="20"/>
        <v>0.5311004785</v>
      </c>
      <c r="AC140" s="165"/>
      <c r="AD140" s="165"/>
      <c r="AE140" s="165"/>
    </row>
    <row r="141">
      <c r="A141" s="211">
        <v>140.0</v>
      </c>
      <c r="B141" s="34">
        <v>2037.0</v>
      </c>
      <c r="C141" s="212">
        <v>35.0</v>
      </c>
      <c r="D141" s="213">
        <v>62.0</v>
      </c>
      <c r="E141" s="214">
        <v>370.0</v>
      </c>
      <c r="F141" s="215">
        <v>188.0</v>
      </c>
      <c r="G141" s="216">
        <v>167.0</v>
      </c>
      <c r="H141" s="217">
        <v>344.0</v>
      </c>
      <c r="I141" s="188">
        <f t="shared" si="1"/>
        <v>0.3608247423</v>
      </c>
      <c r="J141" s="189">
        <f t="shared" si="2"/>
        <v>0.6630824373</v>
      </c>
      <c r="K141" s="190">
        <f t="shared" si="3"/>
        <v>0.3268101761</v>
      </c>
      <c r="L141" s="191">
        <f t="shared" si="4"/>
        <v>0.6183206107</v>
      </c>
      <c r="M141" s="192">
        <f t="shared" si="5"/>
        <v>0.3322368421</v>
      </c>
      <c r="N141" s="193">
        <f t="shared" si="6"/>
        <v>0.5023386342</v>
      </c>
      <c r="O141" s="203">
        <f t="shared" si="7"/>
        <v>0.4905660377</v>
      </c>
      <c r="P141" s="204">
        <f t="shared" si="8"/>
        <v>0.3404580153</v>
      </c>
      <c r="Q141" s="205">
        <f t="shared" si="9"/>
        <v>0.6233552632</v>
      </c>
      <c r="R141" s="206">
        <f t="shared" si="10"/>
        <v>0.6679139383</v>
      </c>
      <c r="S141" s="204">
        <f t="shared" si="11"/>
        <v>0.6423670669</v>
      </c>
      <c r="T141" s="205">
        <f t="shared" si="12"/>
        <v>0.3344768439</v>
      </c>
      <c r="U141" s="206">
        <f t="shared" si="13"/>
        <v>0.5137221269</v>
      </c>
      <c r="V141" s="207">
        <f t="shared" si="14"/>
        <v>5.75257732</v>
      </c>
      <c r="W141" s="208">
        <f t="shared" si="15"/>
        <v>0.1898238748</v>
      </c>
      <c r="X141" s="209">
        <f t="shared" si="16"/>
        <v>1.091976517</v>
      </c>
      <c r="Y141" s="207">
        <f t="shared" si="17"/>
        <v>1.281800391</v>
      </c>
      <c r="Z141" s="208">
        <f t="shared" si="18"/>
        <v>0.9177631579</v>
      </c>
      <c r="AA141" s="209">
        <f t="shared" si="19"/>
        <v>11.02061856</v>
      </c>
      <c r="AB141" s="210">
        <f t="shared" si="20"/>
        <v>0.4976613658</v>
      </c>
      <c r="AC141" s="165"/>
      <c r="AD141" s="165"/>
      <c r="AE141" s="165"/>
    </row>
    <row r="142">
      <c r="A142" s="211">
        <v>141.0</v>
      </c>
      <c r="B142" s="34">
        <v>2044.0</v>
      </c>
      <c r="C142" s="212">
        <v>43.0</v>
      </c>
      <c r="D142" s="213">
        <v>93.0</v>
      </c>
      <c r="E142" s="214">
        <v>424.0</v>
      </c>
      <c r="F142" s="215">
        <v>207.0</v>
      </c>
      <c r="G142" s="216">
        <v>218.0</v>
      </c>
      <c r="H142" s="217">
        <v>548.0</v>
      </c>
      <c r="I142" s="188">
        <f t="shared" si="1"/>
        <v>0.3161764706</v>
      </c>
      <c r="J142" s="189">
        <f t="shared" si="2"/>
        <v>0.6719492868</v>
      </c>
      <c r="K142" s="190">
        <f t="shared" si="3"/>
        <v>0.2845953003</v>
      </c>
      <c r="L142" s="191">
        <f t="shared" si="4"/>
        <v>0.6088657106</v>
      </c>
      <c r="M142" s="192">
        <f t="shared" si="5"/>
        <v>0.2893569845</v>
      </c>
      <c r="N142" s="193">
        <f t="shared" si="6"/>
        <v>0.4595561918</v>
      </c>
      <c r="O142" s="203">
        <f t="shared" si="7"/>
        <v>0.4468362688</v>
      </c>
      <c r="P142" s="204">
        <f t="shared" si="8"/>
        <v>0.3259452412</v>
      </c>
      <c r="Q142" s="205">
        <f t="shared" si="9"/>
        <v>0.655210643</v>
      </c>
      <c r="R142" s="206">
        <f t="shared" si="10"/>
        <v>0.6957766643</v>
      </c>
      <c r="S142" s="204">
        <f t="shared" si="11"/>
        <v>0.6621004566</v>
      </c>
      <c r="T142" s="205">
        <f t="shared" si="12"/>
        <v>0.3052837573</v>
      </c>
      <c r="U142" s="206">
        <f t="shared" si="13"/>
        <v>0.4794520548</v>
      </c>
      <c r="V142" s="207">
        <f t="shared" si="14"/>
        <v>4.639705882</v>
      </c>
      <c r="W142" s="208">
        <f t="shared" si="15"/>
        <v>0.1775456919</v>
      </c>
      <c r="X142" s="209">
        <f t="shared" si="16"/>
        <v>0.8237597911</v>
      </c>
      <c r="Y142" s="207">
        <f t="shared" si="17"/>
        <v>1.001305483</v>
      </c>
      <c r="Z142" s="208">
        <f t="shared" si="18"/>
        <v>0.699556541</v>
      </c>
      <c r="AA142" s="209">
        <f t="shared" si="19"/>
        <v>10.27205882</v>
      </c>
      <c r="AB142" s="210">
        <f t="shared" si="20"/>
        <v>0.5404438082</v>
      </c>
      <c r="AC142" s="165"/>
      <c r="AD142" s="165"/>
      <c r="AE142" s="165"/>
    </row>
    <row r="143">
      <c r="A143" s="211">
        <v>142.0</v>
      </c>
      <c r="B143" s="34">
        <v>2126.0</v>
      </c>
      <c r="C143" s="212">
        <v>41.0</v>
      </c>
      <c r="D143" s="213">
        <v>36.0</v>
      </c>
      <c r="E143" s="214">
        <v>108.0</v>
      </c>
      <c r="F143" s="215">
        <v>66.0</v>
      </c>
      <c r="G143" s="216">
        <v>79.0</v>
      </c>
      <c r="H143" s="217">
        <v>96.0</v>
      </c>
      <c r="I143" s="188">
        <f t="shared" si="1"/>
        <v>0.5324675325</v>
      </c>
      <c r="J143" s="189">
        <f t="shared" si="2"/>
        <v>0.6206896552</v>
      </c>
      <c r="K143" s="190">
        <f t="shared" si="3"/>
        <v>0.4514285714</v>
      </c>
      <c r="L143" s="191">
        <f t="shared" si="4"/>
        <v>0.593625498</v>
      </c>
      <c r="M143" s="192">
        <f t="shared" si="5"/>
        <v>0.4761904762</v>
      </c>
      <c r="N143" s="193">
        <f t="shared" si="6"/>
        <v>0.5358166189</v>
      </c>
      <c r="O143" s="203">
        <f t="shared" si="7"/>
        <v>0.5352112676</v>
      </c>
      <c r="P143" s="204">
        <f t="shared" si="8"/>
        <v>0.4262948207</v>
      </c>
      <c r="Q143" s="205">
        <f t="shared" si="9"/>
        <v>0.5436507937</v>
      </c>
      <c r="R143" s="206">
        <f t="shared" si="10"/>
        <v>0.5845272206</v>
      </c>
      <c r="S143" s="204">
        <f t="shared" si="11"/>
        <v>0.5751173709</v>
      </c>
      <c r="T143" s="205">
        <f t="shared" si="12"/>
        <v>0.4366197183</v>
      </c>
      <c r="U143" s="206">
        <f t="shared" si="13"/>
        <v>0.5234741784</v>
      </c>
      <c r="V143" s="207">
        <f t="shared" si="14"/>
        <v>2.25974026</v>
      </c>
      <c r="W143" s="208">
        <f t="shared" si="15"/>
        <v>0.44</v>
      </c>
      <c r="X143" s="209">
        <f t="shared" si="16"/>
        <v>0.9942857143</v>
      </c>
      <c r="Y143" s="207">
        <f t="shared" si="17"/>
        <v>1.434285714</v>
      </c>
      <c r="Z143" s="208">
        <f t="shared" si="18"/>
        <v>0.6904761905</v>
      </c>
      <c r="AA143" s="209">
        <f t="shared" si="19"/>
        <v>4.532467532</v>
      </c>
      <c r="AB143" s="210">
        <f t="shared" si="20"/>
        <v>0.4641833811</v>
      </c>
      <c r="AC143" s="165"/>
      <c r="AD143" s="165"/>
      <c r="AE143" s="165"/>
    </row>
    <row r="144">
      <c r="A144" s="211">
        <v>143.0</v>
      </c>
      <c r="B144" s="34">
        <v>2352.0</v>
      </c>
      <c r="C144" s="212">
        <v>20.0</v>
      </c>
      <c r="D144" s="213">
        <v>43.0</v>
      </c>
      <c r="E144" s="214">
        <v>268.0</v>
      </c>
      <c r="F144" s="215">
        <v>169.0</v>
      </c>
      <c r="G144" s="216">
        <v>119.0</v>
      </c>
      <c r="H144" s="217">
        <v>292.0</v>
      </c>
      <c r="I144" s="188">
        <f t="shared" si="1"/>
        <v>0.3174603175</v>
      </c>
      <c r="J144" s="189">
        <f t="shared" si="2"/>
        <v>0.6132723112</v>
      </c>
      <c r="K144" s="190">
        <f t="shared" si="3"/>
        <v>0.2895377129</v>
      </c>
      <c r="L144" s="191">
        <f t="shared" si="4"/>
        <v>0.576</v>
      </c>
      <c r="M144" s="192">
        <f t="shared" si="5"/>
        <v>0.2932489451</v>
      </c>
      <c r="N144" s="193">
        <f t="shared" si="6"/>
        <v>0.4563679245</v>
      </c>
      <c r="O144" s="203">
        <f t="shared" si="7"/>
        <v>0.4467618002</v>
      </c>
      <c r="P144" s="204">
        <f t="shared" si="8"/>
        <v>0.378</v>
      </c>
      <c r="Q144" s="205">
        <f t="shared" si="9"/>
        <v>0.6582278481</v>
      </c>
      <c r="R144" s="206">
        <f t="shared" si="10"/>
        <v>0.6603773585</v>
      </c>
      <c r="S144" s="204">
        <f t="shared" si="11"/>
        <v>0.6366630077</v>
      </c>
      <c r="T144" s="205">
        <f t="shared" si="12"/>
        <v>0.338090011</v>
      </c>
      <c r="U144" s="206">
        <f t="shared" si="13"/>
        <v>0.4720087816</v>
      </c>
      <c r="V144" s="207">
        <f t="shared" si="14"/>
        <v>6.936507937</v>
      </c>
      <c r="W144" s="208">
        <f t="shared" si="15"/>
        <v>0.1532846715</v>
      </c>
      <c r="X144" s="209">
        <f t="shared" si="16"/>
        <v>1.063260341</v>
      </c>
      <c r="Y144" s="207">
        <f t="shared" si="17"/>
        <v>1.216545012</v>
      </c>
      <c r="Z144" s="208">
        <f t="shared" si="18"/>
        <v>0.9219409283</v>
      </c>
      <c r="AA144" s="209">
        <f t="shared" si="19"/>
        <v>13.46031746</v>
      </c>
      <c r="AB144" s="210">
        <f t="shared" si="20"/>
        <v>0.5436320755</v>
      </c>
      <c r="AC144" s="165"/>
      <c r="AD144" s="165"/>
      <c r="AE144" s="165"/>
    </row>
    <row r="145">
      <c r="A145" s="211">
        <v>144.0</v>
      </c>
      <c r="B145" s="34">
        <v>2353.0</v>
      </c>
      <c r="C145" s="212">
        <v>7.0</v>
      </c>
      <c r="D145" s="213">
        <v>24.0</v>
      </c>
      <c r="E145" s="214">
        <v>314.0</v>
      </c>
      <c r="F145" s="215">
        <v>250.0</v>
      </c>
      <c r="G145" s="216">
        <v>112.0</v>
      </c>
      <c r="H145" s="217">
        <v>329.0</v>
      </c>
      <c r="I145" s="188">
        <f t="shared" si="1"/>
        <v>0.2258064516</v>
      </c>
      <c r="J145" s="189">
        <f t="shared" si="2"/>
        <v>0.5567375887</v>
      </c>
      <c r="K145" s="190">
        <f t="shared" si="3"/>
        <v>0.253968254</v>
      </c>
      <c r="L145" s="191">
        <f t="shared" si="4"/>
        <v>0.5394957983</v>
      </c>
      <c r="M145" s="192">
        <f t="shared" si="5"/>
        <v>0.2521186441</v>
      </c>
      <c r="N145" s="193">
        <f t="shared" si="6"/>
        <v>0.423880597</v>
      </c>
      <c r="O145" s="203">
        <f t="shared" si="7"/>
        <v>0.417953668</v>
      </c>
      <c r="P145" s="204">
        <f t="shared" si="8"/>
        <v>0.4319327731</v>
      </c>
      <c r="Q145" s="205">
        <f t="shared" si="9"/>
        <v>0.7118644068</v>
      </c>
      <c r="R145" s="206">
        <f t="shared" si="10"/>
        <v>0.639800995</v>
      </c>
      <c r="S145" s="204">
        <f t="shared" si="11"/>
        <v>0.6274131274</v>
      </c>
      <c r="T145" s="205">
        <f t="shared" si="12"/>
        <v>0.3561776062</v>
      </c>
      <c r="U145" s="206">
        <f t="shared" si="13"/>
        <v>0.4343629344</v>
      </c>
      <c r="V145" s="207">
        <f t="shared" si="14"/>
        <v>18.19354839</v>
      </c>
      <c r="W145" s="208">
        <f t="shared" si="15"/>
        <v>0.07029478458</v>
      </c>
      <c r="X145" s="209">
        <f t="shared" si="16"/>
        <v>1.278911565</v>
      </c>
      <c r="Y145" s="207">
        <f t="shared" si="17"/>
        <v>1.349206349</v>
      </c>
      <c r="Z145" s="208">
        <f t="shared" si="18"/>
        <v>1.194915254</v>
      </c>
      <c r="AA145" s="209">
        <f t="shared" si="19"/>
        <v>32.41935484</v>
      </c>
      <c r="AB145" s="210">
        <f t="shared" si="20"/>
        <v>0.576119403</v>
      </c>
      <c r="AC145" s="165"/>
      <c r="AD145" s="165"/>
      <c r="AE145" s="165"/>
    </row>
    <row r="146">
      <c r="A146" s="211">
        <v>145.0</v>
      </c>
      <c r="B146" s="34">
        <v>2354.0</v>
      </c>
      <c r="C146" s="212">
        <v>18.0</v>
      </c>
      <c r="D146" s="213">
        <v>35.0</v>
      </c>
      <c r="E146" s="214">
        <v>255.0</v>
      </c>
      <c r="F146" s="215">
        <v>141.0</v>
      </c>
      <c r="G146" s="216">
        <v>99.0</v>
      </c>
      <c r="H146" s="217">
        <v>203.0</v>
      </c>
      <c r="I146" s="188">
        <f t="shared" si="1"/>
        <v>0.3396226415</v>
      </c>
      <c r="J146" s="189">
        <f t="shared" si="2"/>
        <v>0.6439393939</v>
      </c>
      <c r="K146" s="190">
        <f t="shared" si="3"/>
        <v>0.3278145695</v>
      </c>
      <c r="L146" s="191">
        <f t="shared" si="4"/>
        <v>0.6080178174</v>
      </c>
      <c r="M146" s="192">
        <f t="shared" si="5"/>
        <v>0.3295774648</v>
      </c>
      <c r="N146" s="193">
        <f t="shared" si="6"/>
        <v>0.5071633238</v>
      </c>
      <c r="O146" s="203">
        <f t="shared" si="7"/>
        <v>0.4953395473</v>
      </c>
      <c r="P146" s="204">
        <f t="shared" si="8"/>
        <v>0.3541202673</v>
      </c>
      <c r="Q146" s="205">
        <f t="shared" si="9"/>
        <v>0.6225352113</v>
      </c>
      <c r="R146" s="206">
        <f t="shared" si="10"/>
        <v>0.6561604585</v>
      </c>
      <c r="S146" s="204">
        <f t="shared" si="11"/>
        <v>0.6338215712</v>
      </c>
      <c r="T146" s="205">
        <f t="shared" si="12"/>
        <v>0.3435419441</v>
      </c>
      <c r="U146" s="206">
        <f t="shared" si="13"/>
        <v>0.517976032</v>
      </c>
      <c r="V146" s="207">
        <f t="shared" si="14"/>
        <v>7.471698113</v>
      </c>
      <c r="W146" s="208">
        <f t="shared" si="15"/>
        <v>0.1754966887</v>
      </c>
      <c r="X146" s="209">
        <f t="shared" si="16"/>
        <v>1.311258278</v>
      </c>
      <c r="Y146" s="207">
        <f t="shared" si="17"/>
        <v>1.486754967</v>
      </c>
      <c r="Z146" s="208">
        <f t="shared" si="18"/>
        <v>1.115492958</v>
      </c>
      <c r="AA146" s="209">
        <f t="shared" si="19"/>
        <v>13.16981132</v>
      </c>
      <c r="AB146" s="210">
        <f t="shared" si="20"/>
        <v>0.4928366762</v>
      </c>
      <c r="AC146" s="165"/>
      <c r="AD146" s="165"/>
      <c r="AE146" s="165"/>
    </row>
    <row r="147">
      <c r="A147" s="211">
        <v>146.0</v>
      </c>
      <c r="B147" s="34">
        <v>2360.0</v>
      </c>
      <c r="C147" s="212">
        <v>106.0</v>
      </c>
      <c r="D147" s="213">
        <v>56.0</v>
      </c>
      <c r="E147" s="214">
        <v>673.0</v>
      </c>
      <c r="F147" s="215">
        <v>148.0</v>
      </c>
      <c r="G147" s="216">
        <v>353.0</v>
      </c>
      <c r="H147" s="217">
        <v>264.0</v>
      </c>
      <c r="I147" s="188">
        <f t="shared" si="1"/>
        <v>0.6543209877</v>
      </c>
      <c r="J147" s="189">
        <f t="shared" si="2"/>
        <v>0.8197320341</v>
      </c>
      <c r="K147" s="190">
        <f t="shared" si="3"/>
        <v>0.5721231767</v>
      </c>
      <c r="L147" s="191">
        <f t="shared" si="4"/>
        <v>0.7924720244</v>
      </c>
      <c r="M147" s="192">
        <f t="shared" si="5"/>
        <v>0.5892169448</v>
      </c>
      <c r="N147" s="193">
        <f t="shared" si="6"/>
        <v>0.7134909597</v>
      </c>
      <c r="O147" s="203">
        <f t="shared" si="7"/>
        <v>0.7075</v>
      </c>
      <c r="P147" s="204">
        <f t="shared" si="8"/>
        <v>0.2583926755</v>
      </c>
      <c r="Q147" s="205">
        <f t="shared" si="9"/>
        <v>0.4749679076</v>
      </c>
      <c r="R147" s="206">
        <f t="shared" si="10"/>
        <v>0.6515994437</v>
      </c>
      <c r="S147" s="204">
        <f t="shared" si="11"/>
        <v>0.651875</v>
      </c>
      <c r="T147" s="205">
        <f t="shared" si="12"/>
        <v>0.379375</v>
      </c>
      <c r="U147" s="206">
        <f t="shared" si="13"/>
        <v>0.67625</v>
      </c>
      <c r="V147" s="207">
        <f t="shared" si="14"/>
        <v>5.067901235</v>
      </c>
      <c r="W147" s="208">
        <f t="shared" si="15"/>
        <v>0.262560778</v>
      </c>
      <c r="X147" s="209">
        <f t="shared" si="16"/>
        <v>1.330632091</v>
      </c>
      <c r="Y147" s="207">
        <f t="shared" si="17"/>
        <v>1.593192869</v>
      </c>
      <c r="Z147" s="208">
        <f t="shared" si="18"/>
        <v>1.053915276</v>
      </c>
      <c r="AA147" s="209">
        <f t="shared" si="19"/>
        <v>8.87654321</v>
      </c>
      <c r="AB147" s="210">
        <f t="shared" si="20"/>
        <v>0.2865090403</v>
      </c>
      <c r="AC147" s="165"/>
      <c r="AD147" s="165"/>
      <c r="AE147" s="165"/>
    </row>
    <row r="148">
      <c r="A148" s="211">
        <v>147.0</v>
      </c>
      <c r="B148" s="34">
        <v>2366.0</v>
      </c>
      <c r="C148" s="212">
        <v>71.0</v>
      </c>
      <c r="D148" s="213">
        <v>72.0</v>
      </c>
      <c r="E148" s="214">
        <v>380.0</v>
      </c>
      <c r="F148" s="215">
        <v>130.0</v>
      </c>
      <c r="G148" s="216">
        <v>230.0</v>
      </c>
      <c r="H148" s="217">
        <v>314.0</v>
      </c>
      <c r="I148" s="188">
        <f t="shared" si="1"/>
        <v>0.4965034965</v>
      </c>
      <c r="J148" s="189">
        <f t="shared" si="2"/>
        <v>0.7450980392</v>
      </c>
      <c r="K148" s="190">
        <f t="shared" si="3"/>
        <v>0.4227941176</v>
      </c>
      <c r="L148" s="191">
        <f t="shared" si="4"/>
        <v>0.6906584992</v>
      </c>
      <c r="M148" s="192">
        <f t="shared" si="5"/>
        <v>0.4381368268</v>
      </c>
      <c r="N148" s="193">
        <f t="shared" si="6"/>
        <v>0.5787476281</v>
      </c>
      <c r="O148" s="203">
        <f t="shared" si="7"/>
        <v>0.5689223058</v>
      </c>
      <c r="P148" s="204">
        <f t="shared" si="8"/>
        <v>0.3078101072</v>
      </c>
      <c r="Q148" s="205">
        <f t="shared" si="9"/>
        <v>0.5604075691</v>
      </c>
      <c r="R148" s="206">
        <f t="shared" si="10"/>
        <v>0.6584440228</v>
      </c>
      <c r="S148" s="204">
        <f t="shared" si="11"/>
        <v>0.6390977444</v>
      </c>
      <c r="T148" s="205">
        <f t="shared" si="12"/>
        <v>0.3600668338</v>
      </c>
      <c r="U148" s="206">
        <f t="shared" si="13"/>
        <v>0.5697577277</v>
      </c>
      <c r="V148" s="207">
        <f t="shared" si="14"/>
        <v>3.566433566</v>
      </c>
      <c r="W148" s="208">
        <f t="shared" si="15"/>
        <v>0.2628676471</v>
      </c>
      <c r="X148" s="209">
        <f t="shared" si="16"/>
        <v>0.9375</v>
      </c>
      <c r="Y148" s="207">
        <f t="shared" si="17"/>
        <v>1.200367647</v>
      </c>
      <c r="Z148" s="208">
        <f t="shared" si="18"/>
        <v>0.7423580786</v>
      </c>
      <c r="AA148" s="209">
        <f t="shared" si="19"/>
        <v>7.370629371</v>
      </c>
      <c r="AB148" s="210">
        <f t="shared" si="20"/>
        <v>0.4212523719</v>
      </c>
      <c r="AC148" s="165"/>
      <c r="AD148" s="165"/>
      <c r="AE148" s="165"/>
    </row>
    <row r="149">
      <c r="A149" s="211">
        <v>148.0</v>
      </c>
      <c r="B149" s="34">
        <v>2371.0</v>
      </c>
      <c r="C149" s="212">
        <v>48.0</v>
      </c>
      <c r="D149" s="213">
        <v>54.0</v>
      </c>
      <c r="E149" s="214">
        <v>296.0</v>
      </c>
      <c r="F149" s="215">
        <v>151.0</v>
      </c>
      <c r="G149" s="216">
        <v>171.0</v>
      </c>
      <c r="H149" s="217">
        <v>264.0</v>
      </c>
      <c r="I149" s="188">
        <f t="shared" si="1"/>
        <v>0.4705882353</v>
      </c>
      <c r="J149" s="189">
        <f t="shared" si="2"/>
        <v>0.6621923937</v>
      </c>
      <c r="K149" s="190">
        <f t="shared" si="3"/>
        <v>0.3931034483</v>
      </c>
      <c r="L149" s="191">
        <f t="shared" si="4"/>
        <v>0.6265938069</v>
      </c>
      <c r="M149" s="192">
        <f t="shared" si="5"/>
        <v>0.4078212291</v>
      </c>
      <c r="N149" s="193">
        <f t="shared" si="6"/>
        <v>0.529478458</v>
      </c>
      <c r="O149" s="203">
        <f t="shared" si="7"/>
        <v>0.5233739837</v>
      </c>
      <c r="P149" s="204">
        <f t="shared" si="8"/>
        <v>0.3624772313</v>
      </c>
      <c r="Q149" s="205">
        <f t="shared" si="9"/>
        <v>0.5810055866</v>
      </c>
      <c r="R149" s="206">
        <f t="shared" si="10"/>
        <v>0.6349206349</v>
      </c>
      <c r="S149" s="204">
        <f t="shared" si="11"/>
        <v>0.6178861789</v>
      </c>
      <c r="T149" s="205">
        <f t="shared" si="12"/>
        <v>0.3760162602</v>
      </c>
      <c r="U149" s="206">
        <f t="shared" si="13"/>
        <v>0.5294715447</v>
      </c>
      <c r="V149" s="207">
        <f t="shared" si="14"/>
        <v>4.382352941</v>
      </c>
      <c r="W149" s="208">
        <f t="shared" si="15"/>
        <v>0.2344827586</v>
      </c>
      <c r="X149" s="209">
        <f t="shared" si="16"/>
        <v>1.027586207</v>
      </c>
      <c r="Y149" s="207">
        <f t="shared" si="17"/>
        <v>1.262068966</v>
      </c>
      <c r="Z149" s="208">
        <f t="shared" si="18"/>
        <v>0.8324022346</v>
      </c>
      <c r="AA149" s="209">
        <f t="shared" si="19"/>
        <v>8.647058824</v>
      </c>
      <c r="AB149" s="210">
        <f t="shared" si="20"/>
        <v>0.470521542</v>
      </c>
      <c r="AC149" s="165"/>
      <c r="AD149" s="165"/>
      <c r="AE149" s="165"/>
    </row>
    <row r="150">
      <c r="A150" s="211">
        <v>149.0</v>
      </c>
      <c r="B150" s="34">
        <v>2372.0</v>
      </c>
      <c r="C150" s="212">
        <v>71.0</v>
      </c>
      <c r="D150" s="213">
        <v>85.0</v>
      </c>
      <c r="E150" s="214">
        <v>303.0</v>
      </c>
      <c r="F150" s="215">
        <v>104.0</v>
      </c>
      <c r="G150" s="216">
        <v>238.0</v>
      </c>
      <c r="H150" s="217">
        <v>241.0</v>
      </c>
      <c r="I150" s="188">
        <f t="shared" si="1"/>
        <v>0.4551282051</v>
      </c>
      <c r="J150" s="189">
        <f t="shared" si="2"/>
        <v>0.7444717445</v>
      </c>
      <c r="K150" s="190">
        <f t="shared" si="3"/>
        <v>0.496868476</v>
      </c>
      <c r="L150" s="191">
        <f t="shared" si="4"/>
        <v>0.6642984014</v>
      </c>
      <c r="M150" s="192">
        <f t="shared" si="5"/>
        <v>0.4866141732</v>
      </c>
      <c r="N150" s="193">
        <f t="shared" si="6"/>
        <v>0.6106094808</v>
      </c>
      <c r="O150" s="203">
        <f t="shared" si="7"/>
        <v>0.5873320537</v>
      </c>
      <c r="P150" s="204">
        <f t="shared" si="8"/>
        <v>0.3108348135</v>
      </c>
      <c r="Q150" s="205">
        <f t="shared" si="9"/>
        <v>0.4913385827</v>
      </c>
      <c r="R150" s="206">
        <f t="shared" si="10"/>
        <v>0.6139954853</v>
      </c>
      <c r="S150" s="204">
        <f t="shared" si="11"/>
        <v>0.5902111324</v>
      </c>
      <c r="T150" s="205">
        <f t="shared" si="12"/>
        <v>0.396353167</v>
      </c>
      <c r="U150" s="206">
        <f t="shared" si="13"/>
        <v>0.6007677543</v>
      </c>
      <c r="V150" s="207">
        <f t="shared" si="14"/>
        <v>2.608974359</v>
      </c>
      <c r="W150" s="208">
        <f t="shared" si="15"/>
        <v>0.3256784969</v>
      </c>
      <c r="X150" s="209">
        <f t="shared" si="16"/>
        <v>0.8496868476</v>
      </c>
      <c r="Y150" s="207">
        <f t="shared" si="17"/>
        <v>1.175365344</v>
      </c>
      <c r="Z150" s="208">
        <f t="shared" si="18"/>
        <v>0.6409448819</v>
      </c>
      <c r="AA150" s="209">
        <f t="shared" si="19"/>
        <v>5.679487179</v>
      </c>
      <c r="AB150" s="210">
        <f t="shared" si="20"/>
        <v>0.3893905192</v>
      </c>
      <c r="AC150" s="165"/>
      <c r="AD150" s="165"/>
      <c r="AE150" s="165"/>
    </row>
    <row r="151">
      <c r="A151" s="211">
        <v>150.0</v>
      </c>
      <c r="B151" s="34">
        <v>2373.0</v>
      </c>
      <c r="C151" s="212">
        <v>30.0</v>
      </c>
      <c r="D151" s="213">
        <v>41.0</v>
      </c>
      <c r="E151" s="214">
        <v>237.0</v>
      </c>
      <c r="F151" s="215">
        <v>120.0</v>
      </c>
      <c r="G151" s="216">
        <v>157.0</v>
      </c>
      <c r="H151" s="217">
        <v>201.0</v>
      </c>
      <c r="I151" s="188">
        <f t="shared" si="1"/>
        <v>0.4225352113</v>
      </c>
      <c r="J151" s="189">
        <f t="shared" si="2"/>
        <v>0.6638655462</v>
      </c>
      <c r="K151" s="190">
        <f t="shared" si="3"/>
        <v>0.438547486</v>
      </c>
      <c r="L151" s="191">
        <f t="shared" si="4"/>
        <v>0.6238317757</v>
      </c>
      <c r="M151" s="192">
        <f t="shared" si="5"/>
        <v>0.4358974359</v>
      </c>
      <c r="N151" s="193">
        <f t="shared" si="6"/>
        <v>0.551048951</v>
      </c>
      <c r="O151" s="203">
        <f t="shared" si="7"/>
        <v>0.5394402036</v>
      </c>
      <c r="P151" s="204">
        <f t="shared" si="8"/>
        <v>0.3504672897</v>
      </c>
      <c r="Q151" s="205">
        <f t="shared" si="9"/>
        <v>0.5384615385</v>
      </c>
      <c r="R151" s="206">
        <f t="shared" si="10"/>
        <v>0.6125874126</v>
      </c>
      <c r="S151" s="204">
        <f t="shared" si="11"/>
        <v>0.5954198473</v>
      </c>
      <c r="T151" s="205">
        <f t="shared" si="12"/>
        <v>0.3905852417</v>
      </c>
      <c r="U151" s="206">
        <f t="shared" si="13"/>
        <v>0.5534351145</v>
      </c>
      <c r="V151" s="207">
        <f t="shared" si="14"/>
        <v>5.028169014</v>
      </c>
      <c r="W151" s="208">
        <f t="shared" si="15"/>
        <v>0.1983240223</v>
      </c>
      <c r="X151" s="209">
        <f t="shared" si="16"/>
        <v>0.9972067039</v>
      </c>
      <c r="Y151" s="207">
        <f t="shared" si="17"/>
        <v>1.195530726</v>
      </c>
      <c r="Z151" s="208">
        <f t="shared" si="18"/>
        <v>0.8321678322</v>
      </c>
      <c r="AA151" s="209">
        <f t="shared" si="19"/>
        <v>10.07042254</v>
      </c>
      <c r="AB151" s="210">
        <f t="shared" si="20"/>
        <v>0.448951049</v>
      </c>
      <c r="AC151" s="165"/>
      <c r="AD151" s="165"/>
      <c r="AE151" s="165"/>
    </row>
    <row r="152">
      <c r="A152" s="211">
        <v>151.0</v>
      </c>
      <c r="B152" s="34">
        <v>2380.0</v>
      </c>
      <c r="C152" s="212">
        <v>64.0</v>
      </c>
      <c r="D152" s="213">
        <v>63.0</v>
      </c>
      <c r="E152" s="214">
        <v>412.0</v>
      </c>
      <c r="F152" s="215">
        <v>122.0</v>
      </c>
      <c r="G152" s="216">
        <v>205.0</v>
      </c>
      <c r="H152" s="217">
        <v>234.0</v>
      </c>
      <c r="I152" s="188">
        <f t="shared" si="1"/>
        <v>0.5039370079</v>
      </c>
      <c r="J152" s="189">
        <f t="shared" si="2"/>
        <v>0.7715355805</v>
      </c>
      <c r="K152" s="190">
        <f t="shared" si="3"/>
        <v>0.4669703872</v>
      </c>
      <c r="L152" s="191">
        <f t="shared" si="4"/>
        <v>0.7201210287</v>
      </c>
      <c r="M152" s="192">
        <f t="shared" si="5"/>
        <v>0.4752650177</v>
      </c>
      <c r="N152" s="193">
        <f t="shared" si="6"/>
        <v>0.6341212744</v>
      </c>
      <c r="O152" s="203">
        <f t="shared" si="7"/>
        <v>0.6190909091</v>
      </c>
      <c r="P152" s="204">
        <f t="shared" si="8"/>
        <v>0.2813918306</v>
      </c>
      <c r="Q152" s="205">
        <f t="shared" si="9"/>
        <v>0.5265017668</v>
      </c>
      <c r="R152" s="206">
        <f t="shared" si="10"/>
        <v>0.6639260021</v>
      </c>
      <c r="S152" s="204">
        <f t="shared" si="11"/>
        <v>0.6454545455</v>
      </c>
      <c r="T152" s="205">
        <f t="shared" si="12"/>
        <v>0.3554545455</v>
      </c>
      <c r="U152" s="206">
        <f t="shared" si="13"/>
        <v>0.6181818182</v>
      </c>
      <c r="V152" s="207">
        <f t="shared" si="14"/>
        <v>4.204724409</v>
      </c>
      <c r="W152" s="208">
        <f t="shared" si="15"/>
        <v>0.2892938497</v>
      </c>
      <c r="X152" s="209">
        <f t="shared" si="16"/>
        <v>1.216400911</v>
      </c>
      <c r="Y152" s="207">
        <f t="shared" si="17"/>
        <v>1.505694761</v>
      </c>
      <c r="Z152" s="208">
        <f t="shared" si="18"/>
        <v>0.9434628975</v>
      </c>
      <c r="AA152" s="209">
        <f t="shared" si="19"/>
        <v>7.661417323</v>
      </c>
      <c r="AB152" s="210">
        <f t="shared" si="20"/>
        <v>0.3658787256</v>
      </c>
      <c r="AC152" s="165"/>
      <c r="AD152" s="165"/>
      <c r="AE152" s="165"/>
    </row>
    <row r="153">
      <c r="A153" s="211">
        <v>152.0</v>
      </c>
      <c r="B153" s="34">
        <v>2381.0</v>
      </c>
      <c r="C153" s="212">
        <v>70.0</v>
      </c>
      <c r="D153" s="213">
        <v>60.0</v>
      </c>
      <c r="E153" s="214">
        <v>458.0</v>
      </c>
      <c r="F153" s="215">
        <v>119.0</v>
      </c>
      <c r="G153" s="216">
        <v>332.0</v>
      </c>
      <c r="H153" s="217">
        <v>206.0</v>
      </c>
      <c r="I153" s="188">
        <f t="shared" si="1"/>
        <v>0.5384615385</v>
      </c>
      <c r="J153" s="189">
        <f t="shared" si="2"/>
        <v>0.7937608319</v>
      </c>
      <c r="K153" s="190">
        <f t="shared" si="3"/>
        <v>0.6171003717</v>
      </c>
      <c r="L153" s="191">
        <f t="shared" si="4"/>
        <v>0.7468175389</v>
      </c>
      <c r="M153" s="192">
        <f t="shared" si="5"/>
        <v>0.6017964072</v>
      </c>
      <c r="N153" s="193">
        <f t="shared" si="6"/>
        <v>0.7085201794</v>
      </c>
      <c r="O153" s="203">
        <f t="shared" si="7"/>
        <v>0.6907630522</v>
      </c>
      <c r="P153" s="204">
        <f t="shared" si="8"/>
        <v>0.2673267327</v>
      </c>
      <c r="Q153" s="205">
        <f t="shared" si="9"/>
        <v>0.4131736527</v>
      </c>
      <c r="R153" s="206">
        <f t="shared" si="10"/>
        <v>0.5955156951</v>
      </c>
      <c r="S153" s="204">
        <f t="shared" si="11"/>
        <v>0.5895582329</v>
      </c>
      <c r="T153" s="205">
        <f t="shared" si="12"/>
        <v>0.4184738956</v>
      </c>
      <c r="U153" s="206">
        <f t="shared" si="13"/>
        <v>0.6827309237</v>
      </c>
      <c r="V153" s="207">
        <f t="shared" si="14"/>
        <v>4.438461538</v>
      </c>
      <c r="W153" s="208">
        <f t="shared" si="15"/>
        <v>0.2416356877</v>
      </c>
      <c r="X153" s="209">
        <f t="shared" si="16"/>
        <v>1.072490706</v>
      </c>
      <c r="Y153" s="207">
        <f t="shared" si="17"/>
        <v>1.314126394</v>
      </c>
      <c r="Z153" s="208">
        <f t="shared" si="18"/>
        <v>0.8637724551</v>
      </c>
      <c r="AA153" s="209">
        <f t="shared" si="19"/>
        <v>8.576923077</v>
      </c>
      <c r="AB153" s="210">
        <f t="shared" si="20"/>
        <v>0.2914798206</v>
      </c>
      <c r="AC153" s="165"/>
      <c r="AD153" s="165"/>
      <c r="AE153" s="165"/>
    </row>
    <row r="154">
      <c r="A154" s="211">
        <v>153.0</v>
      </c>
      <c r="B154" s="34">
        <v>2382.0</v>
      </c>
      <c r="C154" s="212">
        <v>89.0</v>
      </c>
      <c r="D154" s="213">
        <v>85.0</v>
      </c>
      <c r="E154" s="214">
        <v>506.0</v>
      </c>
      <c r="F154" s="215">
        <v>168.0</v>
      </c>
      <c r="G154" s="216">
        <v>327.0</v>
      </c>
      <c r="H154" s="217">
        <v>298.0</v>
      </c>
      <c r="I154" s="188">
        <f t="shared" si="1"/>
        <v>0.5114942529</v>
      </c>
      <c r="J154" s="189">
        <f t="shared" si="2"/>
        <v>0.7507418398</v>
      </c>
      <c r="K154" s="190">
        <f t="shared" si="3"/>
        <v>0.5232</v>
      </c>
      <c r="L154" s="191">
        <f t="shared" si="4"/>
        <v>0.7016509434</v>
      </c>
      <c r="M154" s="192">
        <f t="shared" si="5"/>
        <v>0.5206508135</v>
      </c>
      <c r="N154" s="193">
        <f t="shared" si="6"/>
        <v>0.6412625096</v>
      </c>
      <c r="O154" s="203">
        <f t="shared" si="7"/>
        <v>0.6259334691</v>
      </c>
      <c r="P154" s="204">
        <f t="shared" si="8"/>
        <v>0.3030660377</v>
      </c>
      <c r="Q154" s="205">
        <f t="shared" si="9"/>
        <v>0.4843554443</v>
      </c>
      <c r="R154" s="206">
        <f t="shared" si="10"/>
        <v>0.6189376443</v>
      </c>
      <c r="S154" s="204">
        <f t="shared" si="11"/>
        <v>0.606245757</v>
      </c>
      <c r="T154" s="205">
        <f t="shared" si="12"/>
        <v>0.3964697895</v>
      </c>
      <c r="U154" s="206">
        <f t="shared" si="13"/>
        <v>0.6232179226</v>
      </c>
      <c r="V154" s="207">
        <f t="shared" si="14"/>
        <v>3.873563218</v>
      </c>
      <c r="W154" s="208">
        <f t="shared" si="15"/>
        <v>0.2784</v>
      </c>
      <c r="X154" s="209">
        <f t="shared" si="16"/>
        <v>1.0784</v>
      </c>
      <c r="Y154" s="207">
        <f t="shared" si="17"/>
        <v>1.3568</v>
      </c>
      <c r="Z154" s="208">
        <f t="shared" si="18"/>
        <v>0.8435544431</v>
      </c>
      <c r="AA154" s="209">
        <f t="shared" si="19"/>
        <v>7.465517241</v>
      </c>
      <c r="AB154" s="210">
        <f t="shared" si="20"/>
        <v>0.3587374904</v>
      </c>
      <c r="AC154" s="165"/>
      <c r="AD154" s="165"/>
      <c r="AE154" s="165"/>
    </row>
    <row r="155">
      <c r="A155" s="211">
        <v>154.0</v>
      </c>
      <c r="B155" s="34">
        <v>2383.0</v>
      </c>
      <c r="C155" s="212">
        <v>65.0</v>
      </c>
      <c r="D155" s="213">
        <v>76.0</v>
      </c>
      <c r="E155" s="214">
        <v>508.0</v>
      </c>
      <c r="F155" s="215">
        <v>170.0</v>
      </c>
      <c r="G155" s="216">
        <v>295.0</v>
      </c>
      <c r="H155" s="217">
        <v>318.0</v>
      </c>
      <c r="I155" s="188">
        <f t="shared" si="1"/>
        <v>0.4609929078</v>
      </c>
      <c r="J155" s="189">
        <f t="shared" si="2"/>
        <v>0.7492625369</v>
      </c>
      <c r="K155" s="190">
        <f t="shared" si="3"/>
        <v>0.4812398042</v>
      </c>
      <c r="L155" s="191">
        <f t="shared" si="4"/>
        <v>0.6996336996</v>
      </c>
      <c r="M155" s="192">
        <f t="shared" si="5"/>
        <v>0.4774535809</v>
      </c>
      <c r="N155" s="193">
        <f t="shared" si="6"/>
        <v>0.6219984508</v>
      </c>
      <c r="O155" s="203">
        <f t="shared" si="7"/>
        <v>0.6061452514</v>
      </c>
      <c r="P155" s="204">
        <f t="shared" si="8"/>
        <v>0.2869352869</v>
      </c>
      <c r="Q155" s="205">
        <f t="shared" si="9"/>
        <v>0.5079575597</v>
      </c>
      <c r="R155" s="206">
        <f t="shared" si="10"/>
        <v>0.6398140976</v>
      </c>
      <c r="S155" s="204">
        <f t="shared" si="11"/>
        <v>0.6222067039</v>
      </c>
      <c r="T155" s="205">
        <f t="shared" si="12"/>
        <v>0.3701117318</v>
      </c>
      <c r="U155" s="206">
        <f t="shared" si="13"/>
        <v>0.6138268156</v>
      </c>
      <c r="V155" s="207">
        <f t="shared" si="14"/>
        <v>4.808510638</v>
      </c>
      <c r="W155" s="208">
        <f t="shared" si="15"/>
        <v>0.2300163132</v>
      </c>
      <c r="X155" s="209">
        <f t="shared" si="16"/>
        <v>1.106035889</v>
      </c>
      <c r="Y155" s="207">
        <f t="shared" si="17"/>
        <v>1.336052202</v>
      </c>
      <c r="Z155" s="208">
        <f t="shared" si="18"/>
        <v>0.899204244</v>
      </c>
      <c r="AA155" s="209">
        <f t="shared" si="19"/>
        <v>9.156028369</v>
      </c>
      <c r="AB155" s="210">
        <f t="shared" si="20"/>
        <v>0.3780015492</v>
      </c>
      <c r="AC155" s="165"/>
      <c r="AD155" s="165"/>
      <c r="AE155" s="165"/>
    </row>
    <row r="156">
      <c r="A156" s="211">
        <v>155.0</v>
      </c>
      <c r="B156" s="34">
        <v>2384.0</v>
      </c>
      <c r="C156" s="212">
        <v>71.0</v>
      </c>
      <c r="D156" s="213">
        <v>76.0</v>
      </c>
      <c r="E156" s="214">
        <v>501.0</v>
      </c>
      <c r="F156" s="215">
        <v>199.0</v>
      </c>
      <c r="G156" s="216">
        <v>348.0</v>
      </c>
      <c r="H156" s="217">
        <v>478.0</v>
      </c>
      <c r="I156" s="188">
        <f t="shared" si="1"/>
        <v>0.4829931973</v>
      </c>
      <c r="J156" s="189">
        <f t="shared" si="2"/>
        <v>0.7157142857</v>
      </c>
      <c r="K156" s="190">
        <f t="shared" si="3"/>
        <v>0.4213075061</v>
      </c>
      <c r="L156" s="191">
        <f t="shared" si="4"/>
        <v>0.6753246753</v>
      </c>
      <c r="M156" s="192">
        <f t="shared" si="5"/>
        <v>0.430626927</v>
      </c>
      <c r="N156" s="193">
        <f t="shared" si="6"/>
        <v>0.5563564875</v>
      </c>
      <c r="O156" s="203">
        <f t="shared" si="7"/>
        <v>0.5499103407</v>
      </c>
      <c r="P156" s="204">
        <f t="shared" si="8"/>
        <v>0.318772137</v>
      </c>
      <c r="Q156" s="205">
        <f t="shared" si="9"/>
        <v>0.5642343268</v>
      </c>
      <c r="R156" s="206">
        <f t="shared" si="10"/>
        <v>0.6415465269</v>
      </c>
      <c r="S156" s="204">
        <f t="shared" si="11"/>
        <v>0.6276150628</v>
      </c>
      <c r="T156" s="205">
        <f t="shared" si="12"/>
        <v>0.3693962941</v>
      </c>
      <c r="U156" s="206">
        <f t="shared" si="13"/>
        <v>0.5528989839</v>
      </c>
      <c r="V156" s="207">
        <f t="shared" si="14"/>
        <v>4.761904762</v>
      </c>
      <c r="W156" s="208">
        <f t="shared" si="15"/>
        <v>0.1779661017</v>
      </c>
      <c r="X156" s="209">
        <f t="shared" si="16"/>
        <v>0.8474576271</v>
      </c>
      <c r="Y156" s="207">
        <f t="shared" si="17"/>
        <v>1.025423729</v>
      </c>
      <c r="Z156" s="208">
        <f t="shared" si="18"/>
        <v>0.7194244604</v>
      </c>
      <c r="AA156" s="209">
        <f t="shared" si="19"/>
        <v>10.38095238</v>
      </c>
      <c r="AB156" s="210">
        <f t="shared" si="20"/>
        <v>0.4436435125</v>
      </c>
      <c r="AC156" s="165"/>
      <c r="AD156" s="165"/>
      <c r="AE156" s="165"/>
    </row>
    <row r="157">
      <c r="A157" s="211">
        <v>156.0</v>
      </c>
      <c r="B157" s="34">
        <v>2385.0</v>
      </c>
      <c r="C157" s="212">
        <v>34.0</v>
      </c>
      <c r="D157" s="213">
        <v>47.0</v>
      </c>
      <c r="E157" s="214">
        <v>345.0</v>
      </c>
      <c r="F157" s="215">
        <v>145.0</v>
      </c>
      <c r="G157" s="216">
        <v>222.0</v>
      </c>
      <c r="H157" s="217">
        <v>259.0</v>
      </c>
      <c r="I157" s="188">
        <f t="shared" si="1"/>
        <v>0.4197530864</v>
      </c>
      <c r="J157" s="189">
        <f t="shared" si="2"/>
        <v>0.7040816327</v>
      </c>
      <c r="K157" s="190">
        <f t="shared" si="3"/>
        <v>0.4615384615</v>
      </c>
      <c r="L157" s="191">
        <f t="shared" si="4"/>
        <v>0.6637478109</v>
      </c>
      <c r="M157" s="192">
        <f t="shared" si="5"/>
        <v>0.4555160142</v>
      </c>
      <c r="N157" s="193">
        <f t="shared" si="6"/>
        <v>0.5839340886</v>
      </c>
      <c r="O157" s="203">
        <f t="shared" si="7"/>
        <v>0.5712927757</v>
      </c>
      <c r="P157" s="204">
        <f t="shared" si="8"/>
        <v>0.3134851138</v>
      </c>
      <c r="Q157" s="205">
        <f t="shared" si="9"/>
        <v>0.5213523132</v>
      </c>
      <c r="R157" s="206">
        <f t="shared" si="10"/>
        <v>0.6220391349</v>
      </c>
      <c r="S157" s="204">
        <f t="shared" si="11"/>
        <v>0.6064638783</v>
      </c>
      <c r="T157" s="205">
        <f t="shared" si="12"/>
        <v>0.3811787072</v>
      </c>
      <c r="U157" s="206">
        <f t="shared" si="13"/>
        <v>0.5836501901</v>
      </c>
      <c r="V157" s="207">
        <f t="shared" si="14"/>
        <v>6.049382716</v>
      </c>
      <c r="W157" s="208">
        <f t="shared" si="15"/>
        <v>0.1683991684</v>
      </c>
      <c r="X157" s="209">
        <f t="shared" si="16"/>
        <v>1.018711019</v>
      </c>
      <c r="Y157" s="207">
        <f t="shared" si="17"/>
        <v>1.187110187</v>
      </c>
      <c r="Z157" s="208">
        <f t="shared" si="18"/>
        <v>0.871886121</v>
      </c>
      <c r="AA157" s="209">
        <f t="shared" si="19"/>
        <v>11.98765432</v>
      </c>
      <c r="AB157" s="210">
        <f t="shared" si="20"/>
        <v>0.4160659114</v>
      </c>
      <c r="AC157" s="165"/>
      <c r="AD157" s="165"/>
      <c r="AE157" s="165"/>
    </row>
    <row r="158">
      <c r="A158" s="211">
        <v>157.0</v>
      </c>
      <c r="B158" s="34">
        <v>2386.0</v>
      </c>
      <c r="C158" s="212">
        <v>72.0</v>
      </c>
      <c r="D158" s="213">
        <v>82.0</v>
      </c>
      <c r="E158" s="214">
        <v>465.0</v>
      </c>
      <c r="F158" s="215">
        <v>190.0</v>
      </c>
      <c r="G158" s="216">
        <v>288.0</v>
      </c>
      <c r="H158" s="217">
        <v>335.0</v>
      </c>
      <c r="I158" s="188">
        <f t="shared" si="1"/>
        <v>0.4675324675</v>
      </c>
      <c r="J158" s="189">
        <f t="shared" si="2"/>
        <v>0.7099236641</v>
      </c>
      <c r="K158" s="190">
        <f t="shared" si="3"/>
        <v>0.4622792937</v>
      </c>
      <c r="L158" s="191">
        <f t="shared" si="4"/>
        <v>0.6637824475</v>
      </c>
      <c r="M158" s="192">
        <f t="shared" si="5"/>
        <v>0.4633204633</v>
      </c>
      <c r="N158" s="193">
        <f t="shared" si="6"/>
        <v>0.5892018779</v>
      </c>
      <c r="O158" s="203">
        <f t="shared" si="7"/>
        <v>0.5761173184</v>
      </c>
      <c r="P158" s="204">
        <f t="shared" si="8"/>
        <v>0.3238566131</v>
      </c>
      <c r="Q158" s="205">
        <f t="shared" si="9"/>
        <v>0.5238095238</v>
      </c>
      <c r="R158" s="206">
        <f t="shared" si="10"/>
        <v>0.6259780908</v>
      </c>
      <c r="S158" s="204">
        <f t="shared" si="11"/>
        <v>0.6089385475</v>
      </c>
      <c r="T158" s="205">
        <f t="shared" si="12"/>
        <v>0.3840782123</v>
      </c>
      <c r="U158" s="206">
        <f t="shared" si="13"/>
        <v>0.5831005587</v>
      </c>
      <c r="V158" s="207">
        <f t="shared" si="14"/>
        <v>4.253246753</v>
      </c>
      <c r="W158" s="208">
        <f t="shared" si="15"/>
        <v>0.2471910112</v>
      </c>
      <c r="X158" s="209">
        <f t="shared" si="16"/>
        <v>1.051364366</v>
      </c>
      <c r="Y158" s="207">
        <f t="shared" si="17"/>
        <v>1.298555377</v>
      </c>
      <c r="Z158" s="208">
        <f t="shared" si="18"/>
        <v>0.842985843</v>
      </c>
      <c r="AA158" s="209">
        <f t="shared" si="19"/>
        <v>8.298701299</v>
      </c>
      <c r="AB158" s="210">
        <f t="shared" si="20"/>
        <v>0.4107981221</v>
      </c>
      <c r="AC158" s="165"/>
      <c r="AD158" s="165"/>
      <c r="AE158" s="165"/>
    </row>
    <row r="159">
      <c r="A159" s="211">
        <v>158.0</v>
      </c>
      <c r="B159" s="34">
        <v>2387.0</v>
      </c>
      <c r="C159" s="212">
        <v>104.0</v>
      </c>
      <c r="D159" s="213">
        <v>103.0</v>
      </c>
      <c r="E159" s="214">
        <v>709.0</v>
      </c>
      <c r="F159" s="215">
        <v>231.0</v>
      </c>
      <c r="G159" s="216">
        <v>503.0</v>
      </c>
      <c r="H159" s="217">
        <v>444.0</v>
      </c>
      <c r="I159" s="188">
        <f t="shared" si="1"/>
        <v>0.5024154589</v>
      </c>
      <c r="J159" s="189">
        <f t="shared" si="2"/>
        <v>0.7542553191</v>
      </c>
      <c r="K159" s="190">
        <f t="shared" si="3"/>
        <v>0.5311510032</v>
      </c>
      <c r="L159" s="191">
        <f t="shared" si="4"/>
        <v>0.7088055798</v>
      </c>
      <c r="M159" s="192">
        <f t="shared" si="5"/>
        <v>0.5259965338</v>
      </c>
      <c r="N159" s="193">
        <f t="shared" si="6"/>
        <v>0.6422893482</v>
      </c>
      <c r="O159" s="203">
        <f t="shared" si="7"/>
        <v>0.6284622732</v>
      </c>
      <c r="P159" s="204">
        <f t="shared" si="8"/>
        <v>0.2920662598</v>
      </c>
      <c r="Q159" s="205">
        <f t="shared" si="9"/>
        <v>0.4748700173</v>
      </c>
      <c r="R159" s="206">
        <f t="shared" si="10"/>
        <v>0.6110227875</v>
      </c>
      <c r="S159" s="204">
        <f t="shared" si="11"/>
        <v>0.600286533</v>
      </c>
      <c r="T159" s="205">
        <f t="shared" si="12"/>
        <v>0.400191022</v>
      </c>
      <c r="U159" s="206">
        <f t="shared" si="13"/>
        <v>0.6279847182</v>
      </c>
      <c r="V159" s="207">
        <f t="shared" si="14"/>
        <v>4.541062802</v>
      </c>
      <c r="W159" s="208">
        <f t="shared" si="15"/>
        <v>0.2185850053</v>
      </c>
      <c r="X159" s="209">
        <f t="shared" si="16"/>
        <v>0.9926082365</v>
      </c>
      <c r="Y159" s="207">
        <f t="shared" si="17"/>
        <v>1.211193242</v>
      </c>
      <c r="Z159" s="208">
        <f t="shared" si="18"/>
        <v>0.8145580589</v>
      </c>
      <c r="AA159" s="209">
        <f t="shared" si="19"/>
        <v>9.115942029</v>
      </c>
      <c r="AB159" s="210">
        <f t="shared" si="20"/>
        <v>0.3577106518</v>
      </c>
      <c r="AC159" s="165"/>
      <c r="AD159" s="165"/>
      <c r="AE159" s="165"/>
    </row>
    <row r="160">
      <c r="A160" s="211">
        <v>159.0</v>
      </c>
      <c r="B160" s="34">
        <v>2390.0</v>
      </c>
      <c r="C160" s="212">
        <v>64.0</v>
      </c>
      <c r="D160" s="213">
        <v>67.0</v>
      </c>
      <c r="E160" s="214">
        <v>382.0</v>
      </c>
      <c r="F160" s="215">
        <v>160.0</v>
      </c>
      <c r="G160" s="216">
        <v>279.0</v>
      </c>
      <c r="H160" s="217">
        <v>288.0</v>
      </c>
      <c r="I160" s="188">
        <f t="shared" si="1"/>
        <v>0.4885496183</v>
      </c>
      <c r="J160" s="189">
        <f t="shared" si="2"/>
        <v>0.704797048</v>
      </c>
      <c r="K160" s="190">
        <f t="shared" si="3"/>
        <v>0.4920634921</v>
      </c>
      <c r="L160" s="191">
        <f t="shared" si="4"/>
        <v>0.6627043091</v>
      </c>
      <c r="M160" s="192">
        <f t="shared" si="5"/>
        <v>0.4914040115</v>
      </c>
      <c r="N160" s="193">
        <f t="shared" si="6"/>
        <v>0.5960324617</v>
      </c>
      <c r="O160" s="203">
        <f t="shared" si="7"/>
        <v>0.5846774194</v>
      </c>
      <c r="P160" s="204">
        <f t="shared" si="8"/>
        <v>0.3328380386</v>
      </c>
      <c r="Q160" s="205">
        <f t="shared" si="9"/>
        <v>0.5042979943</v>
      </c>
      <c r="R160" s="206">
        <f t="shared" si="10"/>
        <v>0.604147881</v>
      </c>
      <c r="S160" s="204">
        <f t="shared" si="11"/>
        <v>0.5919354839</v>
      </c>
      <c r="T160" s="205">
        <f t="shared" si="12"/>
        <v>0.4056451613</v>
      </c>
      <c r="U160" s="206">
        <f t="shared" si="13"/>
        <v>0.5870967742</v>
      </c>
      <c r="V160" s="207">
        <f t="shared" si="14"/>
        <v>4.13740458</v>
      </c>
      <c r="W160" s="208">
        <f t="shared" si="15"/>
        <v>0.2310405644</v>
      </c>
      <c r="X160" s="209">
        <f t="shared" si="16"/>
        <v>0.9559082892</v>
      </c>
      <c r="Y160" s="207">
        <f t="shared" si="17"/>
        <v>1.186948854</v>
      </c>
      <c r="Z160" s="208">
        <f t="shared" si="18"/>
        <v>0.776504298</v>
      </c>
      <c r="AA160" s="209">
        <f t="shared" si="19"/>
        <v>8.465648855</v>
      </c>
      <c r="AB160" s="210">
        <f t="shared" si="20"/>
        <v>0.4039675383</v>
      </c>
      <c r="AC160" s="165"/>
      <c r="AD160" s="165"/>
      <c r="AE160" s="165"/>
    </row>
    <row r="161">
      <c r="A161" s="211">
        <v>160.0</v>
      </c>
      <c r="B161" s="34">
        <v>2391.0</v>
      </c>
      <c r="C161" s="212">
        <v>15.0</v>
      </c>
      <c r="D161" s="213">
        <v>39.0</v>
      </c>
      <c r="E161" s="214">
        <v>229.0</v>
      </c>
      <c r="F161" s="215">
        <v>98.0</v>
      </c>
      <c r="G161" s="216">
        <v>147.0</v>
      </c>
      <c r="H161" s="217">
        <v>233.0</v>
      </c>
      <c r="I161" s="188">
        <f t="shared" si="1"/>
        <v>0.2777777778</v>
      </c>
      <c r="J161" s="189">
        <f t="shared" si="2"/>
        <v>0.7003058104</v>
      </c>
      <c r="K161" s="190">
        <f t="shared" si="3"/>
        <v>0.3868421053</v>
      </c>
      <c r="L161" s="191">
        <f t="shared" si="4"/>
        <v>0.6404199475</v>
      </c>
      <c r="M161" s="192">
        <f t="shared" si="5"/>
        <v>0.3732718894</v>
      </c>
      <c r="N161" s="193">
        <f t="shared" si="6"/>
        <v>0.531824611</v>
      </c>
      <c r="O161" s="203">
        <f t="shared" si="7"/>
        <v>0.5137976347</v>
      </c>
      <c r="P161" s="204">
        <f t="shared" si="8"/>
        <v>0.2965879265</v>
      </c>
      <c r="Q161" s="205">
        <f t="shared" si="9"/>
        <v>0.5714285714</v>
      </c>
      <c r="R161" s="206">
        <f t="shared" si="10"/>
        <v>0.6534653465</v>
      </c>
      <c r="S161" s="204">
        <f t="shared" si="11"/>
        <v>0.6268068331</v>
      </c>
      <c r="T161" s="205">
        <f t="shared" si="12"/>
        <v>0.3416557162</v>
      </c>
      <c r="U161" s="206">
        <f t="shared" si="13"/>
        <v>0.5453350854</v>
      </c>
      <c r="V161" s="207">
        <f t="shared" si="14"/>
        <v>6.055555556</v>
      </c>
      <c r="W161" s="208">
        <f t="shared" si="15"/>
        <v>0.1421052632</v>
      </c>
      <c r="X161" s="209">
        <f t="shared" si="16"/>
        <v>0.8605263158</v>
      </c>
      <c r="Y161" s="207">
        <f t="shared" si="17"/>
        <v>1.002631579</v>
      </c>
      <c r="Z161" s="208">
        <f t="shared" si="18"/>
        <v>0.7534562212</v>
      </c>
      <c r="AA161" s="209">
        <f t="shared" si="19"/>
        <v>13.09259259</v>
      </c>
      <c r="AB161" s="210">
        <f t="shared" si="20"/>
        <v>0.468175389</v>
      </c>
      <c r="AC161" s="165"/>
      <c r="AD161" s="165"/>
      <c r="AE161" s="165"/>
    </row>
    <row r="162">
      <c r="A162" s="211">
        <v>161.0</v>
      </c>
      <c r="B162" s="34">
        <v>2392.0</v>
      </c>
      <c r="C162" s="212">
        <v>47.0</v>
      </c>
      <c r="D162" s="213">
        <v>49.0</v>
      </c>
      <c r="E162" s="214">
        <v>294.0</v>
      </c>
      <c r="F162" s="215">
        <v>105.0</v>
      </c>
      <c r="G162" s="216">
        <v>227.0</v>
      </c>
      <c r="H162" s="217">
        <v>223.0</v>
      </c>
      <c r="I162" s="188">
        <f t="shared" si="1"/>
        <v>0.4895833333</v>
      </c>
      <c r="J162" s="189">
        <f t="shared" si="2"/>
        <v>0.7368421053</v>
      </c>
      <c r="K162" s="190">
        <f t="shared" si="3"/>
        <v>0.5044444444</v>
      </c>
      <c r="L162" s="191">
        <f t="shared" si="4"/>
        <v>0.6888888889</v>
      </c>
      <c r="M162" s="192">
        <f t="shared" si="5"/>
        <v>0.5018315018</v>
      </c>
      <c r="N162" s="193">
        <f t="shared" si="6"/>
        <v>0.6136631331</v>
      </c>
      <c r="O162" s="203">
        <f t="shared" si="7"/>
        <v>0.6010582011</v>
      </c>
      <c r="P162" s="204">
        <f t="shared" si="8"/>
        <v>0.3070707071</v>
      </c>
      <c r="Q162" s="205">
        <f t="shared" si="9"/>
        <v>0.4945054945</v>
      </c>
      <c r="R162" s="206">
        <f t="shared" si="10"/>
        <v>0.6089517079</v>
      </c>
      <c r="S162" s="204">
        <f t="shared" si="11"/>
        <v>0.5968253968</v>
      </c>
      <c r="T162" s="205">
        <f t="shared" si="12"/>
        <v>0.4010582011</v>
      </c>
      <c r="U162" s="206">
        <f t="shared" si="13"/>
        <v>0.6031746032</v>
      </c>
      <c r="V162" s="207">
        <f t="shared" si="14"/>
        <v>4.15625</v>
      </c>
      <c r="W162" s="208">
        <f t="shared" si="15"/>
        <v>0.2133333333</v>
      </c>
      <c r="X162" s="209">
        <f t="shared" si="16"/>
        <v>0.8866666667</v>
      </c>
      <c r="Y162" s="207">
        <f t="shared" si="17"/>
        <v>1.1</v>
      </c>
      <c r="Z162" s="208">
        <f t="shared" si="18"/>
        <v>0.7307692308</v>
      </c>
      <c r="AA162" s="209">
        <f t="shared" si="19"/>
        <v>8.84375</v>
      </c>
      <c r="AB162" s="210">
        <f t="shared" si="20"/>
        <v>0.3863368669</v>
      </c>
      <c r="AC162" s="165"/>
      <c r="AD162" s="165"/>
      <c r="AE162" s="165"/>
    </row>
    <row r="163">
      <c r="A163" s="211">
        <v>162.0</v>
      </c>
      <c r="B163" s="34">
        <v>2393.0</v>
      </c>
      <c r="C163" s="212">
        <v>64.0</v>
      </c>
      <c r="D163" s="213">
        <v>46.0</v>
      </c>
      <c r="E163" s="214">
        <v>425.0</v>
      </c>
      <c r="F163" s="215">
        <v>147.0</v>
      </c>
      <c r="G163" s="216">
        <v>363.0</v>
      </c>
      <c r="H163" s="217">
        <v>387.0</v>
      </c>
      <c r="I163" s="188">
        <f t="shared" si="1"/>
        <v>0.5818181818</v>
      </c>
      <c r="J163" s="189">
        <f t="shared" si="2"/>
        <v>0.743006993</v>
      </c>
      <c r="K163" s="190">
        <f t="shared" si="3"/>
        <v>0.484</v>
      </c>
      <c r="L163" s="191">
        <f t="shared" si="4"/>
        <v>0.7170087977</v>
      </c>
      <c r="M163" s="192">
        <f t="shared" si="5"/>
        <v>0.4965116279</v>
      </c>
      <c r="N163" s="193">
        <f t="shared" si="6"/>
        <v>0.5960665658</v>
      </c>
      <c r="O163" s="203">
        <f t="shared" si="7"/>
        <v>0.594972067</v>
      </c>
      <c r="P163" s="204">
        <f t="shared" si="8"/>
        <v>0.3093841642</v>
      </c>
      <c r="Q163" s="205">
        <f t="shared" si="9"/>
        <v>0.5244186047</v>
      </c>
      <c r="R163" s="206">
        <f t="shared" si="10"/>
        <v>0.6142208775</v>
      </c>
      <c r="S163" s="204">
        <f t="shared" si="11"/>
        <v>0.6117318436</v>
      </c>
      <c r="T163" s="205">
        <f t="shared" si="12"/>
        <v>0.4008379888</v>
      </c>
      <c r="U163" s="206">
        <f t="shared" si="13"/>
        <v>0.5824022346</v>
      </c>
      <c r="V163" s="207">
        <f t="shared" si="14"/>
        <v>5.2</v>
      </c>
      <c r="W163" s="208">
        <f t="shared" si="15"/>
        <v>0.1466666667</v>
      </c>
      <c r="X163" s="209">
        <f t="shared" si="16"/>
        <v>0.7626666667</v>
      </c>
      <c r="Y163" s="207">
        <f t="shared" si="17"/>
        <v>0.9093333333</v>
      </c>
      <c r="Z163" s="208">
        <f t="shared" si="18"/>
        <v>0.6651162791</v>
      </c>
      <c r="AA163" s="209">
        <f t="shared" si="19"/>
        <v>12.01818182</v>
      </c>
      <c r="AB163" s="210">
        <f t="shared" si="20"/>
        <v>0.4039334342</v>
      </c>
      <c r="AC163" s="165"/>
      <c r="AD163" s="165"/>
      <c r="AE163" s="165"/>
    </row>
    <row r="164">
      <c r="A164" s="211">
        <v>163.0</v>
      </c>
      <c r="B164" s="34">
        <v>2394.0</v>
      </c>
      <c r="C164" s="212">
        <v>90.0</v>
      </c>
      <c r="D164" s="213">
        <v>86.0</v>
      </c>
      <c r="E164" s="214">
        <v>633.0</v>
      </c>
      <c r="F164" s="215">
        <v>171.0</v>
      </c>
      <c r="G164" s="216">
        <v>430.0</v>
      </c>
      <c r="H164" s="217">
        <v>359.0</v>
      </c>
      <c r="I164" s="188">
        <f t="shared" si="1"/>
        <v>0.5113636364</v>
      </c>
      <c r="J164" s="189">
        <f t="shared" si="2"/>
        <v>0.7873134328</v>
      </c>
      <c r="K164" s="190">
        <f t="shared" si="3"/>
        <v>0.5449936629</v>
      </c>
      <c r="L164" s="191">
        <f t="shared" si="4"/>
        <v>0.737755102</v>
      </c>
      <c r="M164" s="192">
        <f t="shared" si="5"/>
        <v>0.5388601036</v>
      </c>
      <c r="N164" s="193">
        <f t="shared" si="6"/>
        <v>0.6672944131</v>
      </c>
      <c r="O164" s="203">
        <f t="shared" si="7"/>
        <v>0.651780667</v>
      </c>
      <c r="P164" s="204">
        <f t="shared" si="8"/>
        <v>0.2663265306</v>
      </c>
      <c r="Q164" s="205">
        <f t="shared" si="9"/>
        <v>0.4652849741</v>
      </c>
      <c r="R164" s="206">
        <f t="shared" si="10"/>
        <v>0.6227244193</v>
      </c>
      <c r="S164" s="204">
        <f t="shared" si="11"/>
        <v>0.6116449972</v>
      </c>
      <c r="T164" s="205">
        <f t="shared" si="12"/>
        <v>0.3906161673</v>
      </c>
      <c r="U164" s="206">
        <f t="shared" si="13"/>
        <v>0.6495195025</v>
      </c>
      <c r="V164" s="207">
        <f t="shared" si="14"/>
        <v>4.568181818</v>
      </c>
      <c r="W164" s="208">
        <f t="shared" si="15"/>
        <v>0.2230671736</v>
      </c>
      <c r="X164" s="209">
        <f t="shared" si="16"/>
        <v>1.019011407</v>
      </c>
      <c r="Y164" s="207">
        <f t="shared" si="17"/>
        <v>1.24207858</v>
      </c>
      <c r="Z164" s="208">
        <f t="shared" si="18"/>
        <v>0.8331606218</v>
      </c>
      <c r="AA164" s="209">
        <f t="shared" si="19"/>
        <v>9.051136364</v>
      </c>
      <c r="AB164" s="210">
        <f t="shared" si="20"/>
        <v>0.3327055869</v>
      </c>
      <c r="AC164" s="165"/>
      <c r="AD164" s="165"/>
      <c r="AE164" s="165"/>
    </row>
    <row r="165">
      <c r="A165" s="211">
        <v>164.0</v>
      </c>
      <c r="B165" s="34">
        <v>2399.0</v>
      </c>
      <c r="C165" s="212">
        <v>91.0</v>
      </c>
      <c r="D165" s="213">
        <v>116.0</v>
      </c>
      <c r="E165" s="214">
        <v>829.0</v>
      </c>
      <c r="F165" s="215">
        <v>291.0</v>
      </c>
      <c r="G165" s="216">
        <v>578.0</v>
      </c>
      <c r="H165" s="217">
        <v>539.0</v>
      </c>
      <c r="I165" s="188">
        <f t="shared" si="1"/>
        <v>0.4396135266</v>
      </c>
      <c r="J165" s="189">
        <f t="shared" si="2"/>
        <v>0.7401785714</v>
      </c>
      <c r="K165" s="190">
        <f t="shared" si="3"/>
        <v>0.5174574754</v>
      </c>
      <c r="L165" s="191">
        <f t="shared" si="4"/>
        <v>0.6932931424</v>
      </c>
      <c r="M165" s="192">
        <f t="shared" si="5"/>
        <v>0.5052870091</v>
      </c>
      <c r="N165" s="193">
        <f t="shared" si="6"/>
        <v>0.628967367</v>
      </c>
      <c r="O165" s="203">
        <f t="shared" si="7"/>
        <v>0.6129296236</v>
      </c>
      <c r="P165" s="204">
        <f t="shared" si="8"/>
        <v>0.28786737</v>
      </c>
      <c r="Q165" s="205">
        <f t="shared" si="9"/>
        <v>0.4758308157</v>
      </c>
      <c r="R165" s="206">
        <f t="shared" si="10"/>
        <v>0.6115333035</v>
      </c>
      <c r="S165" s="204">
        <f t="shared" si="11"/>
        <v>0.5969721768</v>
      </c>
      <c r="T165" s="205">
        <f t="shared" si="12"/>
        <v>0.3927986907</v>
      </c>
      <c r="U165" s="206">
        <f t="shared" si="13"/>
        <v>0.6231587561</v>
      </c>
      <c r="V165" s="207">
        <f t="shared" si="14"/>
        <v>5.410628019</v>
      </c>
      <c r="W165" s="208">
        <f t="shared" si="15"/>
        <v>0.1853178156</v>
      </c>
      <c r="X165" s="209">
        <f t="shared" si="16"/>
        <v>1.002685765</v>
      </c>
      <c r="Y165" s="207">
        <f t="shared" si="17"/>
        <v>1.188003581</v>
      </c>
      <c r="Z165" s="208">
        <f t="shared" si="18"/>
        <v>0.8459214502</v>
      </c>
      <c r="AA165" s="209">
        <f t="shared" si="19"/>
        <v>10.80676329</v>
      </c>
      <c r="AB165" s="210">
        <f t="shared" si="20"/>
        <v>0.371032633</v>
      </c>
      <c r="AC165" s="165"/>
      <c r="AD165" s="165"/>
      <c r="AE165" s="165"/>
    </row>
    <row r="166">
      <c r="A166" s="211">
        <v>165.0</v>
      </c>
      <c r="B166" s="34">
        <v>2400.0</v>
      </c>
      <c r="C166" s="212">
        <v>146.0</v>
      </c>
      <c r="D166" s="213">
        <v>82.0</v>
      </c>
      <c r="E166" s="214">
        <v>758.0</v>
      </c>
      <c r="F166" s="215">
        <v>197.0</v>
      </c>
      <c r="G166" s="216">
        <v>579.0</v>
      </c>
      <c r="H166" s="217">
        <v>341.0</v>
      </c>
      <c r="I166" s="188">
        <f t="shared" si="1"/>
        <v>0.6403508772</v>
      </c>
      <c r="J166" s="189">
        <f t="shared" si="2"/>
        <v>0.7937172775</v>
      </c>
      <c r="K166" s="190">
        <f t="shared" si="3"/>
        <v>0.6293478261</v>
      </c>
      <c r="L166" s="191">
        <f t="shared" si="4"/>
        <v>0.764158918</v>
      </c>
      <c r="M166" s="192">
        <f t="shared" si="5"/>
        <v>0.631533101</v>
      </c>
      <c r="N166" s="193">
        <f t="shared" si="6"/>
        <v>0.7130666667</v>
      </c>
      <c r="O166" s="203">
        <f t="shared" si="7"/>
        <v>0.7051830718</v>
      </c>
      <c r="P166" s="204">
        <f t="shared" si="8"/>
        <v>0.2899408284</v>
      </c>
      <c r="Q166" s="205">
        <f t="shared" si="9"/>
        <v>0.4242160279</v>
      </c>
      <c r="R166" s="206">
        <f t="shared" si="10"/>
        <v>0.5861333333</v>
      </c>
      <c r="S166" s="204">
        <f t="shared" si="11"/>
        <v>0.5920114123</v>
      </c>
      <c r="T166" s="205">
        <f t="shared" si="12"/>
        <v>0.4384213029</v>
      </c>
      <c r="U166" s="206">
        <f t="shared" si="13"/>
        <v>0.6747503566</v>
      </c>
      <c r="V166" s="207">
        <f t="shared" si="14"/>
        <v>4.188596491</v>
      </c>
      <c r="W166" s="208">
        <f t="shared" si="15"/>
        <v>0.247826087</v>
      </c>
      <c r="X166" s="209">
        <f t="shared" si="16"/>
        <v>1.038043478</v>
      </c>
      <c r="Y166" s="207">
        <f t="shared" si="17"/>
        <v>1.285869565</v>
      </c>
      <c r="Z166" s="208">
        <f t="shared" si="18"/>
        <v>0.8318815331</v>
      </c>
      <c r="AA166" s="209">
        <f t="shared" si="19"/>
        <v>8.223684211</v>
      </c>
      <c r="AB166" s="210">
        <f t="shared" si="20"/>
        <v>0.2869333333</v>
      </c>
      <c r="AC166" s="165"/>
      <c r="AD166" s="165"/>
      <c r="AE166" s="165"/>
    </row>
    <row r="167">
      <c r="A167" s="211">
        <v>166.0</v>
      </c>
      <c r="B167" s="34">
        <v>2409.0</v>
      </c>
      <c r="C167" s="212">
        <v>62.0</v>
      </c>
      <c r="D167" s="213">
        <v>86.0</v>
      </c>
      <c r="E167" s="214">
        <v>539.0</v>
      </c>
      <c r="F167" s="215">
        <v>152.0</v>
      </c>
      <c r="G167" s="216">
        <v>433.0</v>
      </c>
      <c r="H167" s="217">
        <v>365.0</v>
      </c>
      <c r="I167" s="188">
        <f t="shared" si="1"/>
        <v>0.4189189189</v>
      </c>
      <c r="J167" s="189">
        <f t="shared" si="2"/>
        <v>0.7800289436</v>
      </c>
      <c r="K167" s="190">
        <f t="shared" si="3"/>
        <v>0.5426065163</v>
      </c>
      <c r="L167" s="191">
        <f t="shared" si="4"/>
        <v>0.7163289631</v>
      </c>
      <c r="M167" s="192">
        <f t="shared" si="5"/>
        <v>0.523255814</v>
      </c>
      <c r="N167" s="193">
        <f t="shared" si="6"/>
        <v>0.6527871054</v>
      </c>
      <c r="O167" s="203">
        <f t="shared" si="7"/>
        <v>0.6316432498</v>
      </c>
      <c r="P167" s="204">
        <f t="shared" si="8"/>
        <v>0.2550655542</v>
      </c>
      <c r="Q167" s="205">
        <f t="shared" si="9"/>
        <v>0.4513742072</v>
      </c>
      <c r="R167" s="206">
        <f t="shared" si="10"/>
        <v>0.6071188717</v>
      </c>
      <c r="S167" s="204">
        <f t="shared" si="11"/>
        <v>0.5901038485</v>
      </c>
      <c r="T167" s="205">
        <f t="shared" si="12"/>
        <v>0.3952351863</v>
      </c>
      <c r="U167" s="206">
        <f t="shared" si="13"/>
        <v>0.646304215</v>
      </c>
      <c r="V167" s="207">
        <f t="shared" si="14"/>
        <v>4.668918919</v>
      </c>
      <c r="W167" s="208">
        <f t="shared" si="15"/>
        <v>0.1854636591</v>
      </c>
      <c r="X167" s="209">
        <f t="shared" si="16"/>
        <v>0.865914787</v>
      </c>
      <c r="Y167" s="207">
        <f t="shared" si="17"/>
        <v>1.051378446</v>
      </c>
      <c r="Z167" s="208">
        <f t="shared" si="18"/>
        <v>0.7304439746</v>
      </c>
      <c r="AA167" s="209">
        <f t="shared" si="19"/>
        <v>10.06081081</v>
      </c>
      <c r="AB167" s="210">
        <f t="shared" si="20"/>
        <v>0.3472128946</v>
      </c>
      <c r="AC167" s="165"/>
      <c r="AD167" s="165"/>
      <c r="AE167" s="165"/>
    </row>
    <row r="168">
      <c r="A168" s="211">
        <v>167.0</v>
      </c>
      <c r="B168" s="34">
        <v>2417.0</v>
      </c>
      <c r="C168" s="212">
        <v>13.0</v>
      </c>
      <c r="D168" s="213">
        <v>15.0</v>
      </c>
      <c r="E168" s="214">
        <v>89.0</v>
      </c>
      <c r="F168" s="215">
        <v>35.0</v>
      </c>
      <c r="G168" s="216">
        <v>20.0</v>
      </c>
      <c r="H168" s="217">
        <v>21.0</v>
      </c>
      <c r="I168" s="188">
        <f t="shared" si="1"/>
        <v>0.4642857143</v>
      </c>
      <c r="J168" s="189">
        <f t="shared" si="2"/>
        <v>0.7177419355</v>
      </c>
      <c r="K168" s="190">
        <f t="shared" si="3"/>
        <v>0.487804878</v>
      </c>
      <c r="L168" s="191">
        <f t="shared" si="4"/>
        <v>0.6710526316</v>
      </c>
      <c r="M168" s="192">
        <f t="shared" si="5"/>
        <v>0.4782608696</v>
      </c>
      <c r="N168" s="193">
        <f t="shared" si="6"/>
        <v>0.6606060606</v>
      </c>
      <c r="O168" s="203">
        <f t="shared" si="7"/>
        <v>0.6321243523</v>
      </c>
      <c r="P168" s="204">
        <f t="shared" si="8"/>
        <v>0.3157894737</v>
      </c>
      <c r="Q168" s="205">
        <f t="shared" si="9"/>
        <v>0.4927536232</v>
      </c>
      <c r="R168" s="206">
        <f t="shared" si="10"/>
        <v>0.6666666667</v>
      </c>
      <c r="S168" s="204">
        <f t="shared" si="11"/>
        <v>0.6373056995</v>
      </c>
      <c r="T168" s="205">
        <f t="shared" si="12"/>
        <v>0.3523316062</v>
      </c>
      <c r="U168" s="206">
        <f t="shared" si="13"/>
        <v>0.6424870466</v>
      </c>
      <c r="V168" s="207">
        <f t="shared" si="14"/>
        <v>4.428571429</v>
      </c>
      <c r="W168" s="208">
        <f t="shared" si="15"/>
        <v>0.6829268293</v>
      </c>
      <c r="X168" s="209">
        <f t="shared" si="16"/>
        <v>3.024390244</v>
      </c>
      <c r="Y168" s="207">
        <f t="shared" si="17"/>
        <v>3.707317073</v>
      </c>
      <c r="Z168" s="208">
        <f t="shared" si="18"/>
        <v>1.797101449</v>
      </c>
      <c r="AA168" s="209">
        <f t="shared" si="19"/>
        <v>5.892857143</v>
      </c>
      <c r="AB168" s="210">
        <f t="shared" si="20"/>
        <v>0.3393939394</v>
      </c>
      <c r="AC168" s="165"/>
      <c r="AD168" s="165"/>
      <c r="AE168" s="165"/>
    </row>
    <row r="169">
      <c r="A169" s="211">
        <v>168.0</v>
      </c>
      <c r="B169" s="34">
        <v>2430.0</v>
      </c>
      <c r="C169" s="212">
        <v>118.0</v>
      </c>
      <c r="D169" s="213">
        <v>59.0</v>
      </c>
      <c r="E169" s="214">
        <v>337.0</v>
      </c>
      <c r="F169" s="215">
        <v>92.0</v>
      </c>
      <c r="G169" s="216">
        <v>244.0</v>
      </c>
      <c r="H169" s="217">
        <v>195.0</v>
      </c>
      <c r="I169" s="188">
        <f t="shared" si="1"/>
        <v>0.6666666667</v>
      </c>
      <c r="J169" s="189">
        <f t="shared" si="2"/>
        <v>0.7855477855</v>
      </c>
      <c r="K169" s="190">
        <f t="shared" si="3"/>
        <v>0.555808656</v>
      </c>
      <c r="L169" s="191">
        <f t="shared" si="4"/>
        <v>0.7508250825</v>
      </c>
      <c r="M169" s="192">
        <f t="shared" si="5"/>
        <v>0.5876623377</v>
      </c>
      <c r="N169" s="193">
        <f t="shared" si="6"/>
        <v>0.6693548387</v>
      </c>
      <c r="O169" s="203">
        <f t="shared" si="7"/>
        <v>0.6688995215</v>
      </c>
      <c r="P169" s="204">
        <f t="shared" si="8"/>
        <v>0.3465346535</v>
      </c>
      <c r="Q169" s="205">
        <f t="shared" si="9"/>
        <v>0.5081168831</v>
      </c>
      <c r="R169" s="206">
        <f t="shared" si="10"/>
        <v>0.6129032258</v>
      </c>
      <c r="S169" s="204">
        <f t="shared" si="11"/>
        <v>0.6220095694</v>
      </c>
      <c r="T169" s="205">
        <f t="shared" si="12"/>
        <v>0.4344497608</v>
      </c>
      <c r="U169" s="206">
        <f t="shared" si="13"/>
        <v>0.6124401914</v>
      </c>
      <c r="V169" s="207">
        <f t="shared" si="14"/>
        <v>2.423728814</v>
      </c>
      <c r="W169" s="208">
        <f t="shared" si="15"/>
        <v>0.4031890661</v>
      </c>
      <c r="X169" s="209">
        <f t="shared" si="16"/>
        <v>0.9772209567</v>
      </c>
      <c r="Y169" s="207">
        <f t="shared" si="17"/>
        <v>1.380410023</v>
      </c>
      <c r="Z169" s="208">
        <f t="shared" si="18"/>
        <v>0.6964285714</v>
      </c>
      <c r="AA169" s="209">
        <f t="shared" si="19"/>
        <v>4.903954802</v>
      </c>
      <c r="AB169" s="210">
        <f t="shared" si="20"/>
        <v>0.3306451613</v>
      </c>
      <c r="AC169" s="165"/>
      <c r="AD169" s="165"/>
      <c r="AE169" s="165"/>
    </row>
    <row r="170">
      <c r="A170" s="211">
        <v>169.0</v>
      </c>
      <c r="B170" s="34">
        <v>2440.0</v>
      </c>
      <c r="C170" s="212">
        <v>6.0</v>
      </c>
      <c r="D170" s="213">
        <v>30.0</v>
      </c>
      <c r="E170" s="214">
        <v>534.0</v>
      </c>
      <c r="F170" s="215">
        <v>341.0</v>
      </c>
      <c r="G170" s="216">
        <v>130.0</v>
      </c>
      <c r="H170" s="217">
        <v>427.0</v>
      </c>
      <c r="I170" s="188">
        <f t="shared" si="1"/>
        <v>0.1666666667</v>
      </c>
      <c r="J170" s="189">
        <f t="shared" si="2"/>
        <v>0.6102857143</v>
      </c>
      <c r="K170" s="190">
        <f t="shared" si="3"/>
        <v>0.2333931777</v>
      </c>
      <c r="L170" s="191">
        <f t="shared" si="4"/>
        <v>0.5927552141</v>
      </c>
      <c r="M170" s="192">
        <f t="shared" si="5"/>
        <v>0.2293423272</v>
      </c>
      <c r="N170" s="193">
        <f t="shared" si="6"/>
        <v>0.4636871508</v>
      </c>
      <c r="O170" s="203">
        <f t="shared" si="7"/>
        <v>0.4564032698</v>
      </c>
      <c r="P170" s="204">
        <f t="shared" si="8"/>
        <v>0.3809001098</v>
      </c>
      <c r="Q170" s="205">
        <f t="shared" si="9"/>
        <v>0.7301854975</v>
      </c>
      <c r="R170" s="206">
        <f t="shared" si="10"/>
        <v>0.6710893855</v>
      </c>
      <c r="S170" s="204">
        <f t="shared" si="11"/>
        <v>0.658719346</v>
      </c>
      <c r="T170" s="205">
        <f t="shared" si="12"/>
        <v>0.3249318801</v>
      </c>
      <c r="U170" s="206">
        <f t="shared" si="13"/>
        <v>0.4727520436</v>
      </c>
      <c r="V170" s="207">
        <f t="shared" si="14"/>
        <v>24.30555556</v>
      </c>
      <c r="W170" s="208">
        <f t="shared" si="15"/>
        <v>0.06463195691</v>
      </c>
      <c r="X170" s="209">
        <f t="shared" si="16"/>
        <v>1.570915619</v>
      </c>
      <c r="Y170" s="207">
        <f t="shared" si="17"/>
        <v>1.635547576</v>
      </c>
      <c r="Z170" s="208">
        <f t="shared" si="18"/>
        <v>1.475548061</v>
      </c>
      <c r="AA170" s="209">
        <f t="shared" si="19"/>
        <v>39.77777778</v>
      </c>
      <c r="AB170" s="210">
        <f t="shared" si="20"/>
        <v>0.5363128492</v>
      </c>
      <c r="AC170" s="165"/>
      <c r="AD170" s="165"/>
      <c r="AE170" s="165"/>
    </row>
    <row r="171">
      <c r="A171" s="211">
        <v>170.0</v>
      </c>
      <c r="B171" s="34">
        <v>2444.0</v>
      </c>
      <c r="C171" s="212">
        <v>22.0</v>
      </c>
      <c r="D171" s="213">
        <v>13.0</v>
      </c>
      <c r="E171" s="214">
        <v>61.0</v>
      </c>
      <c r="F171" s="215">
        <v>43.0</v>
      </c>
      <c r="G171" s="216">
        <v>53.0</v>
      </c>
      <c r="H171" s="217">
        <v>56.0</v>
      </c>
      <c r="I171" s="188">
        <f t="shared" si="1"/>
        <v>0.6285714286</v>
      </c>
      <c r="J171" s="189">
        <f t="shared" si="2"/>
        <v>0.5865384615</v>
      </c>
      <c r="K171" s="190">
        <f t="shared" si="3"/>
        <v>0.4862385321</v>
      </c>
      <c r="L171" s="191">
        <f t="shared" si="4"/>
        <v>0.5971223022</v>
      </c>
      <c r="M171" s="192">
        <f t="shared" si="5"/>
        <v>0.5208333333</v>
      </c>
      <c r="N171" s="193">
        <f t="shared" si="6"/>
        <v>0.5352112676</v>
      </c>
      <c r="O171" s="203">
        <f t="shared" si="7"/>
        <v>0.5483870968</v>
      </c>
      <c r="P171" s="204">
        <f t="shared" si="8"/>
        <v>0.4676258993</v>
      </c>
      <c r="Q171" s="205">
        <f t="shared" si="9"/>
        <v>0.5416666667</v>
      </c>
      <c r="R171" s="206">
        <f t="shared" si="10"/>
        <v>0.5492957746</v>
      </c>
      <c r="S171" s="204">
        <f t="shared" si="11"/>
        <v>0.560483871</v>
      </c>
      <c r="T171" s="205">
        <f t="shared" si="12"/>
        <v>0.4758064516</v>
      </c>
      <c r="U171" s="206">
        <f t="shared" si="13"/>
        <v>0.5120967742</v>
      </c>
      <c r="V171" s="207">
        <f t="shared" si="14"/>
        <v>2.971428571</v>
      </c>
      <c r="W171" s="208">
        <f t="shared" si="15"/>
        <v>0.3211009174</v>
      </c>
      <c r="X171" s="209">
        <f t="shared" si="16"/>
        <v>0.9541284404</v>
      </c>
      <c r="Y171" s="207">
        <f t="shared" si="17"/>
        <v>1.275229358</v>
      </c>
      <c r="Z171" s="208">
        <f t="shared" si="18"/>
        <v>0.7222222222</v>
      </c>
      <c r="AA171" s="209">
        <f t="shared" si="19"/>
        <v>6.085714286</v>
      </c>
      <c r="AB171" s="210">
        <f t="shared" si="20"/>
        <v>0.4647887324</v>
      </c>
      <c r="AC171" s="165"/>
      <c r="AD171" s="165"/>
      <c r="AE171" s="165"/>
    </row>
    <row r="172">
      <c r="A172" s="211">
        <v>171.0</v>
      </c>
      <c r="B172" s="34">
        <v>2446.0</v>
      </c>
      <c r="C172" s="212">
        <v>85.0</v>
      </c>
      <c r="D172" s="213">
        <v>67.0</v>
      </c>
      <c r="E172" s="214">
        <v>411.0</v>
      </c>
      <c r="F172" s="215">
        <v>119.0</v>
      </c>
      <c r="G172" s="216">
        <v>349.0</v>
      </c>
      <c r="H172" s="217">
        <v>294.0</v>
      </c>
      <c r="I172" s="188">
        <f t="shared" si="1"/>
        <v>0.5592105263</v>
      </c>
      <c r="J172" s="189">
        <f t="shared" si="2"/>
        <v>0.7754716981</v>
      </c>
      <c r="K172" s="190">
        <f t="shared" si="3"/>
        <v>0.5427682737</v>
      </c>
      <c r="L172" s="191">
        <f t="shared" si="4"/>
        <v>0.7272727273</v>
      </c>
      <c r="M172" s="192">
        <f t="shared" si="5"/>
        <v>0.5459119497</v>
      </c>
      <c r="N172" s="193">
        <f t="shared" si="6"/>
        <v>0.6479113384</v>
      </c>
      <c r="O172" s="203">
        <f t="shared" si="7"/>
        <v>0.6377358491</v>
      </c>
      <c r="P172" s="204">
        <f t="shared" si="8"/>
        <v>0.2991202346</v>
      </c>
      <c r="Q172" s="205">
        <f t="shared" si="9"/>
        <v>0.4767295597</v>
      </c>
      <c r="R172" s="206">
        <f t="shared" si="10"/>
        <v>0.6010230179</v>
      </c>
      <c r="S172" s="204">
        <f t="shared" si="11"/>
        <v>0.5962264151</v>
      </c>
      <c r="T172" s="205">
        <f t="shared" si="12"/>
        <v>0.4173584906</v>
      </c>
      <c r="U172" s="206">
        <f t="shared" si="13"/>
        <v>0.6241509434</v>
      </c>
      <c r="V172" s="207">
        <f t="shared" si="14"/>
        <v>3.486842105</v>
      </c>
      <c r="W172" s="208">
        <f t="shared" si="15"/>
        <v>0.2363919129</v>
      </c>
      <c r="X172" s="209">
        <f t="shared" si="16"/>
        <v>0.8242612753</v>
      </c>
      <c r="Y172" s="207">
        <f t="shared" si="17"/>
        <v>1.060653188</v>
      </c>
      <c r="Z172" s="208">
        <f t="shared" si="18"/>
        <v>0.6666666667</v>
      </c>
      <c r="AA172" s="209">
        <f t="shared" si="19"/>
        <v>7.717105263</v>
      </c>
      <c r="AB172" s="210">
        <f t="shared" si="20"/>
        <v>0.3520886616</v>
      </c>
      <c r="AC172" s="165"/>
      <c r="AD172" s="165"/>
      <c r="AE172" s="165"/>
    </row>
    <row r="173">
      <c r="A173" s="211">
        <v>172.0</v>
      </c>
      <c r="B173" s="34">
        <v>2449.0</v>
      </c>
      <c r="C173" s="212">
        <v>74.0</v>
      </c>
      <c r="D173" s="213">
        <v>119.0</v>
      </c>
      <c r="E173" s="214">
        <v>496.0</v>
      </c>
      <c r="F173" s="215">
        <v>189.0</v>
      </c>
      <c r="G173" s="216">
        <v>369.0</v>
      </c>
      <c r="H173" s="217">
        <v>379.0</v>
      </c>
      <c r="I173" s="188">
        <f t="shared" si="1"/>
        <v>0.3834196891</v>
      </c>
      <c r="J173" s="189">
        <f t="shared" si="2"/>
        <v>0.7240875912</v>
      </c>
      <c r="K173" s="190">
        <f t="shared" si="3"/>
        <v>0.493315508</v>
      </c>
      <c r="L173" s="191">
        <f t="shared" si="4"/>
        <v>0.6492027335</v>
      </c>
      <c r="M173" s="192">
        <f t="shared" si="5"/>
        <v>0.4707757705</v>
      </c>
      <c r="N173" s="193">
        <f t="shared" si="6"/>
        <v>0.6036287509</v>
      </c>
      <c r="O173" s="203">
        <f t="shared" si="7"/>
        <v>0.5774907749</v>
      </c>
      <c r="P173" s="204">
        <f t="shared" si="8"/>
        <v>0.2995444191</v>
      </c>
      <c r="Q173" s="205">
        <f t="shared" si="9"/>
        <v>0.481402763</v>
      </c>
      <c r="R173" s="206">
        <f t="shared" si="10"/>
        <v>0.6106071179</v>
      </c>
      <c r="S173" s="204">
        <f t="shared" si="11"/>
        <v>0.5836408364</v>
      </c>
      <c r="T173" s="205">
        <f t="shared" si="12"/>
        <v>0.3886838868</v>
      </c>
      <c r="U173" s="206">
        <f t="shared" si="13"/>
        <v>0.6051660517</v>
      </c>
      <c r="V173" s="207">
        <f t="shared" si="14"/>
        <v>3.549222798</v>
      </c>
      <c r="W173" s="208">
        <f t="shared" si="15"/>
        <v>0.2580213904</v>
      </c>
      <c r="X173" s="209">
        <f t="shared" si="16"/>
        <v>0.9157754011</v>
      </c>
      <c r="Y173" s="207">
        <f t="shared" si="17"/>
        <v>1.173796791</v>
      </c>
      <c r="Z173" s="208">
        <f t="shared" si="18"/>
        <v>0.7279489904</v>
      </c>
      <c r="AA173" s="209">
        <f t="shared" si="19"/>
        <v>7.424870466</v>
      </c>
      <c r="AB173" s="210">
        <f t="shared" si="20"/>
        <v>0.3963712491</v>
      </c>
      <c r="AC173" s="165"/>
      <c r="AD173" s="165"/>
      <c r="AE173" s="165"/>
    </row>
    <row r="174">
      <c r="A174" s="211">
        <v>173.0</v>
      </c>
      <c r="B174" s="34">
        <v>2456.0</v>
      </c>
      <c r="C174" s="212">
        <v>58.0</v>
      </c>
      <c r="D174" s="213">
        <v>58.0</v>
      </c>
      <c r="E174" s="214">
        <v>430.0</v>
      </c>
      <c r="F174" s="215">
        <v>123.0</v>
      </c>
      <c r="G174" s="216">
        <v>387.0</v>
      </c>
      <c r="H174" s="217">
        <v>299.0</v>
      </c>
      <c r="I174" s="188">
        <f t="shared" si="1"/>
        <v>0.5</v>
      </c>
      <c r="J174" s="189">
        <f t="shared" si="2"/>
        <v>0.7775768535</v>
      </c>
      <c r="K174" s="190">
        <f t="shared" si="3"/>
        <v>0.5641399417</v>
      </c>
      <c r="L174" s="191">
        <f t="shared" si="4"/>
        <v>0.7294469357</v>
      </c>
      <c r="M174" s="192">
        <f t="shared" si="5"/>
        <v>0.5548628429</v>
      </c>
      <c r="N174" s="193">
        <f t="shared" si="6"/>
        <v>0.6594027441</v>
      </c>
      <c r="O174" s="203">
        <f t="shared" si="7"/>
        <v>0.6457564576</v>
      </c>
      <c r="P174" s="204">
        <f t="shared" si="8"/>
        <v>0.2705530643</v>
      </c>
      <c r="Q174" s="205">
        <f t="shared" si="9"/>
        <v>0.4451371571</v>
      </c>
      <c r="R174" s="206">
        <f t="shared" si="10"/>
        <v>0.588377724</v>
      </c>
      <c r="S174" s="204">
        <f t="shared" si="11"/>
        <v>0.5808118081</v>
      </c>
      <c r="T174" s="205">
        <f t="shared" si="12"/>
        <v>0.4191881919</v>
      </c>
      <c r="U174" s="206">
        <f t="shared" si="13"/>
        <v>0.6457564576</v>
      </c>
      <c r="V174" s="207">
        <f t="shared" si="14"/>
        <v>4.767241379</v>
      </c>
      <c r="W174" s="208">
        <f t="shared" si="15"/>
        <v>0.1690962099</v>
      </c>
      <c r="X174" s="209">
        <f t="shared" si="16"/>
        <v>0.806122449</v>
      </c>
      <c r="Y174" s="207">
        <f t="shared" si="17"/>
        <v>0.9752186589</v>
      </c>
      <c r="Z174" s="208">
        <f t="shared" si="18"/>
        <v>0.6895261845</v>
      </c>
      <c r="AA174" s="209">
        <f t="shared" si="19"/>
        <v>10.68103448</v>
      </c>
      <c r="AB174" s="210">
        <f t="shared" si="20"/>
        <v>0.3405972559</v>
      </c>
      <c r="AC174" s="165"/>
      <c r="AD174" s="165"/>
      <c r="AE174" s="165"/>
    </row>
    <row r="175">
      <c r="A175" s="211">
        <v>174.0</v>
      </c>
      <c r="B175" s="34">
        <v>2457.0</v>
      </c>
      <c r="C175" s="212">
        <v>72.0</v>
      </c>
      <c r="D175" s="213">
        <v>126.0</v>
      </c>
      <c r="E175" s="214">
        <v>553.0</v>
      </c>
      <c r="F175" s="215">
        <v>306.0</v>
      </c>
      <c r="G175" s="216">
        <v>366.0</v>
      </c>
      <c r="H175" s="217">
        <v>677.0</v>
      </c>
      <c r="I175" s="188">
        <f t="shared" si="1"/>
        <v>0.3636363636</v>
      </c>
      <c r="J175" s="189">
        <f t="shared" si="2"/>
        <v>0.6437718277</v>
      </c>
      <c r="K175" s="190">
        <f t="shared" si="3"/>
        <v>0.3509108341</v>
      </c>
      <c r="L175" s="191">
        <f t="shared" si="4"/>
        <v>0.5912961211</v>
      </c>
      <c r="M175" s="192">
        <f t="shared" si="5"/>
        <v>0.3529411765</v>
      </c>
      <c r="N175" s="193">
        <f t="shared" si="6"/>
        <v>0.4831756046</v>
      </c>
      <c r="O175" s="203">
        <f t="shared" si="7"/>
        <v>0.4719047619</v>
      </c>
      <c r="P175" s="204">
        <f t="shared" si="8"/>
        <v>0.357615894</v>
      </c>
      <c r="Q175" s="205">
        <f t="shared" si="9"/>
        <v>0.6035455278</v>
      </c>
      <c r="R175" s="206">
        <f t="shared" si="10"/>
        <v>0.6466876972</v>
      </c>
      <c r="S175" s="204">
        <f t="shared" si="11"/>
        <v>0.62</v>
      </c>
      <c r="T175" s="205">
        <f t="shared" si="12"/>
        <v>0.3542857143</v>
      </c>
      <c r="U175" s="206">
        <f t="shared" si="13"/>
        <v>0.4976190476</v>
      </c>
      <c r="V175" s="207">
        <f t="shared" si="14"/>
        <v>4.338383838</v>
      </c>
      <c r="W175" s="208">
        <f t="shared" si="15"/>
        <v>0.1898370086</v>
      </c>
      <c r="X175" s="209">
        <f t="shared" si="16"/>
        <v>0.8235858102</v>
      </c>
      <c r="Y175" s="207">
        <f t="shared" si="17"/>
        <v>1.013422819</v>
      </c>
      <c r="Z175" s="208">
        <f t="shared" si="18"/>
        <v>0.6921837228</v>
      </c>
      <c r="AA175" s="209">
        <f t="shared" si="19"/>
        <v>9.606060606</v>
      </c>
      <c r="AB175" s="210">
        <f t="shared" si="20"/>
        <v>0.5168243954</v>
      </c>
      <c r="AC175" s="165"/>
      <c r="AD175" s="165"/>
      <c r="AE175" s="165"/>
    </row>
    <row r="176">
      <c r="A176" s="211">
        <v>175.0</v>
      </c>
      <c r="B176" s="34">
        <v>2463.0</v>
      </c>
      <c r="C176" s="212">
        <v>133.0</v>
      </c>
      <c r="D176" s="213">
        <v>82.0</v>
      </c>
      <c r="E176" s="214">
        <v>617.0</v>
      </c>
      <c r="F176" s="215">
        <v>159.0</v>
      </c>
      <c r="G176" s="216">
        <v>491.0</v>
      </c>
      <c r="H176" s="217">
        <v>273.0</v>
      </c>
      <c r="I176" s="188">
        <f t="shared" si="1"/>
        <v>0.6186046512</v>
      </c>
      <c r="J176" s="189">
        <f t="shared" si="2"/>
        <v>0.7951030928</v>
      </c>
      <c r="K176" s="190">
        <f t="shared" si="3"/>
        <v>0.6426701571</v>
      </c>
      <c r="L176" s="191">
        <f t="shared" si="4"/>
        <v>0.7568113017</v>
      </c>
      <c r="M176" s="192">
        <f t="shared" si="5"/>
        <v>0.6373850868</v>
      </c>
      <c r="N176" s="193">
        <f t="shared" si="6"/>
        <v>0.7194805195</v>
      </c>
      <c r="O176" s="203">
        <f t="shared" si="7"/>
        <v>0.7071225071</v>
      </c>
      <c r="P176" s="204">
        <f t="shared" si="8"/>
        <v>0.2946518668</v>
      </c>
      <c r="Q176" s="205">
        <f t="shared" si="9"/>
        <v>0.4147088866</v>
      </c>
      <c r="R176" s="206">
        <f t="shared" si="10"/>
        <v>0.5779220779</v>
      </c>
      <c r="S176" s="204">
        <f t="shared" si="11"/>
        <v>0.5829059829</v>
      </c>
      <c r="T176" s="205">
        <f t="shared" si="12"/>
        <v>0.4461538462</v>
      </c>
      <c r="U176" s="206">
        <f t="shared" si="13"/>
        <v>0.6780626781</v>
      </c>
      <c r="V176" s="207">
        <f t="shared" si="14"/>
        <v>3.609302326</v>
      </c>
      <c r="W176" s="208">
        <f t="shared" si="15"/>
        <v>0.2814136126</v>
      </c>
      <c r="X176" s="209">
        <f t="shared" si="16"/>
        <v>1.015706806</v>
      </c>
      <c r="Y176" s="207">
        <f t="shared" si="17"/>
        <v>1.297120419</v>
      </c>
      <c r="Z176" s="208">
        <f t="shared" si="18"/>
        <v>0.7926455567</v>
      </c>
      <c r="AA176" s="209">
        <f t="shared" si="19"/>
        <v>7.162790698</v>
      </c>
      <c r="AB176" s="210">
        <f t="shared" si="20"/>
        <v>0.2805194805</v>
      </c>
      <c r="AC176" s="165"/>
      <c r="AD176" s="165"/>
      <c r="AE176" s="165"/>
    </row>
    <row r="177">
      <c r="A177" s="211">
        <v>176.0</v>
      </c>
      <c r="B177" s="34">
        <v>2464.0</v>
      </c>
      <c r="C177" s="212">
        <v>58.0</v>
      </c>
      <c r="D177" s="213">
        <v>54.0</v>
      </c>
      <c r="E177" s="214">
        <v>772.0</v>
      </c>
      <c r="F177" s="215">
        <v>400.0</v>
      </c>
      <c r="G177" s="216">
        <v>409.0</v>
      </c>
      <c r="H177" s="217">
        <v>469.0</v>
      </c>
      <c r="I177" s="188">
        <f t="shared" si="1"/>
        <v>0.5178571429</v>
      </c>
      <c r="J177" s="189">
        <f t="shared" si="2"/>
        <v>0.6587030717</v>
      </c>
      <c r="K177" s="190">
        <f t="shared" si="3"/>
        <v>0.4658314351</v>
      </c>
      <c r="L177" s="191">
        <f t="shared" si="4"/>
        <v>0.6464174455</v>
      </c>
      <c r="M177" s="192">
        <f t="shared" si="5"/>
        <v>0.4717171717</v>
      </c>
      <c r="N177" s="193">
        <f t="shared" si="6"/>
        <v>0.576097561</v>
      </c>
      <c r="O177" s="203">
        <f t="shared" si="7"/>
        <v>0.573080481</v>
      </c>
      <c r="P177" s="204">
        <f t="shared" si="8"/>
        <v>0.3566978193</v>
      </c>
      <c r="Q177" s="205">
        <f t="shared" si="9"/>
        <v>0.5323232323</v>
      </c>
      <c r="R177" s="206">
        <f t="shared" si="10"/>
        <v>0.6053658537</v>
      </c>
      <c r="S177" s="204">
        <f t="shared" si="11"/>
        <v>0.6008325624</v>
      </c>
      <c r="T177" s="205">
        <f t="shared" si="12"/>
        <v>0.4010175763</v>
      </c>
      <c r="U177" s="206">
        <f t="shared" si="13"/>
        <v>0.5712303423</v>
      </c>
      <c r="V177" s="207">
        <f t="shared" si="14"/>
        <v>10.46428571</v>
      </c>
      <c r="W177" s="208">
        <f t="shared" si="15"/>
        <v>0.1275626424</v>
      </c>
      <c r="X177" s="209">
        <f t="shared" si="16"/>
        <v>1.334851936</v>
      </c>
      <c r="Y177" s="207">
        <f t="shared" si="17"/>
        <v>1.462414579</v>
      </c>
      <c r="Z177" s="208">
        <f t="shared" si="18"/>
        <v>1.183838384</v>
      </c>
      <c r="AA177" s="209">
        <f t="shared" si="19"/>
        <v>18.30357143</v>
      </c>
      <c r="AB177" s="210">
        <f t="shared" si="20"/>
        <v>0.423902439</v>
      </c>
      <c r="AC177" s="165"/>
      <c r="AD177" s="165"/>
      <c r="AE177" s="165"/>
    </row>
    <row r="178">
      <c r="A178" s="211">
        <v>177.0</v>
      </c>
      <c r="B178" s="34">
        <v>2465.0</v>
      </c>
      <c r="C178" s="212">
        <v>53.0</v>
      </c>
      <c r="D178" s="213">
        <v>184.0</v>
      </c>
      <c r="E178" s="214">
        <v>263.0</v>
      </c>
      <c r="F178" s="215">
        <v>288.0</v>
      </c>
      <c r="G178" s="216">
        <v>44.0</v>
      </c>
      <c r="H178" s="217">
        <v>325.0</v>
      </c>
      <c r="I178" s="188">
        <f t="shared" si="1"/>
        <v>0.223628692</v>
      </c>
      <c r="J178" s="189">
        <f t="shared" si="2"/>
        <v>0.4773139746</v>
      </c>
      <c r="K178" s="190">
        <f t="shared" si="3"/>
        <v>0.1192411924</v>
      </c>
      <c r="L178" s="191">
        <f t="shared" si="4"/>
        <v>0.4010152284</v>
      </c>
      <c r="M178" s="192">
        <f t="shared" si="5"/>
        <v>0.1600660066</v>
      </c>
      <c r="N178" s="193">
        <f t="shared" si="6"/>
        <v>0.3336956522</v>
      </c>
      <c r="O178" s="203">
        <f t="shared" si="7"/>
        <v>0.3111495246</v>
      </c>
      <c r="P178" s="204">
        <f t="shared" si="8"/>
        <v>0.4327411168</v>
      </c>
      <c r="Q178" s="205">
        <f t="shared" si="9"/>
        <v>0.6237623762</v>
      </c>
      <c r="R178" s="206">
        <f t="shared" si="10"/>
        <v>0.6391304348</v>
      </c>
      <c r="S178" s="204">
        <f t="shared" si="11"/>
        <v>0.5540190147</v>
      </c>
      <c r="T178" s="205">
        <f t="shared" si="12"/>
        <v>0.3327571305</v>
      </c>
      <c r="U178" s="206">
        <f t="shared" si="13"/>
        <v>0.4243733794</v>
      </c>
      <c r="V178" s="207">
        <f t="shared" si="14"/>
        <v>2.324894515</v>
      </c>
      <c r="W178" s="208">
        <f t="shared" si="15"/>
        <v>0.6422764228</v>
      </c>
      <c r="X178" s="209">
        <f t="shared" si="16"/>
        <v>1.493224932</v>
      </c>
      <c r="Y178" s="207">
        <f t="shared" si="17"/>
        <v>2.135501355</v>
      </c>
      <c r="Z178" s="208">
        <f t="shared" si="18"/>
        <v>0.9092409241</v>
      </c>
      <c r="AA178" s="209">
        <f t="shared" si="19"/>
        <v>3.88185654</v>
      </c>
      <c r="AB178" s="210">
        <f t="shared" si="20"/>
        <v>0.6663043478</v>
      </c>
      <c r="AC178" s="165"/>
      <c r="AD178" s="165"/>
      <c r="AE178" s="165"/>
    </row>
    <row r="179">
      <c r="A179" s="211">
        <v>178.0</v>
      </c>
      <c r="B179" s="34">
        <v>2466.0</v>
      </c>
      <c r="C179" s="212">
        <v>21.0</v>
      </c>
      <c r="D179" s="213">
        <v>151.0</v>
      </c>
      <c r="E179" s="214">
        <v>415.0</v>
      </c>
      <c r="F179" s="215">
        <v>476.0</v>
      </c>
      <c r="G179" s="216">
        <v>68.0</v>
      </c>
      <c r="H179" s="217">
        <v>303.0</v>
      </c>
      <c r="I179" s="188">
        <f t="shared" si="1"/>
        <v>0.1220930233</v>
      </c>
      <c r="J179" s="189">
        <f t="shared" si="2"/>
        <v>0.4657687991</v>
      </c>
      <c r="K179" s="190">
        <f t="shared" si="3"/>
        <v>0.1832884097</v>
      </c>
      <c r="L179" s="191">
        <f t="shared" si="4"/>
        <v>0.4101599247</v>
      </c>
      <c r="M179" s="192">
        <f t="shared" si="5"/>
        <v>0.1639042357</v>
      </c>
      <c r="N179" s="193">
        <f t="shared" si="6"/>
        <v>0.382725832</v>
      </c>
      <c r="O179" s="203">
        <f t="shared" si="7"/>
        <v>0.3514644351</v>
      </c>
      <c r="P179" s="204">
        <f t="shared" si="8"/>
        <v>0.4675446849</v>
      </c>
      <c r="Q179" s="205">
        <f t="shared" si="9"/>
        <v>0.5966850829</v>
      </c>
      <c r="R179" s="206">
        <f t="shared" si="10"/>
        <v>0.5689381933</v>
      </c>
      <c r="S179" s="204">
        <f t="shared" si="11"/>
        <v>0.5153417015</v>
      </c>
      <c r="T179" s="205">
        <f t="shared" si="12"/>
        <v>0.3940027894</v>
      </c>
      <c r="U179" s="206">
        <f t="shared" si="13"/>
        <v>0.4421199442</v>
      </c>
      <c r="V179" s="207">
        <f t="shared" si="14"/>
        <v>5.180232558</v>
      </c>
      <c r="W179" s="208">
        <f t="shared" si="15"/>
        <v>0.4636118598</v>
      </c>
      <c r="X179" s="209">
        <f t="shared" si="16"/>
        <v>2.401617251</v>
      </c>
      <c r="Y179" s="207">
        <f t="shared" si="17"/>
        <v>2.865229111</v>
      </c>
      <c r="Z179" s="208">
        <f t="shared" si="18"/>
        <v>1.640883978</v>
      </c>
      <c r="AA179" s="209">
        <f t="shared" si="19"/>
        <v>7.337209302</v>
      </c>
      <c r="AB179" s="210">
        <f t="shared" si="20"/>
        <v>0.617274168</v>
      </c>
      <c r="AC179" s="165"/>
      <c r="AD179" s="165"/>
      <c r="AE179" s="165"/>
    </row>
    <row r="180">
      <c r="A180" s="211">
        <v>179.0</v>
      </c>
      <c r="B180" s="34">
        <v>2469.0</v>
      </c>
      <c r="C180" s="212">
        <v>28.0</v>
      </c>
      <c r="D180" s="213">
        <v>217.0</v>
      </c>
      <c r="E180" s="214">
        <v>57.0</v>
      </c>
      <c r="F180" s="215">
        <v>57.0</v>
      </c>
      <c r="G180" s="216">
        <v>12.0</v>
      </c>
      <c r="H180" s="217">
        <v>75.0</v>
      </c>
      <c r="I180" s="188">
        <f t="shared" si="1"/>
        <v>0.1142857143</v>
      </c>
      <c r="J180" s="189">
        <f t="shared" si="2"/>
        <v>0.5</v>
      </c>
      <c r="K180" s="190">
        <f t="shared" si="3"/>
        <v>0.1379310345</v>
      </c>
      <c r="L180" s="191">
        <f t="shared" si="4"/>
        <v>0.2367688022</v>
      </c>
      <c r="M180" s="192">
        <f t="shared" si="5"/>
        <v>0.1204819277</v>
      </c>
      <c r="N180" s="193">
        <f t="shared" si="6"/>
        <v>0.3432835821</v>
      </c>
      <c r="O180" s="203">
        <f t="shared" si="7"/>
        <v>0.2174887892</v>
      </c>
      <c r="P180" s="204">
        <f t="shared" si="8"/>
        <v>0.2367688022</v>
      </c>
      <c r="Q180" s="205">
        <f t="shared" si="9"/>
        <v>0.3102409639</v>
      </c>
      <c r="R180" s="206">
        <f t="shared" si="10"/>
        <v>0.6567164179</v>
      </c>
      <c r="S180" s="204">
        <f t="shared" si="11"/>
        <v>0.3587443946</v>
      </c>
      <c r="T180" s="205">
        <f t="shared" si="12"/>
        <v>0.2174887892</v>
      </c>
      <c r="U180" s="206">
        <f t="shared" si="13"/>
        <v>0.6412556054</v>
      </c>
      <c r="V180" s="207">
        <f t="shared" si="14"/>
        <v>0.4653061224</v>
      </c>
      <c r="W180" s="208">
        <f t="shared" si="15"/>
        <v>2.816091954</v>
      </c>
      <c r="X180" s="209">
        <f t="shared" si="16"/>
        <v>1.310344828</v>
      </c>
      <c r="Y180" s="207">
        <f t="shared" si="17"/>
        <v>4.126436782</v>
      </c>
      <c r="Z180" s="208">
        <f t="shared" si="18"/>
        <v>0.343373494</v>
      </c>
      <c r="AA180" s="209">
        <f t="shared" si="19"/>
        <v>0.8204081633</v>
      </c>
      <c r="AB180" s="210">
        <f t="shared" si="20"/>
        <v>0.6567164179</v>
      </c>
      <c r="AC180" s="165"/>
      <c r="AD180" s="165"/>
      <c r="AE180" s="165"/>
    </row>
    <row r="181">
      <c r="A181" s="211">
        <v>180.0</v>
      </c>
      <c r="B181" s="34">
        <v>2473.0</v>
      </c>
      <c r="C181" s="212">
        <v>18.0</v>
      </c>
      <c r="D181" s="213">
        <v>211.0</v>
      </c>
      <c r="E181" s="214">
        <v>40.0</v>
      </c>
      <c r="F181" s="215">
        <v>93.0</v>
      </c>
      <c r="G181" s="216">
        <v>16.0</v>
      </c>
      <c r="H181" s="217">
        <v>141.0</v>
      </c>
      <c r="I181" s="188">
        <f t="shared" si="1"/>
        <v>0.07860262009</v>
      </c>
      <c r="J181" s="189">
        <f t="shared" si="2"/>
        <v>0.3007518797</v>
      </c>
      <c r="K181" s="190">
        <f t="shared" si="3"/>
        <v>0.101910828</v>
      </c>
      <c r="L181" s="191">
        <f t="shared" si="4"/>
        <v>0.1602209945</v>
      </c>
      <c r="M181" s="192">
        <f t="shared" si="5"/>
        <v>0.08808290155</v>
      </c>
      <c r="N181" s="193">
        <f t="shared" si="6"/>
        <v>0.1931034483</v>
      </c>
      <c r="O181" s="203">
        <f t="shared" si="7"/>
        <v>0.1425818882</v>
      </c>
      <c r="P181" s="204">
        <f t="shared" si="8"/>
        <v>0.3066298343</v>
      </c>
      <c r="Q181" s="205">
        <f t="shared" si="9"/>
        <v>0.4119170984</v>
      </c>
      <c r="R181" s="206">
        <f t="shared" si="10"/>
        <v>0.624137931</v>
      </c>
      <c r="S181" s="204">
        <f t="shared" si="11"/>
        <v>0.3834296724</v>
      </c>
      <c r="T181" s="205">
        <f t="shared" si="12"/>
        <v>0.2447013487</v>
      </c>
      <c r="U181" s="206">
        <f t="shared" si="13"/>
        <v>0.5144508671</v>
      </c>
      <c r="V181" s="207">
        <f t="shared" si="14"/>
        <v>0.5807860262</v>
      </c>
      <c r="W181" s="208">
        <f t="shared" si="15"/>
        <v>1.458598726</v>
      </c>
      <c r="X181" s="209">
        <f t="shared" si="16"/>
        <v>0.847133758</v>
      </c>
      <c r="Y181" s="207">
        <f t="shared" si="17"/>
        <v>2.305732484</v>
      </c>
      <c r="Z181" s="208">
        <f t="shared" si="18"/>
        <v>0.3445595855</v>
      </c>
      <c r="AA181" s="209">
        <f t="shared" si="19"/>
        <v>1.266375546</v>
      </c>
      <c r="AB181" s="210">
        <f t="shared" si="20"/>
        <v>0.8068965517</v>
      </c>
      <c r="AC181" s="165"/>
      <c r="AD181" s="165"/>
      <c r="AE181" s="165"/>
    </row>
    <row r="182">
      <c r="A182" s="211">
        <v>181.0</v>
      </c>
      <c r="B182" s="34">
        <v>2476.0</v>
      </c>
      <c r="C182" s="212">
        <v>25.0</v>
      </c>
      <c r="D182" s="213">
        <v>517.0</v>
      </c>
      <c r="E182" s="214">
        <v>82.0</v>
      </c>
      <c r="F182" s="215">
        <v>257.0</v>
      </c>
      <c r="G182" s="216">
        <v>29.0</v>
      </c>
      <c r="H182" s="217">
        <v>499.0</v>
      </c>
      <c r="I182" s="188">
        <f t="shared" si="1"/>
        <v>0.04612546125</v>
      </c>
      <c r="J182" s="189">
        <f t="shared" si="2"/>
        <v>0.2418879056</v>
      </c>
      <c r="K182" s="190">
        <f t="shared" si="3"/>
        <v>0.05492424242</v>
      </c>
      <c r="L182" s="191">
        <f t="shared" si="4"/>
        <v>0.1214528944</v>
      </c>
      <c r="M182" s="192">
        <f t="shared" si="5"/>
        <v>0.05046728972</v>
      </c>
      <c r="N182" s="193">
        <f t="shared" si="6"/>
        <v>0.1280276817</v>
      </c>
      <c r="O182" s="203">
        <f t="shared" si="7"/>
        <v>0.09652235628</v>
      </c>
      <c r="P182" s="204">
        <f t="shared" si="8"/>
        <v>0.3200908059</v>
      </c>
      <c r="Q182" s="205">
        <f t="shared" si="9"/>
        <v>0.4897196262</v>
      </c>
      <c r="R182" s="206">
        <f t="shared" si="10"/>
        <v>0.6701268743</v>
      </c>
      <c r="S182" s="204">
        <f t="shared" si="11"/>
        <v>0.430092264</v>
      </c>
      <c r="T182" s="205">
        <f t="shared" si="12"/>
        <v>0.2207239177</v>
      </c>
      <c r="U182" s="206">
        <f t="shared" si="13"/>
        <v>0.4457061746</v>
      </c>
      <c r="V182" s="207">
        <f t="shared" si="14"/>
        <v>0.6254612546</v>
      </c>
      <c r="W182" s="208">
        <f t="shared" si="15"/>
        <v>1.026515152</v>
      </c>
      <c r="X182" s="209">
        <f t="shared" si="16"/>
        <v>0.6420454545</v>
      </c>
      <c r="Y182" s="207">
        <f t="shared" si="17"/>
        <v>1.668560606</v>
      </c>
      <c r="Z182" s="208">
        <f t="shared" si="18"/>
        <v>0.3168224299</v>
      </c>
      <c r="AA182" s="209">
        <f t="shared" si="19"/>
        <v>1.599630996</v>
      </c>
      <c r="AB182" s="210">
        <f t="shared" si="20"/>
        <v>0.8719723183</v>
      </c>
      <c r="AC182" s="165"/>
      <c r="AD182" s="165"/>
      <c r="AE182" s="165"/>
    </row>
    <row r="183">
      <c r="A183" s="211">
        <v>182.0</v>
      </c>
      <c r="B183" s="34">
        <v>2477.0</v>
      </c>
      <c r="C183" s="212">
        <v>11.0</v>
      </c>
      <c r="D183" s="213">
        <v>77.0</v>
      </c>
      <c r="E183" s="214">
        <v>241.0</v>
      </c>
      <c r="F183" s="215">
        <v>340.0</v>
      </c>
      <c r="G183" s="216">
        <v>26.0</v>
      </c>
      <c r="H183" s="217">
        <v>202.0</v>
      </c>
      <c r="I183" s="188">
        <f t="shared" si="1"/>
        <v>0.125</v>
      </c>
      <c r="J183" s="189">
        <f t="shared" si="2"/>
        <v>0.4148020654</v>
      </c>
      <c r="K183" s="190">
        <f t="shared" si="3"/>
        <v>0.1140350877</v>
      </c>
      <c r="L183" s="191">
        <f t="shared" si="4"/>
        <v>0.3766816143</v>
      </c>
      <c r="M183" s="192">
        <f t="shared" si="5"/>
        <v>0.1170886076</v>
      </c>
      <c r="N183" s="193">
        <f t="shared" si="6"/>
        <v>0.3300370828</v>
      </c>
      <c r="O183" s="203">
        <f t="shared" si="7"/>
        <v>0.3099219621</v>
      </c>
      <c r="P183" s="204">
        <f t="shared" si="8"/>
        <v>0.5246636771</v>
      </c>
      <c r="Q183" s="205">
        <f t="shared" si="9"/>
        <v>0.6740506329</v>
      </c>
      <c r="R183" s="206">
        <f t="shared" si="10"/>
        <v>0.5475896168</v>
      </c>
      <c r="S183" s="204">
        <f t="shared" si="11"/>
        <v>0.5061315496</v>
      </c>
      <c r="T183" s="205">
        <f t="shared" si="12"/>
        <v>0.4202898551</v>
      </c>
      <c r="U183" s="206">
        <f t="shared" si="13"/>
        <v>0.3835005574</v>
      </c>
      <c r="V183" s="207">
        <f t="shared" si="14"/>
        <v>6.602272727</v>
      </c>
      <c r="W183" s="208">
        <f t="shared" si="15"/>
        <v>0.3859649123</v>
      </c>
      <c r="X183" s="209">
        <f t="shared" si="16"/>
        <v>2.548245614</v>
      </c>
      <c r="Y183" s="207">
        <f t="shared" si="17"/>
        <v>2.934210526</v>
      </c>
      <c r="Z183" s="208">
        <f t="shared" si="18"/>
        <v>1.838607595</v>
      </c>
      <c r="AA183" s="209">
        <f t="shared" si="19"/>
        <v>9.193181818</v>
      </c>
      <c r="AB183" s="210">
        <f t="shared" si="20"/>
        <v>0.6699629172</v>
      </c>
      <c r="AC183" s="165"/>
      <c r="AD183" s="165"/>
      <c r="AE183" s="165"/>
    </row>
    <row r="184">
      <c r="A184" s="211">
        <v>183.0</v>
      </c>
      <c r="B184" s="34">
        <v>2479.0</v>
      </c>
      <c r="C184" s="212">
        <v>102.0</v>
      </c>
      <c r="D184" s="213">
        <v>98.0</v>
      </c>
      <c r="E184" s="214">
        <v>589.0</v>
      </c>
      <c r="F184" s="215">
        <v>234.0</v>
      </c>
      <c r="G184" s="216">
        <v>371.0</v>
      </c>
      <c r="H184" s="217">
        <v>347.0</v>
      </c>
      <c r="I184" s="188">
        <f t="shared" si="1"/>
        <v>0.51</v>
      </c>
      <c r="J184" s="189">
        <f t="shared" si="2"/>
        <v>0.7156743621</v>
      </c>
      <c r="K184" s="190">
        <f t="shared" si="3"/>
        <v>0.5167130919</v>
      </c>
      <c r="L184" s="191">
        <f t="shared" si="4"/>
        <v>0.6754643206</v>
      </c>
      <c r="M184" s="192">
        <f t="shared" si="5"/>
        <v>0.5152505447</v>
      </c>
      <c r="N184" s="193">
        <f t="shared" si="6"/>
        <v>0.622972096</v>
      </c>
      <c r="O184" s="203">
        <f t="shared" si="7"/>
        <v>0.6099942562</v>
      </c>
      <c r="P184" s="204">
        <f t="shared" si="8"/>
        <v>0.3284457478</v>
      </c>
      <c r="Q184" s="205">
        <f t="shared" si="9"/>
        <v>0.4891067538</v>
      </c>
      <c r="R184" s="206">
        <f t="shared" si="10"/>
        <v>0.6073977936</v>
      </c>
      <c r="S184" s="204">
        <f t="shared" si="11"/>
        <v>0.5962090752</v>
      </c>
      <c r="T184" s="205">
        <f t="shared" si="12"/>
        <v>0.4060884549</v>
      </c>
      <c r="U184" s="206">
        <f t="shared" si="13"/>
        <v>0.607696726</v>
      </c>
      <c r="V184" s="207">
        <f t="shared" si="14"/>
        <v>4.115</v>
      </c>
      <c r="W184" s="208">
        <f t="shared" si="15"/>
        <v>0.278551532</v>
      </c>
      <c r="X184" s="209">
        <f t="shared" si="16"/>
        <v>1.146239554</v>
      </c>
      <c r="Y184" s="207">
        <f t="shared" si="17"/>
        <v>1.424791086</v>
      </c>
      <c r="Z184" s="208">
        <f t="shared" si="18"/>
        <v>0.8965141612</v>
      </c>
      <c r="AA184" s="209">
        <f t="shared" si="19"/>
        <v>7.705</v>
      </c>
      <c r="AB184" s="210">
        <f t="shared" si="20"/>
        <v>0.377027904</v>
      </c>
      <c r="AC184" s="165"/>
      <c r="AD184" s="165"/>
      <c r="AE184" s="165"/>
    </row>
    <row r="185">
      <c r="A185" s="211">
        <v>184.0</v>
      </c>
      <c r="B185" s="34">
        <v>2480.0</v>
      </c>
      <c r="C185" s="212">
        <v>55.0</v>
      </c>
      <c r="D185" s="213">
        <v>82.0</v>
      </c>
      <c r="E185" s="214">
        <v>523.0</v>
      </c>
      <c r="F185" s="215">
        <v>221.0</v>
      </c>
      <c r="G185" s="216">
        <v>332.0</v>
      </c>
      <c r="H185" s="217">
        <v>379.0</v>
      </c>
      <c r="I185" s="188">
        <f t="shared" si="1"/>
        <v>0.401459854</v>
      </c>
      <c r="J185" s="189">
        <f t="shared" si="2"/>
        <v>0.7029569892</v>
      </c>
      <c r="K185" s="190">
        <f t="shared" si="3"/>
        <v>0.4669479606</v>
      </c>
      <c r="L185" s="191">
        <f t="shared" si="4"/>
        <v>0.6560726447</v>
      </c>
      <c r="M185" s="192">
        <f t="shared" si="5"/>
        <v>0.4563679245</v>
      </c>
      <c r="N185" s="193">
        <f t="shared" si="6"/>
        <v>0.587628866</v>
      </c>
      <c r="O185" s="203">
        <f t="shared" si="7"/>
        <v>0.5716080402</v>
      </c>
      <c r="P185" s="204">
        <f t="shared" si="8"/>
        <v>0.3132803632</v>
      </c>
      <c r="Q185" s="205">
        <f t="shared" si="9"/>
        <v>0.5117924528</v>
      </c>
      <c r="R185" s="206">
        <f t="shared" si="10"/>
        <v>0.6199312715</v>
      </c>
      <c r="S185" s="204">
        <f t="shared" si="11"/>
        <v>0.6011306533</v>
      </c>
      <c r="T185" s="205">
        <f t="shared" si="12"/>
        <v>0.3819095477</v>
      </c>
      <c r="U185" s="206">
        <f t="shared" si="13"/>
        <v>0.5885678392</v>
      </c>
      <c r="V185" s="207">
        <f t="shared" si="14"/>
        <v>5.430656934</v>
      </c>
      <c r="W185" s="208">
        <f t="shared" si="15"/>
        <v>0.1926863572</v>
      </c>
      <c r="X185" s="209">
        <f t="shared" si="16"/>
        <v>1.046413502</v>
      </c>
      <c r="Y185" s="207">
        <f t="shared" si="17"/>
        <v>1.239099859</v>
      </c>
      <c r="Z185" s="208">
        <f t="shared" si="18"/>
        <v>0.8773584906</v>
      </c>
      <c r="AA185" s="209">
        <f t="shared" si="19"/>
        <v>10.62043796</v>
      </c>
      <c r="AB185" s="210">
        <f t="shared" si="20"/>
        <v>0.412371134</v>
      </c>
      <c r="AC185" s="165"/>
      <c r="AD185" s="165"/>
      <c r="AE185" s="165"/>
    </row>
    <row r="186">
      <c r="A186" s="211">
        <v>185.0</v>
      </c>
      <c r="B186" s="34">
        <v>2481.0</v>
      </c>
      <c r="C186" s="212">
        <v>114.0</v>
      </c>
      <c r="D186" s="213">
        <v>64.0</v>
      </c>
      <c r="E186" s="214">
        <v>580.0</v>
      </c>
      <c r="F186" s="215">
        <v>147.0</v>
      </c>
      <c r="G186" s="216">
        <v>449.0</v>
      </c>
      <c r="H186" s="217">
        <v>264.0</v>
      </c>
      <c r="I186" s="188">
        <f t="shared" si="1"/>
        <v>0.6404494382</v>
      </c>
      <c r="J186" s="189">
        <f t="shared" si="2"/>
        <v>0.7977991747</v>
      </c>
      <c r="K186" s="190">
        <f t="shared" si="3"/>
        <v>0.6297335203</v>
      </c>
      <c r="L186" s="191">
        <f t="shared" si="4"/>
        <v>0.7668508287</v>
      </c>
      <c r="M186" s="192">
        <f t="shared" si="5"/>
        <v>0.6318742985</v>
      </c>
      <c r="N186" s="193">
        <f t="shared" si="6"/>
        <v>0.7145833333</v>
      </c>
      <c r="O186" s="203">
        <f t="shared" si="7"/>
        <v>0.7064276885</v>
      </c>
      <c r="P186" s="204">
        <f t="shared" si="8"/>
        <v>0.2883977901</v>
      </c>
      <c r="Q186" s="205">
        <f t="shared" si="9"/>
        <v>0.4242424242</v>
      </c>
      <c r="R186" s="206">
        <f t="shared" si="10"/>
        <v>0.5861111111</v>
      </c>
      <c r="S186" s="204">
        <f t="shared" si="11"/>
        <v>0.5920889988</v>
      </c>
      <c r="T186" s="205">
        <f t="shared" si="12"/>
        <v>0.4388133498</v>
      </c>
      <c r="U186" s="206">
        <f t="shared" si="13"/>
        <v>0.6755253399</v>
      </c>
      <c r="V186" s="207">
        <f t="shared" si="14"/>
        <v>4.084269663</v>
      </c>
      <c r="W186" s="208">
        <f t="shared" si="15"/>
        <v>0.2496493689</v>
      </c>
      <c r="X186" s="209">
        <f t="shared" si="16"/>
        <v>1.019635344</v>
      </c>
      <c r="Y186" s="207">
        <f t="shared" si="17"/>
        <v>1.269284712</v>
      </c>
      <c r="Z186" s="208">
        <f t="shared" si="18"/>
        <v>0.8159371493</v>
      </c>
      <c r="AA186" s="209">
        <f t="shared" si="19"/>
        <v>8.08988764</v>
      </c>
      <c r="AB186" s="210">
        <f t="shared" si="20"/>
        <v>0.2854166667</v>
      </c>
      <c r="AC186" s="165"/>
      <c r="AD186" s="165"/>
      <c r="AE186" s="165"/>
    </row>
    <row r="187">
      <c r="A187" s="211">
        <v>186.0</v>
      </c>
      <c r="B187" s="34">
        <v>2483.0</v>
      </c>
      <c r="C187" s="212">
        <v>135.0</v>
      </c>
      <c r="D187" s="213">
        <v>88.0</v>
      </c>
      <c r="E187" s="214">
        <v>722.0</v>
      </c>
      <c r="F187" s="215">
        <v>173.0</v>
      </c>
      <c r="G187" s="216">
        <v>566.0</v>
      </c>
      <c r="H187" s="217">
        <v>318.0</v>
      </c>
      <c r="I187" s="188">
        <f t="shared" si="1"/>
        <v>0.6053811659</v>
      </c>
      <c r="J187" s="189">
        <f t="shared" si="2"/>
        <v>0.8067039106</v>
      </c>
      <c r="K187" s="190">
        <f t="shared" si="3"/>
        <v>0.6402714932</v>
      </c>
      <c r="L187" s="191">
        <f t="shared" si="4"/>
        <v>0.7665474061</v>
      </c>
      <c r="M187" s="192">
        <f t="shared" si="5"/>
        <v>0.6332429991</v>
      </c>
      <c r="N187" s="193">
        <f t="shared" si="6"/>
        <v>0.7240022485</v>
      </c>
      <c r="O187" s="203">
        <f t="shared" si="7"/>
        <v>0.7107892108</v>
      </c>
      <c r="P187" s="204">
        <f t="shared" si="8"/>
        <v>0.2754919499</v>
      </c>
      <c r="Q187" s="205">
        <f t="shared" si="9"/>
        <v>0.4092140921</v>
      </c>
      <c r="R187" s="206">
        <f t="shared" si="10"/>
        <v>0.5845980888</v>
      </c>
      <c r="S187" s="204">
        <f t="shared" si="11"/>
        <v>0.5869130869</v>
      </c>
      <c r="T187" s="205">
        <f t="shared" si="12"/>
        <v>0.4365634366</v>
      </c>
      <c r="U187" s="206">
        <f t="shared" si="13"/>
        <v>0.6873126873</v>
      </c>
      <c r="V187" s="207">
        <f t="shared" si="14"/>
        <v>4.013452915</v>
      </c>
      <c r="W187" s="208">
        <f t="shared" si="15"/>
        <v>0.2522624434</v>
      </c>
      <c r="X187" s="209">
        <f t="shared" si="16"/>
        <v>1.012443439</v>
      </c>
      <c r="Y187" s="207">
        <f t="shared" si="17"/>
        <v>1.264705882</v>
      </c>
      <c r="Z187" s="208">
        <f t="shared" si="18"/>
        <v>0.8084914182</v>
      </c>
      <c r="AA187" s="209">
        <f t="shared" si="19"/>
        <v>7.977578475</v>
      </c>
      <c r="AB187" s="210">
        <f t="shared" si="20"/>
        <v>0.2759977515</v>
      </c>
      <c r="AC187" s="165"/>
      <c r="AD187" s="165"/>
      <c r="AE187" s="165"/>
    </row>
    <row r="188">
      <c r="A188" s="211">
        <v>187.0</v>
      </c>
      <c r="B188" s="34">
        <v>2484.0</v>
      </c>
      <c r="C188" s="212">
        <v>50.0</v>
      </c>
      <c r="D188" s="213">
        <v>55.0</v>
      </c>
      <c r="E188" s="214">
        <v>472.0</v>
      </c>
      <c r="F188" s="215">
        <v>145.0</v>
      </c>
      <c r="G188" s="216">
        <v>292.0</v>
      </c>
      <c r="H188" s="217">
        <v>325.0</v>
      </c>
      <c r="I188" s="188">
        <f t="shared" si="1"/>
        <v>0.4761904762</v>
      </c>
      <c r="J188" s="189">
        <f t="shared" si="2"/>
        <v>0.7649918963</v>
      </c>
      <c r="K188" s="190">
        <f t="shared" si="3"/>
        <v>0.4732576985</v>
      </c>
      <c r="L188" s="191">
        <f t="shared" si="4"/>
        <v>0.7229916898</v>
      </c>
      <c r="M188" s="192">
        <f t="shared" si="5"/>
        <v>0.4736842105</v>
      </c>
      <c r="N188" s="193">
        <f t="shared" si="6"/>
        <v>0.6191247974</v>
      </c>
      <c r="O188" s="203">
        <f t="shared" si="7"/>
        <v>0.6079163555</v>
      </c>
      <c r="P188" s="204">
        <f t="shared" si="8"/>
        <v>0.2700831025</v>
      </c>
      <c r="Q188" s="205">
        <f t="shared" si="9"/>
        <v>0.5193905817</v>
      </c>
      <c r="R188" s="206">
        <f t="shared" si="10"/>
        <v>0.6458670989</v>
      </c>
      <c r="S188" s="204">
        <f t="shared" si="11"/>
        <v>0.6325616131</v>
      </c>
      <c r="T188" s="205">
        <f t="shared" si="12"/>
        <v>0.3637042569</v>
      </c>
      <c r="U188" s="206">
        <f t="shared" si="13"/>
        <v>0.6116504854</v>
      </c>
      <c r="V188" s="207">
        <f t="shared" si="14"/>
        <v>5.876190476</v>
      </c>
      <c r="W188" s="208">
        <f t="shared" si="15"/>
        <v>0.170178282</v>
      </c>
      <c r="X188" s="209">
        <f t="shared" si="16"/>
        <v>1</v>
      </c>
      <c r="Y188" s="207">
        <f t="shared" si="17"/>
        <v>1.170178282</v>
      </c>
      <c r="Z188" s="208">
        <f t="shared" si="18"/>
        <v>0.8545706371</v>
      </c>
      <c r="AA188" s="209">
        <f t="shared" si="19"/>
        <v>11.75238095</v>
      </c>
      <c r="AB188" s="210">
        <f t="shared" si="20"/>
        <v>0.3808752026</v>
      </c>
      <c r="AC188" s="165"/>
      <c r="AD188" s="165"/>
      <c r="AE188" s="165"/>
    </row>
    <row r="189">
      <c r="A189" s="211">
        <v>188.0</v>
      </c>
      <c r="B189" s="34">
        <v>2500.0</v>
      </c>
      <c r="C189" s="212">
        <v>3.0</v>
      </c>
      <c r="D189" s="213">
        <v>30.0</v>
      </c>
      <c r="E189" s="214">
        <v>438.0</v>
      </c>
      <c r="F189" s="215">
        <v>276.0</v>
      </c>
      <c r="G189" s="216">
        <v>164.0</v>
      </c>
      <c r="H189" s="217">
        <v>337.0</v>
      </c>
      <c r="I189" s="188">
        <f t="shared" si="1"/>
        <v>0.09090909091</v>
      </c>
      <c r="J189" s="189">
        <f t="shared" si="2"/>
        <v>0.6134453782</v>
      </c>
      <c r="K189" s="190">
        <f t="shared" si="3"/>
        <v>0.3273453094</v>
      </c>
      <c r="L189" s="191">
        <f t="shared" si="4"/>
        <v>0.5903614458</v>
      </c>
      <c r="M189" s="192">
        <f t="shared" si="5"/>
        <v>0.3127340824</v>
      </c>
      <c r="N189" s="193">
        <f t="shared" si="6"/>
        <v>0.495473251</v>
      </c>
      <c r="O189" s="203">
        <f t="shared" si="7"/>
        <v>0.484775641</v>
      </c>
      <c r="P189" s="204">
        <f t="shared" si="8"/>
        <v>0.3734939759</v>
      </c>
      <c r="Q189" s="205">
        <f t="shared" si="9"/>
        <v>0.6367041199</v>
      </c>
      <c r="R189" s="206">
        <f t="shared" si="10"/>
        <v>0.6378600823</v>
      </c>
      <c r="S189" s="204">
        <f t="shared" si="11"/>
        <v>0.6233974359</v>
      </c>
      <c r="T189" s="205">
        <f t="shared" si="12"/>
        <v>0.3549679487</v>
      </c>
      <c r="U189" s="206">
        <f t="shared" si="13"/>
        <v>0.5064102564</v>
      </c>
      <c r="V189" s="207">
        <f t="shared" si="14"/>
        <v>21.63636364</v>
      </c>
      <c r="W189" s="208">
        <f t="shared" si="15"/>
        <v>0.06586826347</v>
      </c>
      <c r="X189" s="209">
        <f t="shared" si="16"/>
        <v>1.425149701</v>
      </c>
      <c r="Y189" s="207">
        <f t="shared" si="17"/>
        <v>1.491017964</v>
      </c>
      <c r="Z189" s="208">
        <f t="shared" si="18"/>
        <v>1.337078652</v>
      </c>
      <c r="AA189" s="209">
        <f t="shared" si="19"/>
        <v>36.81818182</v>
      </c>
      <c r="AB189" s="210">
        <f t="shared" si="20"/>
        <v>0.504526749</v>
      </c>
      <c r="AC189" s="165"/>
      <c r="AD189" s="165"/>
      <c r="AE189" s="165"/>
    </row>
    <row r="190">
      <c r="A190" s="211">
        <v>189.0</v>
      </c>
      <c r="B190" s="34">
        <v>2600.0</v>
      </c>
      <c r="C190" s="212">
        <v>37.0</v>
      </c>
      <c r="D190" s="213">
        <v>104.0</v>
      </c>
      <c r="E190" s="214">
        <v>326.0</v>
      </c>
      <c r="F190" s="215">
        <v>176.0</v>
      </c>
      <c r="G190" s="216">
        <v>180.0</v>
      </c>
      <c r="H190" s="217">
        <v>433.0</v>
      </c>
      <c r="I190" s="188">
        <f t="shared" si="1"/>
        <v>0.2624113475</v>
      </c>
      <c r="J190" s="189">
        <f t="shared" si="2"/>
        <v>0.6494023904</v>
      </c>
      <c r="K190" s="190">
        <f t="shared" si="3"/>
        <v>0.2936378467</v>
      </c>
      <c r="L190" s="191">
        <f t="shared" si="4"/>
        <v>0.5645412131</v>
      </c>
      <c r="M190" s="192">
        <f t="shared" si="5"/>
        <v>0.2877984085</v>
      </c>
      <c r="N190" s="193">
        <f t="shared" si="6"/>
        <v>0.4538116592</v>
      </c>
      <c r="O190" s="203">
        <f t="shared" si="7"/>
        <v>0.4323248408</v>
      </c>
      <c r="P190" s="204">
        <f t="shared" si="8"/>
        <v>0.3312597201</v>
      </c>
      <c r="Q190" s="205">
        <f t="shared" si="9"/>
        <v>0.6233421751</v>
      </c>
      <c r="R190" s="206">
        <f t="shared" si="10"/>
        <v>0.6807174888</v>
      </c>
      <c r="S190" s="204">
        <f t="shared" si="11"/>
        <v>0.6337579618</v>
      </c>
      <c r="T190" s="205">
        <f t="shared" si="12"/>
        <v>0.3128980892</v>
      </c>
      <c r="U190" s="206">
        <f t="shared" si="13"/>
        <v>0.4856687898</v>
      </c>
      <c r="V190" s="207">
        <f t="shared" si="14"/>
        <v>3.560283688</v>
      </c>
      <c r="W190" s="208">
        <f t="shared" si="15"/>
        <v>0.2300163132</v>
      </c>
      <c r="X190" s="209">
        <f t="shared" si="16"/>
        <v>0.8189233279</v>
      </c>
      <c r="Y190" s="207">
        <f t="shared" si="17"/>
        <v>1.048939641</v>
      </c>
      <c r="Z190" s="208">
        <f t="shared" si="18"/>
        <v>0.6657824934</v>
      </c>
      <c r="AA190" s="209">
        <f t="shared" si="19"/>
        <v>7.907801418</v>
      </c>
      <c r="AB190" s="210">
        <f t="shared" si="20"/>
        <v>0.5461883408</v>
      </c>
      <c r="AC190" s="165"/>
      <c r="AD190" s="165"/>
      <c r="AE190" s="165"/>
    </row>
    <row r="191">
      <c r="A191" s="211">
        <v>190.0</v>
      </c>
      <c r="B191" s="34">
        <v>2602.0</v>
      </c>
      <c r="C191" s="212">
        <v>1.0</v>
      </c>
      <c r="D191" s="213">
        <v>21.0</v>
      </c>
      <c r="E191" s="214">
        <v>33.0</v>
      </c>
      <c r="F191" s="215">
        <v>36.0</v>
      </c>
      <c r="G191" s="216">
        <v>22.0</v>
      </c>
      <c r="H191" s="217">
        <v>39.0</v>
      </c>
      <c r="I191" s="188">
        <f t="shared" si="1"/>
        <v>0.04545454545</v>
      </c>
      <c r="J191" s="189">
        <f t="shared" si="2"/>
        <v>0.4782608696</v>
      </c>
      <c r="K191" s="190">
        <f t="shared" si="3"/>
        <v>0.3606557377</v>
      </c>
      <c r="L191" s="191">
        <f t="shared" si="4"/>
        <v>0.3736263736</v>
      </c>
      <c r="M191" s="192">
        <f t="shared" si="5"/>
        <v>0.2771084337</v>
      </c>
      <c r="N191" s="193">
        <f t="shared" si="6"/>
        <v>0.4230769231</v>
      </c>
      <c r="O191" s="203">
        <f t="shared" si="7"/>
        <v>0.3684210526</v>
      </c>
      <c r="P191" s="204">
        <f t="shared" si="8"/>
        <v>0.4065934066</v>
      </c>
      <c r="Q191" s="205">
        <f t="shared" si="9"/>
        <v>0.4819277108</v>
      </c>
      <c r="R191" s="206">
        <f t="shared" si="10"/>
        <v>0.5538461538</v>
      </c>
      <c r="S191" s="204">
        <f t="shared" si="11"/>
        <v>0.4802631579</v>
      </c>
      <c r="T191" s="205">
        <f t="shared" si="12"/>
        <v>0.3881578947</v>
      </c>
      <c r="U191" s="206">
        <f t="shared" si="13"/>
        <v>0.5</v>
      </c>
      <c r="V191" s="207">
        <f t="shared" si="14"/>
        <v>3.136363636</v>
      </c>
      <c r="W191" s="208">
        <f t="shared" si="15"/>
        <v>0.3606557377</v>
      </c>
      <c r="X191" s="209">
        <f t="shared" si="16"/>
        <v>1.131147541</v>
      </c>
      <c r="Y191" s="207">
        <f t="shared" si="17"/>
        <v>1.491803279</v>
      </c>
      <c r="Z191" s="208">
        <f t="shared" si="18"/>
        <v>0.8313253012</v>
      </c>
      <c r="AA191" s="209">
        <f t="shared" si="19"/>
        <v>5.909090909</v>
      </c>
      <c r="AB191" s="210">
        <f t="shared" si="20"/>
        <v>0.5769230769</v>
      </c>
      <c r="AC191" s="165"/>
      <c r="AD191" s="165"/>
      <c r="AE191" s="165"/>
    </row>
    <row r="192">
      <c r="A192" s="211">
        <v>191.0</v>
      </c>
      <c r="B192" s="34">
        <v>2603.0</v>
      </c>
      <c r="C192" s="212">
        <v>43.0</v>
      </c>
      <c r="D192" s="213">
        <v>90.0</v>
      </c>
      <c r="E192" s="214">
        <v>302.0</v>
      </c>
      <c r="F192" s="215">
        <v>171.0</v>
      </c>
      <c r="G192" s="216">
        <v>210.0</v>
      </c>
      <c r="H192" s="217">
        <v>444.0</v>
      </c>
      <c r="I192" s="188">
        <f t="shared" si="1"/>
        <v>0.3233082707</v>
      </c>
      <c r="J192" s="189">
        <f t="shared" si="2"/>
        <v>0.6384778013</v>
      </c>
      <c r="K192" s="190">
        <f t="shared" si="3"/>
        <v>0.3211009174</v>
      </c>
      <c r="L192" s="191">
        <f t="shared" si="4"/>
        <v>0.5693069307</v>
      </c>
      <c r="M192" s="192">
        <f t="shared" si="5"/>
        <v>0.3214739517</v>
      </c>
      <c r="N192" s="193">
        <f t="shared" si="6"/>
        <v>0.4543034605</v>
      </c>
      <c r="O192" s="203">
        <f t="shared" si="7"/>
        <v>0.4404761905</v>
      </c>
      <c r="P192" s="204">
        <f t="shared" si="8"/>
        <v>0.3531353135</v>
      </c>
      <c r="Q192" s="205">
        <f t="shared" si="9"/>
        <v>0.6188055909</v>
      </c>
      <c r="R192" s="206">
        <f t="shared" si="10"/>
        <v>0.661934339</v>
      </c>
      <c r="S192" s="204">
        <f t="shared" si="11"/>
        <v>0.6261904762</v>
      </c>
      <c r="T192" s="205">
        <f t="shared" si="12"/>
        <v>0.3365079365</v>
      </c>
      <c r="U192" s="206">
        <f t="shared" si="13"/>
        <v>0.4777777778</v>
      </c>
      <c r="V192" s="207">
        <f t="shared" si="14"/>
        <v>3.556390977</v>
      </c>
      <c r="W192" s="208">
        <f t="shared" si="15"/>
        <v>0.2033639144</v>
      </c>
      <c r="X192" s="209">
        <f t="shared" si="16"/>
        <v>0.7232415902</v>
      </c>
      <c r="Y192" s="207">
        <f t="shared" si="17"/>
        <v>0.9266055046</v>
      </c>
      <c r="Z192" s="208">
        <f t="shared" si="18"/>
        <v>0.6010165184</v>
      </c>
      <c r="AA192" s="209">
        <f t="shared" si="19"/>
        <v>8.473684211</v>
      </c>
      <c r="AB192" s="210">
        <f t="shared" si="20"/>
        <v>0.5456965395</v>
      </c>
      <c r="AC192" s="165"/>
      <c r="AD192" s="165"/>
      <c r="AE192" s="165"/>
    </row>
    <row r="193">
      <c r="A193" s="211">
        <v>192.0</v>
      </c>
      <c r="B193" s="34">
        <v>2604.0</v>
      </c>
      <c r="C193" s="212">
        <v>40.0</v>
      </c>
      <c r="D193" s="213">
        <v>74.0</v>
      </c>
      <c r="E193" s="214">
        <v>315.0</v>
      </c>
      <c r="F193" s="215">
        <v>141.0</v>
      </c>
      <c r="G193" s="216">
        <v>187.0</v>
      </c>
      <c r="H193" s="217">
        <v>281.0</v>
      </c>
      <c r="I193" s="188">
        <f t="shared" si="1"/>
        <v>0.350877193</v>
      </c>
      <c r="J193" s="189">
        <f t="shared" si="2"/>
        <v>0.6907894737</v>
      </c>
      <c r="K193" s="190">
        <f t="shared" si="3"/>
        <v>0.3995726496</v>
      </c>
      <c r="L193" s="191">
        <f t="shared" si="4"/>
        <v>0.6228070175</v>
      </c>
      <c r="M193" s="192">
        <f t="shared" si="5"/>
        <v>0.3900343643</v>
      </c>
      <c r="N193" s="193">
        <f t="shared" si="6"/>
        <v>0.5432900433</v>
      </c>
      <c r="O193" s="203">
        <f t="shared" si="7"/>
        <v>0.5221579961</v>
      </c>
      <c r="P193" s="204">
        <f t="shared" si="8"/>
        <v>0.3175438596</v>
      </c>
      <c r="Q193" s="205">
        <f t="shared" si="9"/>
        <v>0.5515463918</v>
      </c>
      <c r="R193" s="206">
        <f t="shared" si="10"/>
        <v>0.645021645</v>
      </c>
      <c r="S193" s="204">
        <f t="shared" si="11"/>
        <v>0.612716763</v>
      </c>
      <c r="T193" s="205">
        <f t="shared" si="12"/>
        <v>0.3545279383</v>
      </c>
      <c r="U193" s="206">
        <f t="shared" si="13"/>
        <v>0.5549132948</v>
      </c>
      <c r="V193" s="207">
        <f t="shared" si="14"/>
        <v>4</v>
      </c>
      <c r="W193" s="208">
        <f t="shared" si="15"/>
        <v>0.2435897436</v>
      </c>
      <c r="X193" s="209">
        <f t="shared" si="16"/>
        <v>0.9743589744</v>
      </c>
      <c r="Y193" s="207">
        <f t="shared" si="17"/>
        <v>1.217948718</v>
      </c>
      <c r="Z193" s="208">
        <f t="shared" si="18"/>
        <v>0.7835051546</v>
      </c>
      <c r="AA193" s="209">
        <f t="shared" si="19"/>
        <v>8.105263158</v>
      </c>
      <c r="AB193" s="210">
        <f t="shared" si="20"/>
        <v>0.4567099567</v>
      </c>
      <c r="AC193" s="165"/>
      <c r="AD193" s="165"/>
      <c r="AE193" s="165"/>
    </row>
    <row r="194">
      <c r="A194" s="211">
        <v>193.0</v>
      </c>
      <c r="B194" s="34">
        <v>2605.0</v>
      </c>
      <c r="C194" s="212">
        <v>58.0</v>
      </c>
      <c r="D194" s="213">
        <v>92.0</v>
      </c>
      <c r="E194" s="214">
        <v>239.0</v>
      </c>
      <c r="F194" s="215">
        <v>168.0</v>
      </c>
      <c r="G194" s="216">
        <v>163.0</v>
      </c>
      <c r="H194" s="217">
        <v>373.0</v>
      </c>
      <c r="I194" s="188">
        <f t="shared" si="1"/>
        <v>0.3866666667</v>
      </c>
      <c r="J194" s="189">
        <f t="shared" si="2"/>
        <v>0.5872235872</v>
      </c>
      <c r="K194" s="190">
        <f t="shared" si="3"/>
        <v>0.3041044776</v>
      </c>
      <c r="L194" s="191">
        <f t="shared" si="4"/>
        <v>0.5332136445</v>
      </c>
      <c r="M194" s="192">
        <f t="shared" si="5"/>
        <v>0.3221574344</v>
      </c>
      <c r="N194" s="193">
        <f t="shared" si="6"/>
        <v>0.4262990456</v>
      </c>
      <c r="O194" s="203">
        <f t="shared" si="7"/>
        <v>0.4208600183</v>
      </c>
      <c r="P194" s="204">
        <f t="shared" si="8"/>
        <v>0.4057450628</v>
      </c>
      <c r="Q194" s="205">
        <f t="shared" si="9"/>
        <v>0.6282798834</v>
      </c>
      <c r="R194" s="206">
        <f t="shared" si="10"/>
        <v>0.6489925769</v>
      </c>
      <c r="S194" s="204">
        <f t="shared" si="11"/>
        <v>0.6129917658</v>
      </c>
      <c r="T194" s="205">
        <f t="shared" si="12"/>
        <v>0.3559011894</v>
      </c>
      <c r="U194" s="206">
        <f t="shared" si="13"/>
        <v>0.4519670631</v>
      </c>
      <c r="V194" s="207">
        <f t="shared" si="14"/>
        <v>2.713333333</v>
      </c>
      <c r="W194" s="208">
        <f t="shared" si="15"/>
        <v>0.2798507463</v>
      </c>
      <c r="X194" s="209">
        <f t="shared" si="16"/>
        <v>0.7593283582</v>
      </c>
      <c r="Y194" s="207">
        <f t="shared" si="17"/>
        <v>1.039179104</v>
      </c>
      <c r="Z194" s="208">
        <f t="shared" si="18"/>
        <v>0.5932944606</v>
      </c>
      <c r="AA194" s="209">
        <f t="shared" si="19"/>
        <v>6.286666667</v>
      </c>
      <c r="AB194" s="210">
        <f t="shared" si="20"/>
        <v>0.5737009544</v>
      </c>
      <c r="AC194" s="165"/>
      <c r="AD194" s="165"/>
      <c r="AE194" s="165"/>
    </row>
    <row r="195">
      <c r="A195" s="211">
        <v>194.0</v>
      </c>
      <c r="B195" s="34">
        <v>2606.0</v>
      </c>
      <c r="C195" s="212">
        <v>45.0</v>
      </c>
      <c r="D195" s="213">
        <v>34.0</v>
      </c>
      <c r="E195" s="214">
        <v>356.0</v>
      </c>
      <c r="F195" s="215">
        <v>107.0</v>
      </c>
      <c r="G195" s="216">
        <v>195.0</v>
      </c>
      <c r="H195" s="217">
        <v>268.0</v>
      </c>
      <c r="I195" s="188">
        <f t="shared" si="1"/>
        <v>0.5696202532</v>
      </c>
      <c r="J195" s="189">
        <f t="shared" si="2"/>
        <v>0.7688984881</v>
      </c>
      <c r="K195" s="190">
        <f t="shared" si="3"/>
        <v>0.4211663067</v>
      </c>
      <c r="L195" s="191">
        <f t="shared" si="4"/>
        <v>0.7398523985</v>
      </c>
      <c r="M195" s="192">
        <f t="shared" si="5"/>
        <v>0.442804428</v>
      </c>
      <c r="N195" s="193">
        <f t="shared" si="6"/>
        <v>0.5950323974</v>
      </c>
      <c r="O195" s="203">
        <f t="shared" si="7"/>
        <v>0.5930348259</v>
      </c>
      <c r="P195" s="204">
        <f t="shared" si="8"/>
        <v>0.2804428044</v>
      </c>
      <c r="Q195" s="205">
        <f t="shared" si="9"/>
        <v>0.5774907749</v>
      </c>
      <c r="R195" s="206">
        <f t="shared" si="10"/>
        <v>0.6738660907</v>
      </c>
      <c r="S195" s="204">
        <f t="shared" si="11"/>
        <v>0.6656716418</v>
      </c>
      <c r="T195" s="205">
        <f t="shared" si="12"/>
        <v>0.3452736318</v>
      </c>
      <c r="U195" s="206">
        <f t="shared" si="13"/>
        <v>0.5820895522</v>
      </c>
      <c r="V195" s="207">
        <f t="shared" si="14"/>
        <v>5.860759494</v>
      </c>
      <c r="W195" s="208">
        <f t="shared" si="15"/>
        <v>0.1706263499</v>
      </c>
      <c r="X195" s="209">
        <f t="shared" si="16"/>
        <v>1</v>
      </c>
      <c r="Y195" s="207">
        <f t="shared" si="17"/>
        <v>1.17062635</v>
      </c>
      <c r="Z195" s="208">
        <f t="shared" si="18"/>
        <v>0.8542435424</v>
      </c>
      <c r="AA195" s="209">
        <f t="shared" si="19"/>
        <v>11.72151899</v>
      </c>
      <c r="AB195" s="210">
        <f t="shared" si="20"/>
        <v>0.4049676026</v>
      </c>
      <c r="AC195" s="165"/>
      <c r="AD195" s="165"/>
      <c r="AE195" s="165"/>
    </row>
    <row r="196">
      <c r="A196" s="211">
        <v>195.0</v>
      </c>
      <c r="B196" s="34">
        <v>2607.0</v>
      </c>
      <c r="C196" s="212">
        <v>55.0</v>
      </c>
      <c r="D196" s="213">
        <v>53.0</v>
      </c>
      <c r="E196" s="214">
        <v>514.0</v>
      </c>
      <c r="F196" s="215">
        <v>145.0</v>
      </c>
      <c r="G196" s="216">
        <v>291.0</v>
      </c>
      <c r="H196" s="217">
        <v>241.0</v>
      </c>
      <c r="I196" s="188">
        <f t="shared" si="1"/>
        <v>0.5092592593</v>
      </c>
      <c r="J196" s="189">
        <f t="shared" si="2"/>
        <v>0.779969651</v>
      </c>
      <c r="K196" s="190">
        <f t="shared" si="3"/>
        <v>0.5469924812</v>
      </c>
      <c r="L196" s="191">
        <f t="shared" si="4"/>
        <v>0.741851369</v>
      </c>
      <c r="M196" s="192">
        <f t="shared" si="5"/>
        <v>0.540625</v>
      </c>
      <c r="N196" s="193">
        <f t="shared" si="6"/>
        <v>0.6759026029</v>
      </c>
      <c r="O196" s="203">
        <f t="shared" si="7"/>
        <v>0.662047729</v>
      </c>
      <c r="P196" s="204">
        <f t="shared" si="8"/>
        <v>0.260756193</v>
      </c>
      <c r="Q196" s="205">
        <f t="shared" si="9"/>
        <v>0.4625</v>
      </c>
      <c r="R196" s="206">
        <f t="shared" si="10"/>
        <v>0.6339210747</v>
      </c>
      <c r="S196" s="204">
        <f t="shared" si="11"/>
        <v>0.623556582</v>
      </c>
      <c r="T196" s="205">
        <f t="shared" si="12"/>
        <v>0.3779830639</v>
      </c>
      <c r="U196" s="206">
        <f t="shared" si="13"/>
        <v>0.6605080831</v>
      </c>
      <c r="V196" s="207">
        <f t="shared" si="14"/>
        <v>6.101851852</v>
      </c>
      <c r="W196" s="208">
        <f t="shared" si="15"/>
        <v>0.2030075188</v>
      </c>
      <c r="X196" s="209">
        <f t="shared" si="16"/>
        <v>1.238721805</v>
      </c>
      <c r="Y196" s="207">
        <f t="shared" si="17"/>
        <v>1.441729323</v>
      </c>
      <c r="Z196" s="208">
        <f t="shared" si="18"/>
        <v>1.0296875</v>
      </c>
      <c r="AA196" s="209">
        <f t="shared" si="19"/>
        <v>11.02777778</v>
      </c>
      <c r="AB196" s="210">
        <f t="shared" si="20"/>
        <v>0.3240973971</v>
      </c>
      <c r="AC196" s="165"/>
      <c r="AD196" s="165"/>
      <c r="AE196" s="165"/>
    </row>
    <row r="197">
      <c r="A197" s="211">
        <v>196.0</v>
      </c>
      <c r="B197" s="34">
        <v>2611.0</v>
      </c>
      <c r="C197" s="212">
        <v>53.0</v>
      </c>
      <c r="D197" s="213">
        <v>129.0</v>
      </c>
      <c r="E197" s="214">
        <v>495.0</v>
      </c>
      <c r="F197" s="215">
        <v>228.0</v>
      </c>
      <c r="G197" s="216">
        <v>248.0</v>
      </c>
      <c r="H197" s="217">
        <v>384.0</v>
      </c>
      <c r="I197" s="188">
        <f t="shared" si="1"/>
        <v>0.2912087912</v>
      </c>
      <c r="J197" s="189">
        <f t="shared" si="2"/>
        <v>0.6846473029</v>
      </c>
      <c r="K197" s="190">
        <f t="shared" si="3"/>
        <v>0.3924050633</v>
      </c>
      <c r="L197" s="191">
        <f t="shared" si="4"/>
        <v>0.6055248619</v>
      </c>
      <c r="M197" s="192">
        <f t="shared" si="5"/>
        <v>0.3697788698</v>
      </c>
      <c r="N197" s="193">
        <f t="shared" si="6"/>
        <v>0.5483394834</v>
      </c>
      <c r="O197" s="203">
        <f t="shared" si="7"/>
        <v>0.5178919974</v>
      </c>
      <c r="P197" s="204">
        <f t="shared" si="8"/>
        <v>0.3104972376</v>
      </c>
      <c r="Q197" s="205">
        <f t="shared" si="9"/>
        <v>0.5368550369</v>
      </c>
      <c r="R197" s="206">
        <f t="shared" si="10"/>
        <v>0.6487084871</v>
      </c>
      <c r="S197" s="204">
        <f t="shared" si="11"/>
        <v>0.6063760573</v>
      </c>
      <c r="T197" s="205">
        <f t="shared" si="12"/>
        <v>0.3441769681</v>
      </c>
      <c r="U197" s="206">
        <f t="shared" si="13"/>
        <v>0.567338972</v>
      </c>
      <c r="V197" s="207">
        <f t="shared" si="14"/>
        <v>3.972527473</v>
      </c>
      <c r="W197" s="208">
        <f t="shared" si="15"/>
        <v>0.2879746835</v>
      </c>
      <c r="X197" s="209">
        <f t="shared" si="16"/>
        <v>1.143987342</v>
      </c>
      <c r="Y197" s="207">
        <f t="shared" si="17"/>
        <v>1.431962025</v>
      </c>
      <c r="Z197" s="208">
        <f t="shared" si="18"/>
        <v>0.8882063882</v>
      </c>
      <c r="AA197" s="209">
        <f t="shared" si="19"/>
        <v>7.445054945</v>
      </c>
      <c r="AB197" s="210">
        <f t="shared" si="20"/>
        <v>0.4516605166</v>
      </c>
      <c r="AC197" s="165"/>
      <c r="AD197" s="165"/>
      <c r="AE197" s="165"/>
    </row>
    <row r="198">
      <c r="A198" s="211">
        <v>197.0</v>
      </c>
      <c r="B198" s="34">
        <v>2613.0</v>
      </c>
      <c r="C198" s="212">
        <v>58.0</v>
      </c>
      <c r="D198" s="213">
        <v>91.0</v>
      </c>
      <c r="E198" s="214">
        <v>365.0</v>
      </c>
      <c r="F198" s="215">
        <v>186.0</v>
      </c>
      <c r="G198" s="216">
        <v>194.0</v>
      </c>
      <c r="H198" s="217">
        <v>347.0</v>
      </c>
      <c r="I198" s="188">
        <f t="shared" si="1"/>
        <v>0.389261745</v>
      </c>
      <c r="J198" s="189">
        <f t="shared" si="2"/>
        <v>0.6624319419</v>
      </c>
      <c r="K198" s="190">
        <f t="shared" si="3"/>
        <v>0.3585951941</v>
      </c>
      <c r="L198" s="191">
        <f t="shared" si="4"/>
        <v>0.6042857143</v>
      </c>
      <c r="M198" s="192">
        <f t="shared" si="5"/>
        <v>0.3652173913</v>
      </c>
      <c r="N198" s="193">
        <f t="shared" si="6"/>
        <v>0.5119047619</v>
      </c>
      <c r="O198" s="203">
        <f t="shared" si="7"/>
        <v>0.4971796938</v>
      </c>
      <c r="P198" s="204">
        <f t="shared" si="8"/>
        <v>0.3485714286</v>
      </c>
      <c r="Q198" s="205">
        <f t="shared" si="9"/>
        <v>0.5869565217</v>
      </c>
      <c r="R198" s="206">
        <f t="shared" si="10"/>
        <v>0.652014652</v>
      </c>
      <c r="S198" s="204">
        <f t="shared" si="11"/>
        <v>0.620467365</v>
      </c>
      <c r="T198" s="205">
        <f t="shared" si="12"/>
        <v>0.3529411765</v>
      </c>
      <c r="U198" s="206">
        <f t="shared" si="13"/>
        <v>0.5237711523</v>
      </c>
      <c r="V198" s="207">
        <f t="shared" si="14"/>
        <v>3.697986577</v>
      </c>
      <c r="W198" s="208">
        <f t="shared" si="15"/>
        <v>0.2754158965</v>
      </c>
      <c r="X198" s="209">
        <f t="shared" si="16"/>
        <v>1.018484288</v>
      </c>
      <c r="Y198" s="207">
        <f t="shared" si="17"/>
        <v>1.293900185</v>
      </c>
      <c r="Z198" s="208">
        <f t="shared" si="18"/>
        <v>0.7985507246</v>
      </c>
      <c r="AA198" s="209">
        <f t="shared" si="19"/>
        <v>7.32885906</v>
      </c>
      <c r="AB198" s="210">
        <f t="shared" si="20"/>
        <v>0.4880952381</v>
      </c>
      <c r="AC198" s="165"/>
      <c r="AD198" s="165"/>
      <c r="AE198" s="165"/>
    </row>
    <row r="199">
      <c r="A199" s="211">
        <v>198.0</v>
      </c>
      <c r="B199" s="34">
        <v>2614.0</v>
      </c>
      <c r="C199" s="212">
        <v>49.0</v>
      </c>
      <c r="D199" s="213">
        <v>93.0</v>
      </c>
      <c r="E199" s="214">
        <v>264.0</v>
      </c>
      <c r="F199" s="215">
        <v>130.0</v>
      </c>
      <c r="G199" s="216">
        <v>162.0</v>
      </c>
      <c r="H199" s="217">
        <v>318.0</v>
      </c>
      <c r="I199" s="188">
        <f t="shared" si="1"/>
        <v>0.3450704225</v>
      </c>
      <c r="J199" s="189">
        <f t="shared" si="2"/>
        <v>0.6700507614</v>
      </c>
      <c r="K199" s="190">
        <f t="shared" si="3"/>
        <v>0.3375</v>
      </c>
      <c r="L199" s="191">
        <f t="shared" si="4"/>
        <v>0.5839552239</v>
      </c>
      <c r="M199" s="192">
        <f t="shared" si="5"/>
        <v>0.3392282958</v>
      </c>
      <c r="N199" s="193">
        <f t="shared" si="6"/>
        <v>0.4874141876</v>
      </c>
      <c r="O199" s="203">
        <f t="shared" si="7"/>
        <v>0.467519685</v>
      </c>
      <c r="P199" s="204">
        <f t="shared" si="8"/>
        <v>0.3339552239</v>
      </c>
      <c r="Q199" s="205">
        <f t="shared" si="9"/>
        <v>0.5900321543</v>
      </c>
      <c r="R199" s="206">
        <f t="shared" si="10"/>
        <v>0.6659038902</v>
      </c>
      <c r="S199" s="204">
        <f t="shared" si="11"/>
        <v>0.6210629921</v>
      </c>
      <c r="T199" s="205">
        <f t="shared" si="12"/>
        <v>0.3356299213</v>
      </c>
      <c r="U199" s="206">
        <f t="shared" si="13"/>
        <v>0.5108267717</v>
      </c>
      <c r="V199" s="207">
        <f t="shared" si="14"/>
        <v>2.774647887</v>
      </c>
      <c r="W199" s="208">
        <f t="shared" si="15"/>
        <v>0.2958333333</v>
      </c>
      <c r="X199" s="209">
        <f t="shared" si="16"/>
        <v>0.8208333333</v>
      </c>
      <c r="Y199" s="207">
        <f t="shared" si="17"/>
        <v>1.116666667</v>
      </c>
      <c r="Z199" s="208">
        <f t="shared" si="18"/>
        <v>0.6334405145</v>
      </c>
      <c r="AA199" s="209">
        <f t="shared" si="19"/>
        <v>6.154929577</v>
      </c>
      <c r="AB199" s="210">
        <f t="shared" si="20"/>
        <v>0.5125858124</v>
      </c>
      <c r="AC199" s="165"/>
      <c r="AD199" s="165"/>
      <c r="AE199" s="165"/>
    </row>
    <row r="200">
      <c r="A200" s="211">
        <v>199.0</v>
      </c>
      <c r="B200" s="34">
        <v>2615.0</v>
      </c>
      <c r="C200" s="212">
        <v>33.0</v>
      </c>
      <c r="D200" s="213">
        <v>87.0</v>
      </c>
      <c r="E200" s="214">
        <v>314.0</v>
      </c>
      <c r="F200" s="215">
        <v>212.0</v>
      </c>
      <c r="G200" s="216">
        <v>143.0</v>
      </c>
      <c r="H200" s="217">
        <v>387.0</v>
      </c>
      <c r="I200" s="188">
        <f t="shared" si="1"/>
        <v>0.275</v>
      </c>
      <c r="J200" s="189">
        <f t="shared" si="2"/>
        <v>0.5969581749</v>
      </c>
      <c r="K200" s="190">
        <f t="shared" si="3"/>
        <v>0.2698113208</v>
      </c>
      <c r="L200" s="191">
        <f t="shared" si="4"/>
        <v>0.5371517028</v>
      </c>
      <c r="M200" s="192">
        <f t="shared" si="5"/>
        <v>0.2707692308</v>
      </c>
      <c r="N200" s="193">
        <f t="shared" si="6"/>
        <v>0.4327651515</v>
      </c>
      <c r="O200" s="203">
        <f t="shared" si="7"/>
        <v>0.4166666667</v>
      </c>
      <c r="P200" s="204">
        <f t="shared" si="8"/>
        <v>0.3792569659</v>
      </c>
      <c r="Q200" s="205">
        <f t="shared" si="9"/>
        <v>0.6461538462</v>
      </c>
      <c r="R200" s="206">
        <f t="shared" si="10"/>
        <v>0.6638257576</v>
      </c>
      <c r="S200" s="204">
        <f t="shared" si="11"/>
        <v>0.6241496599</v>
      </c>
      <c r="T200" s="205">
        <f t="shared" si="12"/>
        <v>0.3299319728</v>
      </c>
      <c r="U200" s="206">
        <f t="shared" si="13"/>
        <v>0.462585034</v>
      </c>
      <c r="V200" s="207">
        <f t="shared" si="14"/>
        <v>4.383333333</v>
      </c>
      <c r="W200" s="208">
        <f t="shared" si="15"/>
        <v>0.2264150943</v>
      </c>
      <c r="X200" s="209">
        <f t="shared" si="16"/>
        <v>0.9924528302</v>
      </c>
      <c r="Y200" s="207">
        <f t="shared" si="17"/>
        <v>1.218867925</v>
      </c>
      <c r="Z200" s="208">
        <f t="shared" si="18"/>
        <v>0.8092307692</v>
      </c>
      <c r="AA200" s="209">
        <f t="shared" si="19"/>
        <v>8.8</v>
      </c>
      <c r="AB200" s="210">
        <f t="shared" si="20"/>
        <v>0.5672348485</v>
      </c>
      <c r="AC200" s="165"/>
      <c r="AD200" s="165"/>
      <c r="AE200" s="165"/>
    </row>
    <row r="201">
      <c r="A201" s="211">
        <v>200.0</v>
      </c>
      <c r="B201" s="34">
        <v>2616.0</v>
      </c>
      <c r="C201" s="212">
        <v>38.0</v>
      </c>
      <c r="D201" s="213">
        <v>33.0</v>
      </c>
      <c r="E201" s="214">
        <v>225.0</v>
      </c>
      <c r="F201" s="215">
        <v>67.0</v>
      </c>
      <c r="G201" s="216">
        <v>177.0</v>
      </c>
      <c r="H201" s="217">
        <v>127.0</v>
      </c>
      <c r="I201" s="188">
        <f t="shared" si="1"/>
        <v>0.5352112676</v>
      </c>
      <c r="J201" s="189">
        <f t="shared" si="2"/>
        <v>0.7705479452</v>
      </c>
      <c r="K201" s="190">
        <f t="shared" si="3"/>
        <v>0.5822368421</v>
      </c>
      <c r="L201" s="191">
        <f t="shared" si="4"/>
        <v>0.7245179063</v>
      </c>
      <c r="M201" s="192">
        <f t="shared" si="5"/>
        <v>0.5733333333</v>
      </c>
      <c r="N201" s="193">
        <f t="shared" si="6"/>
        <v>0.6744966443</v>
      </c>
      <c r="O201" s="203">
        <f t="shared" si="7"/>
        <v>0.6596701649</v>
      </c>
      <c r="P201" s="204">
        <f t="shared" si="8"/>
        <v>0.2892561983</v>
      </c>
      <c r="Q201" s="205">
        <f t="shared" si="9"/>
        <v>0.44</v>
      </c>
      <c r="R201" s="206">
        <f t="shared" si="10"/>
        <v>0.5906040268</v>
      </c>
      <c r="S201" s="204">
        <f t="shared" si="11"/>
        <v>0.5847076462</v>
      </c>
      <c r="T201" s="205">
        <f t="shared" si="12"/>
        <v>0.4227886057</v>
      </c>
      <c r="U201" s="206">
        <f t="shared" si="13"/>
        <v>0.652173913</v>
      </c>
      <c r="V201" s="207">
        <f t="shared" si="14"/>
        <v>4.112676056</v>
      </c>
      <c r="W201" s="208">
        <f t="shared" si="15"/>
        <v>0.2335526316</v>
      </c>
      <c r="X201" s="209">
        <f t="shared" si="16"/>
        <v>0.9605263158</v>
      </c>
      <c r="Y201" s="207">
        <f t="shared" si="17"/>
        <v>1.194078947</v>
      </c>
      <c r="Z201" s="208">
        <f t="shared" si="18"/>
        <v>0.7786666667</v>
      </c>
      <c r="AA201" s="209">
        <f t="shared" si="19"/>
        <v>8.394366197</v>
      </c>
      <c r="AB201" s="210">
        <f t="shared" si="20"/>
        <v>0.3255033557</v>
      </c>
      <c r="AC201" s="165"/>
      <c r="AD201" s="165"/>
      <c r="AE201" s="165"/>
    </row>
    <row r="202">
      <c r="A202" s="211">
        <v>201.0</v>
      </c>
      <c r="B202" s="34">
        <v>2617.0</v>
      </c>
      <c r="C202" s="212">
        <v>37.0</v>
      </c>
      <c r="D202" s="213">
        <v>38.0</v>
      </c>
      <c r="E202" s="214">
        <v>247.0</v>
      </c>
      <c r="F202" s="215">
        <v>92.0</v>
      </c>
      <c r="G202" s="216">
        <v>193.0</v>
      </c>
      <c r="H202" s="217">
        <v>194.0</v>
      </c>
      <c r="I202" s="188">
        <f t="shared" si="1"/>
        <v>0.4933333333</v>
      </c>
      <c r="J202" s="189">
        <f t="shared" si="2"/>
        <v>0.7286135693</v>
      </c>
      <c r="K202" s="190">
        <f t="shared" si="3"/>
        <v>0.4987080103</v>
      </c>
      <c r="L202" s="191">
        <f t="shared" si="4"/>
        <v>0.6859903382</v>
      </c>
      <c r="M202" s="192">
        <f t="shared" si="5"/>
        <v>0.4978354978</v>
      </c>
      <c r="N202" s="193">
        <f t="shared" si="6"/>
        <v>0.6060606061</v>
      </c>
      <c r="O202" s="203">
        <f t="shared" si="7"/>
        <v>0.595505618</v>
      </c>
      <c r="P202" s="204">
        <f t="shared" si="8"/>
        <v>0.3115942029</v>
      </c>
      <c r="Q202" s="205">
        <f t="shared" si="9"/>
        <v>0.5</v>
      </c>
      <c r="R202" s="206">
        <f t="shared" si="10"/>
        <v>0.6074380165</v>
      </c>
      <c r="S202" s="204">
        <f t="shared" si="11"/>
        <v>0.5967540574</v>
      </c>
      <c r="T202" s="205">
        <f t="shared" si="12"/>
        <v>0.4019975031</v>
      </c>
      <c r="U202" s="206">
        <f t="shared" si="13"/>
        <v>0.5967540574</v>
      </c>
      <c r="V202" s="207">
        <f t="shared" si="14"/>
        <v>4.52</v>
      </c>
      <c r="W202" s="208">
        <f t="shared" si="15"/>
        <v>0.1937984496</v>
      </c>
      <c r="X202" s="209">
        <f t="shared" si="16"/>
        <v>0.8759689922</v>
      </c>
      <c r="Y202" s="207">
        <f t="shared" si="17"/>
        <v>1.069767442</v>
      </c>
      <c r="Z202" s="208">
        <f t="shared" si="18"/>
        <v>0.7337662338</v>
      </c>
      <c r="AA202" s="209">
        <f t="shared" si="19"/>
        <v>9.68</v>
      </c>
      <c r="AB202" s="210">
        <f t="shared" si="20"/>
        <v>0.3939393939</v>
      </c>
      <c r="AC202" s="165"/>
      <c r="AD202" s="165"/>
      <c r="AE202" s="165"/>
    </row>
    <row r="203">
      <c r="A203" s="211">
        <v>202.0</v>
      </c>
      <c r="B203" s="34">
        <v>2621.0</v>
      </c>
      <c r="C203" s="212">
        <v>62.0</v>
      </c>
      <c r="D203" s="213">
        <v>135.0</v>
      </c>
      <c r="E203" s="214">
        <v>346.0</v>
      </c>
      <c r="F203" s="215">
        <v>199.0</v>
      </c>
      <c r="G203" s="216">
        <v>254.0</v>
      </c>
      <c r="H203" s="217">
        <v>397.0</v>
      </c>
      <c r="I203" s="188">
        <f t="shared" si="1"/>
        <v>0.3147208122</v>
      </c>
      <c r="J203" s="189">
        <f t="shared" si="2"/>
        <v>0.6348623853</v>
      </c>
      <c r="K203" s="190">
        <f t="shared" si="3"/>
        <v>0.3901689708</v>
      </c>
      <c r="L203" s="191">
        <f t="shared" si="4"/>
        <v>0.5498652291</v>
      </c>
      <c r="M203" s="192">
        <f t="shared" si="5"/>
        <v>0.3726415094</v>
      </c>
      <c r="N203" s="193">
        <f t="shared" si="6"/>
        <v>0.5016722408</v>
      </c>
      <c r="O203" s="203">
        <f t="shared" si="7"/>
        <v>0.4752333094</v>
      </c>
      <c r="P203" s="204">
        <f t="shared" si="8"/>
        <v>0.3517520216</v>
      </c>
      <c r="Q203" s="205">
        <f t="shared" si="9"/>
        <v>0.5412735849</v>
      </c>
      <c r="R203" s="206">
        <f t="shared" si="10"/>
        <v>0.6212374582</v>
      </c>
      <c r="S203" s="204">
        <f t="shared" si="11"/>
        <v>0.5778894472</v>
      </c>
      <c r="T203" s="205">
        <f t="shared" si="12"/>
        <v>0.3697056712</v>
      </c>
      <c r="U203" s="206">
        <f t="shared" si="13"/>
        <v>0.527638191</v>
      </c>
      <c r="V203" s="207">
        <f t="shared" si="14"/>
        <v>2.766497462</v>
      </c>
      <c r="W203" s="208">
        <f t="shared" si="15"/>
        <v>0.3026113671</v>
      </c>
      <c r="X203" s="209">
        <f t="shared" si="16"/>
        <v>0.8371735791</v>
      </c>
      <c r="Y203" s="207">
        <f t="shared" si="17"/>
        <v>1.139784946</v>
      </c>
      <c r="Z203" s="208">
        <f t="shared" si="18"/>
        <v>0.6426886792</v>
      </c>
      <c r="AA203" s="209">
        <f t="shared" si="19"/>
        <v>6.07106599</v>
      </c>
      <c r="AB203" s="210">
        <f t="shared" si="20"/>
        <v>0.4983277592</v>
      </c>
      <c r="AC203" s="165"/>
      <c r="AD203" s="165"/>
      <c r="AE203" s="165"/>
    </row>
    <row r="204">
      <c r="A204" s="211">
        <v>203.0</v>
      </c>
      <c r="B204" s="34">
        <v>2622.0</v>
      </c>
      <c r="C204" s="212">
        <v>25.0</v>
      </c>
      <c r="D204" s="213">
        <v>70.0</v>
      </c>
      <c r="E204" s="214">
        <v>263.0</v>
      </c>
      <c r="F204" s="215">
        <v>126.0</v>
      </c>
      <c r="G204" s="216">
        <v>147.0</v>
      </c>
      <c r="H204" s="217">
        <v>325.0</v>
      </c>
      <c r="I204" s="188">
        <f t="shared" si="1"/>
        <v>0.2631578947</v>
      </c>
      <c r="J204" s="189">
        <f t="shared" si="2"/>
        <v>0.676092545</v>
      </c>
      <c r="K204" s="190">
        <f t="shared" si="3"/>
        <v>0.311440678</v>
      </c>
      <c r="L204" s="191">
        <f t="shared" si="4"/>
        <v>0.5950413223</v>
      </c>
      <c r="M204" s="192">
        <f t="shared" si="5"/>
        <v>0.30335097</v>
      </c>
      <c r="N204" s="193">
        <f t="shared" si="6"/>
        <v>0.4761904762</v>
      </c>
      <c r="O204" s="203">
        <f t="shared" si="7"/>
        <v>0.4550209205</v>
      </c>
      <c r="P204" s="204">
        <f t="shared" si="8"/>
        <v>0.3119834711</v>
      </c>
      <c r="Q204" s="205">
        <f t="shared" si="9"/>
        <v>0.6172839506</v>
      </c>
      <c r="R204" s="206">
        <f t="shared" si="10"/>
        <v>0.6829268293</v>
      </c>
      <c r="S204" s="204">
        <f t="shared" si="11"/>
        <v>0.6412133891</v>
      </c>
      <c r="T204" s="205">
        <f t="shared" si="12"/>
        <v>0.3117154812</v>
      </c>
      <c r="U204" s="206">
        <f t="shared" si="13"/>
        <v>0.5020920502</v>
      </c>
      <c r="V204" s="207">
        <f t="shared" si="14"/>
        <v>4.094736842</v>
      </c>
      <c r="W204" s="208">
        <f t="shared" si="15"/>
        <v>0.2012711864</v>
      </c>
      <c r="X204" s="209">
        <f t="shared" si="16"/>
        <v>0.8241525424</v>
      </c>
      <c r="Y204" s="207">
        <f t="shared" si="17"/>
        <v>1.025423729</v>
      </c>
      <c r="Z204" s="208">
        <f t="shared" si="18"/>
        <v>0.6860670194</v>
      </c>
      <c r="AA204" s="209">
        <f t="shared" si="19"/>
        <v>9.063157895</v>
      </c>
      <c r="AB204" s="210">
        <f t="shared" si="20"/>
        <v>0.5238095238</v>
      </c>
      <c r="AC204" s="165"/>
      <c r="AD204" s="165"/>
      <c r="AE204" s="165"/>
    </row>
    <row r="205">
      <c r="A205" s="211">
        <v>204.0</v>
      </c>
      <c r="B205" s="34">
        <v>2624.0</v>
      </c>
      <c r="C205" s="212">
        <v>15.0</v>
      </c>
      <c r="D205" s="213">
        <v>55.0</v>
      </c>
      <c r="E205" s="214">
        <v>213.0</v>
      </c>
      <c r="F205" s="215">
        <v>123.0</v>
      </c>
      <c r="G205" s="216">
        <v>113.0</v>
      </c>
      <c r="H205" s="217">
        <v>380.0</v>
      </c>
      <c r="I205" s="188">
        <f t="shared" si="1"/>
        <v>0.2142857143</v>
      </c>
      <c r="J205" s="189">
        <f t="shared" si="2"/>
        <v>0.6339285714</v>
      </c>
      <c r="K205" s="190">
        <f t="shared" si="3"/>
        <v>0.2292089249</v>
      </c>
      <c r="L205" s="191">
        <f t="shared" si="4"/>
        <v>0.5615763547</v>
      </c>
      <c r="M205" s="192">
        <f t="shared" si="5"/>
        <v>0.2273534636</v>
      </c>
      <c r="N205" s="193">
        <f t="shared" si="6"/>
        <v>0.3932448733</v>
      </c>
      <c r="O205" s="203">
        <f t="shared" si="7"/>
        <v>0.3793103448</v>
      </c>
      <c r="P205" s="204">
        <f t="shared" si="8"/>
        <v>0.3399014778</v>
      </c>
      <c r="Q205" s="205">
        <f t="shared" si="9"/>
        <v>0.701598579</v>
      </c>
      <c r="R205" s="206">
        <f t="shared" si="10"/>
        <v>0.7153196622</v>
      </c>
      <c r="S205" s="204">
        <f t="shared" si="11"/>
        <v>0.6763070078</v>
      </c>
      <c r="T205" s="205">
        <f t="shared" si="12"/>
        <v>0.2791991101</v>
      </c>
      <c r="U205" s="206">
        <f t="shared" si="13"/>
        <v>0.4238042269</v>
      </c>
      <c r="V205" s="207">
        <f t="shared" si="14"/>
        <v>4.8</v>
      </c>
      <c r="W205" s="208">
        <f t="shared" si="15"/>
        <v>0.1419878296</v>
      </c>
      <c r="X205" s="209">
        <f t="shared" si="16"/>
        <v>0.6815415822</v>
      </c>
      <c r="Y205" s="207">
        <f t="shared" si="17"/>
        <v>0.8235294118</v>
      </c>
      <c r="Z205" s="208">
        <f t="shared" si="18"/>
        <v>0.5968028419</v>
      </c>
      <c r="AA205" s="209">
        <f t="shared" si="19"/>
        <v>11.84285714</v>
      </c>
      <c r="AB205" s="210">
        <f t="shared" si="20"/>
        <v>0.6067551267</v>
      </c>
      <c r="AC205" s="165"/>
      <c r="AD205" s="165"/>
      <c r="AE205" s="165"/>
    </row>
    <row r="206">
      <c r="A206" s="211">
        <v>205.0</v>
      </c>
      <c r="B206" s="34">
        <v>2633.0</v>
      </c>
      <c r="C206" s="212">
        <v>19.0</v>
      </c>
      <c r="D206" s="213">
        <v>95.0</v>
      </c>
      <c r="E206" s="214">
        <v>171.0</v>
      </c>
      <c r="F206" s="215">
        <v>157.0</v>
      </c>
      <c r="G206" s="216">
        <v>101.0</v>
      </c>
      <c r="H206" s="217">
        <v>454.0</v>
      </c>
      <c r="I206" s="188">
        <f t="shared" si="1"/>
        <v>0.1666666667</v>
      </c>
      <c r="J206" s="189">
        <f t="shared" si="2"/>
        <v>0.5213414634</v>
      </c>
      <c r="K206" s="190">
        <f t="shared" si="3"/>
        <v>0.181981982</v>
      </c>
      <c r="L206" s="191">
        <f t="shared" si="4"/>
        <v>0.4298642534</v>
      </c>
      <c r="M206" s="192">
        <f t="shared" si="5"/>
        <v>0.1793721973</v>
      </c>
      <c r="N206" s="193">
        <f t="shared" si="6"/>
        <v>0.3080407701</v>
      </c>
      <c r="O206" s="203">
        <f t="shared" si="7"/>
        <v>0.2918756269</v>
      </c>
      <c r="P206" s="204">
        <f t="shared" si="8"/>
        <v>0.3981900452</v>
      </c>
      <c r="Q206" s="205">
        <f t="shared" si="9"/>
        <v>0.7070254111</v>
      </c>
      <c r="R206" s="206">
        <f t="shared" si="10"/>
        <v>0.7078142695</v>
      </c>
      <c r="S206" s="204">
        <f t="shared" si="11"/>
        <v>0.6459378134</v>
      </c>
      <c r="T206" s="205">
        <f t="shared" si="12"/>
        <v>0.2778335005</v>
      </c>
      <c r="U206" s="206">
        <f t="shared" si="13"/>
        <v>0.3681043129</v>
      </c>
      <c r="V206" s="207">
        <f t="shared" si="14"/>
        <v>2.877192982</v>
      </c>
      <c r="W206" s="208">
        <f t="shared" si="15"/>
        <v>0.2054054054</v>
      </c>
      <c r="X206" s="209">
        <f t="shared" si="16"/>
        <v>0.590990991</v>
      </c>
      <c r="Y206" s="207">
        <f t="shared" si="17"/>
        <v>0.7963963964</v>
      </c>
      <c r="Z206" s="208">
        <f t="shared" si="18"/>
        <v>0.490284006</v>
      </c>
      <c r="AA206" s="209">
        <f t="shared" si="19"/>
        <v>7.745614035</v>
      </c>
      <c r="AB206" s="210">
        <f t="shared" si="20"/>
        <v>0.6919592299</v>
      </c>
      <c r="AC206" s="165"/>
      <c r="AD206" s="165"/>
      <c r="AE206" s="165"/>
    </row>
    <row r="207">
      <c r="A207" s="211">
        <v>206.0</v>
      </c>
      <c r="B207" s="34">
        <v>2634.0</v>
      </c>
      <c r="C207" s="212">
        <v>25.0</v>
      </c>
      <c r="D207" s="213">
        <v>63.0</v>
      </c>
      <c r="E207" s="214">
        <v>233.0</v>
      </c>
      <c r="F207" s="215">
        <v>149.0</v>
      </c>
      <c r="G207" s="216">
        <v>148.0</v>
      </c>
      <c r="H207" s="217">
        <v>214.0</v>
      </c>
      <c r="I207" s="188">
        <f t="shared" si="1"/>
        <v>0.2840909091</v>
      </c>
      <c r="J207" s="189">
        <f t="shared" si="2"/>
        <v>0.609947644</v>
      </c>
      <c r="K207" s="190">
        <f t="shared" si="3"/>
        <v>0.408839779</v>
      </c>
      <c r="L207" s="191">
        <f t="shared" si="4"/>
        <v>0.5489361702</v>
      </c>
      <c r="M207" s="192">
        <f t="shared" si="5"/>
        <v>0.3844444444</v>
      </c>
      <c r="N207" s="193">
        <f t="shared" si="6"/>
        <v>0.5120967742</v>
      </c>
      <c r="O207" s="203">
        <f t="shared" si="7"/>
        <v>0.4879807692</v>
      </c>
      <c r="P207" s="204">
        <f t="shared" si="8"/>
        <v>0.370212766</v>
      </c>
      <c r="Q207" s="205">
        <f t="shared" si="9"/>
        <v>0.5311111111</v>
      </c>
      <c r="R207" s="206">
        <f t="shared" si="10"/>
        <v>0.6008064516</v>
      </c>
      <c r="S207" s="204">
        <f t="shared" si="11"/>
        <v>0.5673076923</v>
      </c>
      <c r="T207" s="205">
        <f t="shared" si="12"/>
        <v>0.3870192308</v>
      </c>
      <c r="U207" s="206">
        <f t="shared" si="13"/>
        <v>0.5336538462</v>
      </c>
      <c r="V207" s="207">
        <f t="shared" si="14"/>
        <v>4.340909091</v>
      </c>
      <c r="W207" s="208">
        <f t="shared" si="15"/>
        <v>0.2430939227</v>
      </c>
      <c r="X207" s="209">
        <f t="shared" si="16"/>
        <v>1.055248619</v>
      </c>
      <c r="Y207" s="207">
        <f t="shared" si="17"/>
        <v>1.298342541</v>
      </c>
      <c r="Z207" s="208">
        <f t="shared" si="18"/>
        <v>0.8488888889</v>
      </c>
      <c r="AA207" s="209">
        <f t="shared" si="19"/>
        <v>8.454545455</v>
      </c>
      <c r="AB207" s="210">
        <f t="shared" si="20"/>
        <v>0.4879032258</v>
      </c>
      <c r="AC207" s="165"/>
      <c r="AD207" s="165"/>
      <c r="AE207" s="165"/>
    </row>
    <row r="208">
      <c r="A208" s="211">
        <v>207.0</v>
      </c>
      <c r="B208" s="34">
        <v>2635.0</v>
      </c>
      <c r="C208" s="212">
        <v>16.0</v>
      </c>
      <c r="D208" s="213">
        <v>74.0</v>
      </c>
      <c r="E208" s="214">
        <v>381.0</v>
      </c>
      <c r="F208" s="215">
        <v>252.0</v>
      </c>
      <c r="G208" s="216">
        <v>226.0</v>
      </c>
      <c r="H208" s="217">
        <v>431.0</v>
      </c>
      <c r="I208" s="188">
        <f t="shared" si="1"/>
        <v>0.1777777778</v>
      </c>
      <c r="J208" s="189">
        <f t="shared" si="2"/>
        <v>0.6018957346</v>
      </c>
      <c r="K208" s="190">
        <f t="shared" si="3"/>
        <v>0.3439878234</v>
      </c>
      <c r="L208" s="191">
        <f t="shared" si="4"/>
        <v>0.5491009682</v>
      </c>
      <c r="M208" s="192">
        <f t="shared" si="5"/>
        <v>0.3239625167</v>
      </c>
      <c r="N208" s="193">
        <f t="shared" si="6"/>
        <v>0.4705426357</v>
      </c>
      <c r="O208" s="203">
        <f t="shared" si="7"/>
        <v>0.4514492754</v>
      </c>
      <c r="P208" s="204">
        <f t="shared" si="8"/>
        <v>0.3706777317</v>
      </c>
      <c r="Q208" s="205">
        <f t="shared" si="9"/>
        <v>0.5983935743</v>
      </c>
      <c r="R208" s="206">
        <f t="shared" si="10"/>
        <v>0.6294573643</v>
      </c>
      <c r="S208" s="204">
        <f t="shared" si="11"/>
        <v>0.6</v>
      </c>
      <c r="T208" s="205">
        <f t="shared" si="12"/>
        <v>0.3579710145</v>
      </c>
      <c r="U208" s="206">
        <f t="shared" si="13"/>
        <v>0.4934782609</v>
      </c>
      <c r="V208" s="207">
        <f t="shared" si="14"/>
        <v>7.033333333</v>
      </c>
      <c r="W208" s="208">
        <f t="shared" si="15"/>
        <v>0.1369863014</v>
      </c>
      <c r="X208" s="209">
        <f t="shared" si="16"/>
        <v>0.9634703196</v>
      </c>
      <c r="Y208" s="207">
        <f t="shared" si="17"/>
        <v>1.100456621</v>
      </c>
      <c r="Z208" s="208">
        <f t="shared" si="18"/>
        <v>0.8473895582</v>
      </c>
      <c r="AA208" s="209">
        <f t="shared" si="19"/>
        <v>14.33333333</v>
      </c>
      <c r="AB208" s="210">
        <f t="shared" si="20"/>
        <v>0.5294573643</v>
      </c>
      <c r="AC208" s="165"/>
      <c r="AD208" s="165"/>
      <c r="AE208" s="165"/>
    </row>
    <row r="209">
      <c r="A209" s="211">
        <v>208.0</v>
      </c>
      <c r="B209" s="34">
        <v>2643.0</v>
      </c>
      <c r="C209" s="212">
        <v>20.0</v>
      </c>
      <c r="D209" s="213">
        <v>59.0</v>
      </c>
      <c r="E209" s="214">
        <v>374.0</v>
      </c>
      <c r="F209" s="215">
        <v>280.0</v>
      </c>
      <c r="G209" s="216">
        <v>240.0</v>
      </c>
      <c r="H209" s="217">
        <v>618.0</v>
      </c>
      <c r="I209" s="188">
        <f t="shared" si="1"/>
        <v>0.253164557</v>
      </c>
      <c r="J209" s="189">
        <f t="shared" si="2"/>
        <v>0.5718654434</v>
      </c>
      <c r="K209" s="190">
        <f t="shared" si="3"/>
        <v>0.2797202797</v>
      </c>
      <c r="L209" s="191">
        <f t="shared" si="4"/>
        <v>0.5375170532</v>
      </c>
      <c r="M209" s="192">
        <f t="shared" si="5"/>
        <v>0.2774813234</v>
      </c>
      <c r="N209" s="193">
        <f t="shared" si="6"/>
        <v>0.4060846561</v>
      </c>
      <c r="O209" s="203">
        <f t="shared" si="7"/>
        <v>0.3984915148</v>
      </c>
      <c r="P209" s="204">
        <f t="shared" si="8"/>
        <v>0.4092769441</v>
      </c>
      <c r="Q209" s="205">
        <f t="shared" si="9"/>
        <v>0.6808964781</v>
      </c>
      <c r="R209" s="206">
        <f t="shared" si="10"/>
        <v>0.6560846561</v>
      </c>
      <c r="S209" s="204">
        <f t="shared" si="11"/>
        <v>0.6360779384</v>
      </c>
      <c r="T209" s="205">
        <f t="shared" si="12"/>
        <v>0.3394091766</v>
      </c>
      <c r="U209" s="206">
        <f t="shared" si="13"/>
        <v>0.4230043997</v>
      </c>
      <c r="V209" s="207">
        <f t="shared" si="14"/>
        <v>8.278481013</v>
      </c>
      <c r="W209" s="208">
        <f t="shared" si="15"/>
        <v>0.09207459207</v>
      </c>
      <c r="X209" s="209">
        <f t="shared" si="16"/>
        <v>0.7622377622</v>
      </c>
      <c r="Y209" s="207">
        <f t="shared" si="17"/>
        <v>0.8543123543</v>
      </c>
      <c r="Z209" s="208">
        <f t="shared" si="18"/>
        <v>0.6979722519</v>
      </c>
      <c r="AA209" s="209">
        <f t="shared" si="19"/>
        <v>19.13924051</v>
      </c>
      <c r="AB209" s="210">
        <f t="shared" si="20"/>
        <v>0.5939153439</v>
      </c>
      <c r="AC209" s="165"/>
      <c r="AD209" s="165"/>
      <c r="AE209" s="165"/>
    </row>
    <row r="210">
      <c r="A210" s="211">
        <v>209.0</v>
      </c>
      <c r="B210" s="34">
        <v>2644.0</v>
      </c>
      <c r="C210" s="212">
        <v>27.0</v>
      </c>
      <c r="D210" s="213">
        <v>99.0</v>
      </c>
      <c r="E210" s="214">
        <v>200.0</v>
      </c>
      <c r="F210" s="215">
        <v>197.0</v>
      </c>
      <c r="G210" s="216">
        <v>156.0</v>
      </c>
      <c r="H210" s="217">
        <v>530.0</v>
      </c>
      <c r="I210" s="188">
        <f t="shared" si="1"/>
        <v>0.2142857143</v>
      </c>
      <c r="J210" s="189">
        <f t="shared" si="2"/>
        <v>0.5037783375</v>
      </c>
      <c r="K210" s="190">
        <f t="shared" si="3"/>
        <v>0.2274052478</v>
      </c>
      <c r="L210" s="191">
        <f t="shared" si="4"/>
        <v>0.4340344168</v>
      </c>
      <c r="M210" s="192">
        <f t="shared" si="5"/>
        <v>0.2253694581</v>
      </c>
      <c r="N210" s="193">
        <f t="shared" si="6"/>
        <v>0.3287165282</v>
      </c>
      <c r="O210" s="203">
        <f t="shared" si="7"/>
        <v>0.3167907361</v>
      </c>
      <c r="P210" s="204">
        <f t="shared" si="8"/>
        <v>0.4282982792</v>
      </c>
      <c r="Q210" s="205">
        <f t="shared" si="9"/>
        <v>0.6859605911</v>
      </c>
      <c r="R210" s="206">
        <f t="shared" si="10"/>
        <v>0.6740535549</v>
      </c>
      <c r="S210" s="204">
        <f t="shared" si="11"/>
        <v>0.6261373036</v>
      </c>
      <c r="T210" s="205">
        <f t="shared" si="12"/>
        <v>0.3143093466</v>
      </c>
      <c r="U210" s="206">
        <f t="shared" si="13"/>
        <v>0.376344086</v>
      </c>
      <c r="V210" s="207">
        <f t="shared" si="14"/>
        <v>3.150793651</v>
      </c>
      <c r="W210" s="208">
        <f t="shared" si="15"/>
        <v>0.1836734694</v>
      </c>
      <c r="X210" s="209">
        <f t="shared" si="16"/>
        <v>0.5787172012</v>
      </c>
      <c r="Y210" s="207">
        <f t="shared" si="17"/>
        <v>0.7623906706</v>
      </c>
      <c r="Z210" s="208">
        <f t="shared" si="18"/>
        <v>0.4889162562</v>
      </c>
      <c r="AA210" s="209">
        <f t="shared" si="19"/>
        <v>8.595238095</v>
      </c>
      <c r="AB210" s="210">
        <f t="shared" si="20"/>
        <v>0.6712834718</v>
      </c>
      <c r="AC210" s="165"/>
      <c r="AD210" s="165"/>
      <c r="AE210" s="165"/>
    </row>
    <row r="211">
      <c r="A211" s="211">
        <v>210.0</v>
      </c>
      <c r="B211" s="34">
        <v>2645.0</v>
      </c>
      <c r="C211" s="212">
        <v>6.0</v>
      </c>
      <c r="D211" s="213">
        <v>9.0</v>
      </c>
      <c r="E211" s="214">
        <v>15.0</v>
      </c>
      <c r="F211" s="215">
        <v>12.0</v>
      </c>
      <c r="G211" s="216">
        <v>8.0</v>
      </c>
      <c r="H211" s="217">
        <v>64.0</v>
      </c>
      <c r="I211" s="188">
        <f t="shared" si="1"/>
        <v>0.4</v>
      </c>
      <c r="J211" s="189">
        <f t="shared" si="2"/>
        <v>0.5555555556</v>
      </c>
      <c r="K211" s="190">
        <f t="shared" si="3"/>
        <v>0.1111111111</v>
      </c>
      <c r="L211" s="191">
        <f t="shared" si="4"/>
        <v>0.5</v>
      </c>
      <c r="M211" s="192">
        <f t="shared" si="5"/>
        <v>0.1609195402</v>
      </c>
      <c r="N211" s="193">
        <f t="shared" si="6"/>
        <v>0.2323232323</v>
      </c>
      <c r="O211" s="203">
        <f t="shared" si="7"/>
        <v>0.2543859649</v>
      </c>
      <c r="P211" s="204">
        <f t="shared" si="8"/>
        <v>0.4285714286</v>
      </c>
      <c r="Q211" s="205">
        <f t="shared" si="9"/>
        <v>0.8045977011</v>
      </c>
      <c r="R211" s="206">
        <f t="shared" si="10"/>
        <v>0.797979798</v>
      </c>
      <c r="S211" s="204">
        <f t="shared" si="11"/>
        <v>0.7456140351</v>
      </c>
      <c r="T211" s="205">
        <f t="shared" si="12"/>
        <v>0.2280701754</v>
      </c>
      <c r="U211" s="206">
        <f t="shared" si="13"/>
        <v>0.2807017544</v>
      </c>
      <c r="V211" s="207">
        <f t="shared" si="14"/>
        <v>1.8</v>
      </c>
      <c r="W211" s="208">
        <f t="shared" si="15"/>
        <v>0.2083333333</v>
      </c>
      <c r="X211" s="209">
        <f t="shared" si="16"/>
        <v>0.375</v>
      </c>
      <c r="Y211" s="207">
        <f t="shared" si="17"/>
        <v>0.5833333333</v>
      </c>
      <c r="Z211" s="208">
        <f t="shared" si="18"/>
        <v>0.3103448276</v>
      </c>
      <c r="AA211" s="209">
        <f t="shared" si="19"/>
        <v>6.6</v>
      </c>
      <c r="AB211" s="210">
        <f t="shared" si="20"/>
        <v>0.7676767677</v>
      </c>
      <c r="AC211" s="165"/>
      <c r="AD211" s="165"/>
      <c r="AE211" s="165"/>
    </row>
    <row r="212">
      <c r="A212" s="211">
        <v>211.0</v>
      </c>
      <c r="B212" s="34">
        <v>2650.0</v>
      </c>
      <c r="C212" s="212">
        <v>8.0</v>
      </c>
      <c r="D212" s="213">
        <v>74.0</v>
      </c>
      <c r="E212" s="214">
        <v>275.0</v>
      </c>
      <c r="F212" s="215">
        <v>167.0</v>
      </c>
      <c r="G212" s="216">
        <v>146.0</v>
      </c>
      <c r="H212" s="217">
        <v>444.0</v>
      </c>
      <c r="I212" s="188">
        <f t="shared" si="1"/>
        <v>0.09756097561</v>
      </c>
      <c r="J212" s="189">
        <f t="shared" si="2"/>
        <v>0.6221719457</v>
      </c>
      <c r="K212" s="190">
        <f t="shared" si="3"/>
        <v>0.2474576271</v>
      </c>
      <c r="L212" s="191">
        <f t="shared" si="4"/>
        <v>0.5400763359</v>
      </c>
      <c r="M212" s="192">
        <f t="shared" si="5"/>
        <v>0.2291666667</v>
      </c>
      <c r="N212" s="193">
        <f t="shared" si="6"/>
        <v>0.4079457364</v>
      </c>
      <c r="O212" s="203">
        <f t="shared" si="7"/>
        <v>0.3850987433</v>
      </c>
      <c r="P212" s="204">
        <f t="shared" si="8"/>
        <v>0.3339694656</v>
      </c>
      <c r="Q212" s="205">
        <f t="shared" si="9"/>
        <v>0.6726190476</v>
      </c>
      <c r="R212" s="206">
        <f t="shared" si="10"/>
        <v>0.6967054264</v>
      </c>
      <c r="S212" s="204">
        <f t="shared" si="11"/>
        <v>0.6526032316</v>
      </c>
      <c r="T212" s="205">
        <f t="shared" si="12"/>
        <v>0.2881508079</v>
      </c>
      <c r="U212" s="206">
        <f t="shared" si="13"/>
        <v>0.4443447038</v>
      </c>
      <c r="V212" s="207">
        <f t="shared" si="14"/>
        <v>5.390243902</v>
      </c>
      <c r="W212" s="208">
        <f t="shared" si="15"/>
        <v>0.1389830508</v>
      </c>
      <c r="X212" s="209">
        <f t="shared" si="16"/>
        <v>0.7491525424</v>
      </c>
      <c r="Y212" s="207">
        <f t="shared" si="17"/>
        <v>0.8881355932</v>
      </c>
      <c r="Z212" s="208">
        <f t="shared" si="18"/>
        <v>0.6577380952</v>
      </c>
      <c r="AA212" s="209">
        <f t="shared" si="19"/>
        <v>12.58536585</v>
      </c>
      <c r="AB212" s="210">
        <f t="shared" si="20"/>
        <v>0.5920542636</v>
      </c>
      <c r="AC212" s="165"/>
      <c r="AD212" s="165"/>
      <c r="AE212" s="165"/>
    </row>
    <row r="213">
      <c r="A213" s="211">
        <v>212.0</v>
      </c>
      <c r="B213" s="34">
        <v>2651.0</v>
      </c>
      <c r="C213" s="212">
        <v>11.0</v>
      </c>
      <c r="D213" s="213">
        <v>40.0</v>
      </c>
      <c r="E213" s="214">
        <v>185.0</v>
      </c>
      <c r="F213" s="215">
        <v>158.0</v>
      </c>
      <c r="G213" s="216">
        <v>92.0</v>
      </c>
      <c r="H213" s="217">
        <v>269.0</v>
      </c>
      <c r="I213" s="188">
        <f t="shared" si="1"/>
        <v>0.2156862745</v>
      </c>
      <c r="J213" s="189">
        <f t="shared" si="2"/>
        <v>0.5393586006</v>
      </c>
      <c r="K213" s="190">
        <f t="shared" si="3"/>
        <v>0.2548476454</v>
      </c>
      <c r="L213" s="191">
        <f t="shared" si="4"/>
        <v>0.4974619289</v>
      </c>
      <c r="M213" s="192">
        <f t="shared" si="5"/>
        <v>0.25</v>
      </c>
      <c r="N213" s="193">
        <f t="shared" si="6"/>
        <v>0.3934659091</v>
      </c>
      <c r="O213" s="203">
        <f t="shared" si="7"/>
        <v>0.3814569536</v>
      </c>
      <c r="P213" s="204">
        <f t="shared" si="8"/>
        <v>0.4289340102</v>
      </c>
      <c r="Q213" s="205">
        <f t="shared" si="9"/>
        <v>0.6796116505</v>
      </c>
      <c r="R213" s="206">
        <f t="shared" si="10"/>
        <v>0.6448863636</v>
      </c>
      <c r="S213" s="204">
        <f t="shared" si="11"/>
        <v>0.6158940397</v>
      </c>
      <c r="T213" s="205">
        <f t="shared" si="12"/>
        <v>0.3456953642</v>
      </c>
      <c r="U213" s="206">
        <f t="shared" si="13"/>
        <v>0.4198675497</v>
      </c>
      <c r="V213" s="207">
        <f t="shared" si="14"/>
        <v>6.725490196</v>
      </c>
      <c r="W213" s="208">
        <f t="shared" si="15"/>
        <v>0.1412742382</v>
      </c>
      <c r="X213" s="209">
        <f t="shared" si="16"/>
        <v>0.9501385042</v>
      </c>
      <c r="Y213" s="207">
        <f t="shared" si="17"/>
        <v>1.091412742</v>
      </c>
      <c r="Z213" s="208">
        <f t="shared" si="18"/>
        <v>0.8325242718</v>
      </c>
      <c r="AA213" s="209">
        <f t="shared" si="19"/>
        <v>13.80392157</v>
      </c>
      <c r="AB213" s="210">
        <f t="shared" si="20"/>
        <v>0.6065340909</v>
      </c>
      <c r="AC213" s="165"/>
      <c r="AD213" s="165"/>
      <c r="AE213" s="165"/>
    </row>
    <row r="214">
      <c r="A214" s="211">
        <v>213.0</v>
      </c>
      <c r="B214" s="34">
        <v>2652.0</v>
      </c>
      <c r="C214" s="212">
        <v>76.0</v>
      </c>
      <c r="D214" s="213">
        <v>134.0</v>
      </c>
      <c r="E214" s="214">
        <v>540.0</v>
      </c>
      <c r="F214" s="215">
        <v>259.0</v>
      </c>
      <c r="G214" s="216">
        <v>298.0</v>
      </c>
      <c r="H214" s="217">
        <v>465.0</v>
      </c>
      <c r="I214" s="188">
        <f t="shared" si="1"/>
        <v>0.3619047619</v>
      </c>
      <c r="J214" s="189">
        <f t="shared" si="2"/>
        <v>0.675844806</v>
      </c>
      <c r="K214" s="190">
        <f t="shared" si="3"/>
        <v>0.3905635649</v>
      </c>
      <c r="L214" s="191">
        <f t="shared" si="4"/>
        <v>0.6105054509</v>
      </c>
      <c r="M214" s="192">
        <f t="shared" si="5"/>
        <v>0.3843782117</v>
      </c>
      <c r="N214" s="193">
        <f t="shared" si="6"/>
        <v>0.5364916773</v>
      </c>
      <c r="O214" s="203">
        <f t="shared" si="7"/>
        <v>0.5158013544</v>
      </c>
      <c r="P214" s="204">
        <f t="shared" si="8"/>
        <v>0.332011893</v>
      </c>
      <c r="Q214" s="205">
        <f t="shared" si="9"/>
        <v>0.556012333</v>
      </c>
      <c r="R214" s="206">
        <f t="shared" si="10"/>
        <v>0.6434058899</v>
      </c>
      <c r="S214" s="204">
        <f t="shared" si="11"/>
        <v>0.6100451467</v>
      </c>
      <c r="T214" s="205">
        <f t="shared" si="12"/>
        <v>0.3572234763</v>
      </c>
      <c r="U214" s="206">
        <f t="shared" si="13"/>
        <v>0.5485327314</v>
      </c>
      <c r="V214" s="207">
        <f t="shared" si="14"/>
        <v>3.804761905</v>
      </c>
      <c r="W214" s="208">
        <f t="shared" si="15"/>
        <v>0.2752293578</v>
      </c>
      <c r="X214" s="209">
        <f t="shared" si="16"/>
        <v>1.047182176</v>
      </c>
      <c r="Y214" s="207">
        <f t="shared" si="17"/>
        <v>1.322411533</v>
      </c>
      <c r="Z214" s="208">
        <f t="shared" si="18"/>
        <v>0.8211716341</v>
      </c>
      <c r="AA214" s="209">
        <f t="shared" si="19"/>
        <v>7.438095238</v>
      </c>
      <c r="AB214" s="210">
        <f t="shared" si="20"/>
        <v>0.4635083227</v>
      </c>
      <c r="AC214" s="165"/>
      <c r="AD214" s="165"/>
      <c r="AE214" s="165"/>
    </row>
    <row r="215">
      <c r="A215" s="211">
        <v>214.0</v>
      </c>
      <c r="B215" s="34">
        <v>2653.0</v>
      </c>
      <c r="C215" s="212">
        <v>18.0</v>
      </c>
      <c r="D215" s="213">
        <v>88.0</v>
      </c>
      <c r="E215" s="214">
        <v>295.0</v>
      </c>
      <c r="F215" s="215">
        <v>280.0</v>
      </c>
      <c r="G215" s="216">
        <v>170.0</v>
      </c>
      <c r="H215" s="217">
        <v>621.0</v>
      </c>
      <c r="I215" s="188">
        <f t="shared" si="1"/>
        <v>0.1698113208</v>
      </c>
      <c r="J215" s="189">
        <f t="shared" si="2"/>
        <v>0.5130434783</v>
      </c>
      <c r="K215" s="190">
        <f t="shared" si="3"/>
        <v>0.2149178255</v>
      </c>
      <c r="L215" s="191">
        <f t="shared" si="4"/>
        <v>0.4596182085</v>
      </c>
      <c r="M215" s="192">
        <f t="shared" si="5"/>
        <v>0.2095875139</v>
      </c>
      <c r="N215" s="193">
        <f t="shared" si="6"/>
        <v>0.3404099561</v>
      </c>
      <c r="O215" s="203">
        <f t="shared" si="7"/>
        <v>0.328125</v>
      </c>
      <c r="P215" s="204">
        <f t="shared" si="8"/>
        <v>0.4375917768</v>
      </c>
      <c r="Q215" s="205">
        <f t="shared" si="9"/>
        <v>0.7123745819</v>
      </c>
      <c r="R215" s="206">
        <f t="shared" si="10"/>
        <v>0.6705710102</v>
      </c>
      <c r="S215" s="204">
        <f t="shared" si="11"/>
        <v>0.6345108696</v>
      </c>
      <c r="T215" s="205">
        <f t="shared" si="12"/>
        <v>0.3179347826</v>
      </c>
      <c r="U215" s="206">
        <f t="shared" si="13"/>
        <v>0.3756793478</v>
      </c>
      <c r="V215" s="207">
        <f t="shared" si="14"/>
        <v>5.424528302</v>
      </c>
      <c r="W215" s="208">
        <f t="shared" si="15"/>
        <v>0.1340075853</v>
      </c>
      <c r="X215" s="209">
        <f t="shared" si="16"/>
        <v>0.7269279393</v>
      </c>
      <c r="Y215" s="207">
        <f t="shared" si="17"/>
        <v>0.8609355247</v>
      </c>
      <c r="Z215" s="208">
        <f t="shared" si="18"/>
        <v>0.641025641</v>
      </c>
      <c r="AA215" s="209">
        <f t="shared" si="19"/>
        <v>12.88679245</v>
      </c>
      <c r="AB215" s="210">
        <f t="shared" si="20"/>
        <v>0.6595900439</v>
      </c>
      <c r="AC215" s="165"/>
      <c r="AD215" s="165"/>
      <c r="AE215" s="165"/>
    </row>
    <row r="216">
      <c r="A216" s="211">
        <v>215.0</v>
      </c>
      <c r="B216" s="34">
        <v>2654.0</v>
      </c>
      <c r="C216" s="212">
        <v>10.0</v>
      </c>
      <c r="D216" s="213">
        <v>35.0</v>
      </c>
      <c r="E216" s="214">
        <v>217.0</v>
      </c>
      <c r="F216" s="215">
        <v>150.0</v>
      </c>
      <c r="G216" s="216">
        <v>124.0</v>
      </c>
      <c r="H216" s="217">
        <v>277.0</v>
      </c>
      <c r="I216" s="188">
        <f t="shared" si="1"/>
        <v>0.2222222222</v>
      </c>
      <c r="J216" s="189">
        <f t="shared" si="2"/>
        <v>0.591280654</v>
      </c>
      <c r="K216" s="190">
        <f t="shared" si="3"/>
        <v>0.3092269327</v>
      </c>
      <c r="L216" s="191">
        <f t="shared" si="4"/>
        <v>0.5509708738</v>
      </c>
      <c r="M216" s="192">
        <f t="shared" si="5"/>
        <v>0.3004484305</v>
      </c>
      <c r="N216" s="193">
        <f t="shared" si="6"/>
        <v>0.4440104167</v>
      </c>
      <c r="O216" s="203">
        <f t="shared" si="7"/>
        <v>0.4317343173</v>
      </c>
      <c r="P216" s="204">
        <f t="shared" si="8"/>
        <v>0.3883495146</v>
      </c>
      <c r="Q216" s="205">
        <f t="shared" si="9"/>
        <v>0.6434977578</v>
      </c>
      <c r="R216" s="206">
        <f t="shared" si="10"/>
        <v>0.6432291667</v>
      </c>
      <c r="S216" s="204">
        <f t="shared" si="11"/>
        <v>0.6199261993</v>
      </c>
      <c r="T216" s="205">
        <f t="shared" si="12"/>
        <v>0.3493234932</v>
      </c>
      <c r="U216" s="206">
        <f t="shared" si="13"/>
        <v>0.4624846248</v>
      </c>
      <c r="V216" s="207">
        <f t="shared" si="14"/>
        <v>8.155555556</v>
      </c>
      <c r="W216" s="208">
        <f t="shared" si="15"/>
        <v>0.1122194514</v>
      </c>
      <c r="X216" s="209">
        <f t="shared" si="16"/>
        <v>0.9152119701</v>
      </c>
      <c r="Y216" s="207">
        <f t="shared" si="17"/>
        <v>1.027431421</v>
      </c>
      <c r="Z216" s="208">
        <f t="shared" si="18"/>
        <v>0.8228699552</v>
      </c>
      <c r="AA216" s="209">
        <f t="shared" si="19"/>
        <v>17.06666667</v>
      </c>
      <c r="AB216" s="210">
        <f t="shared" si="20"/>
        <v>0.5559895833</v>
      </c>
      <c r="AC216" s="165"/>
      <c r="AD216" s="165"/>
      <c r="AE216" s="165"/>
    </row>
    <row r="217">
      <c r="A217" s="211">
        <v>216.0</v>
      </c>
      <c r="B217" s="34">
        <v>2655.0</v>
      </c>
      <c r="C217" s="212">
        <v>21.0</v>
      </c>
      <c r="D217" s="213">
        <v>95.0</v>
      </c>
      <c r="E217" s="214">
        <v>221.0</v>
      </c>
      <c r="F217" s="215">
        <v>161.0</v>
      </c>
      <c r="G217" s="216">
        <v>142.0</v>
      </c>
      <c r="H217" s="217">
        <v>418.0</v>
      </c>
      <c r="I217" s="188">
        <f t="shared" si="1"/>
        <v>0.1810344828</v>
      </c>
      <c r="J217" s="189">
        <f t="shared" si="2"/>
        <v>0.5785340314</v>
      </c>
      <c r="K217" s="190">
        <f t="shared" si="3"/>
        <v>0.2535714286</v>
      </c>
      <c r="L217" s="191">
        <f t="shared" si="4"/>
        <v>0.4859437751</v>
      </c>
      <c r="M217" s="192">
        <f t="shared" si="5"/>
        <v>0.2411242604</v>
      </c>
      <c r="N217" s="193">
        <f t="shared" si="6"/>
        <v>0.3853503185</v>
      </c>
      <c r="O217" s="203">
        <f t="shared" si="7"/>
        <v>0.3629489603</v>
      </c>
      <c r="P217" s="204">
        <f t="shared" si="8"/>
        <v>0.3654618474</v>
      </c>
      <c r="Q217" s="205">
        <f t="shared" si="9"/>
        <v>0.649408284</v>
      </c>
      <c r="R217" s="206">
        <f t="shared" si="10"/>
        <v>0.678343949</v>
      </c>
      <c r="S217" s="204">
        <f t="shared" si="11"/>
        <v>0.6238185255</v>
      </c>
      <c r="T217" s="205">
        <f t="shared" si="12"/>
        <v>0.3062381853</v>
      </c>
      <c r="U217" s="206">
        <f t="shared" si="13"/>
        <v>0.4328922495</v>
      </c>
      <c r="V217" s="207">
        <f t="shared" si="14"/>
        <v>3.293103448</v>
      </c>
      <c r="W217" s="208">
        <f t="shared" si="15"/>
        <v>0.2071428571</v>
      </c>
      <c r="X217" s="209">
        <f t="shared" si="16"/>
        <v>0.6821428571</v>
      </c>
      <c r="Y217" s="207">
        <f t="shared" si="17"/>
        <v>0.8892857143</v>
      </c>
      <c r="Z217" s="208">
        <f t="shared" si="18"/>
        <v>0.5650887574</v>
      </c>
      <c r="AA217" s="209">
        <f t="shared" si="19"/>
        <v>8.120689655</v>
      </c>
      <c r="AB217" s="210">
        <f t="shared" si="20"/>
        <v>0.6146496815</v>
      </c>
      <c r="AC217" s="165"/>
      <c r="AD217" s="165"/>
      <c r="AE217" s="165"/>
    </row>
    <row r="218">
      <c r="A218" s="211">
        <v>217.0</v>
      </c>
      <c r="B218" s="34">
        <v>2660.0</v>
      </c>
      <c r="C218" s="212">
        <v>18.0</v>
      </c>
      <c r="D218" s="213">
        <v>67.0</v>
      </c>
      <c r="E218" s="214">
        <v>162.0</v>
      </c>
      <c r="F218" s="215">
        <v>128.0</v>
      </c>
      <c r="G218" s="216">
        <v>133.0</v>
      </c>
      <c r="H218" s="217">
        <v>309.0</v>
      </c>
      <c r="I218" s="188">
        <f t="shared" si="1"/>
        <v>0.2117647059</v>
      </c>
      <c r="J218" s="189">
        <f t="shared" si="2"/>
        <v>0.5586206897</v>
      </c>
      <c r="K218" s="190">
        <f t="shared" si="3"/>
        <v>0.3009049774</v>
      </c>
      <c r="L218" s="191">
        <f t="shared" si="4"/>
        <v>0.48</v>
      </c>
      <c r="M218" s="192">
        <f t="shared" si="5"/>
        <v>0.2865275142</v>
      </c>
      <c r="N218" s="193">
        <f t="shared" si="6"/>
        <v>0.4030054645</v>
      </c>
      <c r="O218" s="203">
        <f t="shared" si="7"/>
        <v>0.3831089351</v>
      </c>
      <c r="P218" s="204">
        <f t="shared" si="8"/>
        <v>0.3893333333</v>
      </c>
      <c r="Q218" s="205">
        <f t="shared" si="9"/>
        <v>0.6204933586</v>
      </c>
      <c r="R218" s="206">
        <f t="shared" si="10"/>
        <v>0.643442623</v>
      </c>
      <c r="S218" s="204">
        <f t="shared" si="11"/>
        <v>0.5985312118</v>
      </c>
      <c r="T218" s="205">
        <f t="shared" si="12"/>
        <v>0.3414932681</v>
      </c>
      <c r="U218" s="206">
        <f t="shared" si="13"/>
        <v>0.4430844553</v>
      </c>
      <c r="V218" s="207">
        <f t="shared" si="14"/>
        <v>3.411764706</v>
      </c>
      <c r="W218" s="208">
        <f t="shared" si="15"/>
        <v>0.1923076923</v>
      </c>
      <c r="X218" s="209">
        <f t="shared" si="16"/>
        <v>0.6561085973</v>
      </c>
      <c r="Y218" s="207">
        <f t="shared" si="17"/>
        <v>0.8484162896</v>
      </c>
      <c r="Z218" s="208">
        <f t="shared" si="18"/>
        <v>0.55028463</v>
      </c>
      <c r="AA218" s="209">
        <f t="shared" si="19"/>
        <v>8.611764706</v>
      </c>
      <c r="AB218" s="210">
        <f t="shared" si="20"/>
        <v>0.5969945355</v>
      </c>
      <c r="AC218" s="165"/>
      <c r="AD218" s="165"/>
      <c r="AE218" s="165"/>
    </row>
    <row r="219">
      <c r="A219" s="211">
        <v>218.0</v>
      </c>
      <c r="B219" s="34">
        <v>2661.0</v>
      </c>
      <c r="C219" s="212">
        <v>61.0</v>
      </c>
      <c r="D219" s="213">
        <v>133.0</v>
      </c>
      <c r="E219" s="214">
        <v>412.0</v>
      </c>
      <c r="F219" s="215">
        <v>248.0</v>
      </c>
      <c r="G219" s="216">
        <v>270.0</v>
      </c>
      <c r="H219" s="217">
        <v>527.0</v>
      </c>
      <c r="I219" s="188">
        <f t="shared" si="1"/>
        <v>0.3144329897</v>
      </c>
      <c r="J219" s="189">
        <f t="shared" si="2"/>
        <v>0.6242424242</v>
      </c>
      <c r="K219" s="190">
        <f t="shared" si="3"/>
        <v>0.338770389</v>
      </c>
      <c r="L219" s="191">
        <f t="shared" si="4"/>
        <v>0.5538641686</v>
      </c>
      <c r="M219" s="192">
        <f t="shared" si="5"/>
        <v>0.3340060545</v>
      </c>
      <c r="N219" s="193">
        <f t="shared" si="6"/>
        <v>0.4680851064</v>
      </c>
      <c r="O219" s="203">
        <f t="shared" si="7"/>
        <v>0.4500302847</v>
      </c>
      <c r="P219" s="204">
        <f t="shared" si="8"/>
        <v>0.3618266979</v>
      </c>
      <c r="Q219" s="205">
        <f t="shared" si="9"/>
        <v>0.5933400605</v>
      </c>
      <c r="R219" s="206">
        <f t="shared" si="10"/>
        <v>0.6444749485</v>
      </c>
      <c r="S219" s="204">
        <f t="shared" si="11"/>
        <v>0.6056935191</v>
      </c>
      <c r="T219" s="205">
        <f t="shared" si="12"/>
        <v>0.3506965475</v>
      </c>
      <c r="U219" s="206">
        <f t="shared" si="13"/>
        <v>0.493640218</v>
      </c>
      <c r="V219" s="207">
        <f t="shared" si="14"/>
        <v>3.402061856</v>
      </c>
      <c r="W219" s="208">
        <f t="shared" si="15"/>
        <v>0.243412798</v>
      </c>
      <c r="X219" s="209">
        <f t="shared" si="16"/>
        <v>0.8281053952</v>
      </c>
      <c r="Y219" s="207">
        <f t="shared" si="17"/>
        <v>1.071518193</v>
      </c>
      <c r="Z219" s="208">
        <f t="shared" si="18"/>
        <v>0.6659939455</v>
      </c>
      <c r="AA219" s="209">
        <f t="shared" si="19"/>
        <v>7.510309278</v>
      </c>
      <c r="AB219" s="210">
        <f t="shared" si="20"/>
        <v>0.5319148936</v>
      </c>
      <c r="AC219" s="165"/>
      <c r="AD219" s="165"/>
      <c r="AE219" s="165"/>
    </row>
    <row r="220">
      <c r="A220" s="211">
        <v>219.0</v>
      </c>
      <c r="B220" s="34">
        <v>2662.0</v>
      </c>
      <c r="C220" s="212">
        <v>8.0</v>
      </c>
      <c r="D220" s="213">
        <v>27.0</v>
      </c>
      <c r="E220" s="214">
        <v>66.0</v>
      </c>
      <c r="F220" s="215">
        <v>42.0</v>
      </c>
      <c r="G220" s="216">
        <v>45.0</v>
      </c>
      <c r="H220" s="217">
        <v>84.0</v>
      </c>
      <c r="I220" s="188">
        <f t="shared" si="1"/>
        <v>0.2285714286</v>
      </c>
      <c r="J220" s="189">
        <f t="shared" si="2"/>
        <v>0.6111111111</v>
      </c>
      <c r="K220" s="190">
        <f t="shared" si="3"/>
        <v>0.3488372093</v>
      </c>
      <c r="L220" s="191">
        <f t="shared" si="4"/>
        <v>0.5174825175</v>
      </c>
      <c r="M220" s="192">
        <f t="shared" si="5"/>
        <v>0.3231707317</v>
      </c>
      <c r="N220" s="193">
        <f t="shared" si="6"/>
        <v>0.4683544304</v>
      </c>
      <c r="O220" s="203">
        <f t="shared" si="7"/>
        <v>0.4375</v>
      </c>
      <c r="P220" s="204">
        <f t="shared" si="8"/>
        <v>0.3496503497</v>
      </c>
      <c r="Q220" s="205">
        <f t="shared" si="9"/>
        <v>0.5609756098</v>
      </c>
      <c r="R220" s="206">
        <f t="shared" si="10"/>
        <v>0.6329113924</v>
      </c>
      <c r="S220" s="204">
        <f t="shared" si="11"/>
        <v>0.5808823529</v>
      </c>
      <c r="T220" s="205">
        <f t="shared" si="12"/>
        <v>0.3492647059</v>
      </c>
      <c r="U220" s="206">
        <f t="shared" si="13"/>
        <v>0.5073529412</v>
      </c>
      <c r="V220" s="207">
        <f t="shared" si="14"/>
        <v>3.085714286</v>
      </c>
      <c r="W220" s="208">
        <f t="shared" si="15"/>
        <v>0.2713178295</v>
      </c>
      <c r="X220" s="209">
        <f t="shared" si="16"/>
        <v>0.8372093023</v>
      </c>
      <c r="Y220" s="207">
        <f t="shared" si="17"/>
        <v>1.108527132</v>
      </c>
      <c r="Z220" s="208">
        <f t="shared" si="18"/>
        <v>0.6585365854</v>
      </c>
      <c r="AA220" s="209">
        <f t="shared" si="19"/>
        <v>6.771428571</v>
      </c>
      <c r="AB220" s="210">
        <f t="shared" si="20"/>
        <v>0.5316455696</v>
      </c>
      <c r="AC220" s="165"/>
      <c r="AD220" s="165"/>
      <c r="AE220" s="165"/>
    </row>
    <row r="221">
      <c r="A221" s="211">
        <v>220.0</v>
      </c>
      <c r="B221" s="34">
        <v>2663.0</v>
      </c>
      <c r="C221" s="212">
        <v>13.0</v>
      </c>
      <c r="D221" s="213">
        <v>96.0</v>
      </c>
      <c r="E221" s="214">
        <v>144.0</v>
      </c>
      <c r="F221" s="215">
        <v>148.0</v>
      </c>
      <c r="G221" s="216">
        <v>121.0</v>
      </c>
      <c r="H221" s="217">
        <v>440.0</v>
      </c>
      <c r="I221" s="188">
        <f t="shared" si="1"/>
        <v>0.119266055</v>
      </c>
      <c r="J221" s="189">
        <f t="shared" si="2"/>
        <v>0.4931506849</v>
      </c>
      <c r="K221" s="190">
        <f t="shared" si="3"/>
        <v>0.2156862745</v>
      </c>
      <c r="L221" s="191">
        <f t="shared" si="4"/>
        <v>0.391521197</v>
      </c>
      <c r="M221" s="192">
        <f t="shared" si="5"/>
        <v>0.2</v>
      </c>
      <c r="N221" s="193">
        <f t="shared" si="6"/>
        <v>0.3106682298</v>
      </c>
      <c r="O221" s="203">
        <f t="shared" si="7"/>
        <v>0.288981289</v>
      </c>
      <c r="P221" s="204">
        <f t="shared" si="8"/>
        <v>0.4014962594</v>
      </c>
      <c r="Q221" s="205">
        <f t="shared" si="9"/>
        <v>0.676119403</v>
      </c>
      <c r="R221" s="206">
        <f t="shared" si="10"/>
        <v>0.6846424385</v>
      </c>
      <c r="S221" s="204">
        <f t="shared" si="11"/>
        <v>0.6205821206</v>
      </c>
      <c r="T221" s="205">
        <f t="shared" si="12"/>
        <v>0.2931392931</v>
      </c>
      <c r="U221" s="206">
        <f t="shared" si="13"/>
        <v>0.3752598753</v>
      </c>
      <c r="V221" s="207">
        <f t="shared" si="14"/>
        <v>2.678899083</v>
      </c>
      <c r="W221" s="208">
        <f t="shared" si="15"/>
        <v>0.1942959002</v>
      </c>
      <c r="X221" s="209">
        <f t="shared" si="16"/>
        <v>0.5204991087</v>
      </c>
      <c r="Y221" s="207">
        <f t="shared" si="17"/>
        <v>0.7147950089</v>
      </c>
      <c r="Z221" s="208">
        <f t="shared" si="18"/>
        <v>0.4358208955</v>
      </c>
      <c r="AA221" s="209">
        <f t="shared" si="19"/>
        <v>7.825688073</v>
      </c>
      <c r="AB221" s="210">
        <f t="shared" si="20"/>
        <v>0.6893317702</v>
      </c>
      <c r="AC221" s="165"/>
      <c r="AD221" s="165"/>
      <c r="AE221" s="165"/>
    </row>
    <row r="222">
      <c r="A222" s="211">
        <v>221.0</v>
      </c>
      <c r="B222" s="34">
        <v>2665.0</v>
      </c>
      <c r="C222" s="212">
        <v>4.0</v>
      </c>
      <c r="D222" s="213">
        <v>26.0</v>
      </c>
      <c r="E222" s="214">
        <v>26.0</v>
      </c>
      <c r="F222" s="215">
        <v>31.0</v>
      </c>
      <c r="G222" s="216">
        <v>21.0</v>
      </c>
      <c r="H222" s="217">
        <v>81.0</v>
      </c>
      <c r="I222" s="188">
        <f t="shared" si="1"/>
        <v>0.1333333333</v>
      </c>
      <c r="J222" s="189">
        <f t="shared" si="2"/>
        <v>0.4561403509</v>
      </c>
      <c r="K222" s="190">
        <f t="shared" si="3"/>
        <v>0.2058823529</v>
      </c>
      <c r="L222" s="191">
        <f t="shared" si="4"/>
        <v>0.3448275862</v>
      </c>
      <c r="M222" s="192">
        <f t="shared" si="5"/>
        <v>0.1893939394</v>
      </c>
      <c r="N222" s="193">
        <f t="shared" si="6"/>
        <v>0.2955974843</v>
      </c>
      <c r="O222" s="203">
        <f t="shared" si="7"/>
        <v>0.2698412698</v>
      </c>
      <c r="P222" s="204">
        <f t="shared" si="8"/>
        <v>0.4022988506</v>
      </c>
      <c r="Q222" s="205">
        <f t="shared" si="9"/>
        <v>0.6439393939</v>
      </c>
      <c r="R222" s="206">
        <f t="shared" si="10"/>
        <v>0.6729559748</v>
      </c>
      <c r="S222" s="204">
        <f t="shared" si="11"/>
        <v>0.5873015873</v>
      </c>
      <c r="T222" s="205">
        <f t="shared" si="12"/>
        <v>0.2962962963</v>
      </c>
      <c r="U222" s="206">
        <f t="shared" si="13"/>
        <v>0.3862433862</v>
      </c>
      <c r="V222" s="207">
        <f t="shared" si="14"/>
        <v>1.9</v>
      </c>
      <c r="W222" s="208">
        <f t="shared" si="15"/>
        <v>0.2941176471</v>
      </c>
      <c r="X222" s="209">
        <f t="shared" si="16"/>
        <v>0.5588235294</v>
      </c>
      <c r="Y222" s="207">
        <f t="shared" si="17"/>
        <v>0.8529411765</v>
      </c>
      <c r="Z222" s="208">
        <f t="shared" si="18"/>
        <v>0.4318181818</v>
      </c>
      <c r="AA222" s="209">
        <f t="shared" si="19"/>
        <v>5.3</v>
      </c>
      <c r="AB222" s="210">
        <f t="shared" si="20"/>
        <v>0.7044025157</v>
      </c>
      <c r="AC222" s="165"/>
      <c r="AD222" s="165"/>
      <c r="AE222" s="165"/>
    </row>
    <row r="223">
      <c r="A223" s="211">
        <v>222.0</v>
      </c>
      <c r="B223" s="34">
        <v>2666.0</v>
      </c>
      <c r="C223" s="212">
        <v>86.0</v>
      </c>
      <c r="D223" s="213">
        <v>135.0</v>
      </c>
      <c r="E223" s="214">
        <v>952.0</v>
      </c>
      <c r="F223" s="215">
        <v>435.0</v>
      </c>
      <c r="G223" s="216">
        <v>631.0</v>
      </c>
      <c r="H223" s="217">
        <v>665.0</v>
      </c>
      <c r="I223" s="188">
        <f t="shared" si="1"/>
        <v>0.3891402715</v>
      </c>
      <c r="J223" s="189">
        <f t="shared" si="2"/>
        <v>0.6863734679</v>
      </c>
      <c r="K223" s="190">
        <f t="shared" si="3"/>
        <v>0.486882716</v>
      </c>
      <c r="L223" s="191">
        <f t="shared" si="4"/>
        <v>0.6455223881</v>
      </c>
      <c r="M223" s="192">
        <f t="shared" si="5"/>
        <v>0.4726433751</v>
      </c>
      <c r="N223" s="193">
        <f t="shared" si="6"/>
        <v>0.5900111815</v>
      </c>
      <c r="O223" s="203">
        <f t="shared" si="7"/>
        <v>0.5747245179</v>
      </c>
      <c r="P223" s="204">
        <f t="shared" si="8"/>
        <v>0.3240049751</v>
      </c>
      <c r="Q223" s="205">
        <f t="shared" si="9"/>
        <v>0.4950560316</v>
      </c>
      <c r="R223" s="206">
        <f t="shared" si="10"/>
        <v>0.6026835632</v>
      </c>
      <c r="S223" s="204">
        <f t="shared" si="11"/>
        <v>0.5864325069</v>
      </c>
      <c r="T223" s="205">
        <f t="shared" si="12"/>
        <v>0.3966942149</v>
      </c>
      <c r="U223" s="206">
        <f t="shared" si="13"/>
        <v>0.5915977961</v>
      </c>
      <c r="V223" s="207">
        <f t="shared" si="14"/>
        <v>6.2760181</v>
      </c>
      <c r="W223" s="208">
        <f t="shared" si="15"/>
        <v>0.1705246914</v>
      </c>
      <c r="X223" s="209">
        <f t="shared" si="16"/>
        <v>1.070216049</v>
      </c>
      <c r="Y223" s="207">
        <f t="shared" si="17"/>
        <v>1.240740741</v>
      </c>
      <c r="Z223" s="208">
        <f t="shared" si="18"/>
        <v>0.9143045485</v>
      </c>
      <c r="AA223" s="209">
        <f t="shared" si="19"/>
        <v>12.14027149</v>
      </c>
      <c r="AB223" s="210">
        <f t="shared" si="20"/>
        <v>0.4099888185</v>
      </c>
      <c r="AC223" s="165"/>
      <c r="AD223" s="165"/>
      <c r="AE223" s="165"/>
    </row>
    <row r="224">
      <c r="A224" s="211">
        <v>223.0</v>
      </c>
      <c r="B224" s="34">
        <v>2671.0</v>
      </c>
      <c r="C224" s="212">
        <v>50.0</v>
      </c>
      <c r="D224" s="213">
        <v>171.0</v>
      </c>
      <c r="E224" s="214">
        <v>372.0</v>
      </c>
      <c r="F224" s="215">
        <v>305.0</v>
      </c>
      <c r="G224" s="216">
        <v>248.0</v>
      </c>
      <c r="H224" s="217">
        <v>721.0</v>
      </c>
      <c r="I224" s="188">
        <f t="shared" si="1"/>
        <v>0.2262443439</v>
      </c>
      <c r="J224" s="189">
        <f t="shared" si="2"/>
        <v>0.5494830133</v>
      </c>
      <c r="K224" s="190">
        <f t="shared" si="3"/>
        <v>0.2559339525</v>
      </c>
      <c r="L224" s="191">
        <f t="shared" si="4"/>
        <v>0.4699331849</v>
      </c>
      <c r="M224" s="192">
        <f t="shared" si="5"/>
        <v>0.2504201681</v>
      </c>
      <c r="N224" s="193">
        <f t="shared" si="6"/>
        <v>0.3766707169</v>
      </c>
      <c r="O224" s="203">
        <f t="shared" si="7"/>
        <v>0.3588644885</v>
      </c>
      <c r="P224" s="204">
        <f t="shared" si="8"/>
        <v>0.3953229399</v>
      </c>
      <c r="Q224" s="205">
        <f t="shared" si="9"/>
        <v>0.6478991597</v>
      </c>
      <c r="R224" s="206">
        <f t="shared" si="10"/>
        <v>0.6640340219</v>
      </c>
      <c r="S224" s="204">
        <f t="shared" si="11"/>
        <v>0.612212105</v>
      </c>
      <c r="T224" s="205">
        <f t="shared" si="12"/>
        <v>0.3229780396</v>
      </c>
      <c r="U224" s="206">
        <f t="shared" si="13"/>
        <v>0.4236743439</v>
      </c>
      <c r="V224" s="207">
        <f t="shared" si="14"/>
        <v>3.063348416</v>
      </c>
      <c r="W224" s="208">
        <f t="shared" si="15"/>
        <v>0.2280701754</v>
      </c>
      <c r="X224" s="209">
        <f t="shared" si="16"/>
        <v>0.6986584107</v>
      </c>
      <c r="Y224" s="207">
        <f t="shared" si="17"/>
        <v>0.9267285862</v>
      </c>
      <c r="Z224" s="208">
        <f t="shared" si="18"/>
        <v>0.568907563</v>
      </c>
      <c r="AA224" s="209">
        <f t="shared" si="19"/>
        <v>7.447963801</v>
      </c>
      <c r="AB224" s="210">
        <f t="shared" si="20"/>
        <v>0.6233292831</v>
      </c>
      <c r="AC224" s="165"/>
      <c r="AD224" s="165"/>
      <c r="AE224" s="165"/>
    </row>
    <row r="225">
      <c r="A225" s="211">
        <v>224.0</v>
      </c>
      <c r="B225" s="34">
        <v>2672.0</v>
      </c>
      <c r="C225" s="212">
        <v>86.0</v>
      </c>
      <c r="D225" s="213">
        <v>136.0</v>
      </c>
      <c r="E225" s="214">
        <v>388.0</v>
      </c>
      <c r="F225" s="215">
        <v>253.0</v>
      </c>
      <c r="G225" s="216">
        <v>264.0</v>
      </c>
      <c r="H225" s="217">
        <v>546.0</v>
      </c>
      <c r="I225" s="188">
        <f t="shared" si="1"/>
        <v>0.3873873874</v>
      </c>
      <c r="J225" s="189">
        <f t="shared" si="2"/>
        <v>0.6053042122</v>
      </c>
      <c r="K225" s="190">
        <f t="shared" si="3"/>
        <v>0.3259259259</v>
      </c>
      <c r="L225" s="191">
        <f t="shared" si="4"/>
        <v>0.5492468134</v>
      </c>
      <c r="M225" s="192">
        <f t="shared" si="5"/>
        <v>0.3391472868</v>
      </c>
      <c r="N225" s="193">
        <f t="shared" si="6"/>
        <v>0.4493452791</v>
      </c>
      <c r="O225" s="203">
        <f t="shared" si="7"/>
        <v>0.4411237298</v>
      </c>
      <c r="P225" s="204">
        <f t="shared" si="8"/>
        <v>0.392815759</v>
      </c>
      <c r="Q225" s="205">
        <f t="shared" si="9"/>
        <v>0.6124031008</v>
      </c>
      <c r="R225" s="206">
        <f t="shared" si="10"/>
        <v>0.6436940041</v>
      </c>
      <c r="S225" s="204">
        <f t="shared" si="11"/>
        <v>0.6096832038</v>
      </c>
      <c r="T225" s="205">
        <f t="shared" si="12"/>
        <v>0.3604303646</v>
      </c>
      <c r="U225" s="206">
        <f t="shared" si="13"/>
        <v>0.4710101614</v>
      </c>
      <c r="V225" s="207">
        <f t="shared" si="14"/>
        <v>2.887387387</v>
      </c>
      <c r="W225" s="208">
        <f t="shared" si="15"/>
        <v>0.2740740741</v>
      </c>
      <c r="X225" s="209">
        <f t="shared" si="16"/>
        <v>0.7913580247</v>
      </c>
      <c r="Y225" s="207">
        <f t="shared" si="17"/>
        <v>1.065432099</v>
      </c>
      <c r="Z225" s="208">
        <f t="shared" si="18"/>
        <v>0.621124031</v>
      </c>
      <c r="AA225" s="209">
        <f t="shared" si="19"/>
        <v>6.536036036</v>
      </c>
      <c r="AB225" s="210">
        <f t="shared" si="20"/>
        <v>0.5506547209</v>
      </c>
      <c r="AC225" s="165"/>
      <c r="AD225" s="165"/>
      <c r="AE225" s="165"/>
    </row>
    <row r="226">
      <c r="A226" s="211">
        <v>225.0</v>
      </c>
      <c r="B226" s="34">
        <v>2673.0</v>
      </c>
      <c r="C226" s="212">
        <v>1.0</v>
      </c>
      <c r="D226" s="213">
        <v>10.0</v>
      </c>
      <c r="E226" s="214">
        <v>27.0</v>
      </c>
      <c r="F226" s="215">
        <v>29.0</v>
      </c>
      <c r="G226" s="216">
        <v>17.0</v>
      </c>
      <c r="H226" s="217">
        <v>77.0</v>
      </c>
      <c r="I226" s="188">
        <f t="shared" si="1"/>
        <v>0.09090909091</v>
      </c>
      <c r="J226" s="189">
        <f t="shared" si="2"/>
        <v>0.4821428571</v>
      </c>
      <c r="K226" s="190">
        <f t="shared" si="3"/>
        <v>0.1808510638</v>
      </c>
      <c r="L226" s="191">
        <f t="shared" si="4"/>
        <v>0.4179104478</v>
      </c>
      <c r="M226" s="192">
        <f t="shared" si="5"/>
        <v>0.1714285714</v>
      </c>
      <c r="N226" s="193">
        <f t="shared" si="6"/>
        <v>0.2933333333</v>
      </c>
      <c r="O226" s="203">
        <f t="shared" si="7"/>
        <v>0.2795031056</v>
      </c>
      <c r="P226" s="204">
        <f t="shared" si="8"/>
        <v>0.447761194</v>
      </c>
      <c r="Q226" s="205">
        <f t="shared" si="9"/>
        <v>0.7428571429</v>
      </c>
      <c r="R226" s="206">
        <f t="shared" si="10"/>
        <v>0.6933333333</v>
      </c>
      <c r="S226" s="204">
        <f t="shared" si="11"/>
        <v>0.652173913</v>
      </c>
      <c r="T226" s="205">
        <f t="shared" si="12"/>
        <v>0.2919254658</v>
      </c>
      <c r="U226" s="206">
        <f t="shared" si="13"/>
        <v>0.3354037267</v>
      </c>
      <c r="V226" s="207">
        <f t="shared" si="14"/>
        <v>5.090909091</v>
      </c>
      <c r="W226" s="208">
        <f t="shared" si="15"/>
        <v>0.1170212766</v>
      </c>
      <c r="X226" s="209">
        <f t="shared" si="16"/>
        <v>0.5957446809</v>
      </c>
      <c r="Y226" s="207">
        <f t="shared" si="17"/>
        <v>0.7127659574</v>
      </c>
      <c r="Z226" s="208">
        <f t="shared" si="18"/>
        <v>0.5333333333</v>
      </c>
      <c r="AA226" s="209">
        <f t="shared" si="19"/>
        <v>13.63636364</v>
      </c>
      <c r="AB226" s="210">
        <f t="shared" si="20"/>
        <v>0.7066666667</v>
      </c>
      <c r="AC226" s="165"/>
      <c r="AD226" s="165"/>
      <c r="AE226" s="165"/>
    </row>
    <row r="227">
      <c r="A227" s="211">
        <v>226.0</v>
      </c>
      <c r="B227" s="34">
        <v>2674.0</v>
      </c>
      <c r="C227" s="212">
        <v>95.0</v>
      </c>
      <c r="D227" s="213">
        <v>102.0</v>
      </c>
      <c r="E227" s="214">
        <v>408.0</v>
      </c>
      <c r="F227" s="215">
        <v>165.0</v>
      </c>
      <c r="G227" s="216">
        <v>298.0</v>
      </c>
      <c r="H227" s="217">
        <v>357.0</v>
      </c>
      <c r="I227" s="188">
        <f t="shared" si="1"/>
        <v>0.4822335025</v>
      </c>
      <c r="J227" s="189">
        <f t="shared" si="2"/>
        <v>0.7120418848</v>
      </c>
      <c r="K227" s="190">
        <f t="shared" si="3"/>
        <v>0.4549618321</v>
      </c>
      <c r="L227" s="191">
        <f t="shared" si="4"/>
        <v>0.6532467532</v>
      </c>
      <c r="M227" s="192">
        <f t="shared" si="5"/>
        <v>0.4612676056</v>
      </c>
      <c r="N227" s="193">
        <f t="shared" si="6"/>
        <v>0.5749185668</v>
      </c>
      <c r="O227" s="203">
        <f t="shared" si="7"/>
        <v>0.5621052632</v>
      </c>
      <c r="P227" s="204">
        <f t="shared" si="8"/>
        <v>0.3376623377</v>
      </c>
      <c r="Q227" s="205">
        <f t="shared" si="9"/>
        <v>0.5305164319</v>
      </c>
      <c r="R227" s="206">
        <f t="shared" si="10"/>
        <v>0.6229641694</v>
      </c>
      <c r="S227" s="204">
        <f t="shared" si="11"/>
        <v>0.6035087719</v>
      </c>
      <c r="T227" s="205">
        <f t="shared" si="12"/>
        <v>0.3915789474</v>
      </c>
      <c r="U227" s="206">
        <f t="shared" si="13"/>
        <v>0.5670175439</v>
      </c>
      <c r="V227" s="207">
        <f t="shared" si="14"/>
        <v>2.908629442</v>
      </c>
      <c r="W227" s="208">
        <f t="shared" si="15"/>
        <v>0.3007633588</v>
      </c>
      <c r="X227" s="209">
        <f t="shared" si="16"/>
        <v>0.8748091603</v>
      </c>
      <c r="Y227" s="207">
        <f t="shared" si="17"/>
        <v>1.175572519</v>
      </c>
      <c r="Z227" s="208">
        <f t="shared" si="18"/>
        <v>0.6725352113</v>
      </c>
      <c r="AA227" s="209">
        <f t="shared" si="19"/>
        <v>6.233502538</v>
      </c>
      <c r="AB227" s="210">
        <f t="shared" si="20"/>
        <v>0.4250814332</v>
      </c>
      <c r="AC227" s="165"/>
      <c r="AD227" s="165"/>
      <c r="AE227" s="165"/>
    </row>
    <row r="228">
      <c r="A228" s="211">
        <v>227.0</v>
      </c>
      <c r="B228" s="34">
        <v>2682.0</v>
      </c>
      <c r="C228" s="212">
        <v>29.0</v>
      </c>
      <c r="D228" s="213">
        <v>62.0</v>
      </c>
      <c r="E228" s="214">
        <v>217.0</v>
      </c>
      <c r="F228" s="215">
        <v>174.0</v>
      </c>
      <c r="G228" s="216">
        <v>181.0</v>
      </c>
      <c r="H228" s="217">
        <v>432.0</v>
      </c>
      <c r="I228" s="188">
        <f t="shared" si="1"/>
        <v>0.3186813187</v>
      </c>
      <c r="J228" s="189">
        <f t="shared" si="2"/>
        <v>0.5549872123</v>
      </c>
      <c r="K228" s="190">
        <f t="shared" si="3"/>
        <v>0.295269168</v>
      </c>
      <c r="L228" s="191">
        <f t="shared" si="4"/>
        <v>0.510373444</v>
      </c>
      <c r="M228" s="192">
        <f t="shared" si="5"/>
        <v>0.2982954545</v>
      </c>
      <c r="N228" s="193">
        <f t="shared" si="6"/>
        <v>0.3964143426</v>
      </c>
      <c r="O228" s="203">
        <f t="shared" si="7"/>
        <v>0.3899543379</v>
      </c>
      <c r="P228" s="204">
        <f t="shared" si="8"/>
        <v>0.4211618257</v>
      </c>
      <c r="Q228" s="205">
        <f t="shared" si="9"/>
        <v>0.6548295455</v>
      </c>
      <c r="R228" s="206">
        <f t="shared" si="10"/>
        <v>0.6464143426</v>
      </c>
      <c r="S228" s="204">
        <f t="shared" si="11"/>
        <v>0.6191780822</v>
      </c>
      <c r="T228" s="205">
        <f t="shared" si="12"/>
        <v>0.3506849315</v>
      </c>
      <c r="U228" s="206">
        <f t="shared" si="13"/>
        <v>0.4200913242</v>
      </c>
      <c r="V228" s="207">
        <f t="shared" si="14"/>
        <v>4.296703297</v>
      </c>
      <c r="W228" s="208">
        <f t="shared" si="15"/>
        <v>0.1484502447</v>
      </c>
      <c r="X228" s="209">
        <f t="shared" si="16"/>
        <v>0.6378466558</v>
      </c>
      <c r="Y228" s="207">
        <f t="shared" si="17"/>
        <v>0.7862969005</v>
      </c>
      <c r="Z228" s="208">
        <f t="shared" si="18"/>
        <v>0.5553977273</v>
      </c>
      <c r="AA228" s="209">
        <f t="shared" si="19"/>
        <v>11.03296703</v>
      </c>
      <c r="AB228" s="210">
        <f t="shared" si="20"/>
        <v>0.6035856574</v>
      </c>
      <c r="AC228" s="165"/>
      <c r="AD228" s="165"/>
      <c r="AE228" s="165"/>
    </row>
    <row r="229">
      <c r="A229" s="211">
        <v>228.0</v>
      </c>
      <c r="B229" s="34">
        <v>2692.0</v>
      </c>
      <c r="C229" s="212">
        <v>23.0</v>
      </c>
      <c r="D229" s="213">
        <v>68.0</v>
      </c>
      <c r="E229" s="214">
        <v>263.0</v>
      </c>
      <c r="F229" s="215">
        <v>153.0</v>
      </c>
      <c r="G229" s="216">
        <v>220.0</v>
      </c>
      <c r="H229" s="217">
        <v>454.0</v>
      </c>
      <c r="I229" s="188">
        <f t="shared" si="1"/>
        <v>0.2527472527</v>
      </c>
      <c r="J229" s="189">
        <f t="shared" si="2"/>
        <v>0.6322115385</v>
      </c>
      <c r="K229" s="190">
        <f t="shared" si="3"/>
        <v>0.3264094955</v>
      </c>
      <c r="L229" s="191">
        <f t="shared" si="4"/>
        <v>0.5641025641</v>
      </c>
      <c r="M229" s="192">
        <f t="shared" si="5"/>
        <v>0.3176470588</v>
      </c>
      <c r="N229" s="193">
        <f t="shared" si="6"/>
        <v>0.4431192661</v>
      </c>
      <c r="O229" s="203">
        <f t="shared" si="7"/>
        <v>0.4284504657</v>
      </c>
      <c r="P229" s="204">
        <f t="shared" si="8"/>
        <v>0.3471400394</v>
      </c>
      <c r="Q229" s="205">
        <f t="shared" si="9"/>
        <v>0.6235294118</v>
      </c>
      <c r="R229" s="206">
        <f t="shared" si="10"/>
        <v>0.6577981651</v>
      </c>
      <c r="S229" s="204">
        <f t="shared" si="11"/>
        <v>0.6265876376</v>
      </c>
      <c r="T229" s="205">
        <f t="shared" si="12"/>
        <v>0.3353090601</v>
      </c>
      <c r="U229" s="206">
        <f t="shared" si="13"/>
        <v>0.466553768</v>
      </c>
      <c r="V229" s="207">
        <f t="shared" si="14"/>
        <v>4.571428571</v>
      </c>
      <c r="W229" s="208">
        <f t="shared" si="15"/>
        <v>0.1350148368</v>
      </c>
      <c r="X229" s="209">
        <f t="shared" si="16"/>
        <v>0.6172106825</v>
      </c>
      <c r="Y229" s="207">
        <f t="shared" si="17"/>
        <v>0.7522255193</v>
      </c>
      <c r="Z229" s="208">
        <f t="shared" si="18"/>
        <v>0.5437908497</v>
      </c>
      <c r="AA229" s="209">
        <f t="shared" si="19"/>
        <v>11.97802198</v>
      </c>
      <c r="AB229" s="210">
        <f t="shared" si="20"/>
        <v>0.5568807339</v>
      </c>
      <c r="AC229" s="165"/>
      <c r="AD229" s="165"/>
      <c r="AE229" s="165"/>
    </row>
    <row r="230">
      <c r="A230" s="211">
        <v>229.0</v>
      </c>
      <c r="B230" s="34">
        <v>2693.0</v>
      </c>
      <c r="C230" s="212">
        <v>1.0</v>
      </c>
      <c r="D230" s="213">
        <v>11.0</v>
      </c>
      <c r="E230" s="214">
        <v>24.0</v>
      </c>
      <c r="F230" s="215">
        <v>5.0</v>
      </c>
      <c r="G230" s="216">
        <v>19.0</v>
      </c>
      <c r="H230" s="217">
        <v>38.0</v>
      </c>
      <c r="I230" s="188">
        <f t="shared" si="1"/>
        <v>0.08333333333</v>
      </c>
      <c r="J230" s="189">
        <f t="shared" si="2"/>
        <v>0.8275862069</v>
      </c>
      <c r="K230" s="190">
        <f t="shared" si="3"/>
        <v>0.3333333333</v>
      </c>
      <c r="L230" s="191">
        <f t="shared" si="4"/>
        <v>0.6097560976</v>
      </c>
      <c r="M230" s="192">
        <f t="shared" si="5"/>
        <v>0.2898550725</v>
      </c>
      <c r="N230" s="193">
        <f t="shared" si="6"/>
        <v>0.5</v>
      </c>
      <c r="O230" s="203">
        <f t="shared" si="7"/>
        <v>0.4489795918</v>
      </c>
      <c r="P230" s="204">
        <f t="shared" si="8"/>
        <v>0.1463414634</v>
      </c>
      <c r="Q230" s="205">
        <f t="shared" si="9"/>
        <v>0.5652173913</v>
      </c>
      <c r="R230" s="206">
        <f t="shared" si="10"/>
        <v>0.7209302326</v>
      </c>
      <c r="S230" s="204">
        <f t="shared" si="11"/>
        <v>0.6428571429</v>
      </c>
      <c r="T230" s="205">
        <f t="shared" si="12"/>
        <v>0.2551020408</v>
      </c>
      <c r="U230" s="206">
        <f t="shared" si="13"/>
        <v>0.5510204082</v>
      </c>
      <c r="V230" s="207">
        <f t="shared" si="14"/>
        <v>2.416666667</v>
      </c>
      <c r="W230" s="208">
        <f t="shared" si="15"/>
        <v>0.2105263158</v>
      </c>
      <c r="X230" s="209">
        <f t="shared" si="16"/>
        <v>0.5087719298</v>
      </c>
      <c r="Y230" s="207">
        <f t="shared" si="17"/>
        <v>0.7192982456</v>
      </c>
      <c r="Z230" s="208">
        <f t="shared" si="18"/>
        <v>0.4202898551</v>
      </c>
      <c r="AA230" s="209">
        <f t="shared" si="19"/>
        <v>7.166666667</v>
      </c>
      <c r="AB230" s="210">
        <f t="shared" si="20"/>
        <v>0.5</v>
      </c>
      <c r="AC230" s="165"/>
      <c r="AD230" s="165"/>
      <c r="AE230" s="165"/>
    </row>
    <row r="231">
      <c r="A231" s="211">
        <v>230.0</v>
      </c>
      <c r="B231" s="34">
        <v>2695.0</v>
      </c>
      <c r="C231" s="212">
        <v>19.0</v>
      </c>
      <c r="D231" s="213">
        <v>79.0</v>
      </c>
      <c r="E231" s="214">
        <v>244.0</v>
      </c>
      <c r="F231" s="215">
        <v>184.0</v>
      </c>
      <c r="G231" s="216">
        <v>134.0</v>
      </c>
      <c r="H231" s="217">
        <v>385.0</v>
      </c>
      <c r="I231" s="188">
        <f t="shared" si="1"/>
        <v>0.193877551</v>
      </c>
      <c r="J231" s="189">
        <f t="shared" si="2"/>
        <v>0.5700934579</v>
      </c>
      <c r="K231" s="190">
        <f t="shared" si="3"/>
        <v>0.2581888247</v>
      </c>
      <c r="L231" s="191">
        <f t="shared" si="4"/>
        <v>0.5</v>
      </c>
      <c r="M231" s="192">
        <f t="shared" si="5"/>
        <v>0.2479740681</v>
      </c>
      <c r="N231" s="193">
        <f t="shared" si="6"/>
        <v>0.399155227</v>
      </c>
      <c r="O231" s="203">
        <f t="shared" si="7"/>
        <v>0.3799043062</v>
      </c>
      <c r="P231" s="204">
        <f t="shared" si="8"/>
        <v>0.3859315589</v>
      </c>
      <c r="Q231" s="205">
        <f t="shared" si="9"/>
        <v>0.6547811994</v>
      </c>
      <c r="R231" s="206">
        <f t="shared" si="10"/>
        <v>0.6642027455</v>
      </c>
      <c r="S231" s="204">
        <f t="shared" si="11"/>
        <v>0.6200956938</v>
      </c>
      <c r="T231" s="205">
        <f t="shared" si="12"/>
        <v>0.3224880383</v>
      </c>
      <c r="U231" s="206">
        <f t="shared" si="13"/>
        <v>0.4373205742</v>
      </c>
      <c r="V231" s="207">
        <f t="shared" si="14"/>
        <v>4.367346939</v>
      </c>
      <c r="W231" s="208">
        <f t="shared" si="15"/>
        <v>0.1888246628</v>
      </c>
      <c r="X231" s="209">
        <f t="shared" si="16"/>
        <v>0.8246628131</v>
      </c>
      <c r="Y231" s="207">
        <f t="shared" si="17"/>
        <v>1.013487476</v>
      </c>
      <c r="Z231" s="208">
        <f t="shared" si="18"/>
        <v>0.6936790924</v>
      </c>
      <c r="AA231" s="209">
        <f t="shared" si="19"/>
        <v>9.663265306</v>
      </c>
      <c r="AB231" s="210">
        <f t="shared" si="20"/>
        <v>0.600844773</v>
      </c>
      <c r="AC231" s="165"/>
      <c r="AD231" s="165"/>
      <c r="AE231" s="165"/>
    </row>
    <row r="232">
      <c r="A232" s="211">
        <v>231.0</v>
      </c>
      <c r="B232" s="34">
        <v>2700.0</v>
      </c>
      <c r="C232" s="212">
        <v>33.0</v>
      </c>
      <c r="D232" s="213">
        <v>35.0</v>
      </c>
      <c r="E232" s="214">
        <v>282.0</v>
      </c>
      <c r="F232" s="215">
        <v>125.0</v>
      </c>
      <c r="G232" s="216">
        <v>169.0</v>
      </c>
      <c r="H232" s="217">
        <v>238.0</v>
      </c>
      <c r="I232" s="188">
        <f t="shared" si="1"/>
        <v>0.4852941176</v>
      </c>
      <c r="J232" s="189">
        <f t="shared" si="2"/>
        <v>0.6928746929</v>
      </c>
      <c r="K232" s="190">
        <f t="shared" si="3"/>
        <v>0.4152334152</v>
      </c>
      <c r="L232" s="191">
        <f t="shared" si="4"/>
        <v>0.6631578947</v>
      </c>
      <c r="M232" s="192">
        <f t="shared" si="5"/>
        <v>0.4252631579</v>
      </c>
      <c r="N232" s="193">
        <f t="shared" si="6"/>
        <v>0.5540540541</v>
      </c>
      <c r="O232" s="203">
        <f t="shared" si="7"/>
        <v>0.5487528345</v>
      </c>
      <c r="P232" s="204">
        <f t="shared" si="8"/>
        <v>0.3326315789</v>
      </c>
      <c r="Q232" s="205">
        <f t="shared" si="9"/>
        <v>0.5705263158</v>
      </c>
      <c r="R232" s="206">
        <f t="shared" si="10"/>
        <v>0.6388206388</v>
      </c>
      <c r="S232" s="204">
        <f t="shared" si="11"/>
        <v>0.626984127</v>
      </c>
      <c r="T232" s="205">
        <f t="shared" si="12"/>
        <v>0.3707482993</v>
      </c>
      <c r="U232" s="206">
        <f t="shared" si="13"/>
        <v>0.5510204082</v>
      </c>
      <c r="V232" s="207">
        <f t="shared" si="14"/>
        <v>5.985294118</v>
      </c>
      <c r="W232" s="208">
        <f t="shared" si="15"/>
        <v>0.1670761671</v>
      </c>
      <c r="X232" s="209">
        <f t="shared" si="16"/>
        <v>1</v>
      </c>
      <c r="Y232" s="207">
        <f t="shared" si="17"/>
        <v>1.167076167</v>
      </c>
      <c r="Z232" s="208">
        <f t="shared" si="18"/>
        <v>0.8568421053</v>
      </c>
      <c r="AA232" s="209">
        <f t="shared" si="19"/>
        <v>11.97058824</v>
      </c>
      <c r="AB232" s="210">
        <f t="shared" si="20"/>
        <v>0.4459459459</v>
      </c>
      <c r="AC232" s="165"/>
      <c r="AD232" s="165"/>
      <c r="AE232" s="165"/>
    </row>
    <row r="233">
      <c r="A233" s="211">
        <v>232.0</v>
      </c>
      <c r="B233" s="34">
        <v>2701.0</v>
      </c>
      <c r="C233" s="212">
        <v>37.0</v>
      </c>
      <c r="D233" s="213">
        <v>75.0</v>
      </c>
      <c r="E233" s="214">
        <v>324.0</v>
      </c>
      <c r="F233" s="215">
        <v>194.0</v>
      </c>
      <c r="G233" s="216">
        <v>198.0</v>
      </c>
      <c r="H233" s="217">
        <v>466.0</v>
      </c>
      <c r="I233" s="188">
        <f t="shared" si="1"/>
        <v>0.3303571429</v>
      </c>
      <c r="J233" s="189">
        <f t="shared" si="2"/>
        <v>0.6254826255</v>
      </c>
      <c r="K233" s="190">
        <f t="shared" si="3"/>
        <v>0.2981927711</v>
      </c>
      <c r="L233" s="191">
        <f t="shared" si="4"/>
        <v>0.573015873</v>
      </c>
      <c r="M233" s="192">
        <f t="shared" si="5"/>
        <v>0.3028350515</v>
      </c>
      <c r="N233" s="193">
        <f t="shared" si="6"/>
        <v>0.4416243655</v>
      </c>
      <c r="O233" s="203">
        <f t="shared" si="7"/>
        <v>0.4319938176</v>
      </c>
      <c r="P233" s="204">
        <f t="shared" si="8"/>
        <v>0.3666666667</v>
      </c>
      <c r="Q233" s="205">
        <f t="shared" si="9"/>
        <v>0.6481958763</v>
      </c>
      <c r="R233" s="206">
        <f t="shared" si="10"/>
        <v>0.668358714</v>
      </c>
      <c r="S233" s="204">
        <f t="shared" si="11"/>
        <v>0.6391035549</v>
      </c>
      <c r="T233" s="205">
        <f t="shared" si="12"/>
        <v>0.3315301391</v>
      </c>
      <c r="U233" s="206">
        <f t="shared" si="13"/>
        <v>0.4613601236</v>
      </c>
      <c r="V233" s="207">
        <f t="shared" si="14"/>
        <v>4.625</v>
      </c>
      <c r="W233" s="208">
        <f t="shared" si="15"/>
        <v>0.1686746988</v>
      </c>
      <c r="X233" s="209">
        <f t="shared" si="16"/>
        <v>0.7801204819</v>
      </c>
      <c r="Y233" s="207">
        <f t="shared" si="17"/>
        <v>0.9487951807</v>
      </c>
      <c r="Z233" s="208">
        <f t="shared" si="18"/>
        <v>0.6675257732</v>
      </c>
      <c r="AA233" s="209">
        <f t="shared" si="19"/>
        <v>10.55357143</v>
      </c>
      <c r="AB233" s="210">
        <f t="shared" si="20"/>
        <v>0.5583756345</v>
      </c>
      <c r="AC233" s="165"/>
      <c r="AD233" s="165"/>
      <c r="AE233" s="165"/>
    </row>
    <row r="234">
      <c r="A234" s="211">
        <v>233.0</v>
      </c>
      <c r="B234" s="34">
        <v>2702.0</v>
      </c>
      <c r="C234" s="212">
        <v>24.0</v>
      </c>
      <c r="D234" s="213">
        <v>47.0</v>
      </c>
      <c r="E234" s="214">
        <v>241.0</v>
      </c>
      <c r="F234" s="215">
        <v>111.0</v>
      </c>
      <c r="G234" s="216">
        <v>141.0</v>
      </c>
      <c r="H234" s="217">
        <v>226.0</v>
      </c>
      <c r="I234" s="188">
        <f t="shared" si="1"/>
        <v>0.338028169</v>
      </c>
      <c r="J234" s="189">
        <f t="shared" si="2"/>
        <v>0.6846590909</v>
      </c>
      <c r="K234" s="190">
        <f t="shared" si="3"/>
        <v>0.3841961853</v>
      </c>
      <c r="L234" s="191">
        <f t="shared" si="4"/>
        <v>0.6264775414</v>
      </c>
      <c r="M234" s="192">
        <f t="shared" si="5"/>
        <v>0.3767123288</v>
      </c>
      <c r="N234" s="193">
        <f t="shared" si="6"/>
        <v>0.5312934631</v>
      </c>
      <c r="O234" s="203">
        <f t="shared" si="7"/>
        <v>0.5139240506</v>
      </c>
      <c r="P234" s="204">
        <f t="shared" si="8"/>
        <v>0.3191489362</v>
      </c>
      <c r="Q234" s="205">
        <f t="shared" si="9"/>
        <v>0.5707762557</v>
      </c>
      <c r="R234" s="206">
        <f t="shared" si="10"/>
        <v>0.6495132128</v>
      </c>
      <c r="S234" s="204">
        <f t="shared" si="11"/>
        <v>0.6215189873</v>
      </c>
      <c r="T234" s="205">
        <f t="shared" si="12"/>
        <v>0.3493670886</v>
      </c>
      <c r="U234" s="206">
        <f t="shared" si="13"/>
        <v>0.5430379747</v>
      </c>
      <c r="V234" s="207">
        <f t="shared" si="14"/>
        <v>4.957746479</v>
      </c>
      <c r="W234" s="208">
        <f t="shared" si="15"/>
        <v>0.1934604905</v>
      </c>
      <c r="X234" s="209">
        <f t="shared" si="16"/>
        <v>0.9591280654</v>
      </c>
      <c r="Y234" s="207">
        <f t="shared" si="17"/>
        <v>1.152588556</v>
      </c>
      <c r="Z234" s="208">
        <f t="shared" si="18"/>
        <v>0.803652968</v>
      </c>
      <c r="AA234" s="209">
        <f t="shared" si="19"/>
        <v>10.12676056</v>
      </c>
      <c r="AB234" s="210">
        <f t="shared" si="20"/>
        <v>0.4687065369</v>
      </c>
      <c r="AC234" s="165"/>
      <c r="AD234" s="165"/>
      <c r="AE234" s="165"/>
    </row>
    <row r="235">
      <c r="A235" s="211">
        <v>234.0</v>
      </c>
      <c r="B235" s="34">
        <v>2705.0</v>
      </c>
      <c r="C235" s="212">
        <v>38.0</v>
      </c>
      <c r="D235" s="213">
        <v>69.0</v>
      </c>
      <c r="E235" s="214">
        <v>272.0</v>
      </c>
      <c r="F235" s="215">
        <v>140.0</v>
      </c>
      <c r="G235" s="216">
        <v>146.0</v>
      </c>
      <c r="H235" s="217">
        <v>278.0</v>
      </c>
      <c r="I235" s="188">
        <f t="shared" si="1"/>
        <v>0.3551401869</v>
      </c>
      <c r="J235" s="189">
        <f t="shared" si="2"/>
        <v>0.6601941748</v>
      </c>
      <c r="K235" s="190">
        <f t="shared" si="3"/>
        <v>0.3443396226</v>
      </c>
      <c r="L235" s="191">
        <f t="shared" si="4"/>
        <v>0.5973025048</v>
      </c>
      <c r="M235" s="192">
        <f t="shared" si="5"/>
        <v>0.3465160075</v>
      </c>
      <c r="N235" s="193">
        <f t="shared" si="6"/>
        <v>0.5</v>
      </c>
      <c r="O235" s="203">
        <f t="shared" si="7"/>
        <v>0.4835630965</v>
      </c>
      <c r="P235" s="204">
        <f t="shared" si="8"/>
        <v>0.3429672447</v>
      </c>
      <c r="Q235" s="205">
        <f t="shared" si="9"/>
        <v>0.5951035782</v>
      </c>
      <c r="R235" s="206">
        <f t="shared" si="10"/>
        <v>0.6578947368</v>
      </c>
      <c r="S235" s="204">
        <f t="shared" si="11"/>
        <v>0.6235418876</v>
      </c>
      <c r="T235" s="205">
        <f t="shared" si="12"/>
        <v>0.3435843054</v>
      </c>
      <c r="U235" s="206">
        <f t="shared" si="13"/>
        <v>0.5164369035</v>
      </c>
      <c r="V235" s="207">
        <f t="shared" si="14"/>
        <v>3.85046729</v>
      </c>
      <c r="W235" s="208">
        <f t="shared" si="15"/>
        <v>0.2523584906</v>
      </c>
      <c r="X235" s="209">
        <f t="shared" si="16"/>
        <v>0.9716981132</v>
      </c>
      <c r="Y235" s="207">
        <f t="shared" si="17"/>
        <v>1.224056604</v>
      </c>
      <c r="Z235" s="208">
        <f t="shared" si="18"/>
        <v>0.7758945386</v>
      </c>
      <c r="AA235" s="209">
        <f t="shared" si="19"/>
        <v>7.813084112</v>
      </c>
      <c r="AB235" s="210">
        <f t="shared" si="20"/>
        <v>0.5</v>
      </c>
      <c r="AC235" s="165"/>
      <c r="AD235" s="165"/>
      <c r="AE235" s="165"/>
    </row>
    <row r="236">
      <c r="A236" s="211">
        <v>235.0</v>
      </c>
      <c r="B236" s="34">
        <v>2709.0</v>
      </c>
      <c r="C236" s="212">
        <v>13.0</v>
      </c>
      <c r="D236" s="213">
        <v>40.0</v>
      </c>
      <c r="E236" s="214">
        <v>243.0</v>
      </c>
      <c r="F236" s="215">
        <v>101.0</v>
      </c>
      <c r="G236" s="216">
        <v>85.0</v>
      </c>
      <c r="H236" s="217">
        <v>207.0</v>
      </c>
      <c r="I236" s="188">
        <f t="shared" si="1"/>
        <v>0.2452830189</v>
      </c>
      <c r="J236" s="189">
        <f t="shared" si="2"/>
        <v>0.7063953488</v>
      </c>
      <c r="K236" s="190">
        <f t="shared" si="3"/>
        <v>0.2910958904</v>
      </c>
      <c r="L236" s="191">
        <f t="shared" si="4"/>
        <v>0.644836272</v>
      </c>
      <c r="M236" s="192">
        <f t="shared" si="5"/>
        <v>0.284057971</v>
      </c>
      <c r="N236" s="193">
        <f t="shared" si="6"/>
        <v>0.5157232704</v>
      </c>
      <c r="O236" s="203">
        <f t="shared" si="7"/>
        <v>0.4949201742</v>
      </c>
      <c r="P236" s="204">
        <f t="shared" si="8"/>
        <v>0.2871536524</v>
      </c>
      <c r="Q236" s="205">
        <f t="shared" si="9"/>
        <v>0.6376811594</v>
      </c>
      <c r="R236" s="206">
        <f t="shared" si="10"/>
        <v>0.7075471698</v>
      </c>
      <c r="S236" s="204">
        <f t="shared" si="11"/>
        <v>0.671988389</v>
      </c>
      <c r="T236" s="205">
        <f t="shared" si="12"/>
        <v>0.2888243832</v>
      </c>
      <c r="U236" s="206">
        <f t="shared" si="13"/>
        <v>0.534107402</v>
      </c>
      <c r="V236" s="207">
        <f t="shared" si="14"/>
        <v>6.490566038</v>
      </c>
      <c r="W236" s="208">
        <f t="shared" si="15"/>
        <v>0.1815068493</v>
      </c>
      <c r="X236" s="209">
        <f t="shared" si="16"/>
        <v>1.178082192</v>
      </c>
      <c r="Y236" s="207">
        <f t="shared" si="17"/>
        <v>1.359589041</v>
      </c>
      <c r="Z236" s="208">
        <f t="shared" si="18"/>
        <v>0.9971014493</v>
      </c>
      <c r="AA236" s="209">
        <f t="shared" si="19"/>
        <v>12</v>
      </c>
      <c r="AB236" s="210">
        <f t="shared" si="20"/>
        <v>0.4842767296</v>
      </c>
      <c r="AC236" s="165"/>
      <c r="AD236" s="165"/>
      <c r="AE236" s="165"/>
    </row>
    <row r="237">
      <c r="A237" s="211">
        <v>236.0</v>
      </c>
      <c r="B237" s="34">
        <v>2710.0</v>
      </c>
      <c r="C237" s="212">
        <v>39.0</v>
      </c>
      <c r="D237" s="213">
        <v>52.0</v>
      </c>
      <c r="E237" s="214">
        <v>239.0</v>
      </c>
      <c r="F237" s="215">
        <v>94.0</v>
      </c>
      <c r="G237" s="216">
        <v>159.0</v>
      </c>
      <c r="H237" s="217">
        <v>232.0</v>
      </c>
      <c r="I237" s="188">
        <f t="shared" si="1"/>
        <v>0.4285714286</v>
      </c>
      <c r="J237" s="189">
        <f t="shared" si="2"/>
        <v>0.7177177177</v>
      </c>
      <c r="K237" s="190">
        <f t="shared" si="3"/>
        <v>0.4066496164</v>
      </c>
      <c r="L237" s="191">
        <f t="shared" si="4"/>
        <v>0.6556603774</v>
      </c>
      <c r="M237" s="192">
        <f t="shared" si="5"/>
        <v>0.4107883817</v>
      </c>
      <c r="N237" s="193">
        <f t="shared" si="6"/>
        <v>0.5497237569</v>
      </c>
      <c r="O237" s="203">
        <f t="shared" si="7"/>
        <v>0.536196319</v>
      </c>
      <c r="P237" s="204">
        <f t="shared" si="8"/>
        <v>0.3136792453</v>
      </c>
      <c r="Q237" s="205">
        <f t="shared" si="9"/>
        <v>0.5622406639</v>
      </c>
      <c r="R237" s="206">
        <f t="shared" si="10"/>
        <v>0.6505524862</v>
      </c>
      <c r="S237" s="204">
        <f t="shared" si="11"/>
        <v>0.6257668712</v>
      </c>
      <c r="T237" s="205">
        <f t="shared" si="12"/>
        <v>0.3582822086</v>
      </c>
      <c r="U237" s="206">
        <f t="shared" si="13"/>
        <v>0.5521472393</v>
      </c>
      <c r="V237" s="207">
        <f t="shared" si="14"/>
        <v>3.659340659</v>
      </c>
      <c r="W237" s="208">
        <f t="shared" si="15"/>
        <v>0.2327365729</v>
      </c>
      <c r="X237" s="209">
        <f t="shared" si="16"/>
        <v>0.8516624041</v>
      </c>
      <c r="Y237" s="207">
        <f t="shared" si="17"/>
        <v>1.084398977</v>
      </c>
      <c r="Z237" s="208">
        <f t="shared" si="18"/>
        <v>0.6908713693</v>
      </c>
      <c r="AA237" s="209">
        <f t="shared" si="19"/>
        <v>7.956043956</v>
      </c>
      <c r="AB237" s="210">
        <f t="shared" si="20"/>
        <v>0.4502762431</v>
      </c>
      <c r="AC237" s="165"/>
      <c r="AD237" s="165"/>
      <c r="AE237" s="165"/>
    </row>
    <row r="238">
      <c r="A238" s="211">
        <v>237.0</v>
      </c>
      <c r="B238" s="34">
        <v>2711.0</v>
      </c>
      <c r="C238" s="212">
        <v>31.0</v>
      </c>
      <c r="D238" s="213">
        <v>79.0</v>
      </c>
      <c r="E238" s="214">
        <v>323.0</v>
      </c>
      <c r="F238" s="215">
        <v>189.0</v>
      </c>
      <c r="G238" s="216">
        <v>162.0</v>
      </c>
      <c r="H238" s="217">
        <v>388.0</v>
      </c>
      <c r="I238" s="188">
        <f t="shared" si="1"/>
        <v>0.2818181818</v>
      </c>
      <c r="J238" s="189">
        <f t="shared" si="2"/>
        <v>0.630859375</v>
      </c>
      <c r="K238" s="190">
        <f t="shared" si="3"/>
        <v>0.2945454545</v>
      </c>
      <c r="L238" s="191">
        <f t="shared" si="4"/>
        <v>0.5691318328</v>
      </c>
      <c r="M238" s="192">
        <f t="shared" si="5"/>
        <v>0.2924242424</v>
      </c>
      <c r="N238" s="193">
        <f t="shared" si="6"/>
        <v>0.4566854991</v>
      </c>
      <c r="O238" s="203">
        <f t="shared" si="7"/>
        <v>0.4402730375</v>
      </c>
      <c r="P238" s="204">
        <f t="shared" si="8"/>
        <v>0.3536977492</v>
      </c>
      <c r="Q238" s="205">
        <f t="shared" si="9"/>
        <v>0.6348484848</v>
      </c>
      <c r="R238" s="206">
        <f t="shared" si="10"/>
        <v>0.6694915254</v>
      </c>
      <c r="S238" s="204">
        <f t="shared" si="11"/>
        <v>0.633105802</v>
      </c>
      <c r="T238" s="205">
        <f t="shared" si="12"/>
        <v>0.3259385666</v>
      </c>
      <c r="U238" s="206">
        <f t="shared" si="13"/>
        <v>0.4812286689</v>
      </c>
      <c r="V238" s="207">
        <f t="shared" si="14"/>
        <v>4.654545455</v>
      </c>
      <c r="W238" s="208">
        <f t="shared" si="15"/>
        <v>0.2</v>
      </c>
      <c r="X238" s="209">
        <f t="shared" si="16"/>
        <v>0.9309090909</v>
      </c>
      <c r="Y238" s="207">
        <f t="shared" si="17"/>
        <v>1.130909091</v>
      </c>
      <c r="Z238" s="208">
        <f t="shared" si="18"/>
        <v>0.7757575758</v>
      </c>
      <c r="AA238" s="209">
        <f t="shared" si="19"/>
        <v>9.654545455</v>
      </c>
      <c r="AB238" s="210">
        <f t="shared" si="20"/>
        <v>0.5433145009</v>
      </c>
      <c r="AC238" s="165"/>
      <c r="AD238" s="165"/>
      <c r="AE238" s="165"/>
    </row>
    <row r="239">
      <c r="A239" s="211">
        <v>238.0</v>
      </c>
      <c r="B239" s="34">
        <v>2713.0</v>
      </c>
      <c r="C239" s="212">
        <v>54.0</v>
      </c>
      <c r="D239" s="213">
        <v>26.0</v>
      </c>
      <c r="E239" s="214">
        <v>249.0</v>
      </c>
      <c r="F239" s="215">
        <v>69.0</v>
      </c>
      <c r="G239" s="216">
        <v>178.0</v>
      </c>
      <c r="H239" s="217">
        <v>154.0</v>
      </c>
      <c r="I239" s="188">
        <f t="shared" si="1"/>
        <v>0.675</v>
      </c>
      <c r="J239" s="189">
        <f t="shared" si="2"/>
        <v>0.7830188679</v>
      </c>
      <c r="K239" s="190">
        <f t="shared" si="3"/>
        <v>0.5361445783</v>
      </c>
      <c r="L239" s="191">
        <f t="shared" si="4"/>
        <v>0.7613065327</v>
      </c>
      <c r="M239" s="192">
        <f t="shared" si="5"/>
        <v>0.5631067961</v>
      </c>
      <c r="N239" s="193">
        <f t="shared" si="6"/>
        <v>0.6569230769</v>
      </c>
      <c r="O239" s="203">
        <f t="shared" si="7"/>
        <v>0.6589041096</v>
      </c>
      <c r="P239" s="204">
        <f t="shared" si="8"/>
        <v>0.3090452261</v>
      </c>
      <c r="Q239" s="205">
        <f t="shared" si="9"/>
        <v>0.5048543689</v>
      </c>
      <c r="R239" s="206">
        <f t="shared" si="10"/>
        <v>0.62</v>
      </c>
      <c r="S239" s="204">
        <f t="shared" si="11"/>
        <v>0.6260273973</v>
      </c>
      <c r="T239" s="205">
        <f t="shared" si="12"/>
        <v>0.4123287671</v>
      </c>
      <c r="U239" s="206">
        <f t="shared" si="13"/>
        <v>0.6205479452</v>
      </c>
      <c r="V239" s="207">
        <f t="shared" si="14"/>
        <v>3.975</v>
      </c>
      <c r="W239" s="208">
        <f t="shared" si="15"/>
        <v>0.2409638554</v>
      </c>
      <c r="X239" s="209">
        <f t="shared" si="16"/>
        <v>0.9578313253</v>
      </c>
      <c r="Y239" s="207">
        <f t="shared" si="17"/>
        <v>1.198795181</v>
      </c>
      <c r="Z239" s="208">
        <f t="shared" si="18"/>
        <v>0.7718446602</v>
      </c>
      <c r="AA239" s="209">
        <f t="shared" si="19"/>
        <v>8.125</v>
      </c>
      <c r="AB239" s="210">
        <f t="shared" si="20"/>
        <v>0.3430769231</v>
      </c>
      <c r="AC239" s="165"/>
      <c r="AD239" s="165"/>
      <c r="AE239" s="165"/>
    </row>
    <row r="240">
      <c r="A240" s="211">
        <v>239.0</v>
      </c>
      <c r="B240" s="34">
        <v>2714.0</v>
      </c>
      <c r="C240" s="212">
        <v>52.0</v>
      </c>
      <c r="D240" s="213">
        <v>37.0</v>
      </c>
      <c r="E240" s="214">
        <v>268.0</v>
      </c>
      <c r="F240" s="215">
        <v>57.0</v>
      </c>
      <c r="G240" s="216">
        <v>201.0</v>
      </c>
      <c r="H240" s="217">
        <v>141.0</v>
      </c>
      <c r="I240" s="188">
        <f t="shared" si="1"/>
        <v>0.5842696629</v>
      </c>
      <c r="J240" s="189">
        <f t="shared" si="2"/>
        <v>0.8246153846</v>
      </c>
      <c r="K240" s="190">
        <f t="shared" si="3"/>
        <v>0.5877192982</v>
      </c>
      <c r="L240" s="191">
        <f t="shared" si="4"/>
        <v>0.7729468599</v>
      </c>
      <c r="M240" s="192">
        <f t="shared" si="5"/>
        <v>0.5870069606</v>
      </c>
      <c r="N240" s="193">
        <f t="shared" si="6"/>
        <v>0.7031484258</v>
      </c>
      <c r="O240" s="203">
        <f t="shared" si="7"/>
        <v>0.6891534392</v>
      </c>
      <c r="P240" s="204">
        <f t="shared" si="8"/>
        <v>0.2632850242</v>
      </c>
      <c r="Q240" s="205">
        <f t="shared" si="9"/>
        <v>0.4477958237</v>
      </c>
      <c r="R240" s="206">
        <f t="shared" si="10"/>
        <v>0.6131934033</v>
      </c>
      <c r="S240" s="204">
        <f t="shared" si="11"/>
        <v>0.6097883598</v>
      </c>
      <c r="T240" s="205">
        <f t="shared" si="12"/>
        <v>0.4100529101</v>
      </c>
      <c r="U240" s="206">
        <f t="shared" si="13"/>
        <v>0.6693121693</v>
      </c>
      <c r="V240" s="207">
        <f t="shared" si="14"/>
        <v>3.651685393</v>
      </c>
      <c r="W240" s="208">
        <f t="shared" si="15"/>
        <v>0.2602339181</v>
      </c>
      <c r="X240" s="209">
        <f t="shared" si="16"/>
        <v>0.9502923977</v>
      </c>
      <c r="Y240" s="207">
        <f t="shared" si="17"/>
        <v>1.210526316</v>
      </c>
      <c r="Z240" s="208">
        <f t="shared" si="18"/>
        <v>0.7540603248</v>
      </c>
      <c r="AA240" s="209">
        <f t="shared" si="19"/>
        <v>7.494382022</v>
      </c>
      <c r="AB240" s="210">
        <f t="shared" si="20"/>
        <v>0.2968515742</v>
      </c>
      <c r="AC240" s="165"/>
      <c r="AD240" s="165"/>
      <c r="AE240" s="165"/>
    </row>
    <row r="241">
      <c r="A241" s="218">
        <v>240.0</v>
      </c>
      <c r="B241" s="33">
        <v>2716.0</v>
      </c>
      <c r="C241" s="219">
        <v>108.0</v>
      </c>
      <c r="D241" s="220">
        <v>49.0</v>
      </c>
      <c r="E241" s="221">
        <v>456.0</v>
      </c>
      <c r="F241" s="222">
        <v>136.0</v>
      </c>
      <c r="G241" s="223">
        <v>403.0</v>
      </c>
      <c r="H241" s="224">
        <v>256.0</v>
      </c>
      <c r="I241" s="188">
        <f t="shared" si="1"/>
        <v>0.6878980892</v>
      </c>
      <c r="J241" s="189">
        <f t="shared" si="2"/>
        <v>0.7702702703</v>
      </c>
      <c r="K241" s="190">
        <f t="shared" si="3"/>
        <v>0.6115326252</v>
      </c>
      <c r="L241" s="191">
        <f t="shared" si="4"/>
        <v>0.7530040053</v>
      </c>
      <c r="M241" s="192">
        <f t="shared" si="5"/>
        <v>0.6262254902</v>
      </c>
      <c r="N241" s="193">
        <f t="shared" si="6"/>
        <v>0.6866506795</v>
      </c>
      <c r="O241" s="203">
        <f t="shared" si="7"/>
        <v>0.6867897727</v>
      </c>
      <c r="P241" s="204">
        <f t="shared" si="8"/>
        <v>0.3257676903</v>
      </c>
      <c r="Q241" s="205">
        <f t="shared" si="9"/>
        <v>0.4460784314</v>
      </c>
      <c r="R241" s="206">
        <f t="shared" si="10"/>
        <v>0.5691446843</v>
      </c>
      <c r="S241" s="204">
        <f t="shared" si="11"/>
        <v>0.5823863636</v>
      </c>
      <c r="T241" s="205">
        <f t="shared" si="12"/>
        <v>0.4595170455</v>
      </c>
      <c r="U241" s="206">
        <f t="shared" si="13"/>
        <v>0.6448863636</v>
      </c>
      <c r="V241" s="207">
        <f t="shared" si="14"/>
        <v>3.770700637</v>
      </c>
      <c r="W241" s="208">
        <f t="shared" si="15"/>
        <v>0.2382397572</v>
      </c>
      <c r="X241" s="209">
        <f t="shared" si="16"/>
        <v>0.8983308042</v>
      </c>
      <c r="Y241" s="207">
        <f t="shared" si="17"/>
        <v>1.136570561</v>
      </c>
      <c r="Z241" s="208">
        <f t="shared" si="18"/>
        <v>0.7254901961</v>
      </c>
      <c r="AA241" s="209">
        <f t="shared" si="19"/>
        <v>7.968152866</v>
      </c>
      <c r="AB241" s="210">
        <f t="shared" si="20"/>
        <v>0.3133493205</v>
      </c>
      <c r="AC241" s="165"/>
      <c r="AD241" s="165"/>
      <c r="AE241" s="165"/>
    </row>
    <row r="242">
      <c r="A242" s="218">
        <v>241.0</v>
      </c>
      <c r="B242" s="33">
        <v>2717.0</v>
      </c>
      <c r="C242" s="219">
        <v>68.0</v>
      </c>
      <c r="D242" s="220">
        <v>32.0</v>
      </c>
      <c r="E242" s="221">
        <v>374.0</v>
      </c>
      <c r="F242" s="222">
        <v>89.0</v>
      </c>
      <c r="G242" s="223">
        <v>282.0</v>
      </c>
      <c r="H242" s="224">
        <v>202.0</v>
      </c>
      <c r="I242" s="188">
        <f t="shared" si="1"/>
        <v>0.68</v>
      </c>
      <c r="J242" s="189">
        <f t="shared" si="2"/>
        <v>0.807775378</v>
      </c>
      <c r="K242" s="190">
        <f t="shared" si="3"/>
        <v>0.5826446281</v>
      </c>
      <c r="L242" s="191">
        <f t="shared" si="4"/>
        <v>0.785079929</v>
      </c>
      <c r="M242" s="192">
        <f t="shared" si="5"/>
        <v>0.5993150685</v>
      </c>
      <c r="N242" s="193">
        <f t="shared" si="6"/>
        <v>0.6927138332</v>
      </c>
      <c r="O242" s="203">
        <f t="shared" si="7"/>
        <v>0.6914995224</v>
      </c>
      <c r="P242" s="204">
        <f t="shared" si="8"/>
        <v>0.2788632327</v>
      </c>
      <c r="Q242" s="205">
        <f t="shared" si="9"/>
        <v>0.4623287671</v>
      </c>
      <c r="R242" s="206">
        <f t="shared" si="10"/>
        <v>0.6082365364</v>
      </c>
      <c r="S242" s="204">
        <f t="shared" si="11"/>
        <v>0.6150907354</v>
      </c>
      <c r="T242" s="205">
        <f t="shared" si="12"/>
        <v>0.4192932187</v>
      </c>
      <c r="U242" s="206">
        <f t="shared" si="13"/>
        <v>0.6571155683</v>
      </c>
      <c r="V242" s="207">
        <f t="shared" si="14"/>
        <v>4.63</v>
      </c>
      <c r="W242" s="208">
        <f t="shared" si="15"/>
        <v>0.2066115702</v>
      </c>
      <c r="X242" s="209">
        <f t="shared" si="16"/>
        <v>0.9566115702</v>
      </c>
      <c r="Y242" s="207">
        <f t="shared" si="17"/>
        <v>1.16322314</v>
      </c>
      <c r="Z242" s="208">
        <f t="shared" si="18"/>
        <v>0.7928082192</v>
      </c>
      <c r="AA242" s="209">
        <f t="shared" si="19"/>
        <v>9.47</v>
      </c>
      <c r="AB242" s="210">
        <f t="shared" si="20"/>
        <v>0.3072861668</v>
      </c>
      <c r="AC242" s="165"/>
      <c r="AD242" s="165"/>
      <c r="AE242" s="165"/>
    </row>
    <row r="243">
      <c r="A243" s="218">
        <v>242.0</v>
      </c>
      <c r="B243" s="33">
        <v>2722.0</v>
      </c>
      <c r="C243" s="219">
        <v>38.0</v>
      </c>
      <c r="D243" s="220">
        <v>17.0</v>
      </c>
      <c r="E243" s="221">
        <v>102.0</v>
      </c>
      <c r="F243" s="222">
        <v>44.0</v>
      </c>
      <c r="G243" s="223">
        <v>56.0</v>
      </c>
      <c r="H243" s="224">
        <v>22.0</v>
      </c>
      <c r="I243" s="188">
        <f t="shared" si="1"/>
        <v>0.6909090909</v>
      </c>
      <c r="J243" s="189">
        <f t="shared" si="2"/>
        <v>0.698630137</v>
      </c>
      <c r="K243" s="190">
        <f t="shared" si="3"/>
        <v>0.7179487179</v>
      </c>
      <c r="L243" s="191">
        <f t="shared" si="4"/>
        <v>0.6965174129</v>
      </c>
      <c r="M243" s="192">
        <f t="shared" si="5"/>
        <v>0.7067669173</v>
      </c>
      <c r="N243" s="193">
        <f t="shared" si="6"/>
        <v>0.7053571429</v>
      </c>
      <c r="O243" s="203">
        <f t="shared" si="7"/>
        <v>0.7025089606</v>
      </c>
      <c r="P243" s="204">
        <f t="shared" si="8"/>
        <v>0.407960199</v>
      </c>
      <c r="Q243" s="205">
        <f t="shared" si="9"/>
        <v>0.4511278195</v>
      </c>
      <c r="R243" s="206">
        <f t="shared" si="10"/>
        <v>0.5535714286</v>
      </c>
      <c r="S243" s="204">
        <f t="shared" si="11"/>
        <v>0.5806451613</v>
      </c>
      <c r="T243" s="205">
        <f t="shared" si="12"/>
        <v>0.4946236559</v>
      </c>
      <c r="U243" s="206">
        <f t="shared" si="13"/>
        <v>0.6272401434</v>
      </c>
      <c r="V243" s="207">
        <f t="shared" si="14"/>
        <v>2.654545455</v>
      </c>
      <c r="W243" s="208">
        <f t="shared" si="15"/>
        <v>0.7051282051</v>
      </c>
      <c r="X243" s="209">
        <f t="shared" si="16"/>
        <v>1.871794872</v>
      </c>
      <c r="Y243" s="207">
        <f t="shared" si="17"/>
        <v>2.576923077</v>
      </c>
      <c r="Z243" s="208">
        <f t="shared" si="18"/>
        <v>1.097744361</v>
      </c>
      <c r="AA243" s="209">
        <f t="shared" si="19"/>
        <v>4.072727273</v>
      </c>
      <c r="AB243" s="210">
        <f t="shared" si="20"/>
        <v>0.2946428571</v>
      </c>
      <c r="AC243" s="165"/>
      <c r="AD243" s="165"/>
      <c r="AE243" s="165"/>
    </row>
    <row r="244">
      <c r="A244" s="218">
        <v>243.0</v>
      </c>
      <c r="B244" s="33">
        <v>2724.0</v>
      </c>
      <c r="C244" s="219">
        <v>124.0</v>
      </c>
      <c r="D244" s="220">
        <v>65.0</v>
      </c>
      <c r="E244" s="221">
        <v>486.0</v>
      </c>
      <c r="F244" s="222">
        <v>193.0</v>
      </c>
      <c r="G244" s="223">
        <v>280.0</v>
      </c>
      <c r="H244" s="224">
        <v>153.0</v>
      </c>
      <c r="I244" s="188">
        <f t="shared" si="1"/>
        <v>0.6560846561</v>
      </c>
      <c r="J244" s="189">
        <f t="shared" si="2"/>
        <v>0.7157584683</v>
      </c>
      <c r="K244" s="190">
        <f t="shared" si="3"/>
        <v>0.6466512702</v>
      </c>
      <c r="L244" s="191">
        <f t="shared" si="4"/>
        <v>0.702764977</v>
      </c>
      <c r="M244" s="192">
        <f t="shared" si="5"/>
        <v>0.6495176849</v>
      </c>
      <c r="N244" s="193">
        <f t="shared" si="6"/>
        <v>0.6888489209</v>
      </c>
      <c r="O244" s="203">
        <f t="shared" si="7"/>
        <v>0.6840891622</v>
      </c>
      <c r="P244" s="204">
        <f t="shared" si="8"/>
        <v>0.3652073733</v>
      </c>
      <c r="Q244" s="205">
        <f t="shared" si="9"/>
        <v>0.4453376206</v>
      </c>
      <c r="R244" s="206">
        <f t="shared" si="10"/>
        <v>0.5746402878</v>
      </c>
      <c r="S244" s="204">
        <f t="shared" si="11"/>
        <v>0.5864719447</v>
      </c>
      <c r="T244" s="205">
        <f t="shared" si="12"/>
        <v>0.4588777863</v>
      </c>
      <c r="U244" s="206">
        <f t="shared" si="13"/>
        <v>0.6387394312</v>
      </c>
      <c r="V244" s="207">
        <f t="shared" si="14"/>
        <v>3.592592593</v>
      </c>
      <c r="W244" s="208">
        <f t="shared" si="15"/>
        <v>0.4364896074</v>
      </c>
      <c r="X244" s="209">
        <f t="shared" si="16"/>
        <v>1.56812933</v>
      </c>
      <c r="Y244" s="207">
        <f t="shared" si="17"/>
        <v>2.004618938</v>
      </c>
      <c r="Z244" s="208">
        <f t="shared" si="18"/>
        <v>1.091639871</v>
      </c>
      <c r="AA244" s="209">
        <f t="shared" si="19"/>
        <v>5.883597884</v>
      </c>
      <c r="AB244" s="210">
        <f t="shared" si="20"/>
        <v>0.3111510791</v>
      </c>
      <c r="AC244" s="165"/>
      <c r="AD244" s="165"/>
      <c r="AE244" s="165"/>
    </row>
    <row r="245">
      <c r="A245" s="218">
        <v>244.0</v>
      </c>
      <c r="B245" s="33">
        <v>2725.0</v>
      </c>
      <c r="C245" s="219">
        <v>40.0</v>
      </c>
      <c r="D245" s="220">
        <v>286.0</v>
      </c>
      <c r="E245" s="221">
        <v>22.0</v>
      </c>
      <c r="F245" s="222">
        <v>116.0</v>
      </c>
      <c r="G245" s="223">
        <v>7.0</v>
      </c>
      <c r="H245" s="224">
        <v>63.0</v>
      </c>
      <c r="I245" s="188">
        <f t="shared" si="1"/>
        <v>0.1226993865</v>
      </c>
      <c r="J245" s="189">
        <f t="shared" si="2"/>
        <v>0.1594202899</v>
      </c>
      <c r="K245" s="190">
        <f t="shared" si="3"/>
        <v>0.1</v>
      </c>
      <c r="L245" s="191">
        <f t="shared" si="4"/>
        <v>0.1336206897</v>
      </c>
      <c r="M245" s="192">
        <f t="shared" si="5"/>
        <v>0.1186868687</v>
      </c>
      <c r="N245" s="193">
        <f t="shared" si="6"/>
        <v>0.1394230769</v>
      </c>
      <c r="O245" s="203">
        <f t="shared" si="7"/>
        <v>0.1292134831</v>
      </c>
      <c r="P245" s="204">
        <f t="shared" si="8"/>
        <v>0.3362068966</v>
      </c>
      <c r="Q245" s="205">
        <f t="shared" si="9"/>
        <v>0.2601010101</v>
      </c>
      <c r="R245" s="206">
        <f t="shared" si="10"/>
        <v>0.4086538462</v>
      </c>
      <c r="S245" s="204">
        <f t="shared" si="11"/>
        <v>0.234082397</v>
      </c>
      <c r="T245" s="205">
        <f t="shared" si="12"/>
        <v>0.3052434457</v>
      </c>
      <c r="U245" s="206">
        <f t="shared" si="13"/>
        <v>0.5898876404</v>
      </c>
      <c r="V245" s="207">
        <f t="shared" si="14"/>
        <v>0.4233128834</v>
      </c>
      <c r="W245" s="208">
        <f t="shared" si="15"/>
        <v>4.657142857</v>
      </c>
      <c r="X245" s="209">
        <f t="shared" si="16"/>
        <v>1.971428571</v>
      </c>
      <c r="Y245" s="207">
        <f t="shared" si="17"/>
        <v>6.628571429</v>
      </c>
      <c r="Z245" s="208">
        <f t="shared" si="18"/>
        <v>0.3484848485</v>
      </c>
      <c r="AA245" s="209">
        <f t="shared" si="19"/>
        <v>0.6380368098</v>
      </c>
      <c r="AB245" s="210">
        <f t="shared" si="20"/>
        <v>0.8605769231</v>
      </c>
      <c r="AC245" s="165"/>
      <c r="AD245" s="165"/>
      <c r="AE245" s="165"/>
    </row>
    <row r="246">
      <c r="A246" s="218">
        <v>245.0</v>
      </c>
      <c r="B246" s="33">
        <v>2726.0</v>
      </c>
      <c r="C246" s="219">
        <v>14.0</v>
      </c>
      <c r="D246" s="220">
        <v>188.0</v>
      </c>
      <c r="E246" s="221">
        <v>42.0</v>
      </c>
      <c r="F246" s="222">
        <v>87.0</v>
      </c>
      <c r="G246" s="223">
        <v>26.0</v>
      </c>
      <c r="H246" s="224">
        <v>186.0</v>
      </c>
      <c r="I246" s="188">
        <f t="shared" si="1"/>
        <v>0.06930693069</v>
      </c>
      <c r="J246" s="189">
        <f t="shared" si="2"/>
        <v>0.3255813953</v>
      </c>
      <c r="K246" s="190">
        <f t="shared" si="3"/>
        <v>0.1226415094</v>
      </c>
      <c r="L246" s="191">
        <f t="shared" si="4"/>
        <v>0.16918429</v>
      </c>
      <c r="M246" s="192">
        <f t="shared" si="5"/>
        <v>0.09661835749</v>
      </c>
      <c r="N246" s="193">
        <f t="shared" si="6"/>
        <v>0.1994134897</v>
      </c>
      <c r="O246" s="203">
        <f t="shared" si="7"/>
        <v>0.1510128913</v>
      </c>
      <c r="P246" s="204">
        <f t="shared" si="8"/>
        <v>0.3051359517</v>
      </c>
      <c r="Q246" s="205">
        <f t="shared" si="9"/>
        <v>0.4830917874</v>
      </c>
      <c r="R246" s="206">
        <f t="shared" si="10"/>
        <v>0.6686217009</v>
      </c>
      <c r="S246" s="204">
        <f t="shared" si="11"/>
        <v>0.4456721915</v>
      </c>
      <c r="T246" s="205">
        <f t="shared" si="12"/>
        <v>0.2338858195</v>
      </c>
      <c r="U246" s="206">
        <f t="shared" si="13"/>
        <v>0.4714548803</v>
      </c>
      <c r="V246" s="207">
        <f t="shared" si="14"/>
        <v>0.6386138614</v>
      </c>
      <c r="W246" s="208">
        <f t="shared" si="15"/>
        <v>0.9528301887</v>
      </c>
      <c r="X246" s="209">
        <f t="shared" si="16"/>
        <v>0.608490566</v>
      </c>
      <c r="Y246" s="207">
        <f t="shared" si="17"/>
        <v>1.561320755</v>
      </c>
      <c r="Z246" s="208">
        <f t="shared" si="18"/>
        <v>0.3115942029</v>
      </c>
      <c r="AA246" s="209">
        <f t="shared" si="19"/>
        <v>1.688118812</v>
      </c>
      <c r="AB246" s="210">
        <f t="shared" si="20"/>
        <v>0.8005865103</v>
      </c>
      <c r="AC246" s="165"/>
      <c r="AD246" s="165"/>
      <c r="AE246" s="165"/>
    </row>
    <row r="247">
      <c r="A247" s="218">
        <v>246.0</v>
      </c>
      <c r="B247" s="33">
        <v>2727.0</v>
      </c>
      <c r="C247" s="219">
        <v>38.0</v>
      </c>
      <c r="D247" s="220">
        <v>364.0</v>
      </c>
      <c r="E247" s="221">
        <v>113.0</v>
      </c>
      <c r="F247" s="222">
        <v>239.0</v>
      </c>
      <c r="G247" s="223">
        <v>37.0</v>
      </c>
      <c r="H247" s="224">
        <v>335.0</v>
      </c>
      <c r="I247" s="188">
        <f t="shared" si="1"/>
        <v>0.09452736318</v>
      </c>
      <c r="J247" s="189">
        <f t="shared" si="2"/>
        <v>0.3210227273</v>
      </c>
      <c r="K247" s="190">
        <f t="shared" si="3"/>
        <v>0.09946236559</v>
      </c>
      <c r="L247" s="191">
        <f t="shared" si="4"/>
        <v>0.200265252</v>
      </c>
      <c r="M247" s="192">
        <f t="shared" si="5"/>
        <v>0.09689922481</v>
      </c>
      <c r="N247" s="193">
        <f t="shared" si="6"/>
        <v>0.2071823204</v>
      </c>
      <c r="O247" s="203">
        <f t="shared" si="7"/>
        <v>0.1669626998</v>
      </c>
      <c r="P247" s="204">
        <f t="shared" si="8"/>
        <v>0.3673740053</v>
      </c>
      <c r="Q247" s="205">
        <f t="shared" si="9"/>
        <v>0.4819121447</v>
      </c>
      <c r="R247" s="206">
        <f t="shared" si="10"/>
        <v>0.6187845304</v>
      </c>
      <c r="S247" s="204">
        <f t="shared" si="11"/>
        <v>0.431616341</v>
      </c>
      <c r="T247" s="205">
        <f t="shared" si="12"/>
        <v>0.2788632327</v>
      </c>
      <c r="U247" s="206">
        <f t="shared" si="13"/>
        <v>0.4564831261</v>
      </c>
      <c r="V247" s="207">
        <f t="shared" si="14"/>
        <v>0.8756218905</v>
      </c>
      <c r="W247" s="208">
        <f t="shared" si="15"/>
        <v>1.080645161</v>
      </c>
      <c r="X247" s="209">
        <f t="shared" si="16"/>
        <v>0.9462365591</v>
      </c>
      <c r="Y247" s="207">
        <f t="shared" si="17"/>
        <v>2.02688172</v>
      </c>
      <c r="Z247" s="208">
        <f t="shared" si="18"/>
        <v>0.4547803618</v>
      </c>
      <c r="AA247" s="209">
        <f t="shared" si="19"/>
        <v>1.800995025</v>
      </c>
      <c r="AB247" s="210">
        <f t="shared" si="20"/>
        <v>0.7928176796</v>
      </c>
      <c r="AC247" s="165"/>
      <c r="AD247" s="165"/>
      <c r="AE247" s="165"/>
    </row>
    <row r="248">
      <c r="A248" s="218">
        <v>247.0</v>
      </c>
      <c r="B248" s="33">
        <v>2729.0</v>
      </c>
      <c r="C248" s="219">
        <v>37.0</v>
      </c>
      <c r="D248" s="220">
        <v>30.0</v>
      </c>
      <c r="E248" s="221">
        <v>226.0</v>
      </c>
      <c r="F248" s="222">
        <v>52.0</v>
      </c>
      <c r="G248" s="223">
        <v>163.0</v>
      </c>
      <c r="H248" s="224">
        <v>89.0</v>
      </c>
      <c r="I248" s="188">
        <f t="shared" si="1"/>
        <v>0.552238806</v>
      </c>
      <c r="J248" s="189">
        <f t="shared" si="2"/>
        <v>0.8129496403</v>
      </c>
      <c r="K248" s="190">
        <f t="shared" si="3"/>
        <v>0.6468253968</v>
      </c>
      <c r="L248" s="191">
        <f t="shared" si="4"/>
        <v>0.7623188406</v>
      </c>
      <c r="M248" s="192">
        <f t="shared" si="5"/>
        <v>0.6269592476</v>
      </c>
      <c r="N248" s="193">
        <f t="shared" si="6"/>
        <v>0.7339622642</v>
      </c>
      <c r="O248" s="203">
        <f t="shared" si="7"/>
        <v>0.7135678392</v>
      </c>
      <c r="P248" s="204">
        <f t="shared" si="8"/>
        <v>0.2579710145</v>
      </c>
      <c r="Q248" s="205">
        <f t="shared" si="9"/>
        <v>0.394984326</v>
      </c>
      <c r="R248" s="206">
        <f t="shared" si="10"/>
        <v>0.5943396226</v>
      </c>
      <c r="S248" s="204">
        <f t="shared" si="11"/>
        <v>0.5896147404</v>
      </c>
      <c r="T248" s="205">
        <f t="shared" si="12"/>
        <v>0.4221105528</v>
      </c>
      <c r="U248" s="206">
        <f t="shared" si="13"/>
        <v>0.7018425461</v>
      </c>
      <c r="V248" s="207">
        <f t="shared" si="14"/>
        <v>4.149253731</v>
      </c>
      <c r="W248" s="208">
        <f t="shared" si="15"/>
        <v>0.2658730159</v>
      </c>
      <c r="X248" s="209">
        <f t="shared" si="16"/>
        <v>1.103174603</v>
      </c>
      <c r="Y248" s="207">
        <f t="shared" si="17"/>
        <v>1.369047619</v>
      </c>
      <c r="Z248" s="208">
        <f t="shared" si="18"/>
        <v>0.8714733542</v>
      </c>
      <c r="AA248" s="209">
        <f t="shared" si="19"/>
        <v>7.910447761</v>
      </c>
      <c r="AB248" s="210">
        <f t="shared" si="20"/>
        <v>0.2660377358</v>
      </c>
      <c r="AC248" s="165"/>
      <c r="AD248" s="165"/>
      <c r="AE248" s="165"/>
    </row>
    <row r="249">
      <c r="A249" s="218">
        <v>248.0</v>
      </c>
      <c r="B249" s="33">
        <v>2730.0</v>
      </c>
      <c r="C249" s="219">
        <v>136.0</v>
      </c>
      <c r="D249" s="220">
        <v>68.0</v>
      </c>
      <c r="E249" s="221">
        <v>525.0</v>
      </c>
      <c r="F249" s="222">
        <v>135.0</v>
      </c>
      <c r="G249" s="223">
        <v>426.0</v>
      </c>
      <c r="H249" s="224">
        <v>279.0</v>
      </c>
      <c r="I249" s="188">
        <f t="shared" si="1"/>
        <v>0.6666666667</v>
      </c>
      <c r="J249" s="189">
        <f t="shared" si="2"/>
        <v>0.7954545455</v>
      </c>
      <c r="K249" s="190">
        <f t="shared" si="3"/>
        <v>0.6042553191</v>
      </c>
      <c r="L249" s="191">
        <f t="shared" si="4"/>
        <v>0.7650462963</v>
      </c>
      <c r="M249" s="192">
        <f t="shared" si="5"/>
        <v>0.6182618262</v>
      </c>
      <c r="N249" s="193">
        <f t="shared" si="6"/>
        <v>0.6967032967</v>
      </c>
      <c r="O249" s="203">
        <f t="shared" si="7"/>
        <v>0.6927979605</v>
      </c>
      <c r="P249" s="204">
        <f t="shared" si="8"/>
        <v>0.3136574074</v>
      </c>
      <c r="Q249" s="205">
        <f t="shared" si="9"/>
        <v>0.4565456546</v>
      </c>
      <c r="R249" s="206">
        <f t="shared" si="10"/>
        <v>0.589010989</v>
      </c>
      <c r="S249" s="204">
        <f t="shared" si="11"/>
        <v>0.5991077119</v>
      </c>
      <c r="T249" s="205">
        <f t="shared" si="12"/>
        <v>0.4442319949</v>
      </c>
      <c r="U249" s="206">
        <f t="shared" si="13"/>
        <v>0.6494582537</v>
      </c>
      <c r="V249" s="207">
        <f t="shared" si="14"/>
        <v>3.235294118</v>
      </c>
      <c r="W249" s="208">
        <f t="shared" si="15"/>
        <v>0.2893617021</v>
      </c>
      <c r="X249" s="209">
        <f t="shared" si="16"/>
        <v>0.9361702128</v>
      </c>
      <c r="Y249" s="207">
        <f t="shared" si="17"/>
        <v>1.225531915</v>
      </c>
      <c r="Z249" s="208">
        <f t="shared" si="18"/>
        <v>0.7260726073</v>
      </c>
      <c r="AA249" s="209">
        <f t="shared" si="19"/>
        <v>6.691176471</v>
      </c>
      <c r="AB249" s="210">
        <f t="shared" si="20"/>
        <v>0.3032967033</v>
      </c>
      <c r="AC249" s="165"/>
      <c r="AD249" s="165"/>
      <c r="AE249" s="165"/>
    </row>
    <row r="250">
      <c r="A250" s="218">
        <v>249.0</v>
      </c>
      <c r="B250" s="33">
        <v>2731.0</v>
      </c>
      <c r="C250" s="219">
        <v>79.0</v>
      </c>
      <c r="D250" s="220">
        <v>202.0</v>
      </c>
      <c r="E250" s="221">
        <v>550.0</v>
      </c>
      <c r="F250" s="222">
        <v>502.0</v>
      </c>
      <c r="G250" s="223">
        <v>87.0</v>
      </c>
      <c r="H250" s="224">
        <v>390.0</v>
      </c>
      <c r="I250" s="188">
        <f t="shared" si="1"/>
        <v>0.28113879</v>
      </c>
      <c r="J250" s="189">
        <f t="shared" si="2"/>
        <v>0.5228136882</v>
      </c>
      <c r="K250" s="190">
        <f t="shared" si="3"/>
        <v>0.1823899371</v>
      </c>
      <c r="L250" s="191">
        <f t="shared" si="4"/>
        <v>0.471867967</v>
      </c>
      <c r="M250" s="192">
        <f t="shared" si="5"/>
        <v>0.2189973615</v>
      </c>
      <c r="N250" s="193">
        <f t="shared" si="6"/>
        <v>0.4166121648</v>
      </c>
      <c r="O250" s="203">
        <f t="shared" si="7"/>
        <v>0.3955801105</v>
      </c>
      <c r="P250" s="204">
        <f t="shared" si="8"/>
        <v>0.4358589647</v>
      </c>
      <c r="Q250" s="205">
        <f t="shared" si="9"/>
        <v>0.6187335092</v>
      </c>
      <c r="R250" s="206">
        <f t="shared" si="10"/>
        <v>0.6147809026</v>
      </c>
      <c r="S250" s="204">
        <f t="shared" si="11"/>
        <v>0.5629834254</v>
      </c>
      <c r="T250" s="205">
        <f t="shared" si="12"/>
        <v>0.3690607735</v>
      </c>
      <c r="U250" s="206">
        <f t="shared" si="13"/>
        <v>0.4635359116</v>
      </c>
      <c r="V250" s="207">
        <f t="shared" si="14"/>
        <v>3.743772242</v>
      </c>
      <c r="W250" s="208">
        <f t="shared" si="15"/>
        <v>0.5890985325</v>
      </c>
      <c r="X250" s="209">
        <f t="shared" si="16"/>
        <v>2.205450734</v>
      </c>
      <c r="Y250" s="207">
        <f t="shared" si="17"/>
        <v>2.794549266</v>
      </c>
      <c r="Z250" s="208">
        <f t="shared" si="18"/>
        <v>1.387862797</v>
      </c>
      <c r="AA250" s="209">
        <f t="shared" si="19"/>
        <v>5.441281139</v>
      </c>
      <c r="AB250" s="210">
        <f t="shared" si="20"/>
        <v>0.5833878352</v>
      </c>
      <c r="AC250" s="165"/>
      <c r="AD250" s="165"/>
      <c r="AE250" s="165"/>
    </row>
    <row r="251">
      <c r="A251" s="218">
        <v>250.0</v>
      </c>
      <c r="B251" s="33">
        <v>2732.0</v>
      </c>
      <c r="C251" s="219">
        <v>77.0</v>
      </c>
      <c r="D251" s="220">
        <v>156.0</v>
      </c>
      <c r="E251" s="221">
        <v>347.0</v>
      </c>
      <c r="F251" s="222">
        <v>302.0</v>
      </c>
      <c r="G251" s="223">
        <v>56.0</v>
      </c>
      <c r="H251" s="224">
        <v>228.0</v>
      </c>
      <c r="I251" s="188">
        <f t="shared" si="1"/>
        <v>0.330472103</v>
      </c>
      <c r="J251" s="189">
        <f t="shared" si="2"/>
        <v>0.5346687211</v>
      </c>
      <c r="K251" s="190">
        <f t="shared" si="3"/>
        <v>0.1971830986</v>
      </c>
      <c r="L251" s="191">
        <f t="shared" si="4"/>
        <v>0.4807256236</v>
      </c>
      <c r="M251" s="192">
        <f t="shared" si="5"/>
        <v>0.2572533849</v>
      </c>
      <c r="N251" s="193">
        <f t="shared" si="6"/>
        <v>0.4319399786</v>
      </c>
      <c r="O251" s="203">
        <f t="shared" si="7"/>
        <v>0.4116638079</v>
      </c>
      <c r="P251" s="204">
        <f t="shared" si="8"/>
        <v>0.4297052154</v>
      </c>
      <c r="Q251" s="205">
        <f t="shared" si="9"/>
        <v>0.5899419729</v>
      </c>
      <c r="R251" s="206">
        <f t="shared" si="10"/>
        <v>0.6162915327</v>
      </c>
      <c r="S251" s="204">
        <f t="shared" si="11"/>
        <v>0.5591766724</v>
      </c>
      <c r="T251" s="205">
        <f t="shared" si="12"/>
        <v>0.3730703259</v>
      </c>
      <c r="U251" s="206">
        <f t="shared" si="13"/>
        <v>0.4794168096</v>
      </c>
      <c r="V251" s="207">
        <f t="shared" si="14"/>
        <v>2.785407725</v>
      </c>
      <c r="W251" s="208">
        <f t="shared" si="15"/>
        <v>0.8204225352</v>
      </c>
      <c r="X251" s="209">
        <f t="shared" si="16"/>
        <v>2.285211268</v>
      </c>
      <c r="Y251" s="207">
        <f t="shared" si="17"/>
        <v>3.105633803</v>
      </c>
      <c r="Z251" s="208">
        <f t="shared" si="18"/>
        <v>1.255319149</v>
      </c>
      <c r="AA251" s="209">
        <f t="shared" si="19"/>
        <v>4.004291845</v>
      </c>
      <c r="AB251" s="210">
        <f t="shared" si="20"/>
        <v>0.5680600214</v>
      </c>
      <c r="AC251" s="165"/>
      <c r="AD251" s="165"/>
      <c r="AE251" s="165"/>
    </row>
    <row r="252">
      <c r="A252" s="218">
        <v>251.0</v>
      </c>
      <c r="B252" s="33">
        <v>2733.0</v>
      </c>
      <c r="C252" s="219">
        <v>51.0</v>
      </c>
      <c r="D252" s="220">
        <v>40.0</v>
      </c>
      <c r="E252" s="221">
        <v>241.0</v>
      </c>
      <c r="F252" s="222">
        <v>81.0</v>
      </c>
      <c r="G252" s="223">
        <v>188.0</v>
      </c>
      <c r="H252" s="224">
        <v>161.0</v>
      </c>
      <c r="I252" s="188">
        <f t="shared" si="1"/>
        <v>0.5604395604</v>
      </c>
      <c r="J252" s="189">
        <f t="shared" si="2"/>
        <v>0.748447205</v>
      </c>
      <c r="K252" s="190">
        <f t="shared" si="3"/>
        <v>0.5386819484</v>
      </c>
      <c r="L252" s="191">
        <f t="shared" si="4"/>
        <v>0.7070217918</v>
      </c>
      <c r="M252" s="192">
        <f t="shared" si="5"/>
        <v>0.5431818182</v>
      </c>
      <c r="N252" s="193">
        <f t="shared" si="6"/>
        <v>0.6393442623</v>
      </c>
      <c r="O252" s="203">
        <f t="shared" si="7"/>
        <v>0.6299212598</v>
      </c>
      <c r="P252" s="204">
        <f t="shared" si="8"/>
        <v>0.3196125908</v>
      </c>
      <c r="Q252" s="205">
        <f t="shared" si="9"/>
        <v>0.4818181818</v>
      </c>
      <c r="R252" s="206">
        <f t="shared" si="10"/>
        <v>0.5991058122</v>
      </c>
      <c r="S252" s="204">
        <f t="shared" si="11"/>
        <v>0.594488189</v>
      </c>
      <c r="T252" s="205">
        <f t="shared" si="12"/>
        <v>0.4199475066</v>
      </c>
      <c r="U252" s="206">
        <f t="shared" si="13"/>
        <v>0.6154855643</v>
      </c>
      <c r="V252" s="207">
        <f t="shared" si="14"/>
        <v>3.538461538</v>
      </c>
      <c r="W252" s="208">
        <f t="shared" si="15"/>
        <v>0.2607449857</v>
      </c>
      <c r="X252" s="209">
        <f t="shared" si="16"/>
        <v>0.9226361032</v>
      </c>
      <c r="Y252" s="207">
        <f t="shared" si="17"/>
        <v>1.183381089</v>
      </c>
      <c r="Z252" s="208">
        <f t="shared" si="18"/>
        <v>0.7318181818</v>
      </c>
      <c r="AA252" s="209">
        <f t="shared" si="19"/>
        <v>7.373626374</v>
      </c>
      <c r="AB252" s="210">
        <f t="shared" si="20"/>
        <v>0.3606557377</v>
      </c>
      <c r="AC252" s="165"/>
      <c r="AD252" s="165"/>
      <c r="AE252" s="165"/>
    </row>
    <row r="253">
      <c r="A253" s="218">
        <v>252.0</v>
      </c>
      <c r="B253" s="33">
        <v>2734.0</v>
      </c>
      <c r="C253" s="219">
        <v>77.0</v>
      </c>
      <c r="D253" s="220">
        <v>46.0</v>
      </c>
      <c r="E253" s="221">
        <v>339.0</v>
      </c>
      <c r="F253" s="222">
        <v>76.0</v>
      </c>
      <c r="G253" s="223">
        <v>202.0</v>
      </c>
      <c r="H253" s="224">
        <v>210.0</v>
      </c>
      <c r="I253" s="188">
        <f t="shared" si="1"/>
        <v>0.6260162602</v>
      </c>
      <c r="J253" s="189">
        <f t="shared" si="2"/>
        <v>0.8168674699</v>
      </c>
      <c r="K253" s="190">
        <f t="shared" si="3"/>
        <v>0.4902912621</v>
      </c>
      <c r="L253" s="191">
        <f t="shared" si="4"/>
        <v>0.7732342007</v>
      </c>
      <c r="M253" s="192">
        <f t="shared" si="5"/>
        <v>0.5214953271</v>
      </c>
      <c r="N253" s="193">
        <f t="shared" si="6"/>
        <v>0.654171705</v>
      </c>
      <c r="O253" s="203">
        <f t="shared" si="7"/>
        <v>0.6505263158</v>
      </c>
      <c r="P253" s="204">
        <f t="shared" si="8"/>
        <v>0.2843866171</v>
      </c>
      <c r="Q253" s="205">
        <f t="shared" si="9"/>
        <v>0.5364485981</v>
      </c>
      <c r="R253" s="206">
        <f t="shared" si="10"/>
        <v>0.6638452237</v>
      </c>
      <c r="S253" s="204">
        <f t="shared" si="11"/>
        <v>0.6589473684</v>
      </c>
      <c r="T253" s="205">
        <f t="shared" si="12"/>
        <v>0.3736842105</v>
      </c>
      <c r="U253" s="206">
        <f t="shared" si="13"/>
        <v>0.6178947368</v>
      </c>
      <c r="V253" s="207">
        <f t="shared" si="14"/>
        <v>3.37398374</v>
      </c>
      <c r="W253" s="208">
        <f t="shared" si="15"/>
        <v>0.2985436893</v>
      </c>
      <c r="X253" s="209">
        <f t="shared" si="16"/>
        <v>1.007281553</v>
      </c>
      <c r="Y253" s="207">
        <f t="shared" si="17"/>
        <v>1.305825243</v>
      </c>
      <c r="Z253" s="208">
        <f t="shared" si="18"/>
        <v>0.7757009346</v>
      </c>
      <c r="AA253" s="209">
        <f t="shared" si="19"/>
        <v>6.723577236</v>
      </c>
      <c r="AB253" s="210">
        <f t="shared" si="20"/>
        <v>0.345828295</v>
      </c>
      <c r="AC253" s="165"/>
      <c r="AD253" s="165"/>
      <c r="AE253" s="165"/>
    </row>
    <row r="254">
      <c r="A254" s="218">
        <v>253.0</v>
      </c>
      <c r="B254" s="33">
        <v>2735.0</v>
      </c>
      <c r="C254" s="219">
        <v>108.0</v>
      </c>
      <c r="D254" s="220">
        <v>52.0</v>
      </c>
      <c r="E254" s="221">
        <v>304.0</v>
      </c>
      <c r="F254" s="222">
        <v>70.0</v>
      </c>
      <c r="G254" s="223">
        <v>181.0</v>
      </c>
      <c r="H254" s="224">
        <v>131.0</v>
      </c>
      <c r="I254" s="188">
        <f t="shared" si="1"/>
        <v>0.675</v>
      </c>
      <c r="J254" s="189">
        <f t="shared" si="2"/>
        <v>0.8128342246</v>
      </c>
      <c r="K254" s="190">
        <f t="shared" si="3"/>
        <v>0.5801282051</v>
      </c>
      <c r="L254" s="191">
        <f t="shared" si="4"/>
        <v>0.7715355805</v>
      </c>
      <c r="M254" s="192">
        <f t="shared" si="5"/>
        <v>0.6122881356</v>
      </c>
      <c r="N254" s="193">
        <f t="shared" si="6"/>
        <v>0.7069970845</v>
      </c>
      <c r="O254" s="203">
        <f t="shared" si="7"/>
        <v>0.7009456265</v>
      </c>
      <c r="P254" s="204">
        <f t="shared" si="8"/>
        <v>0.3333333333</v>
      </c>
      <c r="Q254" s="205">
        <f t="shared" si="9"/>
        <v>0.5063559322</v>
      </c>
      <c r="R254" s="206">
        <f t="shared" si="10"/>
        <v>0.6341107872</v>
      </c>
      <c r="S254" s="204">
        <f t="shared" si="11"/>
        <v>0.6418439716</v>
      </c>
      <c r="T254" s="205">
        <f t="shared" si="12"/>
        <v>0.4243498818</v>
      </c>
      <c r="U254" s="206">
        <f t="shared" si="13"/>
        <v>0.634751773</v>
      </c>
      <c r="V254" s="207">
        <f t="shared" si="14"/>
        <v>2.3375</v>
      </c>
      <c r="W254" s="208">
        <f t="shared" si="15"/>
        <v>0.5128205128</v>
      </c>
      <c r="X254" s="209">
        <f t="shared" si="16"/>
        <v>1.198717949</v>
      </c>
      <c r="Y254" s="207">
        <f t="shared" si="17"/>
        <v>1.711538462</v>
      </c>
      <c r="Z254" s="208">
        <f t="shared" si="18"/>
        <v>0.7923728814</v>
      </c>
      <c r="AA254" s="209">
        <f t="shared" si="19"/>
        <v>4.2875</v>
      </c>
      <c r="AB254" s="210">
        <f t="shared" si="20"/>
        <v>0.2930029155</v>
      </c>
      <c r="AC254" s="165"/>
      <c r="AD254" s="165"/>
      <c r="AE254" s="165"/>
    </row>
    <row r="255">
      <c r="A255" s="218">
        <v>254.0</v>
      </c>
      <c r="B255" s="33">
        <v>2736.0</v>
      </c>
      <c r="C255" s="219">
        <v>26.0</v>
      </c>
      <c r="D255" s="220">
        <v>13.0</v>
      </c>
      <c r="E255" s="221">
        <v>160.0</v>
      </c>
      <c r="F255" s="222">
        <v>58.0</v>
      </c>
      <c r="G255" s="223">
        <v>130.0</v>
      </c>
      <c r="H255" s="224">
        <v>146.0</v>
      </c>
      <c r="I255" s="188">
        <f t="shared" si="1"/>
        <v>0.6666666667</v>
      </c>
      <c r="J255" s="189">
        <f t="shared" si="2"/>
        <v>0.7339449541</v>
      </c>
      <c r="K255" s="190">
        <f t="shared" si="3"/>
        <v>0.4710144928</v>
      </c>
      <c r="L255" s="191">
        <f t="shared" si="4"/>
        <v>0.7237354086</v>
      </c>
      <c r="M255" s="192">
        <f t="shared" si="5"/>
        <v>0.4952380952</v>
      </c>
      <c r="N255" s="193">
        <f t="shared" si="6"/>
        <v>0.5870445344</v>
      </c>
      <c r="O255" s="203">
        <f t="shared" si="7"/>
        <v>0.5928705441</v>
      </c>
      <c r="P255" s="204">
        <f t="shared" si="8"/>
        <v>0.326848249</v>
      </c>
      <c r="Q255" s="205">
        <f t="shared" si="9"/>
        <v>0.546031746</v>
      </c>
      <c r="R255" s="206">
        <f t="shared" si="10"/>
        <v>0.6194331984</v>
      </c>
      <c r="S255" s="204">
        <f t="shared" si="11"/>
        <v>0.6228893058</v>
      </c>
      <c r="T255" s="205">
        <f t="shared" si="12"/>
        <v>0.4015009381</v>
      </c>
      <c r="U255" s="206">
        <f t="shared" si="13"/>
        <v>0.5684803002</v>
      </c>
      <c r="V255" s="207">
        <f t="shared" si="14"/>
        <v>5.58974359</v>
      </c>
      <c r="W255" s="208">
        <f t="shared" si="15"/>
        <v>0.1413043478</v>
      </c>
      <c r="X255" s="209">
        <f t="shared" si="16"/>
        <v>0.7898550725</v>
      </c>
      <c r="Y255" s="207">
        <f t="shared" si="17"/>
        <v>0.9311594203</v>
      </c>
      <c r="Z255" s="208">
        <f t="shared" si="18"/>
        <v>0.6920634921</v>
      </c>
      <c r="AA255" s="209">
        <f t="shared" si="19"/>
        <v>12.66666667</v>
      </c>
      <c r="AB255" s="210">
        <f t="shared" si="20"/>
        <v>0.4129554656</v>
      </c>
      <c r="AC255" s="165"/>
      <c r="AD255" s="165"/>
      <c r="AE255" s="165"/>
    </row>
    <row r="256">
      <c r="A256" s="218">
        <v>255.0</v>
      </c>
      <c r="B256" s="33">
        <v>2737.0</v>
      </c>
      <c r="C256" s="219">
        <v>91.0</v>
      </c>
      <c r="D256" s="220">
        <v>43.0</v>
      </c>
      <c r="E256" s="221">
        <v>358.0</v>
      </c>
      <c r="F256" s="222">
        <v>79.0</v>
      </c>
      <c r="G256" s="223">
        <v>296.0</v>
      </c>
      <c r="H256" s="224">
        <v>96.0</v>
      </c>
      <c r="I256" s="188">
        <f t="shared" si="1"/>
        <v>0.6791044776</v>
      </c>
      <c r="J256" s="189">
        <f t="shared" si="2"/>
        <v>0.819221968</v>
      </c>
      <c r="K256" s="190">
        <f t="shared" si="3"/>
        <v>0.7551020408</v>
      </c>
      <c r="L256" s="191">
        <f t="shared" si="4"/>
        <v>0.7863397548</v>
      </c>
      <c r="M256" s="192">
        <f t="shared" si="5"/>
        <v>0.7357414449</v>
      </c>
      <c r="N256" s="193">
        <f t="shared" si="6"/>
        <v>0.7889022919</v>
      </c>
      <c r="O256" s="203">
        <f t="shared" si="7"/>
        <v>0.7736240914</v>
      </c>
      <c r="P256" s="204">
        <f t="shared" si="8"/>
        <v>0.2977232925</v>
      </c>
      <c r="Q256" s="205">
        <f t="shared" si="9"/>
        <v>0.355513308</v>
      </c>
      <c r="R256" s="206">
        <f t="shared" si="10"/>
        <v>0.5476477684</v>
      </c>
      <c r="S256" s="204">
        <f t="shared" si="11"/>
        <v>0.5659397715</v>
      </c>
      <c r="T256" s="205">
        <f t="shared" si="12"/>
        <v>0.4839044652</v>
      </c>
      <c r="U256" s="206">
        <f t="shared" si="13"/>
        <v>0.7237798546</v>
      </c>
      <c r="V256" s="207">
        <f t="shared" si="14"/>
        <v>3.26119403</v>
      </c>
      <c r="W256" s="208">
        <f t="shared" si="15"/>
        <v>0.3418367347</v>
      </c>
      <c r="X256" s="209">
        <f t="shared" si="16"/>
        <v>1.114795918</v>
      </c>
      <c r="Y256" s="207">
        <f t="shared" si="17"/>
        <v>1.456632653</v>
      </c>
      <c r="Z256" s="208">
        <f t="shared" si="18"/>
        <v>0.8307984791</v>
      </c>
      <c r="AA256" s="209">
        <f t="shared" si="19"/>
        <v>6.186567164</v>
      </c>
      <c r="AB256" s="210">
        <f t="shared" si="20"/>
        <v>0.2110977081</v>
      </c>
      <c r="AC256" s="165"/>
      <c r="AD256" s="165"/>
      <c r="AE256" s="165"/>
    </row>
    <row r="257">
      <c r="A257" s="218">
        <v>256.0</v>
      </c>
      <c r="B257" s="33">
        <v>2738.0</v>
      </c>
      <c r="C257" s="219">
        <v>32.0</v>
      </c>
      <c r="D257" s="220">
        <v>41.0</v>
      </c>
      <c r="E257" s="221">
        <v>354.0</v>
      </c>
      <c r="F257" s="222">
        <v>112.0</v>
      </c>
      <c r="G257" s="223">
        <v>208.0</v>
      </c>
      <c r="H257" s="224">
        <v>196.0</v>
      </c>
      <c r="I257" s="188">
        <f t="shared" si="1"/>
        <v>0.4383561644</v>
      </c>
      <c r="J257" s="189">
        <f t="shared" si="2"/>
        <v>0.7596566524</v>
      </c>
      <c r="K257" s="190">
        <f t="shared" si="3"/>
        <v>0.5148514851</v>
      </c>
      <c r="L257" s="191">
        <f t="shared" si="4"/>
        <v>0.7161410019</v>
      </c>
      <c r="M257" s="192">
        <f t="shared" si="5"/>
        <v>0.5031446541</v>
      </c>
      <c r="N257" s="193">
        <f t="shared" si="6"/>
        <v>0.6459770115</v>
      </c>
      <c r="O257" s="203">
        <f t="shared" si="7"/>
        <v>0.6299045599</v>
      </c>
      <c r="P257" s="204">
        <f t="shared" si="8"/>
        <v>0.26716141</v>
      </c>
      <c r="Q257" s="205">
        <f t="shared" si="9"/>
        <v>0.4779874214</v>
      </c>
      <c r="R257" s="206">
        <f t="shared" si="10"/>
        <v>0.632183908</v>
      </c>
      <c r="S257" s="204">
        <f t="shared" si="11"/>
        <v>0.6171792153</v>
      </c>
      <c r="T257" s="205">
        <f t="shared" si="12"/>
        <v>0.3732767762</v>
      </c>
      <c r="U257" s="206">
        <f t="shared" si="13"/>
        <v>0.6394485684</v>
      </c>
      <c r="V257" s="207">
        <f t="shared" si="14"/>
        <v>6.383561644</v>
      </c>
      <c r="W257" s="208">
        <f t="shared" si="15"/>
        <v>0.1806930693</v>
      </c>
      <c r="X257" s="209">
        <f t="shared" si="16"/>
        <v>1.153465347</v>
      </c>
      <c r="Y257" s="207">
        <f t="shared" si="17"/>
        <v>1.334158416</v>
      </c>
      <c r="Z257" s="208">
        <f t="shared" si="18"/>
        <v>0.9769392034</v>
      </c>
      <c r="AA257" s="209">
        <f t="shared" si="19"/>
        <v>11.91780822</v>
      </c>
      <c r="AB257" s="210">
        <f t="shared" si="20"/>
        <v>0.3540229885</v>
      </c>
      <c r="AC257" s="165"/>
      <c r="AD257" s="165"/>
      <c r="AE257" s="165"/>
    </row>
    <row r="258">
      <c r="A258" s="218">
        <v>257.0</v>
      </c>
      <c r="B258" s="33">
        <v>2740.0</v>
      </c>
      <c r="C258" s="219">
        <v>124.0</v>
      </c>
      <c r="D258" s="220">
        <v>82.0</v>
      </c>
      <c r="E258" s="221">
        <v>389.0</v>
      </c>
      <c r="F258" s="222">
        <v>127.0</v>
      </c>
      <c r="G258" s="223">
        <v>199.0</v>
      </c>
      <c r="H258" s="224">
        <v>140.0</v>
      </c>
      <c r="I258" s="188">
        <f t="shared" si="1"/>
        <v>0.6019417476</v>
      </c>
      <c r="J258" s="189">
        <f t="shared" si="2"/>
        <v>0.753875969</v>
      </c>
      <c r="K258" s="190">
        <f t="shared" si="3"/>
        <v>0.587020649</v>
      </c>
      <c r="L258" s="191">
        <f t="shared" si="4"/>
        <v>0.7105263158</v>
      </c>
      <c r="M258" s="192">
        <f t="shared" si="5"/>
        <v>0.5926605505</v>
      </c>
      <c r="N258" s="193">
        <f t="shared" si="6"/>
        <v>0.6877192982</v>
      </c>
      <c r="O258" s="203">
        <f t="shared" si="7"/>
        <v>0.671065033</v>
      </c>
      <c r="P258" s="204">
        <f t="shared" si="8"/>
        <v>0.3476454294</v>
      </c>
      <c r="Q258" s="205">
        <f t="shared" si="9"/>
        <v>0.4844036697</v>
      </c>
      <c r="R258" s="206">
        <f t="shared" si="10"/>
        <v>0.6187134503</v>
      </c>
      <c r="S258" s="204">
        <f t="shared" si="11"/>
        <v>0.6154571159</v>
      </c>
      <c r="T258" s="205">
        <f t="shared" si="12"/>
        <v>0.424128181</v>
      </c>
      <c r="U258" s="206">
        <f t="shared" si="13"/>
        <v>0.6314797361</v>
      </c>
      <c r="V258" s="207">
        <f t="shared" si="14"/>
        <v>2.504854369</v>
      </c>
      <c r="W258" s="208">
        <f t="shared" si="15"/>
        <v>0.6076696165</v>
      </c>
      <c r="X258" s="209">
        <f t="shared" si="16"/>
        <v>1.522123894</v>
      </c>
      <c r="Y258" s="207">
        <f t="shared" si="17"/>
        <v>2.12979351</v>
      </c>
      <c r="Z258" s="208">
        <f t="shared" si="18"/>
        <v>0.9467889908</v>
      </c>
      <c r="AA258" s="209">
        <f t="shared" si="19"/>
        <v>4.150485437</v>
      </c>
      <c r="AB258" s="210">
        <f t="shared" si="20"/>
        <v>0.3122807018</v>
      </c>
      <c r="AC258" s="165"/>
      <c r="AD258" s="165"/>
      <c r="AE258" s="165"/>
    </row>
    <row r="259">
      <c r="A259" s="218">
        <v>258.0</v>
      </c>
      <c r="B259" s="33">
        <v>2742.0</v>
      </c>
      <c r="C259" s="219">
        <v>73.0</v>
      </c>
      <c r="D259" s="220">
        <v>40.0</v>
      </c>
      <c r="E259" s="221">
        <v>248.0</v>
      </c>
      <c r="F259" s="222">
        <v>55.0</v>
      </c>
      <c r="G259" s="223">
        <v>147.0</v>
      </c>
      <c r="H259" s="224">
        <v>133.0</v>
      </c>
      <c r="I259" s="188">
        <f t="shared" si="1"/>
        <v>0.6460176991</v>
      </c>
      <c r="J259" s="189">
        <f t="shared" si="2"/>
        <v>0.8184818482</v>
      </c>
      <c r="K259" s="190">
        <f t="shared" si="3"/>
        <v>0.525</v>
      </c>
      <c r="L259" s="191">
        <f t="shared" si="4"/>
        <v>0.7716346154</v>
      </c>
      <c r="M259" s="192">
        <f t="shared" si="5"/>
        <v>0.5597964377</v>
      </c>
      <c r="N259" s="193">
        <f t="shared" si="6"/>
        <v>0.6775300172</v>
      </c>
      <c r="O259" s="203">
        <f t="shared" si="7"/>
        <v>0.6724137931</v>
      </c>
      <c r="P259" s="204">
        <f t="shared" si="8"/>
        <v>0.3076923077</v>
      </c>
      <c r="Q259" s="205">
        <f t="shared" si="9"/>
        <v>0.524173028</v>
      </c>
      <c r="R259" s="206">
        <f t="shared" si="10"/>
        <v>0.653516295</v>
      </c>
      <c r="S259" s="204">
        <f t="shared" si="11"/>
        <v>0.6522988506</v>
      </c>
      <c r="T259" s="205">
        <f t="shared" si="12"/>
        <v>0.3951149425</v>
      </c>
      <c r="U259" s="206">
        <f t="shared" si="13"/>
        <v>0.625</v>
      </c>
      <c r="V259" s="207">
        <f t="shared" si="14"/>
        <v>2.681415929</v>
      </c>
      <c r="W259" s="208">
        <f t="shared" si="15"/>
        <v>0.4035714286</v>
      </c>
      <c r="X259" s="209">
        <f t="shared" si="16"/>
        <v>1.082142857</v>
      </c>
      <c r="Y259" s="207">
        <f t="shared" si="17"/>
        <v>1.485714286</v>
      </c>
      <c r="Z259" s="208">
        <f t="shared" si="18"/>
        <v>0.7709923664</v>
      </c>
      <c r="AA259" s="209">
        <f t="shared" si="19"/>
        <v>5.159292035</v>
      </c>
      <c r="AB259" s="210">
        <f t="shared" si="20"/>
        <v>0.3224699828</v>
      </c>
      <c r="AC259" s="165"/>
      <c r="AD259" s="165"/>
      <c r="AE259" s="165"/>
    </row>
    <row r="260">
      <c r="A260" s="218">
        <v>259.0</v>
      </c>
      <c r="B260" s="33">
        <v>2743.0</v>
      </c>
      <c r="C260" s="219">
        <v>116.0</v>
      </c>
      <c r="D260" s="220">
        <v>78.0</v>
      </c>
      <c r="E260" s="221">
        <v>362.0</v>
      </c>
      <c r="F260" s="222">
        <v>129.0</v>
      </c>
      <c r="G260" s="223">
        <v>259.0</v>
      </c>
      <c r="H260" s="224">
        <v>225.0</v>
      </c>
      <c r="I260" s="188">
        <f t="shared" si="1"/>
        <v>0.5979381443</v>
      </c>
      <c r="J260" s="189">
        <f t="shared" si="2"/>
        <v>0.7372708758</v>
      </c>
      <c r="K260" s="190">
        <f t="shared" si="3"/>
        <v>0.5351239669</v>
      </c>
      <c r="L260" s="191">
        <f t="shared" si="4"/>
        <v>0.697810219</v>
      </c>
      <c r="M260" s="192">
        <f t="shared" si="5"/>
        <v>0.5530973451</v>
      </c>
      <c r="N260" s="193">
        <f t="shared" si="6"/>
        <v>0.6369230769</v>
      </c>
      <c r="O260" s="203">
        <f t="shared" si="7"/>
        <v>0.630453379</v>
      </c>
      <c r="P260" s="204">
        <f t="shared" si="8"/>
        <v>0.3576642336</v>
      </c>
      <c r="Q260" s="205">
        <f t="shared" si="9"/>
        <v>0.5029498525</v>
      </c>
      <c r="R260" s="206">
        <f t="shared" si="10"/>
        <v>0.6020512821</v>
      </c>
      <c r="S260" s="204">
        <f t="shared" si="11"/>
        <v>0.6013686912</v>
      </c>
      <c r="T260" s="205">
        <f t="shared" si="12"/>
        <v>0.4311377246</v>
      </c>
      <c r="U260" s="206">
        <f t="shared" si="13"/>
        <v>0.5979469632</v>
      </c>
      <c r="V260" s="207">
        <f t="shared" si="14"/>
        <v>2.530927835</v>
      </c>
      <c r="W260" s="208">
        <f t="shared" si="15"/>
        <v>0.4008264463</v>
      </c>
      <c r="X260" s="209">
        <f t="shared" si="16"/>
        <v>1.01446281</v>
      </c>
      <c r="Y260" s="207">
        <f t="shared" si="17"/>
        <v>1.415289256</v>
      </c>
      <c r="Z260" s="208">
        <f t="shared" si="18"/>
        <v>0.7241887906</v>
      </c>
      <c r="AA260" s="209">
        <f t="shared" si="19"/>
        <v>5.025773196</v>
      </c>
      <c r="AB260" s="210">
        <f t="shared" si="20"/>
        <v>0.3630769231</v>
      </c>
      <c r="AC260" s="165"/>
      <c r="AD260" s="165"/>
      <c r="AE260" s="165"/>
    </row>
    <row r="261">
      <c r="A261" s="218">
        <v>260.0</v>
      </c>
      <c r="B261" s="33">
        <v>2746.0</v>
      </c>
      <c r="C261" s="219">
        <v>83.0</v>
      </c>
      <c r="D261" s="220">
        <v>58.0</v>
      </c>
      <c r="E261" s="221">
        <v>212.0</v>
      </c>
      <c r="F261" s="222">
        <v>85.0</v>
      </c>
      <c r="G261" s="223">
        <v>158.0</v>
      </c>
      <c r="H261" s="224">
        <v>151.0</v>
      </c>
      <c r="I261" s="188">
        <f t="shared" si="1"/>
        <v>0.5886524823</v>
      </c>
      <c r="J261" s="189">
        <f t="shared" si="2"/>
        <v>0.7138047138</v>
      </c>
      <c r="K261" s="190">
        <f t="shared" si="3"/>
        <v>0.5113268608</v>
      </c>
      <c r="L261" s="191">
        <f t="shared" si="4"/>
        <v>0.6735159817</v>
      </c>
      <c r="M261" s="192">
        <f t="shared" si="5"/>
        <v>0.5355555556</v>
      </c>
      <c r="N261" s="193">
        <f t="shared" si="6"/>
        <v>0.6105610561</v>
      </c>
      <c r="O261" s="203">
        <f t="shared" si="7"/>
        <v>0.6064257028</v>
      </c>
      <c r="P261" s="204">
        <f t="shared" si="8"/>
        <v>0.3835616438</v>
      </c>
      <c r="Q261" s="205">
        <f t="shared" si="9"/>
        <v>0.52</v>
      </c>
      <c r="R261" s="206">
        <f t="shared" si="10"/>
        <v>0.599009901</v>
      </c>
      <c r="S261" s="204">
        <f t="shared" si="11"/>
        <v>0.5970548862</v>
      </c>
      <c r="T261" s="205">
        <f t="shared" si="12"/>
        <v>0.4364123159</v>
      </c>
      <c r="U261" s="206">
        <f t="shared" si="13"/>
        <v>0.5729585007</v>
      </c>
      <c r="V261" s="207">
        <f t="shared" si="14"/>
        <v>2.106382979</v>
      </c>
      <c r="W261" s="208">
        <f t="shared" si="15"/>
        <v>0.4563106796</v>
      </c>
      <c r="X261" s="209">
        <f t="shared" si="16"/>
        <v>0.9611650485</v>
      </c>
      <c r="Y261" s="207">
        <f t="shared" si="17"/>
        <v>1.417475728</v>
      </c>
      <c r="Z261" s="208">
        <f t="shared" si="18"/>
        <v>0.66</v>
      </c>
      <c r="AA261" s="209">
        <f t="shared" si="19"/>
        <v>4.29787234</v>
      </c>
      <c r="AB261" s="210">
        <f t="shared" si="20"/>
        <v>0.3894389439</v>
      </c>
      <c r="AC261" s="165"/>
      <c r="AD261" s="165"/>
      <c r="AE261" s="165"/>
    </row>
    <row r="262">
      <c r="A262" s="218">
        <v>261.0</v>
      </c>
      <c r="B262" s="33">
        <v>2751.0</v>
      </c>
      <c r="C262" s="219">
        <v>84.0</v>
      </c>
      <c r="D262" s="220">
        <v>23.0</v>
      </c>
      <c r="E262" s="221">
        <v>237.0</v>
      </c>
      <c r="F262" s="222">
        <v>58.0</v>
      </c>
      <c r="G262" s="223">
        <v>119.0</v>
      </c>
      <c r="H262" s="224">
        <v>80.0</v>
      </c>
      <c r="I262" s="188">
        <f t="shared" si="1"/>
        <v>0.785046729</v>
      </c>
      <c r="J262" s="189">
        <f t="shared" si="2"/>
        <v>0.8033898305</v>
      </c>
      <c r="K262" s="190">
        <f t="shared" si="3"/>
        <v>0.5979899497</v>
      </c>
      <c r="L262" s="191">
        <f t="shared" si="4"/>
        <v>0.7985074627</v>
      </c>
      <c r="M262" s="192">
        <f t="shared" si="5"/>
        <v>0.6633986928</v>
      </c>
      <c r="N262" s="193">
        <f t="shared" si="6"/>
        <v>0.7206477733</v>
      </c>
      <c r="O262" s="203">
        <f t="shared" si="7"/>
        <v>0.7321131448</v>
      </c>
      <c r="P262" s="204">
        <f t="shared" si="8"/>
        <v>0.3532338308</v>
      </c>
      <c r="Q262" s="205">
        <f t="shared" si="9"/>
        <v>0.5359477124</v>
      </c>
      <c r="R262" s="206">
        <f t="shared" si="10"/>
        <v>0.6417004049</v>
      </c>
      <c r="S262" s="204">
        <f t="shared" si="11"/>
        <v>0.6672212978</v>
      </c>
      <c r="T262" s="205">
        <f t="shared" si="12"/>
        <v>0.4342762063</v>
      </c>
      <c r="U262" s="206">
        <f t="shared" si="13"/>
        <v>0.6306156406</v>
      </c>
      <c r="V262" s="207">
        <f t="shared" si="14"/>
        <v>2.757009346</v>
      </c>
      <c r="W262" s="208">
        <f t="shared" si="15"/>
        <v>0.5376884422</v>
      </c>
      <c r="X262" s="209">
        <f t="shared" si="16"/>
        <v>1.48241206</v>
      </c>
      <c r="Y262" s="207">
        <f t="shared" si="17"/>
        <v>2.020100503</v>
      </c>
      <c r="Z262" s="208">
        <f t="shared" si="18"/>
        <v>0.9640522876</v>
      </c>
      <c r="AA262" s="209">
        <f t="shared" si="19"/>
        <v>4.61682243</v>
      </c>
      <c r="AB262" s="210">
        <f t="shared" si="20"/>
        <v>0.2793522267</v>
      </c>
      <c r="AC262" s="165"/>
      <c r="AD262" s="165"/>
      <c r="AE262" s="165"/>
    </row>
    <row r="263">
      <c r="A263" s="218">
        <v>262.0</v>
      </c>
      <c r="B263" s="33">
        <v>2752.0</v>
      </c>
      <c r="C263" s="219">
        <v>215.0</v>
      </c>
      <c r="D263" s="220">
        <v>66.0</v>
      </c>
      <c r="E263" s="221">
        <v>506.0</v>
      </c>
      <c r="F263" s="222">
        <v>105.0</v>
      </c>
      <c r="G263" s="223">
        <v>314.0</v>
      </c>
      <c r="H263" s="224">
        <v>140.0</v>
      </c>
      <c r="I263" s="188">
        <f t="shared" si="1"/>
        <v>0.7651245552</v>
      </c>
      <c r="J263" s="189">
        <f t="shared" si="2"/>
        <v>0.8281505728</v>
      </c>
      <c r="K263" s="190">
        <f t="shared" si="3"/>
        <v>0.6916299559</v>
      </c>
      <c r="L263" s="191">
        <f t="shared" si="4"/>
        <v>0.8082959641</v>
      </c>
      <c r="M263" s="192">
        <f t="shared" si="5"/>
        <v>0.7197278912</v>
      </c>
      <c r="N263" s="193">
        <f t="shared" si="6"/>
        <v>0.7699530516</v>
      </c>
      <c r="O263" s="203">
        <f t="shared" si="7"/>
        <v>0.7689450223</v>
      </c>
      <c r="P263" s="204">
        <f t="shared" si="8"/>
        <v>0.3587443946</v>
      </c>
      <c r="Q263" s="205">
        <f t="shared" si="9"/>
        <v>0.4829931973</v>
      </c>
      <c r="R263" s="206">
        <f t="shared" si="10"/>
        <v>0.60657277</v>
      </c>
      <c r="S263" s="204">
        <f t="shared" si="11"/>
        <v>0.6396731055</v>
      </c>
      <c r="T263" s="205">
        <f t="shared" si="12"/>
        <v>0.47102526</v>
      </c>
      <c r="U263" s="206">
        <f t="shared" si="13"/>
        <v>0.6582466568</v>
      </c>
      <c r="V263" s="207">
        <f t="shared" si="14"/>
        <v>2.174377224</v>
      </c>
      <c r="W263" s="208">
        <f t="shared" si="15"/>
        <v>0.6189427313</v>
      </c>
      <c r="X263" s="209">
        <f t="shared" si="16"/>
        <v>1.345814978</v>
      </c>
      <c r="Y263" s="207">
        <f t="shared" si="17"/>
        <v>1.964757709</v>
      </c>
      <c r="Z263" s="208">
        <f t="shared" si="18"/>
        <v>0.831292517</v>
      </c>
      <c r="AA263" s="209">
        <f t="shared" si="19"/>
        <v>3.790035587</v>
      </c>
      <c r="AB263" s="210">
        <f t="shared" si="20"/>
        <v>0.2300469484</v>
      </c>
      <c r="AC263" s="165"/>
      <c r="AD263" s="165"/>
      <c r="AE263" s="165"/>
    </row>
    <row r="264">
      <c r="A264" s="218">
        <v>264.0</v>
      </c>
      <c r="B264" s="33">
        <v>2775.0</v>
      </c>
      <c r="C264" s="219">
        <v>21.0</v>
      </c>
      <c r="D264" s="220">
        <v>139.0</v>
      </c>
      <c r="E264" s="221">
        <v>762.0</v>
      </c>
      <c r="F264" s="222">
        <v>844.0</v>
      </c>
      <c r="G264" s="223">
        <v>81.0</v>
      </c>
      <c r="H264" s="224">
        <v>576.0</v>
      </c>
      <c r="I264" s="188">
        <f t="shared" si="1"/>
        <v>0.13125</v>
      </c>
      <c r="J264" s="189">
        <f t="shared" si="2"/>
        <v>0.4744707347</v>
      </c>
      <c r="K264" s="190">
        <f t="shared" si="3"/>
        <v>0.1232876712</v>
      </c>
      <c r="L264" s="191">
        <f t="shared" si="4"/>
        <v>0.4433748584</v>
      </c>
      <c r="M264" s="192">
        <f t="shared" si="5"/>
        <v>0.1248470012</v>
      </c>
      <c r="N264" s="193">
        <f t="shared" si="6"/>
        <v>0.3725143615</v>
      </c>
      <c r="O264" s="203">
        <f t="shared" si="7"/>
        <v>0.3565827487</v>
      </c>
      <c r="P264" s="204">
        <f t="shared" si="8"/>
        <v>0.4898074745</v>
      </c>
      <c r="Q264" s="205">
        <f t="shared" si="9"/>
        <v>0.7307221542</v>
      </c>
      <c r="R264" s="206">
        <f t="shared" si="10"/>
        <v>0.5912505524</v>
      </c>
      <c r="S264" s="204">
        <f t="shared" si="11"/>
        <v>0.5608749484</v>
      </c>
      <c r="T264" s="205">
        <f t="shared" si="12"/>
        <v>0.3904250929</v>
      </c>
      <c r="U264" s="206">
        <f t="shared" si="13"/>
        <v>0.4052827074</v>
      </c>
      <c r="V264" s="207">
        <f t="shared" si="14"/>
        <v>10.0375</v>
      </c>
      <c r="W264" s="208">
        <f t="shared" si="15"/>
        <v>0.2435312024</v>
      </c>
      <c r="X264" s="209">
        <f t="shared" si="16"/>
        <v>2.444444444</v>
      </c>
      <c r="Y264" s="207">
        <f t="shared" si="17"/>
        <v>2.687975647</v>
      </c>
      <c r="Z264" s="208">
        <f t="shared" si="18"/>
        <v>1.965728274</v>
      </c>
      <c r="AA264" s="209">
        <f t="shared" si="19"/>
        <v>14.14375</v>
      </c>
      <c r="AB264" s="210">
        <f t="shared" si="20"/>
        <v>0.6274856385</v>
      </c>
      <c r="AC264" s="165"/>
      <c r="AD264" s="165"/>
      <c r="AE264" s="165"/>
    </row>
    <row r="265">
      <c r="A265" s="218">
        <v>265.0</v>
      </c>
      <c r="B265" s="33">
        <v>2776.0</v>
      </c>
      <c r="C265" s="219">
        <v>37.0</v>
      </c>
      <c r="D265" s="220">
        <v>229.0</v>
      </c>
      <c r="E265" s="221">
        <v>624.0</v>
      </c>
      <c r="F265" s="222">
        <v>797.0</v>
      </c>
      <c r="G265" s="223">
        <v>74.0</v>
      </c>
      <c r="H265" s="224">
        <v>484.0</v>
      </c>
      <c r="I265" s="188">
        <f t="shared" si="1"/>
        <v>0.1390977444</v>
      </c>
      <c r="J265" s="189">
        <f t="shared" si="2"/>
        <v>0.4391273751</v>
      </c>
      <c r="K265" s="190">
        <f t="shared" si="3"/>
        <v>0.1326164875</v>
      </c>
      <c r="L265" s="191">
        <f t="shared" si="4"/>
        <v>0.3918197985</v>
      </c>
      <c r="M265" s="192">
        <f t="shared" si="5"/>
        <v>0.1347087379</v>
      </c>
      <c r="N265" s="193">
        <f t="shared" si="6"/>
        <v>0.3527033855</v>
      </c>
      <c r="O265" s="203">
        <f t="shared" si="7"/>
        <v>0.3273942094</v>
      </c>
      <c r="P265" s="204">
        <f t="shared" si="8"/>
        <v>0.4943687018</v>
      </c>
      <c r="Q265" s="205">
        <f t="shared" si="9"/>
        <v>0.6322815534</v>
      </c>
      <c r="R265" s="206">
        <f t="shared" si="10"/>
        <v>0.5598787266</v>
      </c>
      <c r="S265" s="204">
        <f t="shared" si="11"/>
        <v>0.5100222717</v>
      </c>
      <c r="T265" s="205">
        <f t="shared" si="12"/>
        <v>0.404454343</v>
      </c>
      <c r="U265" s="206">
        <f t="shared" si="13"/>
        <v>0.4129175947</v>
      </c>
      <c r="V265" s="207">
        <f t="shared" si="14"/>
        <v>5.342105263</v>
      </c>
      <c r="W265" s="208">
        <f t="shared" si="15"/>
        <v>0.476702509</v>
      </c>
      <c r="X265" s="209">
        <f t="shared" si="16"/>
        <v>2.546594982</v>
      </c>
      <c r="Y265" s="207">
        <f t="shared" si="17"/>
        <v>3.023297491</v>
      </c>
      <c r="Z265" s="208">
        <f t="shared" si="18"/>
        <v>1.724514563</v>
      </c>
      <c r="AA265" s="209">
        <f t="shared" si="19"/>
        <v>7.439849624</v>
      </c>
      <c r="AB265" s="210">
        <f t="shared" si="20"/>
        <v>0.6472966145</v>
      </c>
      <c r="AC265" s="165"/>
      <c r="AD265" s="165"/>
      <c r="AE265" s="165"/>
    </row>
    <row r="266">
      <c r="A266" s="218">
        <v>266.0</v>
      </c>
      <c r="B266" s="33">
        <v>3036.0</v>
      </c>
      <c r="C266" s="219">
        <v>6.0</v>
      </c>
      <c r="D266" s="220">
        <v>28.0</v>
      </c>
      <c r="E266" s="221">
        <v>251.0</v>
      </c>
      <c r="F266" s="222">
        <v>144.0</v>
      </c>
      <c r="G266" s="223">
        <v>71.0</v>
      </c>
      <c r="H266" s="224">
        <v>203.0</v>
      </c>
      <c r="I266" s="188">
        <f t="shared" si="1"/>
        <v>0.1764705882</v>
      </c>
      <c r="J266" s="189">
        <f t="shared" si="2"/>
        <v>0.635443038</v>
      </c>
      <c r="K266" s="190">
        <f t="shared" si="3"/>
        <v>0.2591240876</v>
      </c>
      <c r="L266" s="191">
        <f t="shared" si="4"/>
        <v>0.5990675991</v>
      </c>
      <c r="M266" s="192">
        <f t="shared" si="5"/>
        <v>0.25</v>
      </c>
      <c r="N266" s="193">
        <f t="shared" si="6"/>
        <v>0.4813153961</v>
      </c>
      <c r="O266" s="203">
        <f t="shared" si="7"/>
        <v>0.466571835</v>
      </c>
      <c r="P266" s="204">
        <f t="shared" si="8"/>
        <v>0.3496503497</v>
      </c>
      <c r="Q266" s="205">
        <f t="shared" si="9"/>
        <v>0.6785714286</v>
      </c>
      <c r="R266" s="206">
        <f t="shared" si="10"/>
        <v>0.6786248132</v>
      </c>
      <c r="S266" s="204">
        <f t="shared" si="11"/>
        <v>0.6543385491</v>
      </c>
      <c r="T266" s="205">
        <f t="shared" si="12"/>
        <v>0.3143669986</v>
      </c>
      <c r="U266" s="206">
        <f t="shared" si="13"/>
        <v>0.4978662873</v>
      </c>
      <c r="V266" s="207">
        <f t="shared" si="14"/>
        <v>11.61764706</v>
      </c>
      <c r="W266" s="208">
        <f t="shared" si="15"/>
        <v>0.1240875912</v>
      </c>
      <c r="X266" s="209">
        <f t="shared" si="16"/>
        <v>1.441605839</v>
      </c>
      <c r="Y266" s="207">
        <f t="shared" si="17"/>
        <v>1.565693431</v>
      </c>
      <c r="Z266" s="208">
        <f t="shared" si="18"/>
        <v>1.282467532</v>
      </c>
      <c r="AA266" s="209">
        <f t="shared" si="19"/>
        <v>19.67647059</v>
      </c>
      <c r="AB266" s="210">
        <f t="shared" si="20"/>
        <v>0.5186846039</v>
      </c>
      <c r="AC266" s="165"/>
      <c r="AD266" s="165"/>
      <c r="AE266" s="165"/>
    </row>
    <row r="267">
      <c r="A267" s="218">
        <v>267.0</v>
      </c>
      <c r="B267" s="33">
        <v>3037.0</v>
      </c>
      <c r="C267" s="219">
        <v>7.0</v>
      </c>
      <c r="D267" s="220">
        <v>37.0</v>
      </c>
      <c r="E267" s="221">
        <v>186.0</v>
      </c>
      <c r="F267" s="222">
        <v>146.0</v>
      </c>
      <c r="G267" s="223">
        <v>70.0</v>
      </c>
      <c r="H267" s="224">
        <v>145.0</v>
      </c>
      <c r="I267" s="188">
        <f t="shared" si="1"/>
        <v>0.1590909091</v>
      </c>
      <c r="J267" s="189">
        <f t="shared" si="2"/>
        <v>0.5602409639</v>
      </c>
      <c r="K267" s="190">
        <f t="shared" si="3"/>
        <v>0.3255813953</v>
      </c>
      <c r="L267" s="191">
        <f t="shared" si="4"/>
        <v>0.5132978723</v>
      </c>
      <c r="M267" s="192">
        <f t="shared" si="5"/>
        <v>0.2972972973</v>
      </c>
      <c r="N267" s="193">
        <f t="shared" si="6"/>
        <v>0.4680073126</v>
      </c>
      <c r="O267" s="203">
        <f t="shared" si="7"/>
        <v>0.4450084602</v>
      </c>
      <c r="P267" s="204">
        <f t="shared" si="8"/>
        <v>0.4069148936</v>
      </c>
      <c r="Q267" s="205">
        <f t="shared" si="9"/>
        <v>0.5868725869</v>
      </c>
      <c r="R267" s="206">
        <f t="shared" si="10"/>
        <v>0.60511883</v>
      </c>
      <c r="S267" s="204">
        <f t="shared" si="11"/>
        <v>0.5719120135</v>
      </c>
      <c r="T267" s="205">
        <f t="shared" si="12"/>
        <v>0.3773265651</v>
      </c>
      <c r="U267" s="206">
        <f t="shared" si="13"/>
        <v>0.4957698816</v>
      </c>
      <c r="V267" s="207">
        <f t="shared" si="14"/>
        <v>7.545454545</v>
      </c>
      <c r="W267" s="208">
        <f t="shared" si="15"/>
        <v>0.2046511628</v>
      </c>
      <c r="X267" s="209">
        <f t="shared" si="16"/>
        <v>1.544186047</v>
      </c>
      <c r="Y267" s="207">
        <f t="shared" si="17"/>
        <v>1.748837209</v>
      </c>
      <c r="Z267" s="208">
        <f t="shared" si="18"/>
        <v>1.281853282</v>
      </c>
      <c r="AA267" s="209">
        <f t="shared" si="19"/>
        <v>12.43181818</v>
      </c>
      <c r="AB267" s="210">
        <f t="shared" si="20"/>
        <v>0.5319926874</v>
      </c>
      <c r="AC267" s="165"/>
      <c r="AD267" s="165"/>
      <c r="AE267" s="165"/>
    </row>
    <row r="268">
      <c r="A268" s="218">
        <v>268.0</v>
      </c>
      <c r="B268" s="33">
        <v>3040.0</v>
      </c>
      <c r="C268" s="219">
        <v>8.0</v>
      </c>
      <c r="D268" s="220">
        <v>38.0</v>
      </c>
      <c r="E268" s="221">
        <v>307.0</v>
      </c>
      <c r="F268" s="222">
        <v>247.0</v>
      </c>
      <c r="G268" s="223">
        <v>82.0</v>
      </c>
      <c r="H268" s="224">
        <v>250.0</v>
      </c>
      <c r="I268" s="188">
        <f t="shared" si="1"/>
        <v>0.1739130435</v>
      </c>
      <c r="J268" s="189">
        <f t="shared" si="2"/>
        <v>0.5541516245</v>
      </c>
      <c r="K268" s="190">
        <f t="shared" si="3"/>
        <v>0.2469879518</v>
      </c>
      <c r="L268" s="191">
        <f t="shared" si="4"/>
        <v>0.525</v>
      </c>
      <c r="M268" s="192">
        <f t="shared" si="5"/>
        <v>0.2380952381</v>
      </c>
      <c r="N268" s="193">
        <f t="shared" si="6"/>
        <v>0.4390519187</v>
      </c>
      <c r="O268" s="203">
        <f t="shared" si="7"/>
        <v>0.4259656652</v>
      </c>
      <c r="P268" s="204">
        <f t="shared" si="8"/>
        <v>0.425</v>
      </c>
      <c r="Q268" s="205">
        <f t="shared" si="9"/>
        <v>0.6825396825</v>
      </c>
      <c r="R268" s="206">
        <f t="shared" si="10"/>
        <v>0.6286681716</v>
      </c>
      <c r="S268" s="204">
        <f t="shared" si="11"/>
        <v>0.606223176</v>
      </c>
      <c r="T268" s="205">
        <f t="shared" si="12"/>
        <v>0.3615879828</v>
      </c>
      <c r="U268" s="206">
        <f t="shared" si="13"/>
        <v>0.4581545064</v>
      </c>
      <c r="V268" s="207">
        <f t="shared" si="14"/>
        <v>12.04347826</v>
      </c>
      <c r="W268" s="208">
        <f t="shared" si="15"/>
        <v>0.1385542169</v>
      </c>
      <c r="X268" s="209">
        <f t="shared" si="16"/>
        <v>1.668674699</v>
      </c>
      <c r="Y268" s="207">
        <f t="shared" si="17"/>
        <v>1.807228916</v>
      </c>
      <c r="Z268" s="208">
        <f t="shared" si="18"/>
        <v>1.465608466</v>
      </c>
      <c r="AA268" s="209">
        <f t="shared" si="19"/>
        <v>19.26086957</v>
      </c>
      <c r="AB268" s="210">
        <f t="shared" si="20"/>
        <v>0.5609480813</v>
      </c>
      <c r="AC268" s="165"/>
      <c r="AD268" s="165"/>
      <c r="AE268" s="165"/>
    </row>
    <row r="269">
      <c r="A269" s="218">
        <v>269.0</v>
      </c>
      <c r="B269" s="33">
        <v>3217.0</v>
      </c>
      <c r="C269" s="219">
        <v>62.0</v>
      </c>
      <c r="D269" s="220">
        <v>107.0</v>
      </c>
      <c r="E269" s="221">
        <v>437.0</v>
      </c>
      <c r="F269" s="222">
        <v>187.0</v>
      </c>
      <c r="G269" s="223">
        <v>318.0</v>
      </c>
      <c r="H269" s="224">
        <v>431.0</v>
      </c>
      <c r="I269" s="188">
        <f t="shared" si="1"/>
        <v>0.3668639053</v>
      </c>
      <c r="J269" s="189">
        <f t="shared" si="2"/>
        <v>0.7003205128</v>
      </c>
      <c r="K269" s="190">
        <f t="shared" si="3"/>
        <v>0.4245660881</v>
      </c>
      <c r="L269" s="191">
        <f t="shared" si="4"/>
        <v>0.6292559899</v>
      </c>
      <c r="M269" s="192">
        <f t="shared" si="5"/>
        <v>0.4139433551</v>
      </c>
      <c r="N269" s="193">
        <f t="shared" si="6"/>
        <v>0.5498907502</v>
      </c>
      <c r="O269" s="203">
        <f t="shared" si="7"/>
        <v>0.5298313878</v>
      </c>
      <c r="P269" s="204">
        <f t="shared" si="8"/>
        <v>0.3139974779</v>
      </c>
      <c r="Q269" s="205">
        <f t="shared" si="9"/>
        <v>0.537037037</v>
      </c>
      <c r="R269" s="206">
        <f t="shared" si="10"/>
        <v>0.6321922797</v>
      </c>
      <c r="S269" s="204">
        <f t="shared" si="11"/>
        <v>0.6031128405</v>
      </c>
      <c r="T269" s="205">
        <f t="shared" si="12"/>
        <v>0.3677042802</v>
      </c>
      <c r="U269" s="206">
        <f t="shared" si="13"/>
        <v>0.5590142672</v>
      </c>
      <c r="V269" s="207">
        <f t="shared" si="14"/>
        <v>3.692307692</v>
      </c>
      <c r="W269" s="208">
        <f t="shared" si="15"/>
        <v>0.2256341789</v>
      </c>
      <c r="X269" s="209">
        <f t="shared" si="16"/>
        <v>0.8331108144</v>
      </c>
      <c r="Y269" s="207">
        <f t="shared" si="17"/>
        <v>1.058744993</v>
      </c>
      <c r="Z269" s="208">
        <f t="shared" si="18"/>
        <v>0.6797385621</v>
      </c>
      <c r="AA269" s="209">
        <f t="shared" si="19"/>
        <v>8.124260355</v>
      </c>
      <c r="AB269" s="210">
        <f t="shared" si="20"/>
        <v>0.4501092498</v>
      </c>
      <c r="AC269" s="165"/>
      <c r="AD269" s="165"/>
      <c r="AE269" s="165"/>
    </row>
    <row r="270">
      <c r="A270" s="218">
        <v>270.0</v>
      </c>
      <c r="B270" s="33">
        <v>3361.0</v>
      </c>
      <c r="C270" s="219">
        <v>39.0</v>
      </c>
      <c r="D270" s="220">
        <v>81.0</v>
      </c>
      <c r="E270" s="221">
        <v>430.0</v>
      </c>
      <c r="F270" s="222">
        <v>171.0</v>
      </c>
      <c r="G270" s="223">
        <v>202.0</v>
      </c>
      <c r="H270" s="224">
        <v>301.0</v>
      </c>
      <c r="I270" s="188">
        <f t="shared" si="1"/>
        <v>0.325</v>
      </c>
      <c r="J270" s="189">
        <f t="shared" si="2"/>
        <v>0.7154742097</v>
      </c>
      <c r="K270" s="190">
        <f t="shared" si="3"/>
        <v>0.4015904573</v>
      </c>
      <c r="L270" s="191">
        <f t="shared" si="4"/>
        <v>0.6504854369</v>
      </c>
      <c r="M270" s="192">
        <f t="shared" si="5"/>
        <v>0.3868378812</v>
      </c>
      <c r="N270" s="193">
        <f t="shared" si="6"/>
        <v>0.5724637681</v>
      </c>
      <c r="O270" s="203">
        <f t="shared" si="7"/>
        <v>0.5482026144</v>
      </c>
      <c r="P270" s="204">
        <f t="shared" si="8"/>
        <v>0.2912621359</v>
      </c>
      <c r="Q270" s="205">
        <f t="shared" si="9"/>
        <v>0.5457463884</v>
      </c>
      <c r="R270" s="206">
        <f t="shared" si="10"/>
        <v>0.6621376812</v>
      </c>
      <c r="S270" s="204">
        <f t="shared" si="11"/>
        <v>0.6290849673</v>
      </c>
      <c r="T270" s="205">
        <f t="shared" si="12"/>
        <v>0.3366013072</v>
      </c>
      <c r="U270" s="206">
        <f t="shared" si="13"/>
        <v>0.5825163399</v>
      </c>
      <c r="V270" s="207">
        <f t="shared" si="14"/>
        <v>5.008333333</v>
      </c>
      <c r="W270" s="208">
        <f t="shared" si="15"/>
        <v>0.2385685885</v>
      </c>
      <c r="X270" s="209">
        <f t="shared" si="16"/>
        <v>1.194831014</v>
      </c>
      <c r="Y270" s="207">
        <f t="shared" si="17"/>
        <v>1.433399602</v>
      </c>
      <c r="Z270" s="208">
        <f t="shared" si="18"/>
        <v>0.9646869984</v>
      </c>
      <c r="AA270" s="209">
        <f t="shared" si="19"/>
        <v>9.2</v>
      </c>
      <c r="AB270" s="210">
        <f t="shared" si="20"/>
        <v>0.4275362319</v>
      </c>
      <c r="AC270" s="165"/>
      <c r="AD270" s="165"/>
      <c r="AE270" s="165"/>
    </row>
    <row r="271">
      <c r="A271" s="218">
        <v>271.0</v>
      </c>
      <c r="B271" s="33">
        <v>3363.0</v>
      </c>
      <c r="C271" s="219">
        <v>29.0</v>
      </c>
      <c r="D271" s="220">
        <v>66.0</v>
      </c>
      <c r="E271" s="221">
        <v>419.0</v>
      </c>
      <c r="F271" s="222">
        <v>306.0</v>
      </c>
      <c r="G271" s="223">
        <v>208.0</v>
      </c>
      <c r="H271" s="224">
        <v>462.0</v>
      </c>
      <c r="I271" s="188">
        <f t="shared" si="1"/>
        <v>0.3052631579</v>
      </c>
      <c r="J271" s="189">
        <f t="shared" si="2"/>
        <v>0.5779310345</v>
      </c>
      <c r="K271" s="190">
        <f t="shared" si="3"/>
        <v>0.3104477612</v>
      </c>
      <c r="L271" s="191">
        <f t="shared" si="4"/>
        <v>0.5463414634</v>
      </c>
      <c r="M271" s="192">
        <f t="shared" si="5"/>
        <v>0.3098039216</v>
      </c>
      <c r="N271" s="193">
        <f t="shared" si="6"/>
        <v>0.4494623656</v>
      </c>
      <c r="O271" s="203">
        <f t="shared" si="7"/>
        <v>0.4402684564</v>
      </c>
      <c r="P271" s="204">
        <f t="shared" si="8"/>
        <v>0.4085365854</v>
      </c>
      <c r="Q271" s="205">
        <f t="shared" si="9"/>
        <v>0.6418300654</v>
      </c>
      <c r="R271" s="206">
        <f t="shared" si="10"/>
        <v>0.6315412186</v>
      </c>
      <c r="S271" s="204">
        <f t="shared" si="11"/>
        <v>0.610738255</v>
      </c>
      <c r="T271" s="205">
        <f t="shared" si="12"/>
        <v>0.3644295302</v>
      </c>
      <c r="U271" s="206">
        <f t="shared" si="13"/>
        <v>0.4651006711</v>
      </c>
      <c r="V271" s="207">
        <f t="shared" si="14"/>
        <v>7.631578947</v>
      </c>
      <c r="W271" s="208">
        <f t="shared" si="15"/>
        <v>0.1417910448</v>
      </c>
      <c r="X271" s="209">
        <f t="shared" si="16"/>
        <v>1.082089552</v>
      </c>
      <c r="Y271" s="207">
        <f t="shared" si="17"/>
        <v>1.223880597</v>
      </c>
      <c r="Z271" s="208">
        <f t="shared" si="18"/>
        <v>0.9477124183</v>
      </c>
      <c r="AA271" s="209">
        <f t="shared" si="19"/>
        <v>14.68421053</v>
      </c>
      <c r="AB271" s="210">
        <f t="shared" si="20"/>
        <v>0.5505376344</v>
      </c>
      <c r="AC271" s="165"/>
      <c r="AD271" s="165"/>
      <c r="AE271" s="165"/>
    </row>
    <row r="272">
      <c r="A272" s="218">
        <v>272.0</v>
      </c>
      <c r="B272" s="33">
        <v>3364.0</v>
      </c>
      <c r="C272" s="219">
        <v>21.0</v>
      </c>
      <c r="D272" s="220">
        <v>64.0</v>
      </c>
      <c r="E272" s="221">
        <v>362.0</v>
      </c>
      <c r="F272" s="222">
        <v>369.0</v>
      </c>
      <c r="G272" s="223">
        <v>248.0</v>
      </c>
      <c r="H272" s="224">
        <v>509.0</v>
      </c>
      <c r="I272" s="188">
        <f t="shared" si="1"/>
        <v>0.2470588235</v>
      </c>
      <c r="J272" s="189">
        <f t="shared" si="2"/>
        <v>0.4952120383</v>
      </c>
      <c r="K272" s="190">
        <f t="shared" si="3"/>
        <v>0.3276089828</v>
      </c>
      <c r="L272" s="191">
        <f t="shared" si="4"/>
        <v>0.4693627451</v>
      </c>
      <c r="M272" s="192">
        <f t="shared" si="5"/>
        <v>0.3194774347</v>
      </c>
      <c r="N272" s="193">
        <f t="shared" si="6"/>
        <v>0.4099462366</v>
      </c>
      <c r="O272" s="203">
        <f t="shared" si="7"/>
        <v>0.4011443102</v>
      </c>
      <c r="P272" s="204">
        <f t="shared" si="8"/>
        <v>0.4779411765</v>
      </c>
      <c r="Q272" s="205">
        <f t="shared" si="9"/>
        <v>0.6294536817</v>
      </c>
      <c r="R272" s="206">
        <f t="shared" si="10"/>
        <v>0.5853494624</v>
      </c>
      <c r="S272" s="204">
        <f t="shared" si="11"/>
        <v>0.5670692943</v>
      </c>
      <c r="T272" s="205">
        <f t="shared" si="12"/>
        <v>0.4055944056</v>
      </c>
      <c r="U272" s="206">
        <f t="shared" si="13"/>
        <v>0.4284806103</v>
      </c>
      <c r="V272" s="207">
        <f t="shared" si="14"/>
        <v>8.6</v>
      </c>
      <c r="W272" s="208">
        <f t="shared" si="15"/>
        <v>0.1122853369</v>
      </c>
      <c r="X272" s="209">
        <f t="shared" si="16"/>
        <v>0.965653897</v>
      </c>
      <c r="Y272" s="207">
        <f t="shared" si="17"/>
        <v>1.077939234</v>
      </c>
      <c r="Z272" s="208">
        <f t="shared" si="18"/>
        <v>0.8681710214</v>
      </c>
      <c r="AA272" s="209">
        <f t="shared" si="19"/>
        <v>17.50588235</v>
      </c>
      <c r="AB272" s="210">
        <f t="shared" si="20"/>
        <v>0.5900537634</v>
      </c>
      <c r="AC272" s="165"/>
      <c r="AD272" s="165"/>
      <c r="AE272" s="165"/>
    </row>
    <row r="273">
      <c r="A273" s="218">
        <v>273.0</v>
      </c>
      <c r="B273" s="33">
        <v>3365.0</v>
      </c>
      <c r="C273" s="219">
        <v>25.0</v>
      </c>
      <c r="D273" s="220">
        <v>39.0</v>
      </c>
      <c r="E273" s="221">
        <v>257.0</v>
      </c>
      <c r="F273" s="222">
        <v>142.0</v>
      </c>
      <c r="G273" s="223">
        <v>130.0</v>
      </c>
      <c r="H273" s="224">
        <v>196.0</v>
      </c>
      <c r="I273" s="188">
        <f t="shared" si="1"/>
        <v>0.390625</v>
      </c>
      <c r="J273" s="189">
        <f t="shared" si="2"/>
        <v>0.6441102757</v>
      </c>
      <c r="K273" s="190">
        <f t="shared" si="3"/>
        <v>0.3987730061</v>
      </c>
      <c r="L273" s="191">
        <f t="shared" si="4"/>
        <v>0.6090712743</v>
      </c>
      <c r="M273" s="192">
        <f t="shared" si="5"/>
        <v>0.3974358974</v>
      </c>
      <c r="N273" s="193">
        <f t="shared" si="6"/>
        <v>0.5337931034</v>
      </c>
      <c r="O273" s="203">
        <f t="shared" si="7"/>
        <v>0.5221799747</v>
      </c>
      <c r="P273" s="204">
        <f t="shared" si="8"/>
        <v>0.3606911447</v>
      </c>
      <c r="Q273" s="205">
        <f t="shared" si="9"/>
        <v>0.5666666667</v>
      </c>
      <c r="R273" s="206">
        <f t="shared" si="10"/>
        <v>0.6248275862</v>
      </c>
      <c r="S273" s="204">
        <f t="shared" si="11"/>
        <v>0.6058301648</v>
      </c>
      <c r="T273" s="205">
        <f t="shared" si="12"/>
        <v>0.3764258555</v>
      </c>
      <c r="U273" s="206">
        <f t="shared" si="13"/>
        <v>0.5399239544</v>
      </c>
      <c r="V273" s="207">
        <f t="shared" si="14"/>
        <v>6.234375</v>
      </c>
      <c r="W273" s="208">
        <f t="shared" si="15"/>
        <v>0.1963190184</v>
      </c>
      <c r="X273" s="209">
        <f t="shared" si="16"/>
        <v>1.22392638</v>
      </c>
      <c r="Y273" s="207">
        <f t="shared" si="17"/>
        <v>1.420245399</v>
      </c>
      <c r="Z273" s="208">
        <f t="shared" si="18"/>
        <v>1.023076923</v>
      </c>
      <c r="AA273" s="209">
        <f t="shared" si="19"/>
        <v>11.328125</v>
      </c>
      <c r="AB273" s="210">
        <f t="shared" si="20"/>
        <v>0.4662068966</v>
      </c>
      <c r="AC273" s="165"/>
      <c r="AD273" s="165"/>
      <c r="AE273" s="165"/>
    </row>
    <row r="274">
      <c r="A274" s="218">
        <v>274.0</v>
      </c>
      <c r="B274" s="33">
        <v>3366.0</v>
      </c>
      <c r="C274" s="219">
        <v>13.0</v>
      </c>
      <c r="D274" s="220">
        <v>27.0</v>
      </c>
      <c r="E274" s="221">
        <v>237.0</v>
      </c>
      <c r="F274" s="222">
        <v>182.0</v>
      </c>
      <c r="G274" s="223">
        <v>126.0</v>
      </c>
      <c r="H274" s="224">
        <v>247.0</v>
      </c>
      <c r="I274" s="188">
        <f t="shared" si="1"/>
        <v>0.325</v>
      </c>
      <c r="J274" s="189">
        <f t="shared" si="2"/>
        <v>0.5656324582</v>
      </c>
      <c r="K274" s="190">
        <f t="shared" si="3"/>
        <v>0.3378016086</v>
      </c>
      <c r="L274" s="191">
        <f t="shared" si="4"/>
        <v>0.5446623094</v>
      </c>
      <c r="M274" s="192">
        <f t="shared" si="5"/>
        <v>0.3365617433</v>
      </c>
      <c r="N274" s="193">
        <f t="shared" si="6"/>
        <v>0.4583333333</v>
      </c>
      <c r="O274" s="203">
        <f t="shared" si="7"/>
        <v>0.4519230769</v>
      </c>
      <c r="P274" s="204">
        <f t="shared" si="8"/>
        <v>0.4248366013</v>
      </c>
      <c r="Q274" s="205">
        <f t="shared" si="9"/>
        <v>0.6295399516</v>
      </c>
      <c r="R274" s="206">
        <f t="shared" si="10"/>
        <v>0.6111111111</v>
      </c>
      <c r="S274" s="204">
        <f t="shared" si="11"/>
        <v>0.5973557692</v>
      </c>
      <c r="T274" s="205">
        <f t="shared" si="12"/>
        <v>0.3858173077</v>
      </c>
      <c r="U274" s="206">
        <f t="shared" si="13"/>
        <v>0.46875</v>
      </c>
      <c r="V274" s="207">
        <f t="shared" si="14"/>
        <v>10.475</v>
      </c>
      <c r="W274" s="208">
        <f t="shared" si="15"/>
        <v>0.1072386059</v>
      </c>
      <c r="X274" s="209">
        <f t="shared" si="16"/>
        <v>1.123324397</v>
      </c>
      <c r="Y274" s="207">
        <f t="shared" si="17"/>
        <v>1.230563003</v>
      </c>
      <c r="Z274" s="208">
        <f t="shared" si="18"/>
        <v>1.014527845</v>
      </c>
      <c r="AA274" s="209">
        <f t="shared" si="19"/>
        <v>19.8</v>
      </c>
      <c r="AB274" s="210">
        <f t="shared" si="20"/>
        <v>0.5416666667</v>
      </c>
      <c r="AC274" s="165"/>
      <c r="AD274" s="165"/>
      <c r="AE274" s="165"/>
    </row>
    <row r="275">
      <c r="A275" s="218">
        <v>275.0</v>
      </c>
      <c r="B275" s="33">
        <v>3370.0</v>
      </c>
      <c r="C275" s="219">
        <v>22.0</v>
      </c>
      <c r="D275" s="220">
        <v>48.0</v>
      </c>
      <c r="E275" s="221">
        <v>302.0</v>
      </c>
      <c r="F275" s="222">
        <v>141.0</v>
      </c>
      <c r="G275" s="223">
        <v>166.0</v>
      </c>
      <c r="H275" s="224">
        <v>244.0</v>
      </c>
      <c r="I275" s="188">
        <f t="shared" si="1"/>
        <v>0.3142857143</v>
      </c>
      <c r="J275" s="189">
        <f t="shared" si="2"/>
        <v>0.6817155756</v>
      </c>
      <c r="K275" s="190">
        <f t="shared" si="3"/>
        <v>0.4048780488</v>
      </c>
      <c r="L275" s="191">
        <f t="shared" si="4"/>
        <v>0.6315789474</v>
      </c>
      <c r="M275" s="192">
        <f t="shared" si="5"/>
        <v>0.3916666667</v>
      </c>
      <c r="N275" s="193">
        <f t="shared" si="6"/>
        <v>0.5486518171</v>
      </c>
      <c r="O275" s="203">
        <f t="shared" si="7"/>
        <v>0.5308775731</v>
      </c>
      <c r="P275" s="204">
        <f t="shared" si="8"/>
        <v>0.3177387914</v>
      </c>
      <c r="Q275" s="205">
        <f t="shared" si="9"/>
        <v>0.5541666667</v>
      </c>
      <c r="R275" s="206">
        <f t="shared" si="10"/>
        <v>0.6400937866</v>
      </c>
      <c r="S275" s="204">
        <f t="shared" si="11"/>
        <v>0.6153846154</v>
      </c>
      <c r="T275" s="205">
        <f t="shared" si="12"/>
        <v>0.3564463705</v>
      </c>
      <c r="U275" s="206">
        <f t="shared" si="13"/>
        <v>0.5590465872</v>
      </c>
      <c r="V275" s="207">
        <f t="shared" si="14"/>
        <v>6.328571429</v>
      </c>
      <c r="W275" s="208">
        <f t="shared" si="15"/>
        <v>0.1707317073</v>
      </c>
      <c r="X275" s="209">
        <f t="shared" si="16"/>
        <v>1.080487805</v>
      </c>
      <c r="Y275" s="207">
        <f t="shared" si="17"/>
        <v>1.251219512</v>
      </c>
      <c r="Z275" s="208">
        <f t="shared" si="18"/>
        <v>0.9229166667</v>
      </c>
      <c r="AA275" s="209">
        <f t="shared" si="19"/>
        <v>12.18571429</v>
      </c>
      <c r="AB275" s="210">
        <f t="shared" si="20"/>
        <v>0.4513481829</v>
      </c>
      <c r="AC275" s="165"/>
      <c r="AD275" s="165"/>
      <c r="AE275" s="165"/>
    </row>
    <row r="276">
      <c r="A276" s="218">
        <v>276.0</v>
      </c>
      <c r="B276" s="33">
        <v>3371.0</v>
      </c>
      <c r="C276" s="219">
        <v>25.0</v>
      </c>
      <c r="D276" s="220">
        <v>35.0</v>
      </c>
      <c r="E276" s="221">
        <v>219.0</v>
      </c>
      <c r="F276" s="222">
        <v>74.0</v>
      </c>
      <c r="G276" s="223">
        <v>168.0</v>
      </c>
      <c r="H276" s="224">
        <v>166.0</v>
      </c>
      <c r="I276" s="188">
        <f t="shared" si="1"/>
        <v>0.4166666667</v>
      </c>
      <c r="J276" s="189">
        <f t="shared" si="2"/>
        <v>0.747440273</v>
      </c>
      <c r="K276" s="190">
        <f t="shared" si="3"/>
        <v>0.502994012</v>
      </c>
      <c r="L276" s="191">
        <f t="shared" si="4"/>
        <v>0.6912181303</v>
      </c>
      <c r="M276" s="192">
        <f t="shared" si="5"/>
        <v>0.4898477157</v>
      </c>
      <c r="N276" s="193">
        <f t="shared" si="6"/>
        <v>0.6172248804</v>
      </c>
      <c r="O276" s="203">
        <f t="shared" si="7"/>
        <v>0.5997088792</v>
      </c>
      <c r="P276" s="204">
        <f t="shared" si="8"/>
        <v>0.2804532578</v>
      </c>
      <c r="Q276" s="205">
        <f t="shared" si="9"/>
        <v>0.4847715736</v>
      </c>
      <c r="R276" s="206">
        <f t="shared" si="10"/>
        <v>0.6140350877</v>
      </c>
      <c r="S276" s="204">
        <f t="shared" si="11"/>
        <v>0.596797671</v>
      </c>
      <c r="T276" s="205">
        <f t="shared" si="12"/>
        <v>0.3886462882</v>
      </c>
      <c r="U276" s="206">
        <f t="shared" si="13"/>
        <v>0.6142649199</v>
      </c>
      <c r="V276" s="207">
        <f t="shared" si="14"/>
        <v>4.883333333</v>
      </c>
      <c r="W276" s="208">
        <f t="shared" si="15"/>
        <v>0.1796407186</v>
      </c>
      <c r="X276" s="209">
        <f t="shared" si="16"/>
        <v>0.877245509</v>
      </c>
      <c r="Y276" s="207">
        <f t="shared" si="17"/>
        <v>1.056886228</v>
      </c>
      <c r="Z276" s="208">
        <f t="shared" si="18"/>
        <v>0.7436548223</v>
      </c>
      <c r="AA276" s="209">
        <f t="shared" si="19"/>
        <v>10.45</v>
      </c>
      <c r="AB276" s="210">
        <f t="shared" si="20"/>
        <v>0.3827751196</v>
      </c>
      <c r="AC276" s="165"/>
      <c r="AD276" s="165"/>
      <c r="AE276" s="165"/>
    </row>
    <row r="277">
      <c r="A277" s="218">
        <v>277.0</v>
      </c>
      <c r="B277" s="33">
        <v>3372.0</v>
      </c>
      <c r="C277" s="219">
        <v>28.0</v>
      </c>
      <c r="D277" s="220">
        <v>48.0</v>
      </c>
      <c r="E277" s="221">
        <v>312.0</v>
      </c>
      <c r="F277" s="222">
        <v>154.0</v>
      </c>
      <c r="G277" s="223">
        <v>217.0</v>
      </c>
      <c r="H277" s="224">
        <v>308.0</v>
      </c>
      <c r="I277" s="188">
        <f t="shared" si="1"/>
        <v>0.3684210526</v>
      </c>
      <c r="J277" s="189">
        <f t="shared" si="2"/>
        <v>0.669527897</v>
      </c>
      <c r="K277" s="190">
        <f t="shared" si="3"/>
        <v>0.4133333333</v>
      </c>
      <c r="L277" s="191">
        <f t="shared" si="4"/>
        <v>0.6273062731</v>
      </c>
      <c r="M277" s="192">
        <f t="shared" si="5"/>
        <v>0.4076539101</v>
      </c>
      <c r="N277" s="193">
        <f t="shared" si="6"/>
        <v>0.5338042381</v>
      </c>
      <c r="O277" s="203">
        <f t="shared" si="7"/>
        <v>0.5220243674</v>
      </c>
      <c r="P277" s="204">
        <f t="shared" si="8"/>
        <v>0.3357933579</v>
      </c>
      <c r="Q277" s="205">
        <f t="shared" si="9"/>
        <v>0.5590682196</v>
      </c>
      <c r="R277" s="206">
        <f t="shared" si="10"/>
        <v>0.6256306761</v>
      </c>
      <c r="S277" s="204">
        <f t="shared" si="11"/>
        <v>0.6073102156</v>
      </c>
      <c r="T277" s="205">
        <f t="shared" si="12"/>
        <v>0.373945642</v>
      </c>
      <c r="U277" s="206">
        <f t="shared" si="13"/>
        <v>0.5407685098</v>
      </c>
      <c r="V277" s="207">
        <f t="shared" si="14"/>
        <v>6.131578947</v>
      </c>
      <c r="W277" s="208">
        <f t="shared" si="15"/>
        <v>0.1447619048</v>
      </c>
      <c r="X277" s="209">
        <f t="shared" si="16"/>
        <v>0.8876190476</v>
      </c>
      <c r="Y277" s="207">
        <f t="shared" si="17"/>
        <v>1.032380952</v>
      </c>
      <c r="Z277" s="208">
        <f t="shared" si="18"/>
        <v>0.775374376</v>
      </c>
      <c r="AA277" s="209">
        <f t="shared" si="19"/>
        <v>13.03947368</v>
      </c>
      <c r="AB277" s="210">
        <f t="shared" si="20"/>
        <v>0.4661957619</v>
      </c>
      <c r="AC277" s="165"/>
      <c r="AD277" s="165"/>
      <c r="AE277" s="165"/>
    </row>
    <row r="278">
      <c r="A278" s="218">
        <v>278.0</v>
      </c>
      <c r="B278" s="33">
        <v>3373.0</v>
      </c>
      <c r="C278" s="219">
        <v>34.0</v>
      </c>
      <c r="D278" s="220">
        <v>41.0</v>
      </c>
      <c r="E278" s="221">
        <v>376.0</v>
      </c>
      <c r="F278" s="222">
        <v>192.0</v>
      </c>
      <c r="G278" s="223">
        <v>266.0</v>
      </c>
      <c r="H278" s="224">
        <v>466.0</v>
      </c>
      <c r="I278" s="188">
        <f t="shared" si="1"/>
        <v>0.4533333333</v>
      </c>
      <c r="J278" s="189">
        <f t="shared" si="2"/>
        <v>0.661971831</v>
      </c>
      <c r="K278" s="190">
        <f t="shared" si="3"/>
        <v>0.3633879781</v>
      </c>
      <c r="L278" s="191">
        <f t="shared" si="4"/>
        <v>0.6376360809</v>
      </c>
      <c r="M278" s="192">
        <f t="shared" si="5"/>
        <v>0.3717472119</v>
      </c>
      <c r="N278" s="193">
        <f t="shared" si="6"/>
        <v>0.4938461538</v>
      </c>
      <c r="O278" s="203">
        <f t="shared" si="7"/>
        <v>0.4916363636</v>
      </c>
      <c r="P278" s="204">
        <f t="shared" si="8"/>
        <v>0.3514774495</v>
      </c>
      <c r="Q278" s="205">
        <f t="shared" si="9"/>
        <v>0.6195786865</v>
      </c>
      <c r="R278" s="206">
        <f t="shared" si="10"/>
        <v>0.6476923077</v>
      </c>
      <c r="S278" s="204">
        <f t="shared" si="11"/>
        <v>0.6370909091</v>
      </c>
      <c r="T278" s="205">
        <f t="shared" si="12"/>
        <v>0.3578181818</v>
      </c>
      <c r="U278" s="206">
        <f t="shared" si="13"/>
        <v>0.4967272727</v>
      </c>
      <c r="V278" s="207">
        <f t="shared" si="14"/>
        <v>7.573333333</v>
      </c>
      <c r="W278" s="208">
        <f t="shared" si="15"/>
        <v>0.1024590164</v>
      </c>
      <c r="X278" s="209">
        <f t="shared" si="16"/>
        <v>0.7759562842</v>
      </c>
      <c r="Y278" s="207">
        <f t="shared" si="17"/>
        <v>0.8784153005</v>
      </c>
      <c r="Z278" s="208">
        <f t="shared" si="18"/>
        <v>0.7038413879</v>
      </c>
      <c r="AA278" s="209">
        <f t="shared" si="19"/>
        <v>17.33333333</v>
      </c>
      <c r="AB278" s="210">
        <f t="shared" si="20"/>
        <v>0.5061538462</v>
      </c>
      <c r="AC278" s="165"/>
      <c r="AD278" s="165"/>
      <c r="AE278" s="165"/>
    </row>
    <row r="279">
      <c r="A279" s="218">
        <v>279.0</v>
      </c>
      <c r="B279" s="33">
        <v>3374.0</v>
      </c>
      <c r="C279" s="219">
        <v>27.0</v>
      </c>
      <c r="D279" s="220">
        <v>50.0</v>
      </c>
      <c r="E279" s="221">
        <v>285.0</v>
      </c>
      <c r="F279" s="222">
        <v>135.0</v>
      </c>
      <c r="G279" s="223">
        <v>147.0</v>
      </c>
      <c r="H279" s="224">
        <v>259.0</v>
      </c>
      <c r="I279" s="188">
        <f t="shared" si="1"/>
        <v>0.3506493506</v>
      </c>
      <c r="J279" s="189">
        <f t="shared" si="2"/>
        <v>0.6785714286</v>
      </c>
      <c r="K279" s="190">
        <f t="shared" si="3"/>
        <v>0.3620689655</v>
      </c>
      <c r="L279" s="191">
        <f t="shared" si="4"/>
        <v>0.6277665996</v>
      </c>
      <c r="M279" s="192">
        <f t="shared" si="5"/>
        <v>0.3602484472</v>
      </c>
      <c r="N279" s="193">
        <f t="shared" si="6"/>
        <v>0.5230024213</v>
      </c>
      <c r="O279" s="203">
        <f t="shared" si="7"/>
        <v>0.5083056478</v>
      </c>
      <c r="P279" s="204">
        <f t="shared" si="8"/>
        <v>0.3259557344</v>
      </c>
      <c r="Q279" s="205">
        <f t="shared" si="9"/>
        <v>0.5921325052</v>
      </c>
      <c r="R279" s="206">
        <f t="shared" si="10"/>
        <v>0.6585956416</v>
      </c>
      <c r="S279" s="204">
        <f t="shared" si="11"/>
        <v>0.6323366556</v>
      </c>
      <c r="T279" s="205">
        <f t="shared" si="12"/>
        <v>0.342192691</v>
      </c>
      <c r="U279" s="206">
        <f t="shared" si="13"/>
        <v>0.5337763012</v>
      </c>
      <c r="V279" s="207">
        <f t="shared" si="14"/>
        <v>5.454545455</v>
      </c>
      <c r="W279" s="208">
        <f t="shared" si="15"/>
        <v>0.1896551724</v>
      </c>
      <c r="X279" s="209">
        <f t="shared" si="16"/>
        <v>1.034482759</v>
      </c>
      <c r="Y279" s="207">
        <f t="shared" si="17"/>
        <v>1.224137931</v>
      </c>
      <c r="Z279" s="208">
        <f t="shared" si="18"/>
        <v>0.8695652174</v>
      </c>
      <c r="AA279" s="209">
        <f t="shared" si="19"/>
        <v>10.72727273</v>
      </c>
      <c r="AB279" s="210">
        <f t="shared" si="20"/>
        <v>0.4769975787</v>
      </c>
      <c r="AC279" s="165"/>
      <c r="AD279" s="165"/>
      <c r="AE279" s="165"/>
    </row>
    <row r="280">
      <c r="A280" s="218">
        <v>280.0</v>
      </c>
      <c r="B280" s="33">
        <v>3375.0</v>
      </c>
      <c r="C280" s="219">
        <v>36.0</v>
      </c>
      <c r="D280" s="220">
        <v>66.0</v>
      </c>
      <c r="E280" s="221">
        <v>401.0</v>
      </c>
      <c r="F280" s="222">
        <v>230.0</v>
      </c>
      <c r="G280" s="223">
        <v>244.0</v>
      </c>
      <c r="H280" s="224">
        <v>466.0</v>
      </c>
      <c r="I280" s="188">
        <f t="shared" si="1"/>
        <v>0.3529411765</v>
      </c>
      <c r="J280" s="189">
        <f t="shared" si="2"/>
        <v>0.6354992076</v>
      </c>
      <c r="K280" s="190">
        <f t="shared" si="3"/>
        <v>0.3436619718</v>
      </c>
      <c r="L280" s="191">
        <f t="shared" si="4"/>
        <v>0.5961800819</v>
      </c>
      <c r="M280" s="192">
        <f t="shared" si="5"/>
        <v>0.3448275862</v>
      </c>
      <c r="N280" s="193">
        <f t="shared" si="6"/>
        <v>0.48098434</v>
      </c>
      <c r="O280" s="203">
        <f t="shared" si="7"/>
        <v>0.4719334719</v>
      </c>
      <c r="P280" s="204">
        <f t="shared" si="8"/>
        <v>0.3628922237</v>
      </c>
      <c r="Q280" s="205">
        <f t="shared" si="9"/>
        <v>0.618226601</v>
      </c>
      <c r="R280" s="206">
        <f t="shared" si="10"/>
        <v>0.6465324385</v>
      </c>
      <c r="S280" s="204">
        <f t="shared" si="11"/>
        <v>0.6257796258</v>
      </c>
      <c r="T280" s="205">
        <f t="shared" si="12"/>
        <v>0.3534303534</v>
      </c>
      <c r="U280" s="206">
        <f t="shared" si="13"/>
        <v>0.4927234927</v>
      </c>
      <c r="V280" s="207">
        <f t="shared" si="14"/>
        <v>6.18627451</v>
      </c>
      <c r="W280" s="208">
        <f t="shared" si="15"/>
        <v>0.1436619718</v>
      </c>
      <c r="X280" s="209">
        <f t="shared" si="16"/>
        <v>0.8887323944</v>
      </c>
      <c r="Y280" s="207">
        <f t="shared" si="17"/>
        <v>1.032394366</v>
      </c>
      <c r="Z280" s="208">
        <f t="shared" si="18"/>
        <v>0.7770935961</v>
      </c>
      <c r="AA280" s="209">
        <f t="shared" si="19"/>
        <v>13.14705882</v>
      </c>
      <c r="AB280" s="210">
        <f t="shared" si="20"/>
        <v>0.51901566</v>
      </c>
      <c r="AC280" s="165"/>
      <c r="AD280" s="165"/>
      <c r="AE280" s="165"/>
    </row>
    <row r="281">
      <c r="A281" s="218">
        <v>281.0</v>
      </c>
      <c r="B281" s="33">
        <v>3380.0</v>
      </c>
      <c r="C281" s="219">
        <v>21.0</v>
      </c>
      <c r="D281" s="220">
        <v>40.0</v>
      </c>
      <c r="E281" s="221">
        <v>144.0</v>
      </c>
      <c r="F281" s="222">
        <v>44.0</v>
      </c>
      <c r="G281" s="223">
        <v>151.0</v>
      </c>
      <c r="H281" s="224">
        <v>176.0</v>
      </c>
      <c r="I281" s="188">
        <f t="shared" si="1"/>
        <v>0.3442622951</v>
      </c>
      <c r="J281" s="189">
        <f t="shared" si="2"/>
        <v>0.7659574468</v>
      </c>
      <c r="K281" s="190">
        <f t="shared" si="3"/>
        <v>0.4617737003</v>
      </c>
      <c r="L281" s="191">
        <f t="shared" si="4"/>
        <v>0.6626506024</v>
      </c>
      <c r="M281" s="192">
        <f t="shared" si="5"/>
        <v>0.4432989691</v>
      </c>
      <c r="N281" s="193">
        <f t="shared" si="6"/>
        <v>0.572815534</v>
      </c>
      <c r="O281" s="203">
        <f t="shared" si="7"/>
        <v>0.5486111111</v>
      </c>
      <c r="P281" s="204">
        <f t="shared" si="8"/>
        <v>0.2610441767</v>
      </c>
      <c r="Q281" s="205">
        <f t="shared" si="9"/>
        <v>0.5077319588</v>
      </c>
      <c r="R281" s="206">
        <f t="shared" si="10"/>
        <v>0.6213592233</v>
      </c>
      <c r="S281" s="204">
        <f t="shared" si="11"/>
        <v>0.5920138889</v>
      </c>
      <c r="T281" s="205">
        <f t="shared" si="12"/>
        <v>0.375</v>
      </c>
      <c r="U281" s="206">
        <f t="shared" si="13"/>
        <v>0.5815972222</v>
      </c>
      <c r="V281" s="207">
        <f t="shared" si="14"/>
        <v>3.081967213</v>
      </c>
      <c r="W281" s="208">
        <f t="shared" si="15"/>
        <v>0.1865443425</v>
      </c>
      <c r="X281" s="209">
        <f t="shared" si="16"/>
        <v>0.5749235474</v>
      </c>
      <c r="Y281" s="207">
        <f t="shared" si="17"/>
        <v>0.7614678899</v>
      </c>
      <c r="Z281" s="208">
        <f t="shared" si="18"/>
        <v>0.4845360825</v>
      </c>
      <c r="AA281" s="209">
        <f t="shared" si="19"/>
        <v>8.442622951</v>
      </c>
      <c r="AB281" s="210">
        <f t="shared" si="20"/>
        <v>0.427184466</v>
      </c>
      <c r="AC281" s="165"/>
      <c r="AD281" s="165"/>
      <c r="AE281" s="165"/>
    </row>
    <row r="282">
      <c r="A282" s="218">
        <v>282.0</v>
      </c>
      <c r="B282" s="33">
        <v>3381.0</v>
      </c>
      <c r="C282" s="219">
        <v>30.0</v>
      </c>
      <c r="D282" s="220">
        <v>64.0</v>
      </c>
      <c r="E282" s="221">
        <v>371.0</v>
      </c>
      <c r="F282" s="222">
        <v>159.0</v>
      </c>
      <c r="G282" s="223">
        <v>276.0</v>
      </c>
      <c r="H282" s="224">
        <v>540.0</v>
      </c>
      <c r="I282" s="188">
        <f t="shared" si="1"/>
        <v>0.3191489362</v>
      </c>
      <c r="J282" s="189">
        <f t="shared" si="2"/>
        <v>0.7</v>
      </c>
      <c r="K282" s="190">
        <f t="shared" si="3"/>
        <v>0.3382352941</v>
      </c>
      <c r="L282" s="191">
        <f t="shared" si="4"/>
        <v>0.6426282051</v>
      </c>
      <c r="M282" s="192">
        <f t="shared" si="5"/>
        <v>0.3362637363</v>
      </c>
      <c r="N282" s="193">
        <f t="shared" si="6"/>
        <v>0.4806835067</v>
      </c>
      <c r="O282" s="203">
        <f t="shared" si="7"/>
        <v>0.4701388889</v>
      </c>
      <c r="P282" s="204">
        <f t="shared" si="8"/>
        <v>0.3028846154</v>
      </c>
      <c r="Q282" s="205">
        <f t="shared" si="9"/>
        <v>0.6263736264</v>
      </c>
      <c r="R282" s="206">
        <f t="shared" si="10"/>
        <v>0.676820208</v>
      </c>
      <c r="S282" s="204">
        <f t="shared" si="11"/>
        <v>0.6534722222</v>
      </c>
      <c r="T282" s="205">
        <f t="shared" si="12"/>
        <v>0.3229166667</v>
      </c>
      <c r="U282" s="206">
        <f t="shared" si="13"/>
        <v>0.49375</v>
      </c>
      <c r="V282" s="207">
        <f t="shared" si="14"/>
        <v>5.638297872</v>
      </c>
      <c r="W282" s="208">
        <f t="shared" si="15"/>
        <v>0.1151960784</v>
      </c>
      <c r="X282" s="209">
        <f t="shared" si="16"/>
        <v>0.6495098039</v>
      </c>
      <c r="Y282" s="207">
        <f t="shared" si="17"/>
        <v>0.7647058824</v>
      </c>
      <c r="Z282" s="208">
        <f t="shared" si="18"/>
        <v>0.5824175824</v>
      </c>
      <c r="AA282" s="209">
        <f t="shared" si="19"/>
        <v>14.31914894</v>
      </c>
      <c r="AB282" s="210">
        <f t="shared" si="20"/>
        <v>0.5193164933</v>
      </c>
      <c r="AC282" s="165"/>
      <c r="AD282" s="165"/>
      <c r="AE282" s="165"/>
    </row>
    <row r="283">
      <c r="A283" s="218">
        <v>283.0</v>
      </c>
      <c r="B283" s="33">
        <v>3382.0</v>
      </c>
      <c r="C283" s="219">
        <v>30.0</v>
      </c>
      <c r="D283" s="220">
        <v>56.0</v>
      </c>
      <c r="E283" s="221">
        <v>348.0</v>
      </c>
      <c r="F283" s="222">
        <v>160.0</v>
      </c>
      <c r="G283" s="223">
        <v>203.0</v>
      </c>
      <c r="H283" s="224">
        <v>351.0</v>
      </c>
      <c r="I283" s="188">
        <f t="shared" si="1"/>
        <v>0.3488372093</v>
      </c>
      <c r="J283" s="189">
        <f t="shared" si="2"/>
        <v>0.6850393701</v>
      </c>
      <c r="K283" s="190">
        <f t="shared" si="3"/>
        <v>0.3664259928</v>
      </c>
      <c r="L283" s="191">
        <f t="shared" si="4"/>
        <v>0.6363636364</v>
      </c>
      <c r="M283" s="192">
        <f t="shared" si="5"/>
        <v>0.3640625</v>
      </c>
      <c r="N283" s="193">
        <f t="shared" si="6"/>
        <v>0.5188323917</v>
      </c>
      <c r="O283" s="203">
        <f t="shared" si="7"/>
        <v>0.506097561</v>
      </c>
      <c r="P283" s="204">
        <f t="shared" si="8"/>
        <v>0.3198653199</v>
      </c>
      <c r="Q283" s="205">
        <f t="shared" si="9"/>
        <v>0.5953125</v>
      </c>
      <c r="R283" s="206">
        <f t="shared" si="10"/>
        <v>0.6581920904</v>
      </c>
      <c r="S283" s="204">
        <f t="shared" si="11"/>
        <v>0.6350174216</v>
      </c>
      <c r="T283" s="205">
        <f t="shared" si="12"/>
        <v>0.3423344948</v>
      </c>
      <c r="U283" s="206">
        <f t="shared" si="13"/>
        <v>0.5287456446</v>
      </c>
      <c r="V283" s="207">
        <f t="shared" si="14"/>
        <v>5.906976744</v>
      </c>
      <c r="W283" s="208">
        <f t="shared" si="15"/>
        <v>0.155234657</v>
      </c>
      <c r="X283" s="209">
        <f t="shared" si="16"/>
        <v>0.916967509</v>
      </c>
      <c r="Y283" s="207">
        <f t="shared" si="17"/>
        <v>1.072202166</v>
      </c>
      <c r="Z283" s="208">
        <f t="shared" si="18"/>
        <v>0.79375</v>
      </c>
      <c r="AA283" s="209">
        <f t="shared" si="19"/>
        <v>12.34883721</v>
      </c>
      <c r="AB283" s="210">
        <f t="shared" si="20"/>
        <v>0.4811676083</v>
      </c>
      <c r="AC283" s="165"/>
      <c r="AD283" s="165"/>
      <c r="AE283" s="165"/>
    </row>
    <row r="284">
      <c r="A284" s="218">
        <v>284.0</v>
      </c>
      <c r="B284" s="33">
        <v>3383.0</v>
      </c>
      <c r="C284" s="219">
        <v>5.0</v>
      </c>
      <c r="D284" s="220">
        <v>45.0</v>
      </c>
      <c r="E284" s="221">
        <v>312.0</v>
      </c>
      <c r="F284" s="222">
        <v>276.0</v>
      </c>
      <c r="G284" s="223">
        <v>78.0</v>
      </c>
      <c r="H284" s="224">
        <v>315.0</v>
      </c>
      <c r="I284" s="188">
        <f t="shared" si="1"/>
        <v>0.1</v>
      </c>
      <c r="J284" s="189">
        <f t="shared" si="2"/>
        <v>0.5306122449</v>
      </c>
      <c r="K284" s="190">
        <f t="shared" si="3"/>
        <v>0.1984732824</v>
      </c>
      <c r="L284" s="191">
        <f t="shared" si="4"/>
        <v>0.4968652038</v>
      </c>
      <c r="M284" s="192">
        <f t="shared" si="5"/>
        <v>0.1873589165</v>
      </c>
      <c r="N284" s="193">
        <f t="shared" si="6"/>
        <v>0.3975535168</v>
      </c>
      <c r="O284" s="203">
        <f t="shared" si="7"/>
        <v>0.3831231814</v>
      </c>
      <c r="P284" s="204">
        <f t="shared" si="8"/>
        <v>0.4404388715</v>
      </c>
      <c r="Q284" s="205">
        <f t="shared" si="9"/>
        <v>0.7223476298</v>
      </c>
      <c r="R284" s="206">
        <f t="shared" si="10"/>
        <v>0.6391437309</v>
      </c>
      <c r="S284" s="204">
        <f t="shared" si="11"/>
        <v>0.6129970902</v>
      </c>
      <c r="T284" s="205">
        <f t="shared" si="12"/>
        <v>0.3482056256</v>
      </c>
      <c r="U284" s="206">
        <f t="shared" si="13"/>
        <v>0.4219204656</v>
      </c>
      <c r="V284" s="207">
        <f t="shared" si="14"/>
        <v>11.76</v>
      </c>
      <c r="W284" s="208">
        <f t="shared" si="15"/>
        <v>0.1272264631</v>
      </c>
      <c r="X284" s="209">
        <f t="shared" si="16"/>
        <v>1.496183206</v>
      </c>
      <c r="Y284" s="207">
        <f t="shared" si="17"/>
        <v>1.623409669</v>
      </c>
      <c r="Z284" s="208">
        <f t="shared" si="18"/>
        <v>1.32731377</v>
      </c>
      <c r="AA284" s="209">
        <f t="shared" si="19"/>
        <v>19.62</v>
      </c>
      <c r="AB284" s="210">
        <f t="shared" si="20"/>
        <v>0.6024464832</v>
      </c>
      <c r="AC284" s="165"/>
      <c r="AD284" s="165"/>
      <c r="AE284" s="165"/>
    </row>
    <row r="285">
      <c r="A285" s="218">
        <v>285.0</v>
      </c>
      <c r="B285" s="33">
        <v>3385.0</v>
      </c>
      <c r="C285" s="219">
        <v>42.0</v>
      </c>
      <c r="D285" s="220">
        <v>61.0</v>
      </c>
      <c r="E285" s="221">
        <v>499.0</v>
      </c>
      <c r="F285" s="222">
        <v>275.0</v>
      </c>
      <c r="G285" s="223">
        <v>260.0</v>
      </c>
      <c r="H285" s="224">
        <v>465.0</v>
      </c>
      <c r="I285" s="188">
        <f t="shared" si="1"/>
        <v>0.4077669903</v>
      </c>
      <c r="J285" s="189">
        <f t="shared" si="2"/>
        <v>0.6447028424</v>
      </c>
      <c r="K285" s="190">
        <f t="shared" si="3"/>
        <v>0.3586206897</v>
      </c>
      <c r="L285" s="191">
        <f t="shared" si="4"/>
        <v>0.6168757127</v>
      </c>
      <c r="M285" s="192">
        <f t="shared" si="5"/>
        <v>0.3647342995</v>
      </c>
      <c r="N285" s="193">
        <f t="shared" si="6"/>
        <v>0.5063375584</v>
      </c>
      <c r="O285" s="203">
        <f t="shared" si="7"/>
        <v>0.5</v>
      </c>
      <c r="P285" s="204">
        <f t="shared" si="8"/>
        <v>0.3614595211</v>
      </c>
      <c r="Q285" s="205">
        <f t="shared" si="9"/>
        <v>0.6123188406</v>
      </c>
      <c r="R285" s="206">
        <f t="shared" si="10"/>
        <v>0.6430953969</v>
      </c>
      <c r="S285" s="204">
        <f t="shared" si="11"/>
        <v>0.6279650437</v>
      </c>
      <c r="T285" s="205">
        <f t="shared" si="12"/>
        <v>0.3601747815</v>
      </c>
      <c r="U285" s="206">
        <f t="shared" si="13"/>
        <v>0.5118601748</v>
      </c>
      <c r="V285" s="207">
        <f t="shared" si="14"/>
        <v>7.514563107</v>
      </c>
      <c r="W285" s="208">
        <f t="shared" si="15"/>
        <v>0.1420689655</v>
      </c>
      <c r="X285" s="209">
        <f t="shared" si="16"/>
        <v>1.067586207</v>
      </c>
      <c r="Y285" s="207">
        <f t="shared" si="17"/>
        <v>1.209655172</v>
      </c>
      <c r="Z285" s="208">
        <f t="shared" si="18"/>
        <v>0.9347826087</v>
      </c>
      <c r="AA285" s="209">
        <f t="shared" si="19"/>
        <v>14.55339806</v>
      </c>
      <c r="AB285" s="210">
        <f t="shared" si="20"/>
        <v>0.4936624416</v>
      </c>
      <c r="AC285" s="165"/>
      <c r="AD285" s="165"/>
      <c r="AE285" s="165"/>
    </row>
    <row r="286">
      <c r="A286" s="218">
        <v>286.0</v>
      </c>
      <c r="B286" s="33">
        <v>3386.0</v>
      </c>
      <c r="C286" s="219">
        <v>13.0</v>
      </c>
      <c r="D286" s="220">
        <v>13.0</v>
      </c>
      <c r="E286" s="221">
        <v>194.0</v>
      </c>
      <c r="F286" s="222">
        <v>132.0</v>
      </c>
      <c r="G286" s="223">
        <v>149.0</v>
      </c>
      <c r="H286" s="224">
        <v>264.0</v>
      </c>
      <c r="I286" s="188">
        <f t="shared" si="1"/>
        <v>0.5</v>
      </c>
      <c r="J286" s="189">
        <f t="shared" si="2"/>
        <v>0.5950920245</v>
      </c>
      <c r="K286" s="190">
        <f t="shared" si="3"/>
        <v>0.3607748184</v>
      </c>
      <c r="L286" s="191">
        <f t="shared" si="4"/>
        <v>0.5880681818</v>
      </c>
      <c r="M286" s="192">
        <f t="shared" si="5"/>
        <v>0.3690205011</v>
      </c>
      <c r="N286" s="193">
        <f t="shared" si="6"/>
        <v>0.4641407307</v>
      </c>
      <c r="O286" s="203">
        <f t="shared" si="7"/>
        <v>0.4653594771</v>
      </c>
      <c r="P286" s="204">
        <f t="shared" si="8"/>
        <v>0.4119318182</v>
      </c>
      <c r="Q286" s="205">
        <f t="shared" si="9"/>
        <v>0.6309794989</v>
      </c>
      <c r="R286" s="206">
        <f t="shared" si="10"/>
        <v>0.6197564276</v>
      </c>
      <c r="S286" s="204">
        <f t="shared" si="11"/>
        <v>0.6156862745</v>
      </c>
      <c r="T286" s="205">
        <f t="shared" si="12"/>
        <v>0.3843137255</v>
      </c>
      <c r="U286" s="206">
        <f t="shared" si="13"/>
        <v>0.4653594771</v>
      </c>
      <c r="V286" s="207">
        <f t="shared" si="14"/>
        <v>12.53846154</v>
      </c>
      <c r="W286" s="208">
        <f t="shared" si="15"/>
        <v>0.06295399516</v>
      </c>
      <c r="X286" s="209">
        <f t="shared" si="16"/>
        <v>0.789346247</v>
      </c>
      <c r="Y286" s="207">
        <f t="shared" si="17"/>
        <v>0.8523002421</v>
      </c>
      <c r="Z286" s="208">
        <f t="shared" si="18"/>
        <v>0.7425968109</v>
      </c>
      <c r="AA286" s="209">
        <f t="shared" si="19"/>
        <v>28.42307692</v>
      </c>
      <c r="AB286" s="210">
        <f t="shared" si="20"/>
        <v>0.5358592693</v>
      </c>
      <c r="AC286" s="165"/>
      <c r="AD286" s="165"/>
      <c r="AE286" s="165"/>
    </row>
    <row r="287">
      <c r="A287" s="218">
        <v>287.0</v>
      </c>
      <c r="B287" s="33">
        <v>3391.0</v>
      </c>
      <c r="C287" s="219">
        <v>22.0</v>
      </c>
      <c r="D287" s="220">
        <v>25.0</v>
      </c>
      <c r="E287" s="221">
        <v>237.0</v>
      </c>
      <c r="F287" s="222">
        <v>104.0</v>
      </c>
      <c r="G287" s="223">
        <v>93.0</v>
      </c>
      <c r="H287" s="224">
        <v>222.0</v>
      </c>
      <c r="I287" s="188">
        <f t="shared" si="1"/>
        <v>0.4680851064</v>
      </c>
      <c r="J287" s="189">
        <f t="shared" si="2"/>
        <v>0.6950146628</v>
      </c>
      <c r="K287" s="190">
        <f t="shared" si="3"/>
        <v>0.2952380952</v>
      </c>
      <c r="L287" s="191">
        <f t="shared" si="4"/>
        <v>0.6675257732</v>
      </c>
      <c r="M287" s="192">
        <f t="shared" si="5"/>
        <v>0.317679558</v>
      </c>
      <c r="N287" s="193">
        <f t="shared" si="6"/>
        <v>0.5030487805</v>
      </c>
      <c r="O287" s="203">
        <f t="shared" si="7"/>
        <v>0.5007112376</v>
      </c>
      <c r="P287" s="204">
        <f t="shared" si="8"/>
        <v>0.324742268</v>
      </c>
      <c r="Q287" s="205">
        <f t="shared" si="9"/>
        <v>0.6740331492</v>
      </c>
      <c r="R287" s="206">
        <f t="shared" si="10"/>
        <v>0.699695122</v>
      </c>
      <c r="S287" s="204">
        <f t="shared" si="11"/>
        <v>0.6842105263</v>
      </c>
      <c r="T287" s="205">
        <f t="shared" si="12"/>
        <v>0.3115220484</v>
      </c>
      <c r="U287" s="206">
        <f t="shared" si="13"/>
        <v>0.5049786629</v>
      </c>
      <c r="V287" s="207">
        <f t="shared" si="14"/>
        <v>7.255319149</v>
      </c>
      <c r="W287" s="208">
        <f t="shared" si="15"/>
        <v>0.1492063492</v>
      </c>
      <c r="X287" s="209">
        <f t="shared" si="16"/>
        <v>1.082539683</v>
      </c>
      <c r="Y287" s="207">
        <f t="shared" si="17"/>
        <v>1.231746032</v>
      </c>
      <c r="Z287" s="208">
        <f t="shared" si="18"/>
        <v>0.9419889503</v>
      </c>
      <c r="AA287" s="209">
        <f t="shared" si="19"/>
        <v>13.95744681</v>
      </c>
      <c r="AB287" s="210">
        <f t="shared" si="20"/>
        <v>0.4969512195</v>
      </c>
      <c r="AC287" s="165"/>
      <c r="AD287" s="165"/>
      <c r="AE287" s="165"/>
    </row>
    <row r="288">
      <c r="A288" s="218">
        <v>288.0</v>
      </c>
      <c r="B288" s="33">
        <v>3392.0</v>
      </c>
      <c r="C288" s="219">
        <v>18.0</v>
      </c>
      <c r="D288" s="220">
        <v>47.0</v>
      </c>
      <c r="E288" s="221">
        <v>274.0</v>
      </c>
      <c r="F288" s="222">
        <v>109.0</v>
      </c>
      <c r="G288" s="223">
        <v>129.0</v>
      </c>
      <c r="H288" s="224">
        <v>227.0</v>
      </c>
      <c r="I288" s="188">
        <f t="shared" si="1"/>
        <v>0.2769230769</v>
      </c>
      <c r="J288" s="189">
        <f t="shared" si="2"/>
        <v>0.7154046997</v>
      </c>
      <c r="K288" s="190">
        <f t="shared" si="3"/>
        <v>0.3623595506</v>
      </c>
      <c r="L288" s="191">
        <f t="shared" si="4"/>
        <v>0.6517857143</v>
      </c>
      <c r="M288" s="192">
        <f t="shared" si="5"/>
        <v>0.3491686461</v>
      </c>
      <c r="N288" s="193">
        <f t="shared" si="6"/>
        <v>0.5453315291</v>
      </c>
      <c r="O288" s="203">
        <f t="shared" si="7"/>
        <v>0.5236318408</v>
      </c>
      <c r="P288" s="204">
        <f t="shared" si="8"/>
        <v>0.2834821429</v>
      </c>
      <c r="Q288" s="205">
        <f t="shared" si="9"/>
        <v>0.5819477435</v>
      </c>
      <c r="R288" s="206">
        <f t="shared" si="10"/>
        <v>0.6779431664</v>
      </c>
      <c r="S288" s="204">
        <f t="shared" si="11"/>
        <v>0.6455223881</v>
      </c>
      <c r="T288" s="205">
        <f t="shared" si="12"/>
        <v>0.3184079602</v>
      </c>
      <c r="U288" s="206">
        <f t="shared" si="13"/>
        <v>0.5597014925</v>
      </c>
      <c r="V288" s="207">
        <f t="shared" si="14"/>
        <v>5.892307692</v>
      </c>
      <c r="W288" s="208">
        <f t="shared" si="15"/>
        <v>0.1825842697</v>
      </c>
      <c r="X288" s="209">
        <f t="shared" si="16"/>
        <v>1.075842697</v>
      </c>
      <c r="Y288" s="207">
        <f t="shared" si="17"/>
        <v>1.258426966</v>
      </c>
      <c r="Z288" s="208">
        <f t="shared" si="18"/>
        <v>0.9097387173</v>
      </c>
      <c r="AA288" s="209">
        <f t="shared" si="19"/>
        <v>11.36923077</v>
      </c>
      <c r="AB288" s="210">
        <f t="shared" si="20"/>
        <v>0.4546684709</v>
      </c>
      <c r="AC288" s="165"/>
      <c r="AD288" s="165"/>
      <c r="AE288" s="165"/>
    </row>
    <row r="289">
      <c r="A289" s="218">
        <v>289.0</v>
      </c>
      <c r="B289" s="33">
        <v>3393.0</v>
      </c>
      <c r="C289" s="219">
        <v>12.0</v>
      </c>
      <c r="D289" s="220">
        <v>27.0</v>
      </c>
      <c r="E289" s="221">
        <v>180.0</v>
      </c>
      <c r="F289" s="222">
        <v>88.0</v>
      </c>
      <c r="G289" s="223">
        <v>116.0</v>
      </c>
      <c r="H289" s="224">
        <v>168.0</v>
      </c>
      <c r="I289" s="188">
        <f t="shared" si="1"/>
        <v>0.3076923077</v>
      </c>
      <c r="J289" s="189">
        <f t="shared" si="2"/>
        <v>0.671641791</v>
      </c>
      <c r="K289" s="190">
        <f t="shared" si="3"/>
        <v>0.4084507042</v>
      </c>
      <c r="L289" s="191">
        <f t="shared" si="4"/>
        <v>0.6254071661</v>
      </c>
      <c r="M289" s="192">
        <f t="shared" si="5"/>
        <v>0.3962848297</v>
      </c>
      <c r="N289" s="193">
        <f t="shared" si="6"/>
        <v>0.5362318841</v>
      </c>
      <c r="O289" s="203">
        <f t="shared" si="7"/>
        <v>0.5211505922</v>
      </c>
      <c r="P289" s="204">
        <f t="shared" si="8"/>
        <v>0.325732899</v>
      </c>
      <c r="Q289" s="205">
        <f t="shared" si="9"/>
        <v>0.5572755418</v>
      </c>
      <c r="R289" s="206">
        <f t="shared" si="10"/>
        <v>0.6304347826</v>
      </c>
      <c r="S289" s="204">
        <f t="shared" si="11"/>
        <v>0.6091370558</v>
      </c>
      <c r="T289" s="205">
        <f t="shared" si="12"/>
        <v>0.3654822335</v>
      </c>
      <c r="U289" s="206">
        <f t="shared" si="13"/>
        <v>0.5465313029</v>
      </c>
      <c r="V289" s="207">
        <f t="shared" si="14"/>
        <v>6.871794872</v>
      </c>
      <c r="W289" s="208">
        <f t="shared" si="15"/>
        <v>0.1373239437</v>
      </c>
      <c r="X289" s="209">
        <f t="shared" si="16"/>
        <v>0.9436619718</v>
      </c>
      <c r="Y289" s="207">
        <f t="shared" si="17"/>
        <v>1.080985915</v>
      </c>
      <c r="Z289" s="208">
        <f t="shared" si="18"/>
        <v>0.8297213622</v>
      </c>
      <c r="AA289" s="209">
        <f t="shared" si="19"/>
        <v>14.15384615</v>
      </c>
      <c r="AB289" s="210">
        <f t="shared" si="20"/>
        <v>0.4637681159</v>
      </c>
      <c r="AC289" s="165"/>
      <c r="AD289" s="165"/>
      <c r="AE289" s="165"/>
    </row>
    <row r="290">
      <c r="A290" s="218">
        <v>290.0</v>
      </c>
      <c r="B290" s="33">
        <v>3395.0</v>
      </c>
      <c r="C290" s="219">
        <v>11.0</v>
      </c>
      <c r="D290" s="220">
        <v>46.0</v>
      </c>
      <c r="E290" s="221">
        <v>299.0</v>
      </c>
      <c r="F290" s="222">
        <v>173.0</v>
      </c>
      <c r="G290" s="223">
        <v>120.0</v>
      </c>
      <c r="H290" s="224">
        <v>265.0</v>
      </c>
      <c r="I290" s="188">
        <f t="shared" si="1"/>
        <v>0.1929824561</v>
      </c>
      <c r="J290" s="189">
        <f t="shared" si="2"/>
        <v>0.6334745763</v>
      </c>
      <c r="K290" s="190">
        <f t="shared" si="3"/>
        <v>0.3116883117</v>
      </c>
      <c r="L290" s="191">
        <f t="shared" si="4"/>
        <v>0.5860113422</v>
      </c>
      <c r="M290" s="192">
        <f t="shared" si="5"/>
        <v>0.2963800905</v>
      </c>
      <c r="N290" s="193">
        <f t="shared" si="6"/>
        <v>0.4889148191</v>
      </c>
      <c r="O290" s="203">
        <f t="shared" si="7"/>
        <v>0.4704595186</v>
      </c>
      <c r="P290" s="204">
        <f t="shared" si="8"/>
        <v>0.347826087</v>
      </c>
      <c r="Q290" s="205">
        <f t="shared" si="9"/>
        <v>0.6244343891</v>
      </c>
      <c r="R290" s="206">
        <f t="shared" si="10"/>
        <v>0.6581096849</v>
      </c>
      <c r="S290" s="204">
        <f t="shared" si="11"/>
        <v>0.6291028446</v>
      </c>
      <c r="T290" s="205">
        <f t="shared" si="12"/>
        <v>0.3326039387</v>
      </c>
      <c r="U290" s="206">
        <f t="shared" si="13"/>
        <v>0.5087527352</v>
      </c>
      <c r="V290" s="207">
        <f t="shared" si="14"/>
        <v>8.280701754</v>
      </c>
      <c r="W290" s="208">
        <f t="shared" si="15"/>
        <v>0.1480519481</v>
      </c>
      <c r="X290" s="209">
        <f t="shared" si="16"/>
        <v>1.225974026</v>
      </c>
      <c r="Y290" s="207">
        <f t="shared" si="17"/>
        <v>1.374025974</v>
      </c>
      <c r="Z290" s="208">
        <f t="shared" si="18"/>
        <v>1.067873303</v>
      </c>
      <c r="AA290" s="209">
        <f t="shared" si="19"/>
        <v>15.03508772</v>
      </c>
      <c r="AB290" s="210">
        <f t="shared" si="20"/>
        <v>0.5110851809</v>
      </c>
      <c r="AC290" s="165"/>
      <c r="AD290" s="165"/>
      <c r="AE290" s="165"/>
    </row>
    <row r="291">
      <c r="A291" s="218">
        <v>291.0</v>
      </c>
      <c r="B291" s="33">
        <v>3413.0</v>
      </c>
      <c r="C291" s="219">
        <v>9.0</v>
      </c>
      <c r="D291" s="220">
        <v>45.0</v>
      </c>
      <c r="E291" s="221">
        <v>258.0</v>
      </c>
      <c r="F291" s="222">
        <v>218.0</v>
      </c>
      <c r="G291" s="223">
        <v>79.0</v>
      </c>
      <c r="H291" s="224">
        <v>225.0</v>
      </c>
      <c r="I291" s="188">
        <f t="shared" si="1"/>
        <v>0.1666666667</v>
      </c>
      <c r="J291" s="189">
        <f t="shared" si="2"/>
        <v>0.5420168067</v>
      </c>
      <c r="K291" s="190">
        <f t="shared" si="3"/>
        <v>0.2598684211</v>
      </c>
      <c r="L291" s="191">
        <f t="shared" si="4"/>
        <v>0.5037735849</v>
      </c>
      <c r="M291" s="192">
        <f t="shared" si="5"/>
        <v>0.2458100559</v>
      </c>
      <c r="N291" s="193">
        <f t="shared" si="6"/>
        <v>0.4320512821</v>
      </c>
      <c r="O291" s="203">
        <f t="shared" si="7"/>
        <v>0.4148681055</v>
      </c>
      <c r="P291" s="204">
        <f t="shared" si="8"/>
        <v>0.4283018868</v>
      </c>
      <c r="Q291" s="205">
        <f t="shared" si="9"/>
        <v>0.6536312849</v>
      </c>
      <c r="R291" s="206">
        <f t="shared" si="10"/>
        <v>0.6192307692</v>
      </c>
      <c r="S291" s="204">
        <f t="shared" si="11"/>
        <v>0.5899280576</v>
      </c>
      <c r="T291" s="205">
        <f t="shared" si="12"/>
        <v>0.3669064748</v>
      </c>
      <c r="U291" s="206">
        <f t="shared" si="13"/>
        <v>0.4580335731</v>
      </c>
      <c r="V291" s="207">
        <f t="shared" si="14"/>
        <v>8.814814815</v>
      </c>
      <c r="W291" s="208">
        <f t="shared" si="15"/>
        <v>0.1776315789</v>
      </c>
      <c r="X291" s="209">
        <f t="shared" si="16"/>
        <v>1.565789474</v>
      </c>
      <c r="Y291" s="207">
        <f t="shared" si="17"/>
        <v>1.743421053</v>
      </c>
      <c r="Z291" s="208">
        <f t="shared" si="18"/>
        <v>1.329608939</v>
      </c>
      <c r="AA291" s="209">
        <f t="shared" si="19"/>
        <v>14.44444444</v>
      </c>
      <c r="AB291" s="210">
        <f t="shared" si="20"/>
        <v>0.5679487179</v>
      </c>
      <c r="AC291" s="165"/>
      <c r="AD291" s="165"/>
      <c r="AE291" s="165"/>
    </row>
    <row r="292">
      <c r="A292" s="218">
        <v>292.0</v>
      </c>
      <c r="B292" s="33">
        <v>3414.0</v>
      </c>
      <c r="C292" s="219">
        <v>13.0</v>
      </c>
      <c r="D292" s="220">
        <v>30.0</v>
      </c>
      <c r="E292" s="221">
        <v>224.0</v>
      </c>
      <c r="F292" s="222">
        <v>161.0</v>
      </c>
      <c r="G292" s="223">
        <v>156.0</v>
      </c>
      <c r="H292" s="224">
        <v>269.0</v>
      </c>
      <c r="I292" s="188">
        <f t="shared" si="1"/>
        <v>0.3023255814</v>
      </c>
      <c r="J292" s="189">
        <f t="shared" si="2"/>
        <v>0.5818181818</v>
      </c>
      <c r="K292" s="190">
        <f t="shared" si="3"/>
        <v>0.3670588235</v>
      </c>
      <c r="L292" s="191">
        <f t="shared" si="4"/>
        <v>0.5537383178</v>
      </c>
      <c r="M292" s="192">
        <f t="shared" si="5"/>
        <v>0.3611111111</v>
      </c>
      <c r="N292" s="193">
        <f t="shared" si="6"/>
        <v>0.4691358025</v>
      </c>
      <c r="O292" s="203">
        <f t="shared" si="7"/>
        <v>0.4607268464</v>
      </c>
      <c r="P292" s="204">
        <f t="shared" si="8"/>
        <v>0.4065420561</v>
      </c>
      <c r="Q292" s="205">
        <f t="shared" si="9"/>
        <v>0.6025641026</v>
      </c>
      <c r="R292" s="206">
        <f t="shared" si="10"/>
        <v>0.6086419753</v>
      </c>
      <c r="S292" s="204">
        <f t="shared" si="11"/>
        <v>0.5932004689</v>
      </c>
      <c r="T292" s="205">
        <f t="shared" si="12"/>
        <v>0.386869871</v>
      </c>
      <c r="U292" s="206">
        <f t="shared" si="13"/>
        <v>0.4806565064</v>
      </c>
      <c r="V292" s="207">
        <f t="shared" si="14"/>
        <v>8.953488372</v>
      </c>
      <c r="W292" s="208">
        <f t="shared" si="15"/>
        <v>0.1011764706</v>
      </c>
      <c r="X292" s="209">
        <f t="shared" si="16"/>
        <v>0.9058823529</v>
      </c>
      <c r="Y292" s="207">
        <f t="shared" si="17"/>
        <v>1.007058824</v>
      </c>
      <c r="Z292" s="208">
        <f t="shared" si="18"/>
        <v>0.8226495726</v>
      </c>
      <c r="AA292" s="209">
        <f t="shared" si="19"/>
        <v>18.8372093</v>
      </c>
      <c r="AB292" s="210">
        <f t="shared" si="20"/>
        <v>0.5308641975</v>
      </c>
      <c r="AC292" s="165"/>
      <c r="AD292" s="165"/>
      <c r="AE292" s="165"/>
    </row>
    <row r="293">
      <c r="A293" s="218">
        <v>293.0</v>
      </c>
      <c r="B293" s="33">
        <v>3416.0</v>
      </c>
      <c r="C293" s="219">
        <v>51.0</v>
      </c>
      <c r="D293" s="220">
        <v>78.0</v>
      </c>
      <c r="E293" s="221">
        <v>411.0</v>
      </c>
      <c r="F293" s="222">
        <v>190.0</v>
      </c>
      <c r="G293" s="223">
        <v>225.0</v>
      </c>
      <c r="H293" s="224">
        <v>319.0</v>
      </c>
      <c r="I293" s="188">
        <f t="shared" si="1"/>
        <v>0.3953488372</v>
      </c>
      <c r="J293" s="189">
        <f t="shared" si="2"/>
        <v>0.6838602329</v>
      </c>
      <c r="K293" s="190">
        <f t="shared" si="3"/>
        <v>0.4136029412</v>
      </c>
      <c r="L293" s="191">
        <f t="shared" si="4"/>
        <v>0.6328767123</v>
      </c>
      <c r="M293" s="192">
        <f t="shared" si="5"/>
        <v>0.4101040119</v>
      </c>
      <c r="N293" s="193">
        <f t="shared" si="6"/>
        <v>0.5554585153</v>
      </c>
      <c r="O293" s="203">
        <f t="shared" si="7"/>
        <v>0.5392464678</v>
      </c>
      <c r="P293" s="204">
        <f t="shared" si="8"/>
        <v>0.3301369863</v>
      </c>
      <c r="Q293" s="205">
        <f t="shared" si="9"/>
        <v>0.5497771174</v>
      </c>
      <c r="R293" s="206">
        <f t="shared" si="10"/>
        <v>0.6375545852</v>
      </c>
      <c r="S293" s="204">
        <f t="shared" si="11"/>
        <v>0.6130298273</v>
      </c>
      <c r="T293" s="205">
        <f t="shared" si="12"/>
        <v>0.3657770801</v>
      </c>
      <c r="U293" s="206">
        <f t="shared" si="13"/>
        <v>0.5604395604</v>
      </c>
      <c r="V293" s="207">
        <f t="shared" si="14"/>
        <v>4.658914729</v>
      </c>
      <c r="W293" s="208">
        <f t="shared" si="15"/>
        <v>0.2371323529</v>
      </c>
      <c r="X293" s="209">
        <f t="shared" si="16"/>
        <v>1.104779412</v>
      </c>
      <c r="Y293" s="207">
        <f t="shared" si="17"/>
        <v>1.341911765</v>
      </c>
      <c r="Z293" s="208">
        <f t="shared" si="18"/>
        <v>0.8930163447</v>
      </c>
      <c r="AA293" s="209">
        <f t="shared" si="19"/>
        <v>8.875968992</v>
      </c>
      <c r="AB293" s="210">
        <f t="shared" si="20"/>
        <v>0.4445414847</v>
      </c>
      <c r="AC293" s="165"/>
      <c r="AD293" s="165"/>
      <c r="AE293" s="165"/>
    </row>
    <row r="294">
      <c r="A294" s="218">
        <v>294.0</v>
      </c>
      <c r="B294" s="33">
        <v>3417.0</v>
      </c>
      <c r="C294" s="219">
        <v>99.0</v>
      </c>
      <c r="D294" s="220">
        <v>142.0</v>
      </c>
      <c r="E294" s="221">
        <v>612.0</v>
      </c>
      <c r="F294" s="222">
        <v>222.0</v>
      </c>
      <c r="G294" s="223">
        <v>351.0</v>
      </c>
      <c r="H294" s="224">
        <v>376.0</v>
      </c>
      <c r="I294" s="188">
        <f t="shared" si="1"/>
        <v>0.4107883817</v>
      </c>
      <c r="J294" s="189">
        <f t="shared" si="2"/>
        <v>0.7338129496</v>
      </c>
      <c r="K294" s="190">
        <f t="shared" si="3"/>
        <v>0.4828060523</v>
      </c>
      <c r="L294" s="191">
        <f t="shared" si="4"/>
        <v>0.6613953488</v>
      </c>
      <c r="M294" s="192">
        <f t="shared" si="5"/>
        <v>0.4648760331</v>
      </c>
      <c r="N294" s="193">
        <f t="shared" si="6"/>
        <v>0.6169122357</v>
      </c>
      <c r="O294" s="203">
        <f t="shared" si="7"/>
        <v>0.589345172</v>
      </c>
      <c r="P294" s="204">
        <f t="shared" si="8"/>
        <v>0.2986046512</v>
      </c>
      <c r="Q294" s="205">
        <f t="shared" si="9"/>
        <v>0.4907024793</v>
      </c>
      <c r="R294" s="206">
        <f t="shared" si="10"/>
        <v>0.6329276105</v>
      </c>
      <c r="S294" s="204">
        <f t="shared" si="11"/>
        <v>0.6032186459</v>
      </c>
      <c r="T294" s="205">
        <f t="shared" si="12"/>
        <v>0.3729189789</v>
      </c>
      <c r="U294" s="206">
        <f t="shared" si="13"/>
        <v>0.6132075472</v>
      </c>
      <c r="V294" s="207">
        <f t="shared" si="14"/>
        <v>3.460580913</v>
      </c>
      <c r="W294" s="208">
        <f t="shared" si="15"/>
        <v>0.3314993122</v>
      </c>
      <c r="X294" s="209">
        <f t="shared" si="16"/>
        <v>1.147180193</v>
      </c>
      <c r="Y294" s="207">
        <f t="shared" si="17"/>
        <v>1.478679505</v>
      </c>
      <c r="Z294" s="208">
        <f t="shared" si="18"/>
        <v>0.8615702479</v>
      </c>
      <c r="AA294" s="209">
        <f t="shared" si="19"/>
        <v>6.477178423</v>
      </c>
      <c r="AB294" s="210">
        <f t="shared" si="20"/>
        <v>0.3830877643</v>
      </c>
      <c r="AC294" s="165"/>
      <c r="AD294" s="165"/>
      <c r="AE294" s="165"/>
    </row>
    <row r="295">
      <c r="A295" s="218">
        <v>295.0</v>
      </c>
      <c r="B295" s="33">
        <v>3418.0</v>
      </c>
      <c r="C295" s="219">
        <v>33.0</v>
      </c>
      <c r="D295" s="220">
        <v>45.0</v>
      </c>
      <c r="E295" s="221">
        <v>184.0</v>
      </c>
      <c r="F295" s="222">
        <v>111.0</v>
      </c>
      <c r="G295" s="223">
        <v>97.0</v>
      </c>
      <c r="H295" s="224">
        <v>203.0</v>
      </c>
      <c r="I295" s="188">
        <f t="shared" si="1"/>
        <v>0.4230769231</v>
      </c>
      <c r="J295" s="189">
        <f t="shared" si="2"/>
        <v>0.6237288136</v>
      </c>
      <c r="K295" s="190">
        <f t="shared" si="3"/>
        <v>0.3233333333</v>
      </c>
      <c r="L295" s="191">
        <f t="shared" si="4"/>
        <v>0.581769437</v>
      </c>
      <c r="M295" s="192">
        <f t="shared" si="5"/>
        <v>0.3439153439</v>
      </c>
      <c r="N295" s="193">
        <f t="shared" si="6"/>
        <v>0.4722689076</v>
      </c>
      <c r="O295" s="203">
        <f t="shared" si="7"/>
        <v>0.4665676077</v>
      </c>
      <c r="P295" s="204">
        <f t="shared" si="8"/>
        <v>0.3860589812</v>
      </c>
      <c r="Q295" s="205">
        <f t="shared" si="9"/>
        <v>0.6243386243</v>
      </c>
      <c r="R295" s="206">
        <f t="shared" si="10"/>
        <v>0.6504201681</v>
      </c>
      <c r="S295" s="204">
        <f t="shared" si="11"/>
        <v>0.6240713224</v>
      </c>
      <c r="T295" s="205">
        <f t="shared" si="12"/>
        <v>0.3580980684</v>
      </c>
      <c r="U295" s="206">
        <f t="shared" si="13"/>
        <v>0.4843982169</v>
      </c>
      <c r="V295" s="207">
        <f t="shared" si="14"/>
        <v>3.782051282</v>
      </c>
      <c r="W295" s="208">
        <f t="shared" si="15"/>
        <v>0.26</v>
      </c>
      <c r="X295" s="209">
        <f t="shared" si="16"/>
        <v>0.9833333333</v>
      </c>
      <c r="Y295" s="207">
        <f t="shared" si="17"/>
        <v>1.243333333</v>
      </c>
      <c r="Z295" s="208">
        <f t="shared" si="18"/>
        <v>0.7804232804</v>
      </c>
      <c r="AA295" s="209">
        <f t="shared" si="19"/>
        <v>7.628205128</v>
      </c>
      <c r="AB295" s="210">
        <f t="shared" si="20"/>
        <v>0.5277310924</v>
      </c>
      <c r="AC295" s="165"/>
      <c r="AD295" s="165"/>
      <c r="AE295" s="165"/>
    </row>
    <row r="296">
      <c r="A296" s="218">
        <v>296.0</v>
      </c>
      <c r="B296" s="33">
        <v>3430.0</v>
      </c>
      <c r="C296" s="219">
        <v>42.0</v>
      </c>
      <c r="D296" s="220">
        <v>63.0</v>
      </c>
      <c r="E296" s="221">
        <v>354.0</v>
      </c>
      <c r="F296" s="222">
        <v>144.0</v>
      </c>
      <c r="G296" s="223">
        <v>178.0</v>
      </c>
      <c r="H296" s="224">
        <v>247.0</v>
      </c>
      <c r="I296" s="188">
        <f t="shared" si="1"/>
        <v>0.4</v>
      </c>
      <c r="J296" s="189">
        <f t="shared" si="2"/>
        <v>0.7108433735</v>
      </c>
      <c r="K296" s="190">
        <f t="shared" si="3"/>
        <v>0.4188235294</v>
      </c>
      <c r="L296" s="191">
        <f t="shared" si="4"/>
        <v>0.6567164179</v>
      </c>
      <c r="M296" s="192">
        <f t="shared" si="5"/>
        <v>0.4150943396</v>
      </c>
      <c r="N296" s="193">
        <f t="shared" si="6"/>
        <v>0.5763813651</v>
      </c>
      <c r="O296" s="203">
        <f t="shared" si="7"/>
        <v>0.5583657588</v>
      </c>
      <c r="P296" s="204">
        <f t="shared" si="8"/>
        <v>0.3084577114</v>
      </c>
      <c r="Q296" s="205">
        <f t="shared" si="9"/>
        <v>0.5452830189</v>
      </c>
      <c r="R296" s="206">
        <f t="shared" si="10"/>
        <v>0.6511375948</v>
      </c>
      <c r="S296" s="204">
        <f t="shared" si="11"/>
        <v>0.6254863813</v>
      </c>
      <c r="T296" s="205">
        <f t="shared" si="12"/>
        <v>0.3540856031</v>
      </c>
      <c r="U296" s="206">
        <f t="shared" si="13"/>
        <v>0.5787937743</v>
      </c>
      <c r="V296" s="207">
        <f t="shared" si="14"/>
        <v>4.742857143</v>
      </c>
      <c r="W296" s="208">
        <f t="shared" si="15"/>
        <v>0.2470588235</v>
      </c>
      <c r="X296" s="209">
        <f t="shared" si="16"/>
        <v>1.171764706</v>
      </c>
      <c r="Y296" s="207">
        <f t="shared" si="17"/>
        <v>1.418823529</v>
      </c>
      <c r="Z296" s="208">
        <f t="shared" si="18"/>
        <v>0.9396226415</v>
      </c>
      <c r="AA296" s="209">
        <f t="shared" si="19"/>
        <v>8.79047619</v>
      </c>
      <c r="AB296" s="210">
        <f t="shared" si="20"/>
        <v>0.4236186349</v>
      </c>
      <c r="AC296" s="165"/>
      <c r="AD296" s="165"/>
      <c r="AE296" s="165"/>
    </row>
    <row r="297">
      <c r="A297" s="218">
        <v>297.0</v>
      </c>
      <c r="B297" s="33">
        <v>3431.0</v>
      </c>
      <c r="C297" s="219">
        <v>44.0</v>
      </c>
      <c r="D297" s="220">
        <v>83.0</v>
      </c>
      <c r="E297" s="221">
        <v>313.0</v>
      </c>
      <c r="F297" s="222">
        <v>143.0</v>
      </c>
      <c r="G297" s="223">
        <v>164.0</v>
      </c>
      <c r="H297" s="224">
        <v>300.0</v>
      </c>
      <c r="I297" s="188">
        <f t="shared" si="1"/>
        <v>0.3464566929</v>
      </c>
      <c r="J297" s="189">
        <f t="shared" si="2"/>
        <v>0.6864035088</v>
      </c>
      <c r="K297" s="190">
        <f t="shared" si="3"/>
        <v>0.3534482759</v>
      </c>
      <c r="L297" s="191">
        <f t="shared" si="4"/>
        <v>0.6123499142</v>
      </c>
      <c r="M297" s="192">
        <f t="shared" si="5"/>
        <v>0.3519458545</v>
      </c>
      <c r="N297" s="193">
        <f t="shared" si="6"/>
        <v>0.5184782609</v>
      </c>
      <c r="O297" s="203">
        <f t="shared" si="7"/>
        <v>0.4976122254</v>
      </c>
      <c r="P297" s="204">
        <f t="shared" si="8"/>
        <v>0.320754717</v>
      </c>
      <c r="Q297" s="205">
        <f t="shared" si="9"/>
        <v>0.5820642978</v>
      </c>
      <c r="R297" s="206">
        <f t="shared" si="10"/>
        <v>0.6663043478</v>
      </c>
      <c r="S297" s="204">
        <f t="shared" si="11"/>
        <v>0.6275071633</v>
      </c>
      <c r="T297" s="205">
        <f t="shared" si="12"/>
        <v>0.335243553</v>
      </c>
      <c r="U297" s="206">
        <f t="shared" si="13"/>
        <v>0.5348615091</v>
      </c>
      <c r="V297" s="207">
        <f t="shared" si="14"/>
        <v>3.590551181</v>
      </c>
      <c r="W297" s="208">
        <f t="shared" si="15"/>
        <v>0.2737068966</v>
      </c>
      <c r="X297" s="209">
        <f t="shared" si="16"/>
        <v>0.9827586207</v>
      </c>
      <c r="Y297" s="207">
        <f t="shared" si="17"/>
        <v>1.256465517</v>
      </c>
      <c r="Z297" s="208">
        <f t="shared" si="18"/>
        <v>0.7715736041</v>
      </c>
      <c r="AA297" s="209">
        <f t="shared" si="19"/>
        <v>7.244094488</v>
      </c>
      <c r="AB297" s="210">
        <f t="shared" si="20"/>
        <v>0.4815217391</v>
      </c>
      <c r="AC297" s="165"/>
      <c r="AD297" s="165"/>
      <c r="AE297" s="165"/>
    </row>
    <row r="298">
      <c r="A298" s="218">
        <v>298.0</v>
      </c>
      <c r="B298" s="33">
        <v>3435.0</v>
      </c>
      <c r="C298" s="219">
        <v>69.0</v>
      </c>
      <c r="D298" s="220">
        <v>92.0</v>
      </c>
      <c r="E298" s="221">
        <v>422.0</v>
      </c>
      <c r="F298" s="222">
        <v>155.0</v>
      </c>
      <c r="G298" s="223">
        <v>267.0</v>
      </c>
      <c r="H298" s="224">
        <v>359.0</v>
      </c>
      <c r="I298" s="188">
        <f t="shared" si="1"/>
        <v>0.4285714286</v>
      </c>
      <c r="J298" s="189">
        <f t="shared" si="2"/>
        <v>0.7313691508</v>
      </c>
      <c r="K298" s="190">
        <f t="shared" si="3"/>
        <v>0.4265175719</v>
      </c>
      <c r="L298" s="191">
        <f t="shared" si="4"/>
        <v>0.6653116531</v>
      </c>
      <c r="M298" s="192">
        <f t="shared" si="5"/>
        <v>0.4269377382</v>
      </c>
      <c r="N298" s="193">
        <f t="shared" si="6"/>
        <v>0.5727348296</v>
      </c>
      <c r="O298" s="203">
        <f t="shared" si="7"/>
        <v>0.5557184751</v>
      </c>
      <c r="P298" s="204">
        <f t="shared" si="8"/>
        <v>0.3035230352</v>
      </c>
      <c r="Q298" s="205">
        <f t="shared" si="9"/>
        <v>0.5438373571</v>
      </c>
      <c r="R298" s="206">
        <f t="shared" si="10"/>
        <v>0.6492103076</v>
      </c>
      <c r="S298" s="204">
        <f t="shared" si="11"/>
        <v>0.6231671554</v>
      </c>
      <c r="T298" s="205">
        <f t="shared" si="12"/>
        <v>0.3599706745</v>
      </c>
      <c r="U298" s="206">
        <f t="shared" si="13"/>
        <v>0.5725806452</v>
      </c>
      <c r="V298" s="207">
        <f t="shared" si="14"/>
        <v>3.583850932</v>
      </c>
      <c r="W298" s="208">
        <f t="shared" si="15"/>
        <v>0.2571884984</v>
      </c>
      <c r="X298" s="209">
        <f t="shared" si="16"/>
        <v>0.9217252396</v>
      </c>
      <c r="Y298" s="207">
        <f t="shared" si="17"/>
        <v>1.178913738</v>
      </c>
      <c r="Z298" s="208">
        <f t="shared" si="18"/>
        <v>0.7331639136</v>
      </c>
      <c r="AA298" s="209">
        <f t="shared" si="19"/>
        <v>7.472049689</v>
      </c>
      <c r="AB298" s="210">
        <f t="shared" si="20"/>
        <v>0.4272651704</v>
      </c>
      <c r="AC298" s="165"/>
      <c r="AD298" s="165"/>
      <c r="AE298" s="165"/>
    </row>
    <row r="299">
      <c r="A299" s="218">
        <v>299.0</v>
      </c>
      <c r="B299" s="33">
        <v>3464.0</v>
      </c>
      <c r="C299" s="219">
        <v>30.0</v>
      </c>
      <c r="D299" s="220">
        <v>42.0</v>
      </c>
      <c r="E299" s="221">
        <v>314.0</v>
      </c>
      <c r="F299" s="222">
        <v>206.0</v>
      </c>
      <c r="G299" s="223">
        <v>139.0</v>
      </c>
      <c r="H299" s="224">
        <v>357.0</v>
      </c>
      <c r="I299" s="188">
        <f t="shared" si="1"/>
        <v>0.4166666667</v>
      </c>
      <c r="J299" s="189">
        <f t="shared" si="2"/>
        <v>0.6038461538</v>
      </c>
      <c r="K299" s="190">
        <f t="shared" si="3"/>
        <v>0.2802419355</v>
      </c>
      <c r="L299" s="191">
        <f t="shared" si="4"/>
        <v>0.5810810811</v>
      </c>
      <c r="M299" s="192">
        <f t="shared" si="5"/>
        <v>0.2975352113</v>
      </c>
      <c r="N299" s="193">
        <f t="shared" si="6"/>
        <v>0.4458661417</v>
      </c>
      <c r="O299" s="203">
        <f t="shared" si="7"/>
        <v>0.4439338235</v>
      </c>
      <c r="P299" s="204">
        <f t="shared" si="8"/>
        <v>0.3986486486</v>
      </c>
      <c r="Q299" s="205">
        <f t="shared" si="9"/>
        <v>0.6813380282</v>
      </c>
      <c r="R299" s="206">
        <f t="shared" si="10"/>
        <v>0.6604330709</v>
      </c>
      <c r="S299" s="204">
        <f t="shared" si="11"/>
        <v>0.6443014706</v>
      </c>
      <c r="T299" s="205">
        <f t="shared" si="12"/>
        <v>0.3446691176</v>
      </c>
      <c r="U299" s="206">
        <f t="shared" si="13"/>
        <v>0.4549632353</v>
      </c>
      <c r="V299" s="207">
        <f t="shared" si="14"/>
        <v>7.222222222</v>
      </c>
      <c r="W299" s="208">
        <f t="shared" si="15"/>
        <v>0.1451612903</v>
      </c>
      <c r="X299" s="209">
        <f t="shared" si="16"/>
        <v>1.048387097</v>
      </c>
      <c r="Y299" s="207">
        <f t="shared" si="17"/>
        <v>1.193548387</v>
      </c>
      <c r="Z299" s="208">
        <f t="shared" si="18"/>
        <v>0.9154929577</v>
      </c>
      <c r="AA299" s="209">
        <f t="shared" si="19"/>
        <v>14.11111111</v>
      </c>
      <c r="AB299" s="210">
        <f t="shared" si="20"/>
        <v>0.5541338583</v>
      </c>
      <c r="AC299" s="165"/>
      <c r="AD299" s="165"/>
      <c r="AE299" s="165"/>
    </row>
    <row r="300">
      <c r="A300" s="218">
        <v>300.0</v>
      </c>
      <c r="B300" s="33">
        <v>3465.0</v>
      </c>
      <c r="C300" s="219">
        <v>15.0</v>
      </c>
      <c r="D300" s="220">
        <v>45.0</v>
      </c>
      <c r="E300" s="221">
        <v>286.0</v>
      </c>
      <c r="F300" s="222">
        <v>180.0</v>
      </c>
      <c r="G300" s="223">
        <v>144.0</v>
      </c>
      <c r="H300" s="224">
        <v>243.0</v>
      </c>
      <c r="I300" s="188">
        <f t="shared" si="1"/>
        <v>0.25</v>
      </c>
      <c r="J300" s="189">
        <f t="shared" si="2"/>
        <v>0.6137339056</v>
      </c>
      <c r="K300" s="190">
        <f t="shared" si="3"/>
        <v>0.3720930233</v>
      </c>
      <c r="L300" s="191">
        <f t="shared" si="4"/>
        <v>0.572243346</v>
      </c>
      <c r="M300" s="192">
        <f t="shared" si="5"/>
        <v>0.355704698</v>
      </c>
      <c r="N300" s="193">
        <f t="shared" si="6"/>
        <v>0.5041031653</v>
      </c>
      <c r="O300" s="203">
        <f t="shared" si="7"/>
        <v>0.4874041621</v>
      </c>
      <c r="P300" s="204">
        <f t="shared" si="8"/>
        <v>0.3707224335</v>
      </c>
      <c r="Q300" s="205">
        <f t="shared" si="9"/>
        <v>0.5771812081</v>
      </c>
      <c r="R300" s="206">
        <f t="shared" si="10"/>
        <v>0.6201641266</v>
      </c>
      <c r="S300" s="204">
        <f t="shared" si="11"/>
        <v>0.595837897</v>
      </c>
      <c r="T300" s="205">
        <f t="shared" si="12"/>
        <v>0.3713033954</v>
      </c>
      <c r="U300" s="206">
        <f t="shared" si="13"/>
        <v>0.5202628697</v>
      </c>
      <c r="V300" s="207">
        <f t="shared" si="14"/>
        <v>7.766666667</v>
      </c>
      <c r="W300" s="208">
        <f t="shared" si="15"/>
        <v>0.1550387597</v>
      </c>
      <c r="X300" s="209">
        <f t="shared" si="16"/>
        <v>1.204134367</v>
      </c>
      <c r="Y300" s="207">
        <f t="shared" si="17"/>
        <v>1.359173127</v>
      </c>
      <c r="Z300" s="208">
        <f t="shared" si="18"/>
        <v>1.042505593</v>
      </c>
      <c r="AA300" s="209">
        <f t="shared" si="19"/>
        <v>14.21666667</v>
      </c>
      <c r="AB300" s="210">
        <f t="shared" si="20"/>
        <v>0.4958968347</v>
      </c>
      <c r="AC300" s="165"/>
      <c r="AD300" s="165"/>
      <c r="AE300" s="165"/>
    </row>
    <row r="301">
      <c r="A301" s="218">
        <v>301.0</v>
      </c>
      <c r="B301" s="33">
        <v>3532.0</v>
      </c>
      <c r="C301" s="219">
        <v>7.0</v>
      </c>
      <c r="D301" s="220">
        <v>12.0</v>
      </c>
      <c r="E301" s="221">
        <v>35.0</v>
      </c>
      <c r="F301" s="222">
        <v>47.0</v>
      </c>
      <c r="G301" s="223">
        <v>22.0</v>
      </c>
      <c r="H301" s="224">
        <v>164.0</v>
      </c>
      <c r="I301" s="188">
        <f t="shared" si="1"/>
        <v>0.3684210526</v>
      </c>
      <c r="J301" s="189">
        <f t="shared" si="2"/>
        <v>0.4268292683</v>
      </c>
      <c r="K301" s="190">
        <f t="shared" si="3"/>
        <v>0.1182795699</v>
      </c>
      <c r="L301" s="191">
        <f t="shared" si="4"/>
        <v>0.4158415842</v>
      </c>
      <c r="M301" s="192">
        <f t="shared" si="5"/>
        <v>0.1414634146</v>
      </c>
      <c r="N301" s="193">
        <f t="shared" si="6"/>
        <v>0.2126865672</v>
      </c>
      <c r="O301" s="203">
        <f t="shared" si="7"/>
        <v>0.2229965157</v>
      </c>
      <c r="P301" s="204">
        <f t="shared" si="8"/>
        <v>0.5346534653</v>
      </c>
      <c r="Q301" s="205">
        <f t="shared" si="9"/>
        <v>0.8341463415</v>
      </c>
      <c r="R301" s="206">
        <f t="shared" si="10"/>
        <v>0.7425373134</v>
      </c>
      <c r="S301" s="204">
        <f t="shared" si="11"/>
        <v>0.7177700348</v>
      </c>
      <c r="T301" s="205">
        <f t="shared" si="12"/>
        <v>0.2648083624</v>
      </c>
      <c r="U301" s="206">
        <f t="shared" si="13"/>
        <v>0.2404181185</v>
      </c>
      <c r="V301" s="207">
        <f t="shared" si="14"/>
        <v>4.315789474</v>
      </c>
      <c r="W301" s="208">
        <f t="shared" si="15"/>
        <v>0.1021505376</v>
      </c>
      <c r="X301" s="209">
        <f t="shared" si="16"/>
        <v>0.4408602151</v>
      </c>
      <c r="Y301" s="207">
        <f t="shared" si="17"/>
        <v>0.5430107527</v>
      </c>
      <c r="Z301" s="208">
        <f t="shared" si="18"/>
        <v>0.4</v>
      </c>
      <c r="AA301" s="209">
        <f t="shared" si="19"/>
        <v>14.10526316</v>
      </c>
      <c r="AB301" s="210">
        <f t="shared" si="20"/>
        <v>0.7873134328</v>
      </c>
      <c r="AC301" s="165"/>
      <c r="AD301" s="165"/>
      <c r="AE301" s="165"/>
    </row>
    <row r="302">
      <c r="A302" s="218">
        <v>302.0</v>
      </c>
      <c r="B302" s="33">
        <v>3540.0</v>
      </c>
      <c r="C302" s="219">
        <v>2.0</v>
      </c>
      <c r="D302" s="220">
        <v>24.0</v>
      </c>
      <c r="E302" s="221">
        <v>119.0</v>
      </c>
      <c r="F302" s="222">
        <v>126.0</v>
      </c>
      <c r="G302" s="223">
        <v>31.0</v>
      </c>
      <c r="H302" s="224">
        <v>159.0</v>
      </c>
      <c r="I302" s="188">
        <f t="shared" si="1"/>
        <v>0.07692307692</v>
      </c>
      <c r="J302" s="189">
        <f t="shared" si="2"/>
        <v>0.4857142857</v>
      </c>
      <c r="K302" s="190">
        <f t="shared" si="3"/>
        <v>0.1631578947</v>
      </c>
      <c r="L302" s="191">
        <f t="shared" si="4"/>
        <v>0.4464944649</v>
      </c>
      <c r="M302" s="192">
        <f t="shared" si="5"/>
        <v>0.1527777778</v>
      </c>
      <c r="N302" s="193">
        <f t="shared" si="6"/>
        <v>0.3448275862</v>
      </c>
      <c r="O302" s="203">
        <f t="shared" si="7"/>
        <v>0.3297180043</v>
      </c>
      <c r="P302" s="204">
        <f t="shared" si="8"/>
        <v>0.4723247232</v>
      </c>
      <c r="Q302" s="205">
        <f t="shared" si="9"/>
        <v>0.7453703704</v>
      </c>
      <c r="R302" s="206">
        <f t="shared" si="10"/>
        <v>0.6390804598</v>
      </c>
      <c r="S302" s="204">
        <f t="shared" si="11"/>
        <v>0.6073752711</v>
      </c>
      <c r="T302" s="205">
        <f t="shared" si="12"/>
        <v>0.3449023861</v>
      </c>
      <c r="U302" s="206">
        <f t="shared" si="13"/>
        <v>0.3774403471</v>
      </c>
      <c r="V302" s="207">
        <f t="shared" si="14"/>
        <v>9.423076923</v>
      </c>
      <c r="W302" s="208">
        <f t="shared" si="15"/>
        <v>0.1368421053</v>
      </c>
      <c r="X302" s="209">
        <f t="shared" si="16"/>
        <v>1.289473684</v>
      </c>
      <c r="Y302" s="207">
        <f t="shared" si="17"/>
        <v>1.426315789</v>
      </c>
      <c r="Z302" s="208">
        <f t="shared" si="18"/>
        <v>1.134259259</v>
      </c>
      <c r="AA302" s="209">
        <f t="shared" si="19"/>
        <v>16.73076923</v>
      </c>
      <c r="AB302" s="210">
        <f t="shared" si="20"/>
        <v>0.6551724138</v>
      </c>
      <c r="AC302" s="165"/>
      <c r="AD302" s="165"/>
      <c r="AE302" s="165"/>
    </row>
    <row r="303">
      <c r="A303" s="218">
        <v>303.0</v>
      </c>
      <c r="B303" s="33">
        <v>3544.0</v>
      </c>
      <c r="C303" s="219">
        <v>24.0</v>
      </c>
      <c r="D303" s="220">
        <v>57.0</v>
      </c>
      <c r="E303" s="221">
        <v>276.0</v>
      </c>
      <c r="F303" s="222">
        <v>192.0</v>
      </c>
      <c r="G303" s="223">
        <v>213.0</v>
      </c>
      <c r="H303" s="224">
        <v>425.0</v>
      </c>
      <c r="I303" s="188">
        <f t="shared" si="1"/>
        <v>0.2962962963</v>
      </c>
      <c r="J303" s="189">
        <f t="shared" si="2"/>
        <v>0.5897435897</v>
      </c>
      <c r="K303" s="190">
        <f t="shared" si="3"/>
        <v>0.3338557994</v>
      </c>
      <c r="L303" s="191">
        <f t="shared" si="4"/>
        <v>0.5464480874</v>
      </c>
      <c r="M303" s="192">
        <f t="shared" si="5"/>
        <v>0.3296244784</v>
      </c>
      <c r="N303" s="193">
        <f t="shared" si="6"/>
        <v>0.4421338156</v>
      </c>
      <c r="O303" s="203">
        <f t="shared" si="7"/>
        <v>0.4321819714</v>
      </c>
      <c r="P303" s="204">
        <f t="shared" si="8"/>
        <v>0.393442623</v>
      </c>
      <c r="Q303" s="205">
        <f t="shared" si="9"/>
        <v>0.6244784423</v>
      </c>
      <c r="R303" s="206">
        <f t="shared" si="10"/>
        <v>0.6338155515</v>
      </c>
      <c r="S303" s="204">
        <f t="shared" si="11"/>
        <v>0.6107834878</v>
      </c>
      <c r="T303" s="205">
        <f t="shared" si="12"/>
        <v>0.3614153328</v>
      </c>
      <c r="U303" s="206">
        <f t="shared" si="13"/>
        <v>0.4599831508</v>
      </c>
      <c r="V303" s="207">
        <f t="shared" si="14"/>
        <v>5.777777778</v>
      </c>
      <c r="W303" s="208">
        <f t="shared" si="15"/>
        <v>0.1269592476</v>
      </c>
      <c r="X303" s="209">
        <f t="shared" si="16"/>
        <v>0.7335423197</v>
      </c>
      <c r="Y303" s="207">
        <f t="shared" si="17"/>
        <v>0.8605015674</v>
      </c>
      <c r="Z303" s="208">
        <f t="shared" si="18"/>
        <v>0.6509040334</v>
      </c>
      <c r="AA303" s="209">
        <f t="shared" si="19"/>
        <v>13.65432099</v>
      </c>
      <c r="AB303" s="210">
        <f t="shared" si="20"/>
        <v>0.5578661844</v>
      </c>
      <c r="AC303" s="165"/>
      <c r="AD303" s="165"/>
      <c r="AE303" s="165"/>
    </row>
    <row r="304">
      <c r="A304" s="218">
        <v>304.0</v>
      </c>
      <c r="B304" s="33">
        <v>3546.0</v>
      </c>
      <c r="C304" s="219">
        <v>97.0</v>
      </c>
      <c r="D304" s="220">
        <v>144.0</v>
      </c>
      <c r="E304" s="221">
        <v>756.0</v>
      </c>
      <c r="F304" s="222">
        <v>397.0</v>
      </c>
      <c r="G304" s="223">
        <v>411.0</v>
      </c>
      <c r="H304" s="224">
        <v>701.0</v>
      </c>
      <c r="I304" s="188">
        <f t="shared" si="1"/>
        <v>0.4024896266</v>
      </c>
      <c r="J304" s="189">
        <f t="shared" si="2"/>
        <v>0.6556808326</v>
      </c>
      <c r="K304" s="190">
        <f t="shared" si="3"/>
        <v>0.3696043165</v>
      </c>
      <c r="L304" s="191">
        <f t="shared" si="4"/>
        <v>0.6119081779</v>
      </c>
      <c r="M304" s="192">
        <f t="shared" si="5"/>
        <v>0.3754619364</v>
      </c>
      <c r="N304" s="193">
        <f t="shared" si="6"/>
        <v>0.5152317881</v>
      </c>
      <c r="O304" s="203">
        <f t="shared" si="7"/>
        <v>0.5043894653</v>
      </c>
      <c r="P304" s="204">
        <f t="shared" si="8"/>
        <v>0.3543758967</v>
      </c>
      <c r="Q304" s="205">
        <f t="shared" si="9"/>
        <v>0.5898004435</v>
      </c>
      <c r="R304" s="206">
        <f t="shared" si="10"/>
        <v>0.6432671082</v>
      </c>
      <c r="S304" s="204">
        <f t="shared" si="11"/>
        <v>0.6201117318</v>
      </c>
      <c r="T304" s="205">
        <f t="shared" si="12"/>
        <v>0.3611332801</v>
      </c>
      <c r="U304" s="206">
        <f t="shared" si="13"/>
        <v>0.5231444533</v>
      </c>
      <c r="V304" s="207">
        <f t="shared" si="14"/>
        <v>4.784232365</v>
      </c>
      <c r="W304" s="208">
        <f t="shared" si="15"/>
        <v>0.2167266187</v>
      </c>
      <c r="X304" s="209">
        <f t="shared" si="16"/>
        <v>1.036870504</v>
      </c>
      <c r="Y304" s="207">
        <f t="shared" si="17"/>
        <v>1.253597122</v>
      </c>
      <c r="Z304" s="208">
        <f t="shared" si="18"/>
        <v>0.85218034</v>
      </c>
      <c r="AA304" s="209">
        <f t="shared" si="19"/>
        <v>9.398340249</v>
      </c>
      <c r="AB304" s="210">
        <f t="shared" si="20"/>
        <v>0.4847682119</v>
      </c>
      <c r="AC304" s="165"/>
      <c r="AD304" s="165"/>
      <c r="AE304" s="165"/>
    </row>
    <row r="305">
      <c r="A305" s="218">
        <v>305.0</v>
      </c>
      <c r="B305" s="33">
        <v>3547.0</v>
      </c>
      <c r="C305" s="219">
        <v>58.0</v>
      </c>
      <c r="D305" s="220">
        <v>96.0</v>
      </c>
      <c r="E305" s="221">
        <v>476.0</v>
      </c>
      <c r="F305" s="222">
        <v>281.0</v>
      </c>
      <c r="G305" s="223">
        <v>265.0</v>
      </c>
      <c r="H305" s="224">
        <v>634.0</v>
      </c>
      <c r="I305" s="188">
        <f t="shared" si="1"/>
        <v>0.3766233766</v>
      </c>
      <c r="J305" s="189">
        <f t="shared" si="2"/>
        <v>0.6287978864</v>
      </c>
      <c r="K305" s="190">
        <f t="shared" si="3"/>
        <v>0.2947719689</v>
      </c>
      <c r="L305" s="191">
        <f t="shared" si="4"/>
        <v>0.586169045</v>
      </c>
      <c r="M305" s="192">
        <f t="shared" si="5"/>
        <v>0.3067426401</v>
      </c>
      <c r="N305" s="193">
        <f t="shared" si="6"/>
        <v>0.4474637681</v>
      </c>
      <c r="O305" s="203">
        <f t="shared" si="7"/>
        <v>0.4414364641</v>
      </c>
      <c r="P305" s="204">
        <f t="shared" si="8"/>
        <v>0.372118551</v>
      </c>
      <c r="Q305" s="205">
        <f t="shared" si="9"/>
        <v>0.6571699905</v>
      </c>
      <c r="R305" s="206">
        <f t="shared" si="10"/>
        <v>0.6702898551</v>
      </c>
      <c r="S305" s="204">
        <f t="shared" si="11"/>
        <v>0.6453038674</v>
      </c>
      <c r="T305" s="205">
        <f t="shared" si="12"/>
        <v>0.3337016575</v>
      </c>
      <c r="U305" s="206">
        <f t="shared" si="13"/>
        <v>0.4624309392</v>
      </c>
      <c r="V305" s="207">
        <f t="shared" si="14"/>
        <v>4.915584416</v>
      </c>
      <c r="W305" s="208">
        <f t="shared" si="15"/>
        <v>0.1713014461</v>
      </c>
      <c r="X305" s="209">
        <f t="shared" si="16"/>
        <v>0.8420467186</v>
      </c>
      <c r="Y305" s="207">
        <f t="shared" si="17"/>
        <v>1.013348165</v>
      </c>
      <c r="Z305" s="208">
        <f t="shared" si="18"/>
        <v>0.7188983856</v>
      </c>
      <c r="AA305" s="209">
        <f t="shared" si="19"/>
        <v>10.75324675</v>
      </c>
      <c r="AB305" s="210">
        <f t="shared" si="20"/>
        <v>0.5525362319</v>
      </c>
      <c r="AC305" s="165"/>
      <c r="AD305" s="165"/>
      <c r="AE305" s="165"/>
    </row>
    <row r="306">
      <c r="A306" s="218">
        <v>306.0</v>
      </c>
      <c r="B306" s="33">
        <v>3557.0</v>
      </c>
      <c r="C306" s="219">
        <v>47.0</v>
      </c>
      <c r="D306" s="220">
        <v>105.0</v>
      </c>
      <c r="E306" s="221">
        <v>506.0</v>
      </c>
      <c r="F306" s="222">
        <v>240.0</v>
      </c>
      <c r="G306" s="223">
        <v>347.0</v>
      </c>
      <c r="H306" s="224">
        <v>525.0</v>
      </c>
      <c r="I306" s="188">
        <f t="shared" si="1"/>
        <v>0.3092105263</v>
      </c>
      <c r="J306" s="189">
        <f t="shared" si="2"/>
        <v>0.6782841823</v>
      </c>
      <c r="K306" s="190">
        <f t="shared" si="3"/>
        <v>0.3979357798</v>
      </c>
      <c r="L306" s="191">
        <f t="shared" si="4"/>
        <v>0.6158129176</v>
      </c>
      <c r="M306" s="192">
        <f t="shared" si="5"/>
        <v>0.384765625</v>
      </c>
      <c r="N306" s="193">
        <f t="shared" si="6"/>
        <v>0.5271940667</v>
      </c>
      <c r="O306" s="203">
        <f t="shared" si="7"/>
        <v>0.5084745763</v>
      </c>
      <c r="P306" s="204">
        <f t="shared" si="8"/>
        <v>0.3195991091</v>
      </c>
      <c r="Q306" s="205">
        <f t="shared" si="9"/>
        <v>0.55859375</v>
      </c>
      <c r="R306" s="206">
        <f t="shared" si="10"/>
        <v>0.6372064277</v>
      </c>
      <c r="S306" s="204">
        <f t="shared" si="11"/>
        <v>0.609039548</v>
      </c>
      <c r="T306" s="205">
        <f t="shared" si="12"/>
        <v>0.3581920904</v>
      </c>
      <c r="U306" s="206">
        <f t="shared" si="13"/>
        <v>0.5412429379</v>
      </c>
      <c r="V306" s="207">
        <f t="shared" si="14"/>
        <v>4.907894737</v>
      </c>
      <c r="W306" s="208">
        <f t="shared" si="15"/>
        <v>0.1743119266</v>
      </c>
      <c r="X306" s="209">
        <f t="shared" si="16"/>
        <v>0.8555045872</v>
      </c>
      <c r="Y306" s="207">
        <f t="shared" si="17"/>
        <v>1.029816514</v>
      </c>
      <c r="Z306" s="208">
        <f t="shared" si="18"/>
        <v>0.728515625</v>
      </c>
      <c r="AA306" s="209">
        <f t="shared" si="19"/>
        <v>10.64473684</v>
      </c>
      <c r="AB306" s="210">
        <f t="shared" si="20"/>
        <v>0.4728059333</v>
      </c>
      <c r="AC306" s="165"/>
      <c r="AD306" s="165"/>
      <c r="AE306" s="165"/>
    </row>
    <row r="307">
      <c r="A307" s="218">
        <v>307.0</v>
      </c>
      <c r="B307" s="33">
        <v>3564.0</v>
      </c>
      <c r="C307" s="219">
        <v>5.0</v>
      </c>
      <c r="D307" s="220">
        <v>13.0</v>
      </c>
      <c r="E307" s="221">
        <v>56.0</v>
      </c>
      <c r="F307" s="222">
        <v>73.0</v>
      </c>
      <c r="G307" s="223">
        <v>26.0</v>
      </c>
      <c r="H307" s="224">
        <v>140.0</v>
      </c>
      <c r="I307" s="188">
        <f t="shared" si="1"/>
        <v>0.2777777778</v>
      </c>
      <c r="J307" s="189">
        <f t="shared" si="2"/>
        <v>0.4341085271</v>
      </c>
      <c r="K307" s="190">
        <f t="shared" si="3"/>
        <v>0.156626506</v>
      </c>
      <c r="L307" s="191">
        <f t="shared" si="4"/>
        <v>0.4149659864</v>
      </c>
      <c r="M307" s="192">
        <f t="shared" si="5"/>
        <v>0.1684782609</v>
      </c>
      <c r="N307" s="193">
        <f t="shared" si="6"/>
        <v>0.2779661017</v>
      </c>
      <c r="O307" s="203">
        <f t="shared" si="7"/>
        <v>0.2779552716</v>
      </c>
      <c r="P307" s="204">
        <f t="shared" si="8"/>
        <v>0.5306122449</v>
      </c>
      <c r="Q307" s="205">
        <f t="shared" si="9"/>
        <v>0.7880434783</v>
      </c>
      <c r="R307" s="206">
        <f t="shared" si="10"/>
        <v>0.6644067797</v>
      </c>
      <c r="S307" s="204">
        <f t="shared" si="11"/>
        <v>0.642172524</v>
      </c>
      <c r="T307" s="205">
        <f t="shared" si="12"/>
        <v>0.3322683706</v>
      </c>
      <c r="U307" s="206">
        <f t="shared" si="13"/>
        <v>0.303514377</v>
      </c>
      <c r="V307" s="207">
        <f t="shared" si="14"/>
        <v>7.166666667</v>
      </c>
      <c r="W307" s="208">
        <f t="shared" si="15"/>
        <v>0.1084337349</v>
      </c>
      <c r="X307" s="209">
        <f t="shared" si="16"/>
        <v>0.7771084337</v>
      </c>
      <c r="Y307" s="207">
        <f t="shared" si="17"/>
        <v>0.8855421687</v>
      </c>
      <c r="Z307" s="208">
        <f t="shared" si="18"/>
        <v>0.7010869565</v>
      </c>
      <c r="AA307" s="209">
        <f t="shared" si="19"/>
        <v>16.38888889</v>
      </c>
      <c r="AB307" s="210">
        <f t="shared" si="20"/>
        <v>0.7220338983</v>
      </c>
      <c r="AC307" s="165"/>
      <c r="AD307" s="165"/>
      <c r="AE307" s="165"/>
    </row>
    <row r="308">
      <c r="A308" s="218">
        <v>308.0</v>
      </c>
      <c r="B308" s="33">
        <v>3565.0</v>
      </c>
      <c r="C308" s="219">
        <v>27.0</v>
      </c>
      <c r="D308" s="220">
        <v>46.0</v>
      </c>
      <c r="E308" s="221">
        <v>308.0</v>
      </c>
      <c r="F308" s="222">
        <v>164.0</v>
      </c>
      <c r="G308" s="223">
        <v>194.0</v>
      </c>
      <c r="H308" s="224">
        <v>322.0</v>
      </c>
      <c r="I308" s="188">
        <f t="shared" si="1"/>
        <v>0.3698630137</v>
      </c>
      <c r="J308" s="189">
        <f t="shared" si="2"/>
        <v>0.6525423729</v>
      </c>
      <c r="K308" s="190">
        <f t="shared" si="3"/>
        <v>0.3759689922</v>
      </c>
      <c r="L308" s="191">
        <f t="shared" si="4"/>
        <v>0.6146788991</v>
      </c>
      <c r="M308" s="192">
        <f t="shared" si="5"/>
        <v>0.3752122241</v>
      </c>
      <c r="N308" s="193">
        <f t="shared" si="6"/>
        <v>0.508097166</v>
      </c>
      <c r="O308" s="203">
        <f t="shared" si="7"/>
        <v>0.4985862394</v>
      </c>
      <c r="P308" s="204">
        <f t="shared" si="8"/>
        <v>0.3504587156</v>
      </c>
      <c r="Q308" s="205">
        <f t="shared" si="9"/>
        <v>0.5925297114</v>
      </c>
      <c r="R308" s="206">
        <f t="shared" si="10"/>
        <v>0.6376518219</v>
      </c>
      <c r="S308" s="204">
        <f t="shared" si="11"/>
        <v>0.6192271442</v>
      </c>
      <c r="T308" s="205">
        <f t="shared" si="12"/>
        <v>0.3628652215</v>
      </c>
      <c r="U308" s="206">
        <f t="shared" si="13"/>
        <v>0.5164938737</v>
      </c>
      <c r="V308" s="207">
        <f t="shared" si="14"/>
        <v>6.465753425</v>
      </c>
      <c r="W308" s="208">
        <f t="shared" si="15"/>
        <v>0.1414728682</v>
      </c>
      <c r="X308" s="209">
        <f t="shared" si="16"/>
        <v>0.9147286822</v>
      </c>
      <c r="Y308" s="207">
        <f t="shared" si="17"/>
        <v>1.05620155</v>
      </c>
      <c r="Z308" s="208">
        <f t="shared" si="18"/>
        <v>0.8013582343</v>
      </c>
      <c r="AA308" s="209">
        <f t="shared" si="19"/>
        <v>13.53424658</v>
      </c>
      <c r="AB308" s="210">
        <f t="shared" si="20"/>
        <v>0.491902834</v>
      </c>
      <c r="AC308" s="165"/>
      <c r="AD308" s="165"/>
      <c r="AE308" s="165"/>
    </row>
    <row r="309">
      <c r="A309" s="218">
        <v>309.0</v>
      </c>
      <c r="B309" s="33">
        <v>3576.0</v>
      </c>
      <c r="C309" s="219">
        <v>7.0</v>
      </c>
      <c r="D309" s="220">
        <v>25.0</v>
      </c>
      <c r="E309" s="221">
        <v>165.0</v>
      </c>
      <c r="F309" s="222">
        <v>113.0</v>
      </c>
      <c r="G309" s="223">
        <v>138.0</v>
      </c>
      <c r="H309" s="224">
        <v>280.0</v>
      </c>
      <c r="I309" s="188">
        <f t="shared" si="1"/>
        <v>0.21875</v>
      </c>
      <c r="J309" s="189">
        <f t="shared" si="2"/>
        <v>0.5935251799</v>
      </c>
      <c r="K309" s="190">
        <f t="shared" si="3"/>
        <v>0.3301435407</v>
      </c>
      <c r="L309" s="191">
        <f t="shared" si="4"/>
        <v>0.5548387097</v>
      </c>
      <c r="M309" s="192">
        <f t="shared" si="5"/>
        <v>0.3222222222</v>
      </c>
      <c r="N309" s="193">
        <f t="shared" si="6"/>
        <v>0.4353448276</v>
      </c>
      <c r="O309" s="203">
        <f t="shared" si="7"/>
        <v>0.4258241758</v>
      </c>
      <c r="P309" s="204">
        <f t="shared" si="8"/>
        <v>0.3870967742</v>
      </c>
      <c r="Q309" s="205">
        <f t="shared" si="9"/>
        <v>0.6377777778</v>
      </c>
      <c r="R309" s="206">
        <f t="shared" si="10"/>
        <v>0.6393678161</v>
      </c>
      <c r="S309" s="204">
        <f t="shared" si="11"/>
        <v>0.6208791209</v>
      </c>
      <c r="T309" s="205">
        <f t="shared" si="12"/>
        <v>0.3543956044</v>
      </c>
      <c r="U309" s="206">
        <f t="shared" si="13"/>
        <v>0.4505494505</v>
      </c>
      <c r="V309" s="207">
        <f t="shared" si="14"/>
        <v>8.6875</v>
      </c>
      <c r="W309" s="208">
        <f t="shared" si="15"/>
        <v>0.07655502392</v>
      </c>
      <c r="X309" s="209">
        <f t="shared" si="16"/>
        <v>0.6650717703</v>
      </c>
      <c r="Y309" s="207">
        <f t="shared" si="17"/>
        <v>0.7416267943</v>
      </c>
      <c r="Z309" s="208">
        <f t="shared" si="18"/>
        <v>0.6177777778</v>
      </c>
      <c r="AA309" s="209">
        <f t="shared" si="19"/>
        <v>21.75</v>
      </c>
      <c r="AB309" s="210">
        <f t="shared" si="20"/>
        <v>0.5646551724</v>
      </c>
      <c r="AC309" s="165"/>
      <c r="AD309" s="165"/>
      <c r="AE309" s="165"/>
    </row>
    <row r="310">
      <c r="A310" s="218">
        <v>310.0</v>
      </c>
      <c r="B310" s="33">
        <v>3587.0</v>
      </c>
      <c r="C310" s="219">
        <v>26.0</v>
      </c>
      <c r="D310" s="220">
        <v>51.0</v>
      </c>
      <c r="E310" s="221">
        <v>301.0</v>
      </c>
      <c r="F310" s="222">
        <v>179.0</v>
      </c>
      <c r="G310" s="223">
        <v>135.0</v>
      </c>
      <c r="H310" s="224">
        <v>306.0</v>
      </c>
      <c r="I310" s="188">
        <f t="shared" si="1"/>
        <v>0.3376623377</v>
      </c>
      <c r="J310" s="189">
        <f t="shared" si="2"/>
        <v>0.6270833333</v>
      </c>
      <c r="K310" s="190">
        <f t="shared" si="3"/>
        <v>0.306122449</v>
      </c>
      <c r="L310" s="191">
        <f t="shared" si="4"/>
        <v>0.5870736086</v>
      </c>
      <c r="M310" s="192">
        <f t="shared" si="5"/>
        <v>0.3108108108</v>
      </c>
      <c r="N310" s="193">
        <f t="shared" si="6"/>
        <v>0.4733984799</v>
      </c>
      <c r="O310" s="203">
        <f t="shared" si="7"/>
        <v>0.4629258517</v>
      </c>
      <c r="P310" s="204">
        <f t="shared" si="8"/>
        <v>0.368043088</v>
      </c>
      <c r="Q310" s="205">
        <f t="shared" si="9"/>
        <v>0.6409266409</v>
      </c>
      <c r="R310" s="206">
        <f t="shared" si="10"/>
        <v>0.6590662324</v>
      </c>
      <c r="S310" s="204">
        <f t="shared" si="11"/>
        <v>0.6342685371</v>
      </c>
      <c r="T310" s="205">
        <f t="shared" si="12"/>
        <v>0.3406813627</v>
      </c>
      <c r="U310" s="206">
        <f t="shared" si="13"/>
        <v>0.4879759519</v>
      </c>
      <c r="V310" s="207">
        <f t="shared" si="14"/>
        <v>6.233766234</v>
      </c>
      <c r="W310" s="208">
        <f t="shared" si="15"/>
        <v>0.1746031746</v>
      </c>
      <c r="X310" s="209">
        <f t="shared" si="16"/>
        <v>1.088435374</v>
      </c>
      <c r="Y310" s="207">
        <f t="shared" si="17"/>
        <v>1.263038549</v>
      </c>
      <c r="Z310" s="208">
        <f t="shared" si="18"/>
        <v>0.9266409266</v>
      </c>
      <c r="AA310" s="209">
        <f t="shared" si="19"/>
        <v>11.96103896</v>
      </c>
      <c r="AB310" s="210">
        <f t="shared" si="20"/>
        <v>0.5266015201</v>
      </c>
      <c r="AC310" s="165"/>
      <c r="AD310" s="165"/>
      <c r="AE310" s="165"/>
    </row>
    <row r="311">
      <c r="A311" s="218">
        <v>311.0</v>
      </c>
      <c r="B311" s="33">
        <v>3588.0</v>
      </c>
      <c r="C311" s="219">
        <v>26.0</v>
      </c>
      <c r="D311" s="220">
        <v>71.0</v>
      </c>
      <c r="E311" s="221">
        <v>286.0</v>
      </c>
      <c r="F311" s="222">
        <v>149.0</v>
      </c>
      <c r="G311" s="223">
        <v>195.0</v>
      </c>
      <c r="H311" s="224">
        <v>343.0</v>
      </c>
      <c r="I311" s="188">
        <f t="shared" si="1"/>
        <v>0.2680412371</v>
      </c>
      <c r="J311" s="189">
        <f t="shared" si="2"/>
        <v>0.6574712644</v>
      </c>
      <c r="K311" s="190">
        <f t="shared" si="3"/>
        <v>0.3624535316</v>
      </c>
      <c r="L311" s="191">
        <f t="shared" si="4"/>
        <v>0.5864661654</v>
      </c>
      <c r="M311" s="192">
        <f t="shared" si="5"/>
        <v>0.3480314961</v>
      </c>
      <c r="N311" s="193">
        <f t="shared" si="6"/>
        <v>0.4943473792</v>
      </c>
      <c r="O311" s="203">
        <f t="shared" si="7"/>
        <v>0.4738317757</v>
      </c>
      <c r="P311" s="204">
        <f t="shared" si="8"/>
        <v>0.3289473684</v>
      </c>
      <c r="Q311" s="205">
        <f t="shared" si="9"/>
        <v>0.5811023622</v>
      </c>
      <c r="R311" s="206">
        <f t="shared" si="10"/>
        <v>0.6464542652</v>
      </c>
      <c r="S311" s="204">
        <f t="shared" si="11"/>
        <v>0.6121495327</v>
      </c>
      <c r="T311" s="205">
        <f t="shared" si="12"/>
        <v>0.3457943925</v>
      </c>
      <c r="U311" s="206">
        <f t="shared" si="13"/>
        <v>0.5158878505</v>
      </c>
      <c r="V311" s="207">
        <f t="shared" si="14"/>
        <v>4.484536082</v>
      </c>
      <c r="W311" s="208">
        <f t="shared" si="15"/>
        <v>0.1802973978</v>
      </c>
      <c r="X311" s="209">
        <f t="shared" si="16"/>
        <v>0.8085501859</v>
      </c>
      <c r="Y311" s="207">
        <f t="shared" si="17"/>
        <v>0.9888475836</v>
      </c>
      <c r="Z311" s="208">
        <f t="shared" si="18"/>
        <v>0.6850393701</v>
      </c>
      <c r="AA311" s="209">
        <f t="shared" si="19"/>
        <v>10.03092784</v>
      </c>
      <c r="AB311" s="210">
        <f t="shared" si="20"/>
        <v>0.5056526208</v>
      </c>
      <c r="AC311" s="165"/>
      <c r="AD311" s="165"/>
      <c r="AE311" s="165"/>
    </row>
    <row r="312">
      <c r="A312" s="218">
        <v>312.0</v>
      </c>
      <c r="B312" s="33">
        <v>3602.0</v>
      </c>
      <c r="C312" s="219">
        <v>70.0</v>
      </c>
      <c r="D312" s="220">
        <v>109.0</v>
      </c>
      <c r="E312" s="221">
        <v>509.0</v>
      </c>
      <c r="F312" s="222">
        <v>290.0</v>
      </c>
      <c r="G312" s="223">
        <v>341.0</v>
      </c>
      <c r="H312" s="224">
        <v>527.0</v>
      </c>
      <c r="I312" s="188">
        <f t="shared" si="1"/>
        <v>0.3910614525</v>
      </c>
      <c r="J312" s="189">
        <f t="shared" si="2"/>
        <v>0.6370463079</v>
      </c>
      <c r="K312" s="190">
        <f t="shared" si="3"/>
        <v>0.3928571429</v>
      </c>
      <c r="L312" s="191">
        <f t="shared" si="4"/>
        <v>0.5920245399</v>
      </c>
      <c r="M312" s="192">
        <f t="shared" si="5"/>
        <v>0.3925501433</v>
      </c>
      <c r="N312" s="193">
        <f t="shared" si="6"/>
        <v>0.5098980204</v>
      </c>
      <c r="O312" s="203">
        <f t="shared" si="7"/>
        <v>0.4983748646</v>
      </c>
      <c r="P312" s="204">
        <f t="shared" si="8"/>
        <v>0.3680981595</v>
      </c>
      <c r="Q312" s="205">
        <f t="shared" si="9"/>
        <v>0.5702005731</v>
      </c>
      <c r="R312" s="206">
        <f t="shared" si="10"/>
        <v>0.6214757049</v>
      </c>
      <c r="S312" s="204">
        <f t="shared" si="11"/>
        <v>0.5991332611</v>
      </c>
      <c r="T312" s="205">
        <f t="shared" si="12"/>
        <v>0.3797399783</v>
      </c>
      <c r="U312" s="206">
        <f t="shared" si="13"/>
        <v>0.5195016251</v>
      </c>
      <c r="V312" s="207">
        <f t="shared" si="14"/>
        <v>4.463687151</v>
      </c>
      <c r="W312" s="208">
        <f t="shared" si="15"/>
        <v>0.2062211982</v>
      </c>
      <c r="X312" s="209">
        <f t="shared" si="16"/>
        <v>0.9205069124</v>
      </c>
      <c r="Y312" s="207">
        <f t="shared" si="17"/>
        <v>1.126728111</v>
      </c>
      <c r="Z312" s="208">
        <f t="shared" si="18"/>
        <v>0.7631327603</v>
      </c>
      <c r="AA312" s="209">
        <f t="shared" si="19"/>
        <v>9.312849162</v>
      </c>
      <c r="AB312" s="210">
        <f t="shared" si="20"/>
        <v>0.4901019796</v>
      </c>
      <c r="AC312" s="165"/>
      <c r="AD312" s="165"/>
      <c r="AE312" s="165"/>
    </row>
    <row r="313">
      <c r="A313" s="218">
        <v>313.0</v>
      </c>
      <c r="B313" s="33">
        <v>3604.0</v>
      </c>
      <c r="C313" s="219">
        <v>98.0</v>
      </c>
      <c r="D313" s="220">
        <v>137.0</v>
      </c>
      <c r="E313" s="221">
        <v>659.0</v>
      </c>
      <c r="F313" s="222">
        <v>218.0</v>
      </c>
      <c r="G313" s="223">
        <v>401.0</v>
      </c>
      <c r="H313" s="224">
        <v>449.0</v>
      </c>
      <c r="I313" s="188">
        <f t="shared" si="1"/>
        <v>0.4170212766</v>
      </c>
      <c r="J313" s="189">
        <f t="shared" si="2"/>
        <v>0.7514253136</v>
      </c>
      <c r="K313" s="190">
        <f t="shared" si="3"/>
        <v>0.4717647059</v>
      </c>
      <c r="L313" s="191">
        <f t="shared" si="4"/>
        <v>0.6807553957</v>
      </c>
      <c r="M313" s="192">
        <f t="shared" si="5"/>
        <v>0.4599078341</v>
      </c>
      <c r="N313" s="193">
        <f t="shared" si="6"/>
        <v>0.6137811233</v>
      </c>
      <c r="O313" s="203">
        <f t="shared" si="7"/>
        <v>0.5902140673</v>
      </c>
      <c r="P313" s="204">
        <f t="shared" si="8"/>
        <v>0.2841726619</v>
      </c>
      <c r="Q313" s="205">
        <f t="shared" si="9"/>
        <v>0.5041474654</v>
      </c>
      <c r="R313" s="206">
        <f t="shared" si="10"/>
        <v>0.6415749855</v>
      </c>
      <c r="S313" s="204">
        <f t="shared" si="11"/>
        <v>0.6146788991</v>
      </c>
      <c r="T313" s="205">
        <f t="shared" si="12"/>
        <v>0.3654434251</v>
      </c>
      <c r="U313" s="206">
        <f t="shared" si="13"/>
        <v>0.6100917431</v>
      </c>
      <c r="V313" s="207">
        <f t="shared" si="14"/>
        <v>3.731914894</v>
      </c>
      <c r="W313" s="208">
        <f t="shared" si="15"/>
        <v>0.2764705882</v>
      </c>
      <c r="X313" s="209">
        <f t="shared" si="16"/>
        <v>1.031764706</v>
      </c>
      <c r="Y313" s="207">
        <f t="shared" si="17"/>
        <v>1.308235294</v>
      </c>
      <c r="Z313" s="208">
        <f t="shared" si="18"/>
        <v>0.8082949309</v>
      </c>
      <c r="AA313" s="209">
        <f t="shared" si="19"/>
        <v>7.34893617</v>
      </c>
      <c r="AB313" s="210">
        <f t="shared" si="20"/>
        <v>0.3862188767</v>
      </c>
      <c r="AC313" s="165"/>
      <c r="AD313" s="165"/>
      <c r="AE313" s="165"/>
    </row>
    <row r="314">
      <c r="A314" s="218">
        <v>314.0</v>
      </c>
      <c r="B314" s="33">
        <v>3605.0</v>
      </c>
      <c r="C314" s="219">
        <v>34.0</v>
      </c>
      <c r="D314" s="220">
        <v>184.0</v>
      </c>
      <c r="E314" s="221">
        <v>63.0</v>
      </c>
      <c r="F314" s="222">
        <v>70.0</v>
      </c>
      <c r="G314" s="223">
        <v>4.0</v>
      </c>
      <c r="H314" s="224">
        <v>68.0</v>
      </c>
      <c r="I314" s="188">
        <f t="shared" si="1"/>
        <v>0.1559633028</v>
      </c>
      <c r="J314" s="189">
        <f t="shared" si="2"/>
        <v>0.4736842105</v>
      </c>
      <c r="K314" s="190">
        <f t="shared" si="3"/>
        <v>0.05555555556</v>
      </c>
      <c r="L314" s="191">
        <f t="shared" si="4"/>
        <v>0.2763532764</v>
      </c>
      <c r="M314" s="192">
        <f t="shared" si="5"/>
        <v>0.1310344828</v>
      </c>
      <c r="N314" s="193">
        <f t="shared" si="6"/>
        <v>0.3268292683</v>
      </c>
      <c r="O314" s="203">
        <f t="shared" si="7"/>
        <v>0.2387706856</v>
      </c>
      <c r="P314" s="204">
        <f t="shared" si="8"/>
        <v>0.2962962963</v>
      </c>
      <c r="Q314" s="205">
        <f t="shared" si="9"/>
        <v>0.3517241379</v>
      </c>
      <c r="R314" s="206">
        <f t="shared" si="10"/>
        <v>0.6390243902</v>
      </c>
      <c r="S314" s="204">
        <f t="shared" si="11"/>
        <v>0.390070922</v>
      </c>
      <c r="T314" s="205">
        <f t="shared" si="12"/>
        <v>0.2553191489</v>
      </c>
      <c r="U314" s="206">
        <f t="shared" si="13"/>
        <v>0.5933806147</v>
      </c>
      <c r="V314" s="207">
        <f t="shared" si="14"/>
        <v>0.6100917431</v>
      </c>
      <c r="W314" s="208">
        <f t="shared" si="15"/>
        <v>3.027777778</v>
      </c>
      <c r="X314" s="209">
        <f t="shared" si="16"/>
        <v>1.847222222</v>
      </c>
      <c r="Y314" s="207">
        <f t="shared" si="17"/>
        <v>4.875</v>
      </c>
      <c r="Z314" s="208">
        <f t="shared" si="18"/>
        <v>0.4586206897</v>
      </c>
      <c r="AA314" s="209">
        <f t="shared" si="19"/>
        <v>0.9403669725</v>
      </c>
      <c r="AB314" s="210">
        <f t="shared" si="20"/>
        <v>0.6731707317</v>
      </c>
      <c r="AC314" s="165"/>
      <c r="AD314" s="165"/>
      <c r="AE314" s="165"/>
    </row>
    <row r="315">
      <c r="A315" s="218">
        <v>315.0</v>
      </c>
      <c r="B315" s="33">
        <v>3606.0</v>
      </c>
      <c r="C315" s="219">
        <v>40.0</v>
      </c>
      <c r="D315" s="220">
        <v>82.0</v>
      </c>
      <c r="E315" s="221">
        <v>278.0</v>
      </c>
      <c r="F315" s="222">
        <v>124.0</v>
      </c>
      <c r="G315" s="223">
        <v>186.0</v>
      </c>
      <c r="H315" s="224">
        <v>305.0</v>
      </c>
      <c r="I315" s="188">
        <f t="shared" si="1"/>
        <v>0.3278688525</v>
      </c>
      <c r="J315" s="189">
        <f t="shared" si="2"/>
        <v>0.6915422886</v>
      </c>
      <c r="K315" s="190">
        <f t="shared" si="3"/>
        <v>0.3788187373</v>
      </c>
      <c r="L315" s="191">
        <f t="shared" si="4"/>
        <v>0.606870229</v>
      </c>
      <c r="M315" s="192">
        <f t="shared" si="5"/>
        <v>0.3686786297</v>
      </c>
      <c r="N315" s="193">
        <f t="shared" si="6"/>
        <v>0.5195968645</v>
      </c>
      <c r="O315" s="203">
        <f t="shared" si="7"/>
        <v>0.4965517241</v>
      </c>
      <c r="P315" s="204">
        <f t="shared" si="8"/>
        <v>0.3129770992</v>
      </c>
      <c r="Q315" s="205">
        <f t="shared" si="9"/>
        <v>0.5628058728</v>
      </c>
      <c r="R315" s="206">
        <f t="shared" si="10"/>
        <v>0.6528555431</v>
      </c>
      <c r="S315" s="204">
        <f t="shared" si="11"/>
        <v>0.6137931034</v>
      </c>
      <c r="T315" s="205">
        <f t="shared" si="12"/>
        <v>0.3448275862</v>
      </c>
      <c r="U315" s="206">
        <f t="shared" si="13"/>
        <v>0.5379310345</v>
      </c>
      <c r="V315" s="207">
        <f t="shared" si="14"/>
        <v>3.295081967</v>
      </c>
      <c r="W315" s="208">
        <f t="shared" si="15"/>
        <v>0.2484725051</v>
      </c>
      <c r="X315" s="209">
        <f t="shared" si="16"/>
        <v>0.8187372709</v>
      </c>
      <c r="Y315" s="207">
        <f t="shared" si="17"/>
        <v>1.067209776</v>
      </c>
      <c r="Z315" s="208">
        <f t="shared" si="18"/>
        <v>0.6557911909</v>
      </c>
      <c r="AA315" s="209">
        <f t="shared" si="19"/>
        <v>7.319672131</v>
      </c>
      <c r="AB315" s="210">
        <f t="shared" si="20"/>
        <v>0.4804031355</v>
      </c>
      <c r="AC315" s="165"/>
      <c r="AD315" s="165"/>
      <c r="AE315" s="165"/>
    </row>
    <row r="316">
      <c r="A316" s="218">
        <v>316.0</v>
      </c>
      <c r="B316" s="33">
        <v>3607.0</v>
      </c>
      <c r="C316" s="219">
        <v>71.0</v>
      </c>
      <c r="D316" s="220">
        <v>74.0</v>
      </c>
      <c r="E316" s="221">
        <v>499.0</v>
      </c>
      <c r="F316" s="222">
        <v>152.0</v>
      </c>
      <c r="G316" s="223">
        <v>238.0</v>
      </c>
      <c r="H316" s="224">
        <v>271.0</v>
      </c>
      <c r="I316" s="188">
        <f t="shared" si="1"/>
        <v>0.4896551724</v>
      </c>
      <c r="J316" s="189">
        <f t="shared" si="2"/>
        <v>0.7665130568</v>
      </c>
      <c r="K316" s="190">
        <f t="shared" si="3"/>
        <v>0.4675834971</v>
      </c>
      <c r="L316" s="191">
        <f t="shared" si="4"/>
        <v>0.716080402</v>
      </c>
      <c r="M316" s="192">
        <f t="shared" si="5"/>
        <v>0.4724770642</v>
      </c>
      <c r="N316" s="193">
        <f t="shared" si="6"/>
        <v>0.6353448276</v>
      </c>
      <c r="O316" s="203">
        <f t="shared" si="7"/>
        <v>0.6191570881</v>
      </c>
      <c r="P316" s="204">
        <f t="shared" si="8"/>
        <v>0.2801507538</v>
      </c>
      <c r="Q316" s="205">
        <f t="shared" si="9"/>
        <v>0.5229357798</v>
      </c>
      <c r="R316" s="206">
        <f t="shared" si="10"/>
        <v>0.6637931034</v>
      </c>
      <c r="S316" s="204">
        <f t="shared" si="11"/>
        <v>0.6444444444</v>
      </c>
      <c r="T316" s="205">
        <f t="shared" si="12"/>
        <v>0.353256705</v>
      </c>
      <c r="U316" s="206">
        <f t="shared" si="13"/>
        <v>0.6214559387</v>
      </c>
      <c r="V316" s="207">
        <f t="shared" si="14"/>
        <v>4.489655172</v>
      </c>
      <c r="W316" s="208">
        <f t="shared" si="15"/>
        <v>0.2848722986</v>
      </c>
      <c r="X316" s="209">
        <f t="shared" si="16"/>
        <v>1.278978389</v>
      </c>
      <c r="Y316" s="207">
        <f t="shared" si="17"/>
        <v>1.563850688</v>
      </c>
      <c r="Z316" s="208">
        <f t="shared" si="18"/>
        <v>0.995412844</v>
      </c>
      <c r="AA316" s="209">
        <f t="shared" si="19"/>
        <v>8</v>
      </c>
      <c r="AB316" s="210">
        <f t="shared" si="20"/>
        <v>0.3646551724</v>
      </c>
      <c r="AC316" s="165"/>
      <c r="AD316" s="165"/>
      <c r="AE316" s="165"/>
    </row>
    <row r="317">
      <c r="A317" s="218">
        <v>317.0</v>
      </c>
      <c r="B317" s="33">
        <v>3608.0</v>
      </c>
      <c r="C317" s="219">
        <v>21.0</v>
      </c>
      <c r="D317" s="220">
        <v>96.0</v>
      </c>
      <c r="E317" s="221">
        <v>255.0</v>
      </c>
      <c r="F317" s="222">
        <v>238.0</v>
      </c>
      <c r="G317" s="223">
        <v>194.0</v>
      </c>
      <c r="H317" s="224">
        <v>664.0</v>
      </c>
      <c r="I317" s="188">
        <f t="shared" si="1"/>
        <v>0.1794871795</v>
      </c>
      <c r="J317" s="189">
        <f t="shared" si="2"/>
        <v>0.5172413793</v>
      </c>
      <c r="K317" s="190">
        <f t="shared" si="3"/>
        <v>0.2261072261</v>
      </c>
      <c r="L317" s="191">
        <f t="shared" si="4"/>
        <v>0.4524590164</v>
      </c>
      <c r="M317" s="192">
        <f t="shared" si="5"/>
        <v>0.2205128205</v>
      </c>
      <c r="N317" s="193">
        <f t="shared" si="6"/>
        <v>0.3323464101</v>
      </c>
      <c r="O317" s="203">
        <f t="shared" si="7"/>
        <v>0.3201634877</v>
      </c>
      <c r="P317" s="204">
        <f t="shared" si="8"/>
        <v>0.4245901639</v>
      </c>
      <c r="Q317" s="205">
        <f t="shared" si="9"/>
        <v>0.7025641026</v>
      </c>
      <c r="R317" s="206">
        <f t="shared" si="10"/>
        <v>0.6802368616</v>
      </c>
      <c r="S317" s="204">
        <f t="shared" si="11"/>
        <v>0.6403269755</v>
      </c>
      <c r="T317" s="205">
        <f t="shared" si="12"/>
        <v>0.3085831063</v>
      </c>
      <c r="U317" s="206">
        <f t="shared" si="13"/>
        <v>0.371253406</v>
      </c>
      <c r="V317" s="207">
        <f t="shared" si="14"/>
        <v>4.213675214</v>
      </c>
      <c r="W317" s="208">
        <f t="shared" si="15"/>
        <v>0.1363636364</v>
      </c>
      <c r="X317" s="209">
        <f t="shared" si="16"/>
        <v>0.5745920746</v>
      </c>
      <c r="Y317" s="207">
        <f t="shared" si="17"/>
        <v>0.710955711</v>
      </c>
      <c r="Z317" s="208">
        <f t="shared" si="18"/>
        <v>0.5056410256</v>
      </c>
      <c r="AA317" s="209">
        <f t="shared" si="19"/>
        <v>11.54700855</v>
      </c>
      <c r="AB317" s="210">
        <f t="shared" si="20"/>
        <v>0.6676535899</v>
      </c>
      <c r="AC317" s="165"/>
      <c r="AD317" s="165"/>
      <c r="AE317" s="165"/>
    </row>
    <row r="318">
      <c r="A318" s="218">
        <v>318.0</v>
      </c>
      <c r="B318" s="33">
        <v>3609.0</v>
      </c>
      <c r="C318" s="219">
        <v>39.0</v>
      </c>
      <c r="D318" s="220">
        <v>92.0</v>
      </c>
      <c r="E318" s="221">
        <v>223.0</v>
      </c>
      <c r="F318" s="222">
        <v>208.0</v>
      </c>
      <c r="G318" s="223">
        <v>186.0</v>
      </c>
      <c r="H318" s="224">
        <v>561.0</v>
      </c>
      <c r="I318" s="188">
        <f t="shared" si="1"/>
        <v>0.2977099237</v>
      </c>
      <c r="J318" s="189">
        <f t="shared" si="2"/>
        <v>0.5174013921</v>
      </c>
      <c r="K318" s="190">
        <f t="shared" si="3"/>
        <v>0.2489959839</v>
      </c>
      <c r="L318" s="191">
        <f t="shared" si="4"/>
        <v>0.4661921708</v>
      </c>
      <c r="M318" s="192">
        <f t="shared" si="5"/>
        <v>0.2562642369</v>
      </c>
      <c r="N318" s="193">
        <f t="shared" si="6"/>
        <v>0.3471986418</v>
      </c>
      <c r="O318" s="203">
        <f t="shared" si="7"/>
        <v>0.3422459893</v>
      </c>
      <c r="P318" s="204">
        <f t="shared" si="8"/>
        <v>0.4395017794</v>
      </c>
      <c r="Q318" s="205">
        <f t="shared" si="9"/>
        <v>0.6833712984</v>
      </c>
      <c r="R318" s="206">
        <f t="shared" si="10"/>
        <v>0.6655348048</v>
      </c>
      <c r="S318" s="204">
        <f t="shared" si="11"/>
        <v>0.628724217</v>
      </c>
      <c r="T318" s="205">
        <f t="shared" si="12"/>
        <v>0.3307868602</v>
      </c>
      <c r="U318" s="206">
        <f t="shared" si="13"/>
        <v>0.3827349121</v>
      </c>
      <c r="V318" s="207">
        <f t="shared" si="14"/>
        <v>3.290076336</v>
      </c>
      <c r="W318" s="208">
        <f t="shared" si="15"/>
        <v>0.1753681392</v>
      </c>
      <c r="X318" s="209">
        <f t="shared" si="16"/>
        <v>0.5769745649</v>
      </c>
      <c r="Y318" s="207">
        <f t="shared" si="17"/>
        <v>0.7523427041</v>
      </c>
      <c r="Z318" s="208">
        <f t="shared" si="18"/>
        <v>0.4908883827</v>
      </c>
      <c r="AA318" s="209">
        <f t="shared" si="19"/>
        <v>8.992366412</v>
      </c>
      <c r="AB318" s="210">
        <f t="shared" si="20"/>
        <v>0.6528013582</v>
      </c>
      <c r="AC318" s="165"/>
      <c r="AD318" s="165"/>
      <c r="AE318" s="165"/>
    </row>
    <row r="319">
      <c r="A319" s="218">
        <v>319.0</v>
      </c>
      <c r="B319" s="33">
        <v>3610.0</v>
      </c>
      <c r="C319" s="219">
        <v>33.0</v>
      </c>
      <c r="D319" s="220">
        <v>74.0</v>
      </c>
      <c r="E319" s="221">
        <v>398.0</v>
      </c>
      <c r="F319" s="222">
        <v>179.0</v>
      </c>
      <c r="G319" s="223">
        <v>164.0</v>
      </c>
      <c r="H319" s="224">
        <v>366.0</v>
      </c>
      <c r="I319" s="188">
        <f t="shared" si="1"/>
        <v>0.308411215</v>
      </c>
      <c r="J319" s="189">
        <f t="shared" si="2"/>
        <v>0.6897746967</v>
      </c>
      <c r="K319" s="190">
        <f t="shared" si="3"/>
        <v>0.3094339623</v>
      </c>
      <c r="L319" s="191">
        <f t="shared" si="4"/>
        <v>0.6301169591</v>
      </c>
      <c r="M319" s="192">
        <f t="shared" si="5"/>
        <v>0.3092621664</v>
      </c>
      <c r="N319" s="193">
        <f t="shared" si="6"/>
        <v>0.5076784101</v>
      </c>
      <c r="O319" s="203">
        <f t="shared" si="7"/>
        <v>0.4901153213</v>
      </c>
      <c r="P319" s="204">
        <f t="shared" si="8"/>
        <v>0.3099415205</v>
      </c>
      <c r="Q319" s="205">
        <f t="shared" si="9"/>
        <v>0.6263736264</v>
      </c>
      <c r="R319" s="206">
        <f t="shared" si="10"/>
        <v>0.6901535682</v>
      </c>
      <c r="S319" s="204">
        <f t="shared" si="11"/>
        <v>0.6565074135</v>
      </c>
      <c r="T319" s="205">
        <f t="shared" si="12"/>
        <v>0.3097199341</v>
      </c>
      <c r="U319" s="206">
        <f t="shared" si="13"/>
        <v>0.5238879736</v>
      </c>
      <c r="V319" s="207">
        <f t="shared" si="14"/>
        <v>5.392523364</v>
      </c>
      <c r="W319" s="208">
        <f t="shared" si="15"/>
        <v>0.2018867925</v>
      </c>
      <c r="X319" s="209">
        <f t="shared" si="16"/>
        <v>1.088679245</v>
      </c>
      <c r="Y319" s="207">
        <f t="shared" si="17"/>
        <v>1.290566038</v>
      </c>
      <c r="Z319" s="208">
        <f t="shared" si="18"/>
        <v>0.9058084772</v>
      </c>
      <c r="AA319" s="209">
        <f t="shared" si="19"/>
        <v>10.34579439</v>
      </c>
      <c r="AB319" s="210">
        <f t="shared" si="20"/>
        <v>0.4923215899</v>
      </c>
      <c r="AC319" s="165"/>
      <c r="AD319" s="165"/>
      <c r="AE319" s="165"/>
    </row>
    <row r="320">
      <c r="A320" s="218">
        <v>320.0</v>
      </c>
      <c r="B320" s="33">
        <v>3613.0</v>
      </c>
      <c r="C320" s="219">
        <v>58.0</v>
      </c>
      <c r="D320" s="220">
        <v>58.0</v>
      </c>
      <c r="E320" s="221">
        <v>384.0</v>
      </c>
      <c r="F320" s="222">
        <v>122.0</v>
      </c>
      <c r="G320" s="223">
        <v>199.0</v>
      </c>
      <c r="H320" s="224">
        <v>226.0</v>
      </c>
      <c r="I320" s="188">
        <f t="shared" si="1"/>
        <v>0.5</v>
      </c>
      <c r="J320" s="189">
        <f t="shared" si="2"/>
        <v>0.7588932806</v>
      </c>
      <c r="K320" s="190">
        <f t="shared" si="3"/>
        <v>0.4682352941</v>
      </c>
      <c r="L320" s="191">
        <f t="shared" si="4"/>
        <v>0.7106109325</v>
      </c>
      <c r="M320" s="192">
        <f t="shared" si="5"/>
        <v>0.4750462107</v>
      </c>
      <c r="N320" s="193">
        <f t="shared" si="6"/>
        <v>0.6262083781</v>
      </c>
      <c r="O320" s="203">
        <f t="shared" si="7"/>
        <v>0.6122254059</v>
      </c>
      <c r="P320" s="204">
        <f t="shared" si="8"/>
        <v>0.2893890675</v>
      </c>
      <c r="Q320" s="205">
        <f t="shared" si="9"/>
        <v>0.5249537893</v>
      </c>
      <c r="R320" s="206">
        <f t="shared" si="10"/>
        <v>0.6552094522</v>
      </c>
      <c r="S320" s="204">
        <f t="shared" si="11"/>
        <v>0.6380133715</v>
      </c>
      <c r="T320" s="205">
        <f t="shared" si="12"/>
        <v>0.3619866285</v>
      </c>
      <c r="U320" s="206">
        <f t="shared" si="13"/>
        <v>0.6122254059</v>
      </c>
      <c r="V320" s="207">
        <f t="shared" si="14"/>
        <v>4.362068966</v>
      </c>
      <c r="W320" s="208">
        <f t="shared" si="15"/>
        <v>0.2729411765</v>
      </c>
      <c r="X320" s="209">
        <f t="shared" si="16"/>
        <v>1.190588235</v>
      </c>
      <c r="Y320" s="207">
        <f t="shared" si="17"/>
        <v>1.463529412</v>
      </c>
      <c r="Z320" s="208">
        <f t="shared" si="18"/>
        <v>0.9353049908</v>
      </c>
      <c r="AA320" s="209">
        <f t="shared" si="19"/>
        <v>8.025862069</v>
      </c>
      <c r="AB320" s="210">
        <f t="shared" si="20"/>
        <v>0.3737916219</v>
      </c>
      <c r="AC320" s="165"/>
      <c r="AD320" s="165"/>
      <c r="AE320" s="165"/>
    </row>
    <row r="321">
      <c r="A321" s="218">
        <v>321.0</v>
      </c>
      <c r="B321" s="33">
        <v>3702.0</v>
      </c>
      <c r="C321" s="219">
        <v>94.0</v>
      </c>
      <c r="D321" s="220">
        <v>78.0</v>
      </c>
      <c r="E321" s="221">
        <v>504.0</v>
      </c>
      <c r="F321" s="222">
        <v>177.0</v>
      </c>
      <c r="G321" s="223">
        <v>241.0</v>
      </c>
      <c r="H321" s="224">
        <v>311.0</v>
      </c>
      <c r="I321" s="188">
        <f t="shared" si="1"/>
        <v>0.5465116279</v>
      </c>
      <c r="J321" s="189">
        <f t="shared" si="2"/>
        <v>0.7400881057</v>
      </c>
      <c r="K321" s="190">
        <f t="shared" si="3"/>
        <v>0.4365942029</v>
      </c>
      <c r="L321" s="191">
        <f t="shared" si="4"/>
        <v>0.7010550996</v>
      </c>
      <c r="M321" s="192">
        <f t="shared" si="5"/>
        <v>0.4627071823</v>
      </c>
      <c r="N321" s="193">
        <f t="shared" si="6"/>
        <v>0.604217356</v>
      </c>
      <c r="O321" s="203">
        <f t="shared" si="7"/>
        <v>0.5971530249</v>
      </c>
      <c r="P321" s="204">
        <f t="shared" si="8"/>
        <v>0.3177022274</v>
      </c>
      <c r="Q321" s="205">
        <f t="shared" si="9"/>
        <v>0.5593922652</v>
      </c>
      <c r="R321" s="206">
        <f t="shared" si="10"/>
        <v>0.6609894566</v>
      </c>
      <c r="S321" s="204">
        <f t="shared" si="11"/>
        <v>0.646975089</v>
      </c>
      <c r="T321" s="205">
        <f t="shared" si="12"/>
        <v>0.3644128114</v>
      </c>
      <c r="U321" s="206">
        <f t="shared" si="13"/>
        <v>0.5857651246</v>
      </c>
      <c r="V321" s="207">
        <f t="shared" si="14"/>
        <v>3.959302326</v>
      </c>
      <c r="W321" s="208">
        <f t="shared" si="15"/>
        <v>0.3115942029</v>
      </c>
      <c r="X321" s="209">
        <f t="shared" si="16"/>
        <v>1.233695652</v>
      </c>
      <c r="Y321" s="207">
        <f t="shared" si="17"/>
        <v>1.545289855</v>
      </c>
      <c r="Z321" s="208">
        <f t="shared" si="18"/>
        <v>0.9406077348</v>
      </c>
      <c r="AA321" s="209">
        <f t="shared" si="19"/>
        <v>7.168604651</v>
      </c>
      <c r="AB321" s="210">
        <f t="shared" si="20"/>
        <v>0.395782644</v>
      </c>
      <c r="AC321" s="165"/>
      <c r="AD321" s="165"/>
      <c r="AE321" s="165"/>
    </row>
    <row r="322">
      <c r="A322" s="218">
        <v>322.0</v>
      </c>
      <c r="B322" s="33">
        <v>3704.0</v>
      </c>
      <c r="C322" s="219">
        <v>44.0</v>
      </c>
      <c r="D322" s="220">
        <v>55.0</v>
      </c>
      <c r="E322" s="221">
        <v>221.0</v>
      </c>
      <c r="F322" s="222">
        <v>83.0</v>
      </c>
      <c r="G322" s="223">
        <v>131.0</v>
      </c>
      <c r="H322" s="224">
        <v>153.0</v>
      </c>
      <c r="I322" s="188">
        <f t="shared" si="1"/>
        <v>0.4444444444</v>
      </c>
      <c r="J322" s="189">
        <f t="shared" si="2"/>
        <v>0.7269736842</v>
      </c>
      <c r="K322" s="190">
        <f t="shared" si="3"/>
        <v>0.4612676056</v>
      </c>
      <c r="L322" s="191">
        <f t="shared" si="4"/>
        <v>0.6575682382</v>
      </c>
      <c r="M322" s="192">
        <f t="shared" si="5"/>
        <v>0.4569190601</v>
      </c>
      <c r="N322" s="193">
        <f t="shared" si="6"/>
        <v>0.5986394558</v>
      </c>
      <c r="O322" s="203">
        <f t="shared" si="7"/>
        <v>0.576419214</v>
      </c>
      <c r="P322" s="204">
        <f t="shared" si="8"/>
        <v>0.3151364764</v>
      </c>
      <c r="Q322" s="205">
        <f t="shared" si="9"/>
        <v>0.5143603133</v>
      </c>
      <c r="R322" s="206">
        <f t="shared" si="10"/>
        <v>0.6360544218</v>
      </c>
      <c r="S322" s="204">
        <f t="shared" si="11"/>
        <v>0.6084425036</v>
      </c>
      <c r="T322" s="205">
        <f t="shared" si="12"/>
        <v>0.3755458515</v>
      </c>
      <c r="U322" s="206">
        <f t="shared" si="13"/>
        <v>0.5924308588</v>
      </c>
      <c r="V322" s="207">
        <f t="shared" si="14"/>
        <v>3.070707071</v>
      </c>
      <c r="W322" s="208">
        <f t="shared" si="15"/>
        <v>0.3485915493</v>
      </c>
      <c r="X322" s="209">
        <f t="shared" si="16"/>
        <v>1.070422535</v>
      </c>
      <c r="Y322" s="207">
        <f t="shared" si="17"/>
        <v>1.419014085</v>
      </c>
      <c r="Z322" s="208">
        <f t="shared" si="18"/>
        <v>0.7937336815</v>
      </c>
      <c r="AA322" s="209">
        <f t="shared" si="19"/>
        <v>5.939393939</v>
      </c>
      <c r="AB322" s="210">
        <f t="shared" si="20"/>
        <v>0.4013605442</v>
      </c>
      <c r="AC322" s="165"/>
      <c r="AD322" s="165"/>
      <c r="AE322" s="165"/>
    </row>
    <row r="323">
      <c r="A323" s="218">
        <v>323.0</v>
      </c>
      <c r="B323" s="33">
        <v>3705.0</v>
      </c>
      <c r="C323" s="219">
        <v>27.0</v>
      </c>
      <c r="D323" s="220">
        <v>51.0</v>
      </c>
      <c r="E323" s="221">
        <v>248.0</v>
      </c>
      <c r="F323" s="222">
        <v>154.0</v>
      </c>
      <c r="G323" s="223">
        <v>167.0</v>
      </c>
      <c r="H323" s="224">
        <v>358.0</v>
      </c>
      <c r="I323" s="188">
        <f t="shared" si="1"/>
        <v>0.3461538462</v>
      </c>
      <c r="J323" s="189">
        <f t="shared" si="2"/>
        <v>0.6169154229</v>
      </c>
      <c r="K323" s="190">
        <f t="shared" si="3"/>
        <v>0.3180952381</v>
      </c>
      <c r="L323" s="191">
        <f t="shared" si="4"/>
        <v>0.5729166667</v>
      </c>
      <c r="M323" s="192">
        <f t="shared" si="5"/>
        <v>0.3217247098</v>
      </c>
      <c r="N323" s="193">
        <f t="shared" si="6"/>
        <v>0.4476806904</v>
      </c>
      <c r="O323" s="203">
        <f t="shared" si="7"/>
        <v>0.439800995</v>
      </c>
      <c r="P323" s="204">
        <f t="shared" si="8"/>
        <v>0.3770833333</v>
      </c>
      <c r="Q323" s="205">
        <f t="shared" si="9"/>
        <v>0.6384742952</v>
      </c>
      <c r="R323" s="206">
        <f t="shared" si="10"/>
        <v>0.6537216828</v>
      </c>
      <c r="S323" s="204">
        <f t="shared" si="11"/>
        <v>0.6298507463</v>
      </c>
      <c r="T323" s="205">
        <f t="shared" si="12"/>
        <v>0.3462686567</v>
      </c>
      <c r="U323" s="206">
        <f t="shared" si="13"/>
        <v>0.463681592</v>
      </c>
      <c r="V323" s="207">
        <f t="shared" si="14"/>
        <v>5.153846154</v>
      </c>
      <c r="W323" s="208">
        <f t="shared" si="15"/>
        <v>0.1485714286</v>
      </c>
      <c r="X323" s="209">
        <f t="shared" si="16"/>
        <v>0.7657142857</v>
      </c>
      <c r="Y323" s="207">
        <f t="shared" si="17"/>
        <v>0.9142857143</v>
      </c>
      <c r="Z323" s="208">
        <f t="shared" si="18"/>
        <v>0.6666666667</v>
      </c>
      <c r="AA323" s="209">
        <f t="shared" si="19"/>
        <v>11.88461538</v>
      </c>
      <c r="AB323" s="210">
        <f t="shared" si="20"/>
        <v>0.5523193096</v>
      </c>
      <c r="AC323" s="165"/>
      <c r="AD323" s="165"/>
      <c r="AE323" s="165"/>
    </row>
    <row r="324">
      <c r="A324" s="218">
        <v>324.0</v>
      </c>
      <c r="B324" s="33">
        <v>3706.0</v>
      </c>
      <c r="C324" s="219">
        <v>115.0</v>
      </c>
      <c r="D324" s="220">
        <v>183.0</v>
      </c>
      <c r="E324" s="221">
        <v>897.0</v>
      </c>
      <c r="F324" s="222">
        <v>452.0</v>
      </c>
      <c r="G324" s="223">
        <v>563.0</v>
      </c>
      <c r="H324" s="224">
        <v>796.0</v>
      </c>
      <c r="I324" s="188">
        <f t="shared" si="1"/>
        <v>0.3859060403</v>
      </c>
      <c r="J324" s="189">
        <f t="shared" si="2"/>
        <v>0.6649369904</v>
      </c>
      <c r="K324" s="190">
        <f t="shared" si="3"/>
        <v>0.4142752024</v>
      </c>
      <c r="L324" s="191">
        <f t="shared" si="4"/>
        <v>0.6144505161</v>
      </c>
      <c r="M324" s="192">
        <f t="shared" si="5"/>
        <v>0.4091732046</v>
      </c>
      <c r="N324" s="193">
        <f t="shared" si="6"/>
        <v>0.5391432792</v>
      </c>
      <c r="O324" s="203">
        <f t="shared" si="7"/>
        <v>0.5239520958</v>
      </c>
      <c r="P324" s="204">
        <f t="shared" si="8"/>
        <v>0.3442622951</v>
      </c>
      <c r="Q324" s="205">
        <f t="shared" si="9"/>
        <v>0.5497887749</v>
      </c>
      <c r="R324" s="206">
        <f t="shared" si="10"/>
        <v>0.6251846381</v>
      </c>
      <c r="S324" s="204">
        <f t="shared" si="11"/>
        <v>0.6014637392</v>
      </c>
      <c r="T324" s="205">
        <f t="shared" si="12"/>
        <v>0.375914837</v>
      </c>
      <c r="U324" s="206">
        <f t="shared" si="13"/>
        <v>0.5465735196</v>
      </c>
      <c r="V324" s="207">
        <f t="shared" si="14"/>
        <v>4.526845638</v>
      </c>
      <c r="W324" s="208">
        <f t="shared" si="15"/>
        <v>0.2192788815</v>
      </c>
      <c r="X324" s="209">
        <f t="shared" si="16"/>
        <v>0.9926416483</v>
      </c>
      <c r="Y324" s="207">
        <f t="shared" si="17"/>
        <v>1.21192053</v>
      </c>
      <c r="Z324" s="208">
        <f t="shared" si="18"/>
        <v>0.8141219071</v>
      </c>
      <c r="AA324" s="209">
        <f t="shared" si="19"/>
        <v>9.087248322</v>
      </c>
      <c r="AB324" s="210">
        <f t="shared" si="20"/>
        <v>0.4608567208</v>
      </c>
      <c r="AC324" s="165"/>
      <c r="AD324" s="165"/>
      <c r="AE324" s="165"/>
    </row>
    <row r="325">
      <c r="A325" s="218">
        <v>325.0</v>
      </c>
      <c r="B325" s="33">
        <v>3707.0</v>
      </c>
      <c r="C325" s="219">
        <v>52.0</v>
      </c>
      <c r="D325" s="220">
        <v>96.0</v>
      </c>
      <c r="E325" s="221">
        <v>428.0</v>
      </c>
      <c r="F325" s="222">
        <v>222.0</v>
      </c>
      <c r="G325" s="223">
        <v>252.0</v>
      </c>
      <c r="H325" s="224">
        <v>390.0</v>
      </c>
      <c r="I325" s="188">
        <f t="shared" si="1"/>
        <v>0.3513513514</v>
      </c>
      <c r="J325" s="189">
        <f t="shared" si="2"/>
        <v>0.6584615385</v>
      </c>
      <c r="K325" s="190">
        <f t="shared" si="3"/>
        <v>0.3925233645</v>
      </c>
      <c r="L325" s="191">
        <f t="shared" si="4"/>
        <v>0.6015037594</v>
      </c>
      <c r="M325" s="192">
        <f t="shared" si="5"/>
        <v>0.3848101266</v>
      </c>
      <c r="N325" s="193">
        <f t="shared" si="6"/>
        <v>0.5263157895</v>
      </c>
      <c r="O325" s="203">
        <f t="shared" si="7"/>
        <v>0.5083333333</v>
      </c>
      <c r="P325" s="204">
        <f t="shared" si="8"/>
        <v>0.343358396</v>
      </c>
      <c r="Q325" s="205">
        <f t="shared" si="9"/>
        <v>0.5594936709</v>
      </c>
      <c r="R325" s="206">
        <f t="shared" si="10"/>
        <v>0.633126935</v>
      </c>
      <c r="S325" s="204">
        <f t="shared" si="11"/>
        <v>0.6041666667</v>
      </c>
      <c r="T325" s="205">
        <f t="shared" si="12"/>
        <v>0.3652777778</v>
      </c>
      <c r="U325" s="206">
        <f t="shared" si="13"/>
        <v>0.5388888889</v>
      </c>
      <c r="V325" s="207">
        <f t="shared" si="14"/>
        <v>4.391891892</v>
      </c>
      <c r="W325" s="208">
        <f t="shared" si="15"/>
        <v>0.230529595</v>
      </c>
      <c r="X325" s="209">
        <f t="shared" si="16"/>
        <v>1.012461059</v>
      </c>
      <c r="Y325" s="207">
        <f t="shared" si="17"/>
        <v>1.242990654</v>
      </c>
      <c r="Z325" s="208">
        <f t="shared" si="18"/>
        <v>0.8227848101</v>
      </c>
      <c r="AA325" s="209">
        <f t="shared" si="19"/>
        <v>8.72972973</v>
      </c>
      <c r="AB325" s="210">
        <f t="shared" si="20"/>
        <v>0.4736842105</v>
      </c>
      <c r="AC325" s="165"/>
      <c r="AD325" s="165"/>
      <c r="AE325" s="165"/>
    </row>
    <row r="326">
      <c r="A326" s="218">
        <v>326.0</v>
      </c>
      <c r="B326" s="33">
        <v>3708.0</v>
      </c>
      <c r="C326" s="219">
        <v>30.0</v>
      </c>
      <c r="D326" s="220">
        <v>54.0</v>
      </c>
      <c r="E326" s="221">
        <v>271.0</v>
      </c>
      <c r="F326" s="222">
        <v>150.0</v>
      </c>
      <c r="G326" s="223">
        <v>131.0</v>
      </c>
      <c r="H326" s="224">
        <v>342.0</v>
      </c>
      <c r="I326" s="188">
        <f t="shared" si="1"/>
        <v>0.3571428571</v>
      </c>
      <c r="J326" s="189">
        <f t="shared" si="2"/>
        <v>0.6437054632</v>
      </c>
      <c r="K326" s="190">
        <f t="shared" si="3"/>
        <v>0.2769556025</v>
      </c>
      <c r="L326" s="191">
        <f t="shared" si="4"/>
        <v>0.596039604</v>
      </c>
      <c r="M326" s="192">
        <f t="shared" si="5"/>
        <v>0.289048474</v>
      </c>
      <c r="N326" s="193">
        <f t="shared" si="6"/>
        <v>0.4496644295</v>
      </c>
      <c r="O326" s="203">
        <f t="shared" si="7"/>
        <v>0.4417177914</v>
      </c>
      <c r="P326" s="204">
        <f t="shared" si="8"/>
        <v>0.3564356436</v>
      </c>
      <c r="Q326" s="205">
        <f t="shared" si="9"/>
        <v>0.6678635548</v>
      </c>
      <c r="R326" s="206">
        <f t="shared" si="10"/>
        <v>0.6856823266</v>
      </c>
      <c r="S326" s="204">
        <f t="shared" si="11"/>
        <v>0.6574642127</v>
      </c>
      <c r="T326" s="205">
        <f t="shared" si="12"/>
        <v>0.31799591</v>
      </c>
      <c r="U326" s="206">
        <f t="shared" si="13"/>
        <v>0.4662576687</v>
      </c>
      <c r="V326" s="207">
        <f t="shared" si="14"/>
        <v>5.011904762</v>
      </c>
      <c r="W326" s="208">
        <f t="shared" si="15"/>
        <v>0.177589852</v>
      </c>
      <c r="X326" s="209">
        <f t="shared" si="16"/>
        <v>0.8900634249</v>
      </c>
      <c r="Y326" s="207">
        <f t="shared" si="17"/>
        <v>1.067653277</v>
      </c>
      <c r="Z326" s="208">
        <f t="shared" si="18"/>
        <v>0.7558348294</v>
      </c>
      <c r="AA326" s="209">
        <f t="shared" si="19"/>
        <v>10.64285714</v>
      </c>
      <c r="AB326" s="210">
        <f t="shared" si="20"/>
        <v>0.5503355705</v>
      </c>
      <c r="AC326" s="165"/>
      <c r="AD326" s="165"/>
      <c r="AE326" s="165"/>
    </row>
    <row r="327">
      <c r="A327" s="218">
        <v>327.0</v>
      </c>
      <c r="B327" s="33">
        <v>3709.0</v>
      </c>
      <c r="C327" s="219">
        <v>69.0</v>
      </c>
      <c r="D327" s="220">
        <v>110.0</v>
      </c>
      <c r="E327" s="221">
        <v>649.0</v>
      </c>
      <c r="F327" s="222">
        <v>255.0</v>
      </c>
      <c r="G327" s="223">
        <v>350.0</v>
      </c>
      <c r="H327" s="224">
        <v>549.0</v>
      </c>
      <c r="I327" s="188">
        <f t="shared" si="1"/>
        <v>0.3854748603</v>
      </c>
      <c r="J327" s="189">
        <f t="shared" si="2"/>
        <v>0.717920354</v>
      </c>
      <c r="K327" s="190">
        <f t="shared" si="3"/>
        <v>0.3893214683</v>
      </c>
      <c r="L327" s="191">
        <f t="shared" si="4"/>
        <v>0.6629732225</v>
      </c>
      <c r="M327" s="192">
        <f t="shared" si="5"/>
        <v>0.3886827458</v>
      </c>
      <c r="N327" s="193">
        <f t="shared" si="6"/>
        <v>0.5540765391</v>
      </c>
      <c r="O327" s="203">
        <f t="shared" si="7"/>
        <v>0.5388496468</v>
      </c>
      <c r="P327" s="204">
        <f t="shared" si="8"/>
        <v>0.2991689751</v>
      </c>
      <c r="Q327" s="205">
        <f t="shared" si="9"/>
        <v>0.573283859</v>
      </c>
      <c r="R327" s="206">
        <f t="shared" si="10"/>
        <v>0.664448142</v>
      </c>
      <c r="S327" s="204">
        <f t="shared" si="11"/>
        <v>0.6392532795</v>
      </c>
      <c r="T327" s="205">
        <f t="shared" si="12"/>
        <v>0.3400605449</v>
      </c>
      <c r="U327" s="206">
        <f t="shared" si="13"/>
        <v>0.5595358224</v>
      </c>
      <c r="V327" s="207">
        <f t="shared" si="14"/>
        <v>5.05027933</v>
      </c>
      <c r="W327" s="208">
        <f t="shared" si="15"/>
        <v>0.1991101224</v>
      </c>
      <c r="X327" s="209">
        <f t="shared" si="16"/>
        <v>1.005561735</v>
      </c>
      <c r="Y327" s="207">
        <f t="shared" si="17"/>
        <v>1.204671858</v>
      </c>
      <c r="Z327" s="208">
        <f t="shared" si="18"/>
        <v>0.8385899814</v>
      </c>
      <c r="AA327" s="209">
        <f t="shared" si="19"/>
        <v>10.0726257</v>
      </c>
      <c r="AB327" s="210">
        <f t="shared" si="20"/>
        <v>0.4459234609</v>
      </c>
      <c r="AC327" s="165"/>
      <c r="AD327" s="165"/>
      <c r="AE327" s="165"/>
    </row>
    <row r="328">
      <c r="A328" s="218">
        <v>328.0</v>
      </c>
      <c r="B328" s="33">
        <v>3710.0</v>
      </c>
      <c r="C328" s="219">
        <v>16.0</v>
      </c>
      <c r="D328" s="220">
        <v>13.0</v>
      </c>
      <c r="E328" s="221">
        <v>41.0</v>
      </c>
      <c r="F328" s="222">
        <v>38.0</v>
      </c>
      <c r="G328" s="223">
        <v>41.0</v>
      </c>
      <c r="H328" s="224">
        <v>85.0</v>
      </c>
      <c r="I328" s="188">
        <f t="shared" si="1"/>
        <v>0.5517241379</v>
      </c>
      <c r="J328" s="189">
        <f t="shared" si="2"/>
        <v>0.5189873418</v>
      </c>
      <c r="K328" s="190">
        <f t="shared" si="3"/>
        <v>0.3253968254</v>
      </c>
      <c r="L328" s="191">
        <f t="shared" si="4"/>
        <v>0.5277777778</v>
      </c>
      <c r="M328" s="192">
        <f t="shared" si="5"/>
        <v>0.3677419355</v>
      </c>
      <c r="N328" s="193">
        <f t="shared" si="6"/>
        <v>0.4</v>
      </c>
      <c r="O328" s="203">
        <f t="shared" si="7"/>
        <v>0.4188034188</v>
      </c>
      <c r="P328" s="204">
        <f t="shared" si="8"/>
        <v>0.5</v>
      </c>
      <c r="Q328" s="205">
        <f t="shared" si="9"/>
        <v>0.6516129032</v>
      </c>
      <c r="R328" s="206">
        <f t="shared" si="10"/>
        <v>0.6146341463</v>
      </c>
      <c r="S328" s="204">
        <f t="shared" si="11"/>
        <v>0.6068376068</v>
      </c>
      <c r="T328" s="205">
        <f t="shared" si="12"/>
        <v>0.405982906</v>
      </c>
      <c r="U328" s="206">
        <f t="shared" si="13"/>
        <v>0.405982906</v>
      </c>
      <c r="V328" s="207">
        <f t="shared" si="14"/>
        <v>2.724137931</v>
      </c>
      <c r="W328" s="208">
        <f t="shared" si="15"/>
        <v>0.2301587302</v>
      </c>
      <c r="X328" s="209">
        <f t="shared" si="16"/>
        <v>0.626984127</v>
      </c>
      <c r="Y328" s="207">
        <f t="shared" si="17"/>
        <v>0.8571428571</v>
      </c>
      <c r="Z328" s="208">
        <f t="shared" si="18"/>
        <v>0.5096774194</v>
      </c>
      <c r="AA328" s="209">
        <f t="shared" si="19"/>
        <v>7.068965517</v>
      </c>
      <c r="AB328" s="210">
        <f t="shared" si="20"/>
        <v>0.6</v>
      </c>
      <c r="AC328" s="165"/>
      <c r="AD328" s="165"/>
      <c r="AE328" s="165"/>
    </row>
    <row r="329">
      <c r="A329" s="218">
        <v>329.0</v>
      </c>
      <c r="B329" s="33">
        <v>3711.0</v>
      </c>
      <c r="C329" s="219">
        <v>6.0</v>
      </c>
      <c r="D329" s="220">
        <v>14.0</v>
      </c>
      <c r="E329" s="221">
        <v>37.0</v>
      </c>
      <c r="F329" s="222">
        <v>39.0</v>
      </c>
      <c r="G329" s="223">
        <v>43.0</v>
      </c>
      <c r="H329" s="224">
        <v>101.0</v>
      </c>
      <c r="I329" s="188">
        <f t="shared" si="1"/>
        <v>0.3</v>
      </c>
      <c r="J329" s="189">
        <f t="shared" si="2"/>
        <v>0.4868421053</v>
      </c>
      <c r="K329" s="190">
        <f t="shared" si="3"/>
        <v>0.2986111111</v>
      </c>
      <c r="L329" s="191">
        <f t="shared" si="4"/>
        <v>0.4479166667</v>
      </c>
      <c r="M329" s="192">
        <f t="shared" si="5"/>
        <v>0.2987804878</v>
      </c>
      <c r="N329" s="193">
        <f t="shared" si="6"/>
        <v>0.3636363636</v>
      </c>
      <c r="O329" s="203">
        <f t="shared" si="7"/>
        <v>0.3583333333</v>
      </c>
      <c r="P329" s="204">
        <f t="shared" si="8"/>
        <v>0.46875</v>
      </c>
      <c r="Q329" s="205">
        <f t="shared" si="9"/>
        <v>0.6524390244</v>
      </c>
      <c r="R329" s="206">
        <f t="shared" si="10"/>
        <v>0.6272727273</v>
      </c>
      <c r="S329" s="204">
        <f t="shared" si="11"/>
        <v>0.6</v>
      </c>
      <c r="T329" s="205">
        <f t="shared" si="12"/>
        <v>0.3666666667</v>
      </c>
      <c r="U329" s="206">
        <f t="shared" si="13"/>
        <v>0.3916666667</v>
      </c>
      <c r="V329" s="207">
        <f t="shared" si="14"/>
        <v>3.8</v>
      </c>
      <c r="W329" s="208">
        <f t="shared" si="15"/>
        <v>0.1388888889</v>
      </c>
      <c r="X329" s="209">
        <f t="shared" si="16"/>
        <v>0.5277777778</v>
      </c>
      <c r="Y329" s="207">
        <f t="shared" si="17"/>
        <v>0.6666666667</v>
      </c>
      <c r="Z329" s="208">
        <f t="shared" si="18"/>
        <v>0.4634146341</v>
      </c>
      <c r="AA329" s="209">
        <f t="shared" si="19"/>
        <v>11</v>
      </c>
      <c r="AB329" s="210">
        <f t="shared" si="20"/>
        <v>0.6363636364</v>
      </c>
      <c r="AC329" s="165"/>
      <c r="AD329" s="165"/>
      <c r="AE329" s="165"/>
    </row>
    <row r="330">
      <c r="A330" s="218">
        <v>330.0</v>
      </c>
      <c r="B330" s="33">
        <v>3715.0</v>
      </c>
      <c r="C330" s="219">
        <v>1.0</v>
      </c>
      <c r="D330" s="220">
        <v>19.0</v>
      </c>
      <c r="E330" s="221">
        <v>38.0</v>
      </c>
      <c r="F330" s="222">
        <v>16.0</v>
      </c>
      <c r="G330" s="223">
        <v>24.0</v>
      </c>
      <c r="H330" s="224">
        <v>93.0</v>
      </c>
      <c r="I330" s="188">
        <f t="shared" si="1"/>
        <v>0.05</v>
      </c>
      <c r="J330" s="189">
        <f t="shared" si="2"/>
        <v>0.7037037037</v>
      </c>
      <c r="K330" s="190">
        <f t="shared" si="3"/>
        <v>0.2051282051</v>
      </c>
      <c r="L330" s="191">
        <f t="shared" si="4"/>
        <v>0.527027027</v>
      </c>
      <c r="M330" s="192">
        <f t="shared" si="5"/>
        <v>0.1824817518</v>
      </c>
      <c r="N330" s="193">
        <f t="shared" si="6"/>
        <v>0.3625730994</v>
      </c>
      <c r="O330" s="203">
        <f t="shared" si="7"/>
        <v>0.3298429319</v>
      </c>
      <c r="P330" s="204">
        <f t="shared" si="8"/>
        <v>0.2297297297</v>
      </c>
      <c r="Q330" s="205">
        <f t="shared" si="9"/>
        <v>0.6861313869</v>
      </c>
      <c r="R330" s="206">
        <f t="shared" si="10"/>
        <v>0.7660818713</v>
      </c>
      <c r="S330" s="204">
        <f t="shared" si="11"/>
        <v>0.6910994764</v>
      </c>
      <c r="T330" s="205">
        <f t="shared" si="12"/>
        <v>0.2146596859</v>
      </c>
      <c r="U330" s="206">
        <f t="shared" si="13"/>
        <v>0.4240837696</v>
      </c>
      <c r="V330" s="207">
        <f t="shared" si="14"/>
        <v>2.7</v>
      </c>
      <c r="W330" s="208">
        <f t="shared" si="15"/>
        <v>0.1709401709</v>
      </c>
      <c r="X330" s="209">
        <f t="shared" si="16"/>
        <v>0.4615384615</v>
      </c>
      <c r="Y330" s="207">
        <f t="shared" si="17"/>
        <v>0.6324786325</v>
      </c>
      <c r="Z330" s="208">
        <f t="shared" si="18"/>
        <v>0.3941605839</v>
      </c>
      <c r="AA330" s="209">
        <f t="shared" si="19"/>
        <v>8.55</v>
      </c>
      <c r="AB330" s="210">
        <f t="shared" si="20"/>
        <v>0.6374269006</v>
      </c>
      <c r="AC330" s="165"/>
      <c r="AD330" s="165"/>
      <c r="AE330" s="165"/>
    </row>
    <row r="331">
      <c r="A331" s="218">
        <v>331.0</v>
      </c>
      <c r="B331" s="33">
        <v>3716.0</v>
      </c>
      <c r="C331" s="219">
        <v>11.0</v>
      </c>
      <c r="D331" s="220">
        <v>36.0</v>
      </c>
      <c r="E331" s="221">
        <v>171.0</v>
      </c>
      <c r="F331" s="222">
        <v>119.0</v>
      </c>
      <c r="G331" s="223">
        <v>93.0</v>
      </c>
      <c r="H331" s="224">
        <v>234.0</v>
      </c>
      <c r="I331" s="188">
        <f t="shared" si="1"/>
        <v>0.2340425532</v>
      </c>
      <c r="J331" s="189">
        <f t="shared" si="2"/>
        <v>0.5896551724</v>
      </c>
      <c r="K331" s="190">
        <f t="shared" si="3"/>
        <v>0.2844036697</v>
      </c>
      <c r="L331" s="191">
        <f t="shared" si="4"/>
        <v>0.5400593472</v>
      </c>
      <c r="M331" s="192">
        <f t="shared" si="5"/>
        <v>0.2780748663</v>
      </c>
      <c r="N331" s="193">
        <f t="shared" si="6"/>
        <v>0.4278768233</v>
      </c>
      <c r="O331" s="203">
        <f t="shared" si="7"/>
        <v>0.4141566265</v>
      </c>
      <c r="P331" s="204">
        <f t="shared" si="8"/>
        <v>0.3857566766</v>
      </c>
      <c r="Q331" s="205">
        <f t="shared" si="9"/>
        <v>0.6550802139</v>
      </c>
      <c r="R331" s="206">
        <f t="shared" si="10"/>
        <v>0.6564019449</v>
      </c>
      <c r="S331" s="204">
        <f t="shared" si="11"/>
        <v>0.6265060241</v>
      </c>
      <c r="T331" s="205">
        <f t="shared" si="12"/>
        <v>0.3358433735</v>
      </c>
      <c r="U331" s="206">
        <f t="shared" si="13"/>
        <v>0.4518072289</v>
      </c>
      <c r="V331" s="207">
        <f t="shared" si="14"/>
        <v>6.170212766</v>
      </c>
      <c r="W331" s="208">
        <f t="shared" si="15"/>
        <v>0.1437308869</v>
      </c>
      <c r="X331" s="209">
        <f t="shared" si="16"/>
        <v>0.8868501529</v>
      </c>
      <c r="Y331" s="207">
        <f t="shared" si="17"/>
        <v>1.03058104</v>
      </c>
      <c r="Z331" s="208">
        <f t="shared" si="18"/>
        <v>0.7754010695</v>
      </c>
      <c r="AA331" s="209">
        <f t="shared" si="19"/>
        <v>13.12765957</v>
      </c>
      <c r="AB331" s="210">
        <f t="shared" si="20"/>
        <v>0.5721231767</v>
      </c>
      <c r="AC331" s="165"/>
      <c r="AD331" s="165"/>
      <c r="AE331" s="165"/>
    </row>
    <row r="332">
      <c r="A332" s="218">
        <v>332.0</v>
      </c>
      <c r="B332" s="33">
        <v>3717.0</v>
      </c>
      <c r="C332" s="219">
        <v>10.0</v>
      </c>
      <c r="D332" s="220">
        <v>25.0</v>
      </c>
      <c r="E332" s="221">
        <v>87.0</v>
      </c>
      <c r="F332" s="222">
        <v>71.0</v>
      </c>
      <c r="G332" s="223">
        <v>67.0</v>
      </c>
      <c r="H332" s="224">
        <v>276.0</v>
      </c>
      <c r="I332" s="188">
        <f t="shared" si="1"/>
        <v>0.2857142857</v>
      </c>
      <c r="J332" s="189">
        <f t="shared" si="2"/>
        <v>0.5506329114</v>
      </c>
      <c r="K332" s="190">
        <f t="shared" si="3"/>
        <v>0.195335277</v>
      </c>
      <c r="L332" s="191">
        <f t="shared" si="4"/>
        <v>0.5025906736</v>
      </c>
      <c r="M332" s="192">
        <f t="shared" si="5"/>
        <v>0.2037037037</v>
      </c>
      <c r="N332" s="193">
        <f t="shared" si="6"/>
        <v>0.3073852295</v>
      </c>
      <c r="O332" s="203">
        <f t="shared" si="7"/>
        <v>0.3059701493</v>
      </c>
      <c r="P332" s="204">
        <f t="shared" si="8"/>
        <v>0.4196891192</v>
      </c>
      <c r="Q332" s="205">
        <f t="shared" si="9"/>
        <v>0.7566137566</v>
      </c>
      <c r="R332" s="206">
        <f t="shared" si="10"/>
        <v>0.7245508982</v>
      </c>
      <c r="S332" s="204">
        <f t="shared" si="11"/>
        <v>0.6958955224</v>
      </c>
      <c r="T332" s="205">
        <f t="shared" si="12"/>
        <v>0.276119403</v>
      </c>
      <c r="U332" s="206">
        <f t="shared" si="13"/>
        <v>0.3339552239</v>
      </c>
      <c r="V332" s="207">
        <f t="shared" si="14"/>
        <v>4.514285714</v>
      </c>
      <c r="W332" s="208">
        <f t="shared" si="15"/>
        <v>0.1020408163</v>
      </c>
      <c r="X332" s="209">
        <f t="shared" si="16"/>
        <v>0.4606413994</v>
      </c>
      <c r="Y332" s="207">
        <f t="shared" si="17"/>
        <v>0.5626822157</v>
      </c>
      <c r="Z332" s="208">
        <f t="shared" si="18"/>
        <v>0.417989418</v>
      </c>
      <c r="AA332" s="209">
        <f t="shared" si="19"/>
        <v>14.31428571</v>
      </c>
      <c r="AB332" s="210">
        <f t="shared" si="20"/>
        <v>0.6926147705</v>
      </c>
      <c r="AC332" s="165"/>
      <c r="AD332" s="165"/>
      <c r="AE332" s="165"/>
    </row>
    <row r="333">
      <c r="A333" s="218">
        <v>333.0</v>
      </c>
      <c r="B333" s="33">
        <v>3718.0</v>
      </c>
      <c r="C333" s="219">
        <v>19.0</v>
      </c>
      <c r="D333" s="220">
        <v>76.0</v>
      </c>
      <c r="E333" s="221">
        <v>133.0</v>
      </c>
      <c r="F333" s="222">
        <v>142.0</v>
      </c>
      <c r="G333" s="223">
        <v>99.0</v>
      </c>
      <c r="H333" s="224">
        <v>454.0</v>
      </c>
      <c r="I333" s="188">
        <f t="shared" si="1"/>
        <v>0.2</v>
      </c>
      <c r="J333" s="189">
        <f t="shared" si="2"/>
        <v>0.4836363636</v>
      </c>
      <c r="K333" s="190">
        <f t="shared" si="3"/>
        <v>0.1790235081</v>
      </c>
      <c r="L333" s="191">
        <f t="shared" si="4"/>
        <v>0.4108108108</v>
      </c>
      <c r="M333" s="192">
        <f t="shared" si="5"/>
        <v>0.1820987654</v>
      </c>
      <c r="N333" s="193">
        <f t="shared" si="6"/>
        <v>0.2801932367</v>
      </c>
      <c r="O333" s="203">
        <f t="shared" si="7"/>
        <v>0.2719393283</v>
      </c>
      <c r="P333" s="204">
        <f t="shared" si="8"/>
        <v>0.4351351351</v>
      </c>
      <c r="Q333" s="205">
        <f t="shared" si="9"/>
        <v>0.7299382716</v>
      </c>
      <c r="R333" s="206">
        <f t="shared" si="10"/>
        <v>0.7089371981</v>
      </c>
      <c r="S333" s="204">
        <f t="shared" si="11"/>
        <v>0.6565547129</v>
      </c>
      <c r="T333" s="205">
        <f t="shared" si="12"/>
        <v>0.2816901408</v>
      </c>
      <c r="U333" s="206">
        <f t="shared" si="13"/>
        <v>0.3336944745</v>
      </c>
      <c r="V333" s="207">
        <f t="shared" si="14"/>
        <v>2.894736842</v>
      </c>
      <c r="W333" s="208">
        <f t="shared" si="15"/>
        <v>0.1717902351</v>
      </c>
      <c r="X333" s="209">
        <f t="shared" si="16"/>
        <v>0.4972875226</v>
      </c>
      <c r="Y333" s="207">
        <f t="shared" si="17"/>
        <v>0.6690777577</v>
      </c>
      <c r="Z333" s="208">
        <f t="shared" si="18"/>
        <v>0.424382716</v>
      </c>
      <c r="AA333" s="209">
        <f t="shared" si="19"/>
        <v>8.715789474</v>
      </c>
      <c r="AB333" s="210">
        <f t="shared" si="20"/>
        <v>0.7198067633</v>
      </c>
      <c r="AC333" s="165"/>
      <c r="AD333" s="165"/>
      <c r="AE333" s="165"/>
    </row>
    <row r="334">
      <c r="A334" s="218">
        <v>334.0</v>
      </c>
      <c r="B334" s="33">
        <v>3719.0</v>
      </c>
      <c r="C334" s="219">
        <v>35.0</v>
      </c>
      <c r="D334" s="220">
        <v>93.0</v>
      </c>
      <c r="E334" s="221">
        <v>444.0</v>
      </c>
      <c r="F334" s="222">
        <v>204.0</v>
      </c>
      <c r="G334" s="223">
        <v>253.0</v>
      </c>
      <c r="H334" s="224">
        <v>358.0</v>
      </c>
      <c r="I334" s="188">
        <f t="shared" si="1"/>
        <v>0.2734375</v>
      </c>
      <c r="J334" s="189">
        <f t="shared" si="2"/>
        <v>0.6851851852</v>
      </c>
      <c r="K334" s="190">
        <f t="shared" si="3"/>
        <v>0.4140752864</v>
      </c>
      <c r="L334" s="191">
        <f t="shared" si="4"/>
        <v>0.6172680412</v>
      </c>
      <c r="M334" s="192">
        <f t="shared" si="5"/>
        <v>0.3897158322</v>
      </c>
      <c r="N334" s="193">
        <f t="shared" si="6"/>
        <v>0.5536139793</v>
      </c>
      <c r="O334" s="203">
        <f t="shared" si="7"/>
        <v>0.5277577505</v>
      </c>
      <c r="P334" s="204">
        <f t="shared" si="8"/>
        <v>0.3079896907</v>
      </c>
      <c r="Q334" s="205">
        <f t="shared" si="9"/>
        <v>0.5317997294</v>
      </c>
      <c r="R334" s="206">
        <f t="shared" si="10"/>
        <v>0.6370135028</v>
      </c>
      <c r="S334" s="204">
        <f t="shared" si="11"/>
        <v>0.6034607066</v>
      </c>
      <c r="T334" s="205">
        <f t="shared" si="12"/>
        <v>0.3547224225</v>
      </c>
      <c r="U334" s="206">
        <f t="shared" si="13"/>
        <v>0.5695746215</v>
      </c>
      <c r="V334" s="207">
        <f t="shared" si="14"/>
        <v>5.0625</v>
      </c>
      <c r="W334" s="208">
        <f t="shared" si="15"/>
        <v>0.209492635</v>
      </c>
      <c r="X334" s="209">
        <f t="shared" si="16"/>
        <v>1.060556465</v>
      </c>
      <c r="Y334" s="207">
        <f t="shared" si="17"/>
        <v>1.2700491</v>
      </c>
      <c r="Z334" s="208">
        <f t="shared" si="18"/>
        <v>0.8768606225</v>
      </c>
      <c r="AA334" s="209">
        <f t="shared" si="19"/>
        <v>9.8359375</v>
      </c>
      <c r="AB334" s="210">
        <f t="shared" si="20"/>
        <v>0.4463860207</v>
      </c>
      <c r="AC334" s="165"/>
      <c r="AD334" s="165"/>
      <c r="AE334" s="165"/>
    </row>
    <row r="335">
      <c r="A335" s="218">
        <v>335.0</v>
      </c>
      <c r="B335" s="33">
        <v>3720.0</v>
      </c>
      <c r="C335" s="219">
        <v>35.0</v>
      </c>
      <c r="D335" s="220">
        <v>47.0</v>
      </c>
      <c r="E335" s="221">
        <v>242.0</v>
      </c>
      <c r="F335" s="222">
        <v>106.0</v>
      </c>
      <c r="G335" s="223">
        <v>99.0</v>
      </c>
      <c r="H335" s="224">
        <v>141.0</v>
      </c>
      <c r="I335" s="188">
        <f t="shared" si="1"/>
        <v>0.4268292683</v>
      </c>
      <c r="J335" s="189">
        <f t="shared" si="2"/>
        <v>0.6954022989</v>
      </c>
      <c r="K335" s="190">
        <f t="shared" si="3"/>
        <v>0.4125</v>
      </c>
      <c r="L335" s="191">
        <f t="shared" si="4"/>
        <v>0.6441860465</v>
      </c>
      <c r="M335" s="192">
        <f t="shared" si="5"/>
        <v>0.4161490683</v>
      </c>
      <c r="N335" s="193">
        <f t="shared" si="6"/>
        <v>0.5799319728</v>
      </c>
      <c r="O335" s="203">
        <f t="shared" si="7"/>
        <v>0.5611940299</v>
      </c>
      <c r="P335" s="204">
        <f t="shared" si="8"/>
        <v>0.3279069767</v>
      </c>
      <c r="Q335" s="205">
        <f t="shared" si="9"/>
        <v>0.5465838509</v>
      </c>
      <c r="R335" s="206">
        <f t="shared" si="10"/>
        <v>0.6513605442</v>
      </c>
      <c r="S335" s="204">
        <f t="shared" si="11"/>
        <v>0.623880597</v>
      </c>
      <c r="T335" s="205">
        <f t="shared" si="12"/>
        <v>0.3582089552</v>
      </c>
      <c r="U335" s="206">
        <f t="shared" si="13"/>
        <v>0.5791044776</v>
      </c>
      <c r="V335" s="207">
        <f t="shared" si="14"/>
        <v>4.243902439</v>
      </c>
      <c r="W335" s="208">
        <f t="shared" si="15"/>
        <v>0.3416666667</v>
      </c>
      <c r="X335" s="209">
        <f t="shared" si="16"/>
        <v>1.45</v>
      </c>
      <c r="Y335" s="207">
        <f t="shared" si="17"/>
        <v>1.791666667</v>
      </c>
      <c r="Z335" s="208">
        <f t="shared" si="18"/>
        <v>1.080745342</v>
      </c>
      <c r="AA335" s="209">
        <f t="shared" si="19"/>
        <v>7.170731707</v>
      </c>
      <c r="AB335" s="210">
        <f t="shared" si="20"/>
        <v>0.4200680272</v>
      </c>
      <c r="AC335" s="165"/>
      <c r="AD335" s="165"/>
      <c r="AE335" s="165"/>
    </row>
    <row r="336">
      <c r="A336" s="218">
        <v>336.0</v>
      </c>
      <c r="B336" s="33">
        <v>3721.0</v>
      </c>
      <c r="C336" s="219">
        <v>35.0</v>
      </c>
      <c r="D336" s="220">
        <v>70.0</v>
      </c>
      <c r="E336" s="221">
        <v>255.0</v>
      </c>
      <c r="F336" s="222">
        <v>140.0</v>
      </c>
      <c r="G336" s="223">
        <v>159.0</v>
      </c>
      <c r="H336" s="224">
        <v>282.0</v>
      </c>
      <c r="I336" s="188">
        <f t="shared" si="1"/>
        <v>0.3333333333</v>
      </c>
      <c r="J336" s="189">
        <f t="shared" si="2"/>
        <v>0.6455696203</v>
      </c>
      <c r="K336" s="190">
        <f t="shared" si="3"/>
        <v>0.3605442177</v>
      </c>
      <c r="L336" s="191">
        <f t="shared" si="4"/>
        <v>0.58</v>
      </c>
      <c r="M336" s="192">
        <f t="shared" si="5"/>
        <v>0.3553113553</v>
      </c>
      <c r="N336" s="193">
        <f t="shared" si="6"/>
        <v>0.495215311</v>
      </c>
      <c r="O336" s="203">
        <f t="shared" si="7"/>
        <v>0.477151966</v>
      </c>
      <c r="P336" s="204">
        <f t="shared" si="8"/>
        <v>0.35</v>
      </c>
      <c r="Q336" s="205">
        <f t="shared" si="9"/>
        <v>0.5805860806</v>
      </c>
      <c r="R336" s="206">
        <f t="shared" si="10"/>
        <v>0.6423444976</v>
      </c>
      <c r="S336" s="204">
        <f t="shared" si="11"/>
        <v>0.6078639745</v>
      </c>
      <c r="T336" s="205">
        <f t="shared" si="12"/>
        <v>0.3549415515</v>
      </c>
      <c r="U336" s="206">
        <f t="shared" si="13"/>
        <v>0.51434644</v>
      </c>
      <c r="V336" s="207">
        <f t="shared" si="14"/>
        <v>3.761904762</v>
      </c>
      <c r="W336" s="208">
        <f t="shared" si="15"/>
        <v>0.2380952381</v>
      </c>
      <c r="X336" s="209">
        <f t="shared" si="16"/>
        <v>0.89569161</v>
      </c>
      <c r="Y336" s="207">
        <f t="shared" si="17"/>
        <v>1.133786848</v>
      </c>
      <c r="Z336" s="208">
        <f t="shared" si="18"/>
        <v>0.7234432234</v>
      </c>
      <c r="AA336" s="209">
        <f t="shared" si="19"/>
        <v>7.961904762</v>
      </c>
      <c r="AB336" s="210">
        <f t="shared" si="20"/>
        <v>0.504784689</v>
      </c>
      <c r="AC336" s="165"/>
      <c r="AD336" s="165"/>
      <c r="AE336" s="165"/>
    </row>
    <row r="337">
      <c r="A337" s="218">
        <v>337.0</v>
      </c>
      <c r="B337" s="33">
        <v>3722.0</v>
      </c>
      <c r="C337" s="219">
        <v>59.0</v>
      </c>
      <c r="D337" s="220">
        <v>33.0</v>
      </c>
      <c r="E337" s="221">
        <v>217.0</v>
      </c>
      <c r="F337" s="222">
        <v>71.0</v>
      </c>
      <c r="G337" s="223">
        <v>120.0</v>
      </c>
      <c r="H337" s="224">
        <v>170.0</v>
      </c>
      <c r="I337" s="188">
        <f t="shared" si="1"/>
        <v>0.6413043478</v>
      </c>
      <c r="J337" s="189">
        <f t="shared" si="2"/>
        <v>0.7534722222</v>
      </c>
      <c r="K337" s="190">
        <f t="shared" si="3"/>
        <v>0.4137931034</v>
      </c>
      <c r="L337" s="191">
        <f t="shared" si="4"/>
        <v>0.7263157895</v>
      </c>
      <c r="M337" s="192">
        <f t="shared" si="5"/>
        <v>0.4685863874</v>
      </c>
      <c r="N337" s="193">
        <f t="shared" si="6"/>
        <v>0.5830449827</v>
      </c>
      <c r="O337" s="203">
        <f t="shared" si="7"/>
        <v>0.5910447761</v>
      </c>
      <c r="P337" s="204">
        <f t="shared" si="8"/>
        <v>0.3421052632</v>
      </c>
      <c r="Q337" s="205">
        <f t="shared" si="9"/>
        <v>0.5994764398</v>
      </c>
      <c r="R337" s="206">
        <f t="shared" si="10"/>
        <v>0.669550173</v>
      </c>
      <c r="S337" s="204">
        <f t="shared" si="11"/>
        <v>0.6656716418</v>
      </c>
      <c r="T337" s="205">
        <f t="shared" si="12"/>
        <v>0.3731343284</v>
      </c>
      <c r="U337" s="206">
        <f t="shared" si="13"/>
        <v>0.552238806</v>
      </c>
      <c r="V337" s="207">
        <f t="shared" si="14"/>
        <v>3.130434783</v>
      </c>
      <c r="W337" s="208">
        <f t="shared" si="15"/>
        <v>0.3172413793</v>
      </c>
      <c r="X337" s="209">
        <f t="shared" si="16"/>
        <v>0.9931034483</v>
      </c>
      <c r="Y337" s="207">
        <f t="shared" si="17"/>
        <v>1.310344828</v>
      </c>
      <c r="Z337" s="208">
        <f t="shared" si="18"/>
        <v>0.7539267016</v>
      </c>
      <c r="AA337" s="209">
        <f t="shared" si="19"/>
        <v>6.282608696</v>
      </c>
      <c r="AB337" s="210">
        <f t="shared" si="20"/>
        <v>0.4169550173</v>
      </c>
      <c r="AC337" s="165"/>
      <c r="AD337" s="165"/>
      <c r="AE337" s="165"/>
    </row>
    <row r="338">
      <c r="A338" s="218">
        <v>338.0</v>
      </c>
      <c r="B338" s="33">
        <v>3723.0</v>
      </c>
      <c r="C338" s="219">
        <v>23.0</v>
      </c>
      <c r="D338" s="220">
        <v>61.0</v>
      </c>
      <c r="E338" s="221">
        <v>319.0</v>
      </c>
      <c r="F338" s="222">
        <v>168.0</v>
      </c>
      <c r="G338" s="223">
        <v>182.0</v>
      </c>
      <c r="H338" s="224">
        <v>361.0</v>
      </c>
      <c r="I338" s="188">
        <f t="shared" si="1"/>
        <v>0.2738095238</v>
      </c>
      <c r="J338" s="189">
        <f t="shared" si="2"/>
        <v>0.6550308008</v>
      </c>
      <c r="K338" s="190">
        <f t="shared" si="3"/>
        <v>0.335174954</v>
      </c>
      <c r="L338" s="191">
        <f t="shared" si="4"/>
        <v>0.5989492119</v>
      </c>
      <c r="M338" s="192">
        <f t="shared" si="5"/>
        <v>0.326953748</v>
      </c>
      <c r="N338" s="193">
        <f t="shared" si="6"/>
        <v>0.486407767</v>
      </c>
      <c r="O338" s="203">
        <f t="shared" si="7"/>
        <v>0.4703770197</v>
      </c>
      <c r="P338" s="204">
        <f t="shared" si="8"/>
        <v>0.3345008757</v>
      </c>
      <c r="Q338" s="205">
        <f t="shared" si="9"/>
        <v>0.6124401914</v>
      </c>
      <c r="R338" s="206">
        <f t="shared" si="10"/>
        <v>0.6601941748</v>
      </c>
      <c r="S338" s="204">
        <f t="shared" si="11"/>
        <v>0.631059246</v>
      </c>
      <c r="T338" s="205">
        <f t="shared" si="12"/>
        <v>0.3348294434</v>
      </c>
      <c r="U338" s="206">
        <f t="shared" si="13"/>
        <v>0.5044883303</v>
      </c>
      <c r="V338" s="207">
        <f t="shared" si="14"/>
        <v>5.797619048</v>
      </c>
      <c r="W338" s="208">
        <f t="shared" si="15"/>
        <v>0.1546961326</v>
      </c>
      <c r="X338" s="209">
        <f t="shared" si="16"/>
        <v>0.8968692449</v>
      </c>
      <c r="Y338" s="207">
        <f t="shared" si="17"/>
        <v>1.051565378</v>
      </c>
      <c r="Z338" s="208">
        <f t="shared" si="18"/>
        <v>0.7767145136</v>
      </c>
      <c r="AA338" s="209">
        <f t="shared" si="19"/>
        <v>12.26190476</v>
      </c>
      <c r="AB338" s="210">
        <f t="shared" si="20"/>
        <v>0.513592233</v>
      </c>
      <c r="AC338" s="165"/>
      <c r="AD338" s="165"/>
      <c r="AE338" s="165"/>
    </row>
    <row r="339">
      <c r="A339" s="218">
        <v>339.0</v>
      </c>
      <c r="B339" s="33">
        <v>3724.0</v>
      </c>
      <c r="C339" s="219">
        <v>62.0</v>
      </c>
      <c r="D339" s="220">
        <v>50.0</v>
      </c>
      <c r="E339" s="221">
        <v>327.0</v>
      </c>
      <c r="F339" s="222">
        <v>134.0</v>
      </c>
      <c r="G339" s="223">
        <v>162.0</v>
      </c>
      <c r="H339" s="224">
        <v>222.0</v>
      </c>
      <c r="I339" s="188">
        <f t="shared" si="1"/>
        <v>0.5535714286</v>
      </c>
      <c r="J339" s="189">
        <f t="shared" si="2"/>
        <v>0.7093275488</v>
      </c>
      <c r="K339" s="190">
        <f t="shared" si="3"/>
        <v>0.421875</v>
      </c>
      <c r="L339" s="191">
        <f t="shared" si="4"/>
        <v>0.6788830716</v>
      </c>
      <c r="M339" s="192">
        <f t="shared" si="5"/>
        <v>0.4516129032</v>
      </c>
      <c r="N339" s="193">
        <f t="shared" si="6"/>
        <v>0.5786982249</v>
      </c>
      <c r="O339" s="203">
        <f t="shared" si="7"/>
        <v>0.5757575758</v>
      </c>
      <c r="P339" s="204">
        <f t="shared" si="8"/>
        <v>0.3420593368</v>
      </c>
      <c r="Q339" s="205">
        <f t="shared" si="9"/>
        <v>0.5725806452</v>
      </c>
      <c r="R339" s="206">
        <f t="shared" si="10"/>
        <v>0.649704142</v>
      </c>
      <c r="S339" s="204">
        <f t="shared" si="11"/>
        <v>0.6384535005</v>
      </c>
      <c r="T339" s="205">
        <f t="shared" si="12"/>
        <v>0.3740856844</v>
      </c>
      <c r="U339" s="206">
        <f t="shared" si="13"/>
        <v>0.5632183908</v>
      </c>
      <c r="V339" s="207">
        <f t="shared" si="14"/>
        <v>4.116071429</v>
      </c>
      <c r="W339" s="208">
        <f t="shared" si="15"/>
        <v>0.2916666667</v>
      </c>
      <c r="X339" s="209">
        <f t="shared" si="16"/>
        <v>1.200520833</v>
      </c>
      <c r="Y339" s="207">
        <f t="shared" si="17"/>
        <v>1.4921875</v>
      </c>
      <c r="Z339" s="208">
        <f t="shared" si="18"/>
        <v>0.9294354839</v>
      </c>
      <c r="AA339" s="209">
        <f t="shared" si="19"/>
        <v>7.544642857</v>
      </c>
      <c r="AB339" s="210">
        <f t="shared" si="20"/>
        <v>0.4213017751</v>
      </c>
      <c r="AC339" s="165"/>
      <c r="AD339" s="165"/>
      <c r="AE339" s="165"/>
    </row>
    <row r="340">
      <c r="A340" s="218">
        <v>340.0</v>
      </c>
      <c r="B340" s="33">
        <v>3726.0</v>
      </c>
      <c r="C340" s="219">
        <v>57.0</v>
      </c>
      <c r="D340" s="220">
        <v>86.0</v>
      </c>
      <c r="E340" s="221">
        <v>495.0</v>
      </c>
      <c r="F340" s="222">
        <v>185.0</v>
      </c>
      <c r="G340" s="223">
        <v>265.0</v>
      </c>
      <c r="H340" s="224">
        <v>341.0</v>
      </c>
      <c r="I340" s="188">
        <f t="shared" si="1"/>
        <v>0.3986013986</v>
      </c>
      <c r="J340" s="189">
        <f t="shared" si="2"/>
        <v>0.7279411765</v>
      </c>
      <c r="K340" s="190">
        <f t="shared" si="3"/>
        <v>0.4372937294</v>
      </c>
      <c r="L340" s="191">
        <f t="shared" si="4"/>
        <v>0.6707168894</v>
      </c>
      <c r="M340" s="192">
        <f t="shared" si="5"/>
        <v>0.4299065421</v>
      </c>
      <c r="N340" s="193">
        <f t="shared" si="6"/>
        <v>0.5909797823</v>
      </c>
      <c r="O340" s="203">
        <f t="shared" si="7"/>
        <v>0.5717284815</v>
      </c>
      <c r="P340" s="204">
        <f t="shared" si="8"/>
        <v>0.2940461725</v>
      </c>
      <c r="Q340" s="205">
        <f t="shared" si="9"/>
        <v>0.5313751669</v>
      </c>
      <c r="R340" s="206">
        <f t="shared" si="10"/>
        <v>0.6500777605</v>
      </c>
      <c r="S340" s="204">
        <f t="shared" si="11"/>
        <v>0.6249125262</v>
      </c>
      <c r="T340" s="205">
        <f t="shared" si="12"/>
        <v>0.3547935619</v>
      </c>
      <c r="U340" s="206">
        <f t="shared" si="13"/>
        <v>0.5920223933</v>
      </c>
      <c r="V340" s="207">
        <f t="shared" si="14"/>
        <v>4.755244755</v>
      </c>
      <c r="W340" s="208">
        <f t="shared" si="15"/>
        <v>0.2359735974</v>
      </c>
      <c r="X340" s="209">
        <f t="shared" si="16"/>
        <v>1.122112211</v>
      </c>
      <c r="Y340" s="207">
        <f t="shared" si="17"/>
        <v>1.358085809</v>
      </c>
      <c r="Z340" s="208">
        <f t="shared" si="18"/>
        <v>0.9078771696</v>
      </c>
      <c r="AA340" s="209">
        <f t="shared" si="19"/>
        <v>8.993006993</v>
      </c>
      <c r="AB340" s="210">
        <f t="shared" si="20"/>
        <v>0.4090202177</v>
      </c>
      <c r="AC340" s="165"/>
      <c r="AD340" s="165"/>
      <c r="AE340" s="165"/>
    </row>
    <row r="341">
      <c r="A341" s="218">
        <v>341.0</v>
      </c>
      <c r="B341" s="33">
        <v>3727.0</v>
      </c>
      <c r="C341" s="219">
        <v>12.0</v>
      </c>
      <c r="D341" s="220">
        <v>45.0</v>
      </c>
      <c r="E341" s="221">
        <v>423.0</v>
      </c>
      <c r="F341" s="222">
        <v>313.0</v>
      </c>
      <c r="G341" s="223">
        <v>125.0</v>
      </c>
      <c r="H341" s="224">
        <v>372.0</v>
      </c>
      <c r="I341" s="188">
        <f t="shared" si="1"/>
        <v>0.2105263158</v>
      </c>
      <c r="J341" s="189">
        <f t="shared" si="2"/>
        <v>0.5747282609</v>
      </c>
      <c r="K341" s="190">
        <f t="shared" si="3"/>
        <v>0.2515090543</v>
      </c>
      <c r="L341" s="191">
        <f t="shared" si="4"/>
        <v>0.5485498108</v>
      </c>
      <c r="M341" s="192">
        <f t="shared" si="5"/>
        <v>0.2472924188</v>
      </c>
      <c r="N341" s="193">
        <f t="shared" si="6"/>
        <v>0.4444444444</v>
      </c>
      <c r="O341" s="203">
        <f t="shared" si="7"/>
        <v>0.4341085271</v>
      </c>
      <c r="P341" s="204">
        <f t="shared" si="8"/>
        <v>0.4098360656</v>
      </c>
      <c r="Q341" s="205">
        <f t="shared" si="9"/>
        <v>0.6931407942</v>
      </c>
      <c r="R341" s="206">
        <f t="shared" si="10"/>
        <v>0.6447688564</v>
      </c>
      <c r="S341" s="204">
        <f t="shared" si="11"/>
        <v>0.6255813953</v>
      </c>
      <c r="T341" s="205">
        <f t="shared" si="12"/>
        <v>0.3488372093</v>
      </c>
      <c r="U341" s="206">
        <f t="shared" si="13"/>
        <v>0.4596899225</v>
      </c>
      <c r="V341" s="207">
        <f t="shared" si="14"/>
        <v>12.9122807</v>
      </c>
      <c r="W341" s="208">
        <f t="shared" si="15"/>
        <v>0.1146881288</v>
      </c>
      <c r="X341" s="209">
        <f t="shared" si="16"/>
        <v>1.480885312</v>
      </c>
      <c r="Y341" s="207">
        <f t="shared" si="17"/>
        <v>1.595573441</v>
      </c>
      <c r="Z341" s="208">
        <f t="shared" si="18"/>
        <v>1.328519856</v>
      </c>
      <c r="AA341" s="209">
        <f t="shared" si="19"/>
        <v>21.63157895</v>
      </c>
      <c r="AB341" s="210">
        <f t="shared" si="20"/>
        <v>0.5555555556</v>
      </c>
      <c r="AC341" s="165"/>
      <c r="AD341" s="165"/>
      <c r="AE341" s="165"/>
    </row>
    <row r="342">
      <c r="A342" s="218">
        <v>342.0</v>
      </c>
      <c r="B342" s="33">
        <v>3728.0</v>
      </c>
      <c r="C342" s="219">
        <v>11.0</v>
      </c>
      <c r="D342" s="220">
        <v>37.0</v>
      </c>
      <c r="E342" s="221">
        <v>459.0</v>
      </c>
      <c r="F342" s="222">
        <v>288.0</v>
      </c>
      <c r="G342" s="223">
        <v>146.0</v>
      </c>
      <c r="H342" s="224">
        <v>326.0</v>
      </c>
      <c r="I342" s="188">
        <f t="shared" si="1"/>
        <v>0.2291666667</v>
      </c>
      <c r="J342" s="189">
        <f t="shared" si="2"/>
        <v>0.6144578313</v>
      </c>
      <c r="K342" s="190">
        <f t="shared" si="3"/>
        <v>0.3093220339</v>
      </c>
      <c r="L342" s="191">
        <f t="shared" si="4"/>
        <v>0.5911949686</v>
      </c>
      <c r="M342" s="192">
        <f t="shared" si="5"/>
        <v>0.3019230769</v>
      </c>
      <c r="N342" s="193">
        <f t="shared" si="6"/>
        <v>0.4963084495</v>
      </c>
      <c r="O342" s="203">
        <f t="shared" si="7"/>
        <v>0.4861878453</v>
      </c>
      <c r="P342" s="204">
        <f t="shared" si="8"/>
        <v>0.3761006289</v>
      </c>
      <c r="Q342" s="205">
        <f t="shared" si="9"/>
        <v>0.6480769231</v>
      </c>
      <c r="R342" s="206">
        <f t="shared" si="10"/>
        <v>0.6439704676</v>
      </c>
      <c r="S342" s="204">
        <f t="shared" si="11"/>
        <v>0.6282557222</v>
      </c>
      <c r="T342" s="205">
        <f t="shared" si="12"/>
        <v>0.3512233623</v>
      </c>
      <c r="U342" s="206">
        <f t="shared" si="13"/>
        <v>0.5067087609</v>
      </c>
      <c r="V342" s="207">
        <f t="shared" si="14"/>
        <v>15.5625</v>
      </c>
      <c r="W342" s="208">
        <f t="shared" si="15"/>
        <v>0.1016949153</v>
      </c>
      <c r="X342" s="209">
        <f t="shared" si="16"/>
        <v>1.582627119</v>
      </c>
      <c r="Y342" s="207">
        <f t="shared" si="17"/>
        <v>1.684322034</v>
      </c>
      <c r="Z342" s="208">
        <f t="shared" si="18"/>
        <v>1.436538462</v>
      </c>
      <c r="AA342" s="209">
        <f t="shared" si="19"/>
        <v>25.39583333</v>
      </c>
      <c r="AB342" s="210">
        <f t="shared" si="20"/>
        <v>0.5036915505</v>
      </c>
      <c r="AC342" s="165"/>
      <c r="AD342" s="165"/>
      <c r="AE342" s="165"/>
    </row>
    <row r="343">
      <c r="A343" s="218">
        <v>343.0</v>
      </c>
      <c r="B343" s="33">
        <v>3729.0</v>
      </c>
      <c r="C343" s="219">
        <v>32.0</v>
      </c>
      <c r="D343" s="220">
        <v>62.0</v>
      </c>
      <c r="E343" s="221">
        <v>308.0</v>
      </c>
      <c r="F343" s="222">
        <v>146.0</v>
      </c>
      <c r="G343" s="223">
        <v>165.0</v>
      </c>
      <c r="H343" s="224">
        <v>284.0</v>
      </c>
      <c r="I343" s="188">
        <f t="shared" si="1"/>
        <v>0.3404255319</v>
      </c>
      <c r="J343" s="189">
        <f t="shared" si="2"/>
        <v>0.6784140969</v>
      </c>
      <c r="K343" s="190">
        <f t="shared" si="3"/>
        <v>0.3674832962</v>
      </c>
      <c r="L343" s="191">
        <f t="shared" si="4"/>
        <v>0.6204379562</v>
      </c>
      <c r="M343" s="192">
        <f t="shared" si="5"/>
        <v>0.3627992634</v>
      </c>
      <c r="N343" s="193">
        <f t="shared" si="6"/>
        <v>0.5238095238</v>
      </c>
      <c r="O343" s="203">
        <f t="shared" si="7"/>
        <v>0.5065195587</v>
      </c>
      <c r="P343" s="204">
        <f t="shared" si="8"/>
        <v>0.3248175182</v>
      </c>
      <c r="Q343" s="205">
        <f t="shared" si="9"/>
        <v>0.5819521179</v>
      </c>
      <c r="R343" s="206">
        <f t="shared" si="10"/>
        <v>0.6555924695</v>
      </c>
      <c r="S343" s="204">
        <f t="shared" si="11"/>
        <v>0.6258776329</v>
      </c>
      <c r="T343" s="205">
        <f t="shared" si="12"/>
        <v>0.3440320963</v>
      </c>
      <c r="U343" s="206">
        <f t="shared" si="13"/>
        <v>0.5366098295</v>
      </c>
      <c r="V343" s="207">
        <f t="shared" si="14"/>
        <v>4.829787234</v>
      </c>
      <c r="W343" s="208">
        <f t="shared" si="15"/>
        <v>0.2093541203</v>
      </c>
      <c r="X343" s="209">
        <f t="shared" si="16"/>
        <v>1.011135857</v>
      </c>
      <c r="Y343" s="207">
        <f t="shared" si="17"/>
        <v>1.220489978</v>
      </c>
      <c r="Z343" s="208">
        <f t="shared" si="18"/>
        <v>0.8360957643</v>
      </c>
      <c r="AA343" s="209">
        <f t="shared" si="19"/>
        <v>9.606382979</v>
      </c>
      <c r="AB343" s="210">
        <f t="shared" si="20"/>
        <v>0.4761904762</v>
      </c>
      <c r="AC343" s="165"/>
      <c r="AD343" s="165"/>
      <c r="AE343" s="165"/>
    </row>
    <row r="344">
      <c r="A344" s="218">
        <v>344.0</v>
      </c>
      <c r="B344" s="33">
        <v>3730.0</v>
      </c>
      <c r="C344" s="219">
        <v>53.0</v>
      </c>
      <c r="D344" s="220">
        <v>102.0</v>
      </c>
      <c r="E344" s="221">
        <v>473.0</v>
      </c>
      <c r="F344" s="222">
        <v>203.0</v>
      </c>
      <c r="G344" s="223">
        <v>275.0</v>
      </c>
      <c r="H344" s="224">
        <v>376.0</v>
      </c>
      <c r="I344" s="188">
        <f t="shared" si="1"/>
        <v>0.3419354839</v>
      </c>
      <c r="J344" s="189">
        <f t="shared" si="2"/>
        <v>0.699704142</v>
      </c>
      <c r="K344" s="190">
        <f t="shared" si="3"/>
        <v>0.4224270353</v>
      </c>
      <c r="L344" s="191">
        <f t="shared" si="4"/>
        <v>0.6329723225</v>
      </c>
      <c r="M344" s="192">
        <f t="shared" si="5"/>
        <v>0.4069478908</v>
      </c>
      <c r="N344" s="193">
        <f t="shared" si="6"/>
        <v>0.563677468</v>
      </c>
      <c r="O344" s="203">
        <f t="shared" si="7"/>
        <v>0.54048583</v>
      </c>
      <c r="P344" s="204">
        <f t="shared" si="8"/>
        <v>0.3080625752</v>
      </c>
      <c r="Q344" s="205">
        <f t="shared" si="9"/>
        <v>0.5322580645</v>
      </c>
      <c r="R344" s="206">
        <f t="shared" si="10"/>
        <v>0.6397889977</v>
      </c>
      <c r="S344" s="204">
        <f t="shared" si="11"/>
        <v>0.6086369771</v>
      </c>
      <c r="T344" s="205">
        <f t="shared" si="12"/>
        <v>0.3582995951</v>
      </c>
      <c r="U344" s="206">
        <f t="shared" si="13"/>
        <v>0.5735492578</v>
      </c>
      <c r="V344" s="207">
        <f t="shared" si="14"/>
        <v>4.361290323</v>
      </c>
      <c r="W344" s="208">
        <f t="shared" si="15"/>
        <v>0.2380952381</v>
      </c>
      <c r="X344" s="209">
        <f t="shared" si="16"/>
        <v>1.038402458</v>
      </c>
      <c r="Y344" s="207">
        <f t="shared" si="17"/>
        <v>1.276497696</v>
      </c>
      <c r="Z344" s="208">
        <f t="shared" si="18"/>
        <v>0.8387096774</v>
      </c>
      <c r="AA344" s="209">
        <f t="shared" si="19"/>
        <v>8.561290323</v>
      </c>
      <c r="AB344" s="210">
        <f t="shared" si="20"/>
        <v>0.436322532</v>
      </c>
      <c r="AC344" s="165"/>
      <c r="AD344" s="165"/>
      <c r="AE344" s="165"/>
    </row>
    <row r="345">
      <c r="A345" s="218">
        <v>345.0</v>
      </c>
      <c r="B345" s="33">
        <v>3732.0</v>
      </c>
      <c r="C345" s="219">
        <v>51.0</v>
      </c>
      <c r="D345" s="220">
        <v>36.0</v>
      </c>
      <c r="E345" s="221">
        <v>194.0</v>
      </c>
      <c r="F345" s="222">
        <v>57.0</v>
      </c>
      <c r="G345" s="223">
        <v>119.0</v>
      </c>
      <c r="H345" s="224">
        <v>126.0</v>
      </c>
      <c r="I345" s="188">
        <f t="shared" si="1"/>
        <v>0.5862068966</v>
      </c>
      <c r="J345" s="189">
        <f t="shared" si="2"/>
        <v>0.7729083665</v>
      </c>
      <c r="K345" s="190">
        <f t="shared" si="3"/>
        <v>0.4857142857</v>
      </c>
      <c r="L345" s="191">
        <f t="shared" si="4"/>
        <v>0.724852071</v>
      </c>
      <c r="M345" s="192">
        <f t="shared" si="5"/>
        <v>0.5120481928</v>
      </c>
      <c r="N345" s="193">
        <f t="shared" si="6"/>
        <v>0.6310483871</v>
      </c>
      <c r="O345" s="203">
        <f t="shared" si="7"/>
        <v>0.6243567753</v>
      </c>
      <c r="P345" s="204">
        <f t="shared" si="8"/>
        <v>0.3195266272</v>
      </c>
      <c r="Q345" s="205">
        <f t="shared" si="9"/>
        <v>0.5331325301</v>
      </c>
      <c r="R345" s="206">
        <f t="shared" si="10"/>
        <v>0.6451612903</v>
      </c>
      <c r="S345" s="204">
        <f t="shared" si="11"/>
        <v>0.6363636364</v>
      </c>
      <c r="T345" s="205">
        <f t="shared" si="12"/>
        <v>0.3893653516</v>
      </c>
      <c r="U345" s="206">
        <f t="shared" si="13"/>
        <v>0.5986277873</v>
      </c>
      <c r="V345" s="207">
        <f t="shared" si="14"/>
        <v>2.885057471</v>
      </c>
      <c r="W345" s="208">
        <f t="shared" si="15"/>
        <v>0.3551020408</v>
      </c>
      <c r="X345" s="209">
        <f t="shared" si="16"/>
        <v>1.024489796</v>
      </c>
      <c r="Y345" s="207">
        <f t="shared" si="17"/>
        <v>1.379591837</v>
      </c>
      <c r="Z345" s="208">
        <f t="shared" si="18"/>
        <v>0.7560240964</v>
      </c>
      <c r="AA345" s="209">
        <f t="shared" si="19"/>
        <v>5.701149425</v>
      </c>
      <c r="AB345" s="210">
        <f t="shared" si="20"/>
        <v>0.3689516129</v>
      </c>
      <c r="AC345" s="165"/>
      <c r="AD345" s="165"/>
      <c r="AE345" s="165"/>
    </row>
    <row r="346">
      <c r="A346" s="218">
        <v>346.0</v>
      </c>
      <c r="B346" s="33">
        <v>3733.0</v>
      </c>
      <c r="C346" s="219">
        <v>46.0</v>
      </c>
      <c r="D346" s="220">
        <v>50.0</v>
      </c>
      <c r="E346" s="221">
        <v>333.0</v>
      </c>
      <c r="F346" s="222">
        <v>148.0</v>
      </c>
      <c r="G346" s="223">
        <v>156.0</v>
      </c>
      <c r="H346" s="224">
        <v>234.0</v>
      </c>
      <c r="I346" s="188">
        <f t="shared" si="1"/>
        <v>0.4791666667</v>
      </c>
      <c r="J346" s="189">
        <f t="shared" si="2"/>
        <v>0.6923076923</v>
      </c>
      <c r="K346" s="190">
        <f t="shared" si="3"/>
        <v>0.4</v>
      </c>
      <c r="L346" s="191">
        <f t="shared" si="4"/>
        <v>0.6568457539</v>
      </c>
      <c r="M346" s="192">
        <f t="shared" si="5"/>
        <v>0.4156378601</v>
      </c>
      <c r="N346" s="193">
        <f t="shared" si="6"/>
        <v>0.561423651</v>
      </c>
      <c r="O346" s="203">
        <f t="shared" si="7"/>
        <v>0.5532574974</v>
      </c>
      <c r="P346" s="204">
        <f t="shared" si="8"/>
        <v>0.3362218371</v>
      </c>
      <c r="Q346" s="205">
        <f t="shared" si="9"/>
        <v>0.5761316872</v>
      </c>
      <c r="R346" s="206">
        <f t="shared" si="10"/>
        <v>0.6509758898</v>
      </c>
      <c r="S346" s="204">
        <f t="shared" si="11"/>
        <v>0.6339193382</v>
      </c>
      <c r="T346" s="205">
        <f t="shared" si="12"/>
        <v>0.3619441572</v>
      </c>
      <c r="U346" s="206">
        <f t="shared" si="13"/>
        <v>0.5573940021</v>
      </c>
      <c r="V346" s="207">
        <f t="shared" si="14"/>
        <v>5.010416667</v>
      </c>
      <c r="W346" s="208">
        <f t="shared" si="15"/>
        <v>0.2461538462</v>
      </c>
      <c r="X346" s="209">
        <f t="shared" si="16"/>
        <v>1.233333333</v>
      </c>
      <c r="Y346" s="207">
        <f t="shared" si="17"/>
        <v>1.479487179</v>
      </c>
      <c r="Z346" s="208">
        <f t="shared" si="18"/>
        <v>0.9897119342</v>
      </c>
      <c r="AA346" s="209">
        <f t="shared" si="19"/>
        <v>9.072916667</v>
      </c>
      <c r="AB346" s="210">
        <f t="shared" si="20"/>
        <v>0.438576349</v>
      </c>
      <c r="AC346" s="165"/>
      <c r="AD346" s="165"/>
      <c r="AE346" s="165"/>
    </row>
    <row r="347">
      <c r="A347" s="218">
        <v>347.0</v>
      </c>
      <c r="B347" s="33">
        <v>3734.0</v>
      </c>
      <c r="C347" s="219">
        <v>43.0</v>
      </c>
      <c r="D347" s="220">
        <v>123.0</v>
      </c>
      <c r="E347" s="221">
        <v>339.0</v>
      </c>
      <c r="F347" s="222">
        <v>189.0</v>
      </c>
      <c r="G347" s="223">
        <v>234.0</v>
      </c>
      <c r="H347" s="224">
        <v>424.0</v>
      </c>
      <c r="I347" s="188">
        <f t="shared" si="1"/>
        <v>0.2590361446</v>
      </c>
      <c r="J347" s="189">
        <f t="shared" si="2"/>
        <v>0.6420454545</v>
      </c>
      <c r="K347" s="190">
        <f t="shared" si="3"/>
        <v>0.3556231003</v>
      </c>
      <c r="L347" s="191">
        <f t="shared" si="4"/>
        <v>0.5504322767</v>
      </c>
      <c r="M347" s="192">
        <f t="shared" si="5"/>
        <v>0.3361650485</v>
      </c>
      <c r="N347" s="193">
        <f t="shared" si="6"/>
        <v>0.4831365936</v>
      </c>
      <c r="O347" s="203">
        <f t="shared" si="7"/>
        <v>0.4556213018</v>
      </c>
      <c r="P347" s="204">
        <f t="shared" si="8"/>
        <v>0.3342939481</v>
      </c>
      <c r="Q347" s="205">
        <f t="shared" si="9"/>
        <v>0.5667475728</v>
      </c>
      <c r="R347" s="206">
        <f t="shared" si="10"/>
        <v>0.6433389545</v>
      </c>
      <c r="S347" s="204">
        <f t="shared" si="11"/>
        <v>0.5961538462</v>
      </c>
      <c r="T347" s="205">
        <f t="shared" si="12"/>
        <v>0.3446745562</v>
      </c>
      <c r="U347" s="206">
        <f t="shared" si="13"/>
        <v>0.5147928994</v>
      </c>
      <c r="V347" s="207">
        <f t="shared" si="14"/>
        <v>3.180722892</v>
      </c>
      <c r="W347" s="208">
        <f t="shared" si="15"/>
        <v>0.2522796353</v>
      </c>
      <c r="X347" s="209">
        <f t="shared" si="16"/>
        <v>0.8024316109</v>
      </c>
      <c r="Y347" s="207">
        <f t="shared" si="17"/>
        <v>1.054711246</v>
      </c>
      <c r="Z347" s="208">
        <f t="shared" si="18"/>
        <v>0.640776699</v>
      </c>
      <c r="AA347" s="209">
        <f t="shared" si="19"/>
        <v>7.144578313</v>
      </c>
      <c r="AB347" s="210">
        <f t="shared" si="20"/>
        <v>0.5168634064</v>
      </c>
      <c r="AC347" s="165"/>
      <c r="AD347" s="165"/>
      <c r="AE347" s="165"/>
    </row>
    <row r="348">
      <c r="A348" s="218">
        <v>348.0</v>
      </c>
      <c r="B348" s="33">
        <v>3739.0</v>
      </c>
      <c r="C348" s="219">
        <v>12.0</v>
      </c>
      <c r="D348" s="220">
        <v>48.0</v>
      </c>
      <c r="E348" s="221">
        <v>306.0</v>
      </c>
      <c r="F348" s="222">
        <v>149.0</v>
      </c>
      <c r="G348" s="223">
        <v>160.0</v>
      </c>
      <c r="H348" s="224">
        <v>245.0</v>
      </c>
      <c r="I348" s="188">
        <f t="shared" si="1"/>
        <v>0.2</v>
      </c>
      <c r="J348" s="189">
        <f t="shared" si="2"/>
        <v>0.6725274725</v>
      </c>
      <c r="K348" s="190">
        <f t="shared" si="3"/>
        <v>0.3950617284</v>
      </c>
      <c r="L348" s="191">
        <f t="shared" si="4"/>
        <v>0.6174757282</v>
      </c>
      <c r="M348" s="192">
        <f t="shared" si="5"/>
        <v>0.3698924731</v>
      </c>
      <c r="N348" s="193">
        <f t="shared" si="6"/>
        <v>0.5418604651</v>
      </c>
      <c r="O348" s="203">
        <f t="shared" si="7"/>
        <v>0.5195652174</v>
      </c>
      <c r="P348" s="204">
        <f t="shared" si="8"/>
        <v>0.3126213592</v>
      </c>
      <c r="Q348" s="205">
        <f t="shared" si="9"/>
        <v>0.552688172</v>
      </c>
      <c r="R348" s="206">
        <f t="shared" si="10"/>
        <v>0.6406976744</v>
      </c>
      <c r="S348" s="204">
        <f t="shared" si="11"/>
        <v>0.6119565217</v>
      </c>
      <c r="T348" s="205">
        <f t="shared" si="12"/>
        <v>0.3489130435</v>
      </c>
      <c r="U348" s="206">
        <f t="shared" si="13"/>
        <v>0.5586956522</v>
      </c>
      <c r="V348" s="207">
        <f t="shared" si="14"/>
        <v>7.583333333</v>
      </c>
      <c r="W348" s="208">
        <f t="shared" si="15"/>
        <v>0.1481481481</v>
      </c>
      <c r="X348" s="209">
        <f t="shared" si="16"/>
        <v>1.12345679</v>
      </c>
      <c r="Y348" s="207">
        <f t="shared" si="17"/>
        <v>1.271604938</v>
      </c>
      <c r="Z348" s="208">
        <f t="shared" si="18"/>
        <v>0.9784946237</v>
      </c>
      <c r="AA348" s="209">
        <f t="shared" si="19"/>
        <v>14.33333333</v>
      </c>
      <c r="AB348" s="210">
        <f t="shared" si="20"/>
        <v>0.4581395349</v>
      </c>
      <c r="AC348" s="165"/>
      <c r="AD348" s="165"/>
      <c r="AE348" s="165"/>
    </row>
    <row r="349">
      <c r="A349" s="218">
        <v>349.0</v>
      </c>
      <c r="B349" s="33">
        <v>3740.0</v>
      </c>
      <c r="C349" s="219">
        <v>76.0</v>
      </c>
      <c r="D349" s="220">
        <v>168.0</v>
      </c>
      <c r="E349" s="221">
        <v>1015.0</v>
      </c>
      <c r="F349" s="222">
        <v>561.0</v>
      </c>
      <c r="G349" s="223">
        <v>666.0</v>
      </c>
      <c r="H349" s="224">
        <v>1127.0</v>
      </c>
      <c r="I349" s="188">
        <f t="shared" si="1"/>
        <v>0.3114754098</v>
      </c>
      <c r="J349" s="189">
        <f t="shared" si="2"/>
        <v>0.644035533</v>
      </c>
      <c r="K349" s="190">
        <f t="shared" si="3"/>
        <v>0.3714445064</v>
      </c>
      <c r="L349" s="191">
        <f t="shared" si="4"/>
        <v>0.5994505495</v>
      </c>
      <c r="M349" s="192">
        <f t="shared" si="5"/>
        <v>0.3642611684</v>
      </c>
      <c r="N349" s="193">
        <f t="shared" si="6"/>
        <v>0.4989611161</v>
      </c>
      <c r="O349" s="203">
        <f t="shared" si="7"/>
        <v>0.4862994741</v>
      </c>
      <c r="P349" s="204">
        <f t="shared" si="8"/>
        <v>0.35</v>
      </c>
      <c r="Q349" s="205">
        <f t="shared" si="9"/>
        <v>0.5905743741</v>
      </c>
      <c r="R349" s="206">
        <f t="shared" si="10"/>
        <v>0.6357969724</v>
      </c>
      <c r="S349" s="204">
        <f t="shared" si="11"/>
        <v>0.6138942707</v>
      </c>
      <c r="T349" s="205">
        <f t="shared" si="12"/>
        <v>0.3606421257</v>
      </c>
      <c r="U349" s="206">
        <f t="shared" si="13"/>
        <v>0.5117630778</v>
      </c>
      <c r="V349" s="207">
        <f t="shared" si="14"/>
        <v>6.459016393</v>
      </c>
      <c r="W349" s="208">
        <f t="shared" si="15"/>
        <v>0.1360847741</v>
      </c>
      <c r="X349" s="209">
        <f t="shared" si="16"/>
        <v>0.8789737869</v>
      </c>
      <c r="Y349" s="207">
        <f t="shared" si="17"/>
        <v>1.015058561</v>
      </c>
      <c r="Z349" s="208">
        <f t="shared" si="18"/>
        <v>0.7736867943</v>
      </c>
      <c r="AA349" s="209">
        <f t="shared" si="19"/>
        <v>13.80737705</v>
      </c>
      <c r="AB349" s="210">
        <f t="shared" si="20"/>
        <v>0.5010388839</v>
      </c>
      <c r="AC349" s="165"/>
      <c r="AD349" s="165"/>
      <c r="AE349" s="165"/>
    </row>
    <row r="350">
      <c r="A350" s="218">
        <v>350.0</v>
      </c>
      <c r="B350" s="33">
        <v>3741.0</v>
      </c>
      <c r="C350" s="219">
        <v>11.0</v>
      </c>
      <c r="D350" s="220">
        <v>38.0</v>
      </c>
      <c r="E350" s="221">
        <v>89.0</v>
      </c>
      <c r="F350" s="222">
        <v>86.0</v>
      </c>
      <c r="G350" s="223">
        <v>57.0</v>
      </c>
      <c r="H350" s="224">
        <v>155.0</v>
      </c>
      <c r="I350" s="188">
        <f t="shared" si="1"/>
        <v>0.2244897959</v>
      </c>
      <c r="J350" s="189">
        <f t="shared" si="2"/>
        <v>0.5085714286</v>
      </c>
      <c r="K350" s="190">
        <f t="shared" si="3"/>
        <v>0.2688679245</v>
      </c>
      <c r="L350" s="191">
        <f t="shared" si="4"/>
        <v>0.4464285714</v>
      </c>
      <c r="M350" s="192">
        <f t="shared" si="5"/>
        <v>0.2605363985</v>
      </c>
      <c r="N350" s="193">
        <f t="shared" si="6"/>
        <v>0.3772609819</v>
      </c>
      <c r="O350" s="203">
        <f t="shared" si="7"/>
        <v>0.3600917431</v>
      </c>
      <c r="P350" s="204">
        <f t="shared" si="8"/>
        <v>0.4330357143</v>
      </c>
      <c r="Q350" s="205">
        <f t="shared" si="9"/>
        <v>0.6360153257</v>
      </c>
      <c r="R350" s="206">
        <f t="shared" si="10"/>
        <v>0.6304909561</v>
      </c>
      <c r="S350" s="204">
        <f t="shared" si="11"/>
        <v>0.5848623853</v>
      </c>
      <c r="T350" s="205">
        <f t="shared" si="12"/>
        <v>0.3532110092</v>
      </c>
      <c r="U350" s="206">
        <f t="shared" si="13"/>
        <v>0.4220183486</v>
      </c>
      <c r="V350" s="207">
        <f t="shared" si="14"/>
        <v>3.571428571</v>
      </c>
      <c r="W350" s="208">
        <f t="shared" si="15"/>
        <v>0.2311320755</v>
      </c>
      <c r="X350" s="209">
        <f t="shared" si="16"/>
        <v>0.8254716981</v>
      </c>
      <c r="Y350" s="207">
        <f t="shared" si="17"/>
        <v>1.056603774</v>
      </c>
      <c r="Z350" s="208">
        <f t="shared" si="18"/>
        <v>0.6704980843</v>
      </c>
      <c r="AA350" s="209">
        <f t="shared" si="19"/>
        <v>7.897959184</v>
      </c>
      <c r="AB350" s="210">
        <f t="shared" si="20"/>
        <v>0.6227390181</v>
      </c>
      <c r="AC350" s="165"/>
      <c r="AD350" s="165"/>
      <c r="AE350" s="165"/>
    </row>
    <row r="351">
      <c r="A351" s="218">
        <v>351.0</v>
      </c>
      <c r="B351" s="33">
        <v>3742.0</v>
      </c>
      <c r="C351" s="219">
        <v>92.0</v>
      </c>
      <c r="D351" s="220">
        <v>69.0</v>
      </c>
      <c r="E351" s="221">
        <v>386.0</v>
      </c>
      <c r="F351" s="222">
        <v>126.0</v>
      </c>
      <c r="G351" s="223">
        <v>194.0</v>
      </c>
      <c r="H351" s="224">
        <v>188.0</v>
      </c>
      <c r="I351" s="188">
        <f t="shared" si="1"/>
        <v>0.5714285714</v>
      </c>
      <c r="J351" s="189">
        <f t="shared" si="2"/>
        <v>0.75390625</v>
      </c>
      <c r="K351" s="190">
        <f t="shared" si="3"/>
        <v>0.5078534031</v>
      </c>
      <c r="L351" s="191">
        <f t="shared" si="4"/>
        <v>0.7102526003</v>
      </c>
      <c r="M351" s="192">
        <f t="shared" si="5"/>
        <v>0.5267034991</v>
      </c>
      <c r="N351" s="193">
        <f t="shared" si="6"/>
        <v>0.6487695749</v>
      </c>
      <c r="O351" s="203">
        <f t="shared" si="7"/>
        <v>0.6369668246</v>
      </c>
      <c r="P351" s="204">
        <f t="shared" si="8"/>
        <v>0.323922734</v>
      </c>
      <c r="Q351" s="205">
        <f t="shared" si="9"/>
        <v>0.5156537753</v>
      </c>
      <c r="R351" s="206">
        <f t="shared" si="10"/>
        <v>0.6420581655</v>
      </c>
      <c r="S351" s="204">
        <f t="shared" si="11"/>
        <v>0.6312796209</v>
      </c>
      <c r="T351" s="205">
        <f t="shared" si="12"/>
        <v>0.390521327</v>
      </c>
      <c r="U351" s="206">
        <f t="shared" si="13"/>
        <v>0.6151658768</v>
      </c>
      <c r="V351" s="207">
        <f t="shared" si="14"/>
        <v>3.180124224</v>
      </c>
      <c r="W351" s="208">
        <f t="shared" si="15"/>
        <v>0.4214659686</v>
      </c>
      <c r="X351" s="209">
        <f t="shared" si="16"/>
        <v>1.340314136</v>
      </c>
      <c r="Y351" s="207">
        <f t="shared" si="17"/>
        <v>1.761780105</v>
      </c>
      <c r="Z351" s="208">
        <f t="shared" si="18"/>
        <v>0.9429097606</v>
      </c>
      <c r="AA351" s="209">
        <f t="shared" si="19"/>
        <v>5.552795031</v>
      </c>
      <c r="AB351" s="210">
        <f t="shared" si="20"/>
        <v>0.3512304251</v>
      </c>
      <c r="AC351" s="165"/>
      <c r="AD351" s="165"/>
      <c r="AE351" s="165"/>
    </row>
    <row r="352">
      <c r="A352" s="218">
        <v>352.0</v>
      </c>
      <c r="B352" s="33">
        <v>3743.0</v>
      </c>
      <c r="C352" s="219">
        <v>63.0</v>
      </c>
      <c r="D352" s="220">
        <v>62.0</v>
      </c>
      <c r="E352" s="221">
        <v>359.0</v>
      </c>
      <c r="F352" s="222">
        <v>176.0</v>
      </c>
      <c r="G352" s="223">
        <v>176.0</v>
      </c>
      <c r="H352" s="224">
        <v>262.0</v>
      </c>
      <c r="I352" s="188">
        <f t="shared" si="1"/>
        <v>0.504</v>
      </c>
      <c r="J352" s="189">
        <f t="shared" si="2"/>
        <v>0.6710280374</v>
      </c>
      <c r="K352" s="190">
        <f t="shared" si="3"/>
        <v>0.401826484</v>
      </c>
      <c r="L352" s="191">
        <f t="shared" si="4"/>
        <v>0.6393939394</v>
      </c>
      <c r="M352" s="192">
        <f t="shared" si="5"/>
        <v>0.4245115453</v>
      </c>
      <c r="N352" s="193">
        <f t="shared" si="6"/>
        <v>0.5498458376</v>
      </c>
      <c r="O352" s="203">
        <f t="shared" si="7"/>
        <v>0.5446265938</v>
      </c>
      <c r="P352" s="204">
        <f t="shared" si="8"/>
        <v>0.3621212121</v>
      </c>
      <c r="Q352" s="205">
        <f t="shared" si="9"/>
        <v>0.5772646536</v>
      </c>
      <c r="R352" s="206">
        <f t="shared" si="10"/>
        <v>0.6382322713</v>
      </c>
      <c r="S352" s="204">
        <f t="shared" si="11"/>
        <v>0.6229508197</v>
      </c>
      <c r="T352" s="205">
        <f t="shared" si="12"/>
        <v>0.3779599271</v>
      </c>
      <c r="U352" s="206">
        <f t="shared" si="13"/>
        <v>0.543715847</v>
      </c>
      <c r="V352" s="207">
        <f t="shared" si="14"/>
        <v>4.28</v>
      </c>
      <c r="W352" s="208">
        <f t="shared" si="15"/>
        <v>0.2853881279</v>
      </c>
      <c r="X352" s="209">
        <f t="shared" si="16"/>
        <v>1.221461187</v>
      </c>
      <c r="Y352" s="207">
        <f t="shared" si="17"/>
        <v>1.506849315</v>
      </c>
      <c r="Z352" s="208">
        <f t="shared" si="18"/>
        <v>0.9502664298</v>
      </c>
      <c r="AA352" s="209">
        <f t="shared" si="19"/>
        <v>7.784</v>
      </c>
      <c r="AB352" s="210">
        <f t="shared" si="20"/>
        <v>0.4501541624</v>
      </c>
      <c r="AC352" s="165"/>
      <c r="AD352" s="165"/>
      <c r="AE352" s="165"/>
    </row>
    <row r="353">
      <c r="A353" s="218">
        <v>353.0</v>
      </c>
      <c r="B353" s="33">
        <v>3746.0</v>
      </c>
      <c r="C353" s="219">
        <v>30.0</v>
      </c>
      <c r="D353" s="220">
        <v>64.0</v>
      </c>
      <c r="E353" s="221">
        <v>402.0</v>
      </c>
      <c r="F353" s="222">
        <v>234.0</v>
      </c>
      <c r="G353" s="223">
        <v>255.0</v>
      </c>
      <c r="H353" s="224">
        <v>435.0</v>
      </c>
      <c r="I353" s="188">
        <f t="shared" si="1"/>
        <v>0.3191489362</v>
      </c>
      <c r="J353" s="189">
        <f t="shared" si="2"/>
        <v>0.6320754717</v>
      </c>
      <c r="K353" s="190">
        <f t="shared" si="3"/>
        <v>0.3695652174</v>
      </c>
      <c r="L353" s="191">
        <f t="shared" si="4"/>
        <v>0.5917808219</v>
      </c>
      <c r="M353" s="192">
        <f t="shared" si="5"/>
        <v>0.3635204082</v>
      </c>
      <c r="N353" s="193">
        <f t="shared" si="6"/>
        <v>0.4954751131</v>
      </c>
      <c r="O353" s="203">
        <f t="shared" si="7"/>
        <v>0.4838028169</v>
      </c>
      <c r="P353" s="204">
        <f t="shared" si="8"/>
        <v>0.3616438356</v>
      </c>
      <c r="Q353" s="205">
        <f t="shared" si="9"/>
        <v>0.5931122449</v>
      </c>
      <c r="R353" s="206">
        <f t="shared" si="10"/>
        <v>0.6312217195</v>
      </c>
      <c r="S353" s="204">
        <f t="shared" si="11"/>
        <v>0.6105633803</v>
      </c>
      <c r="T353" s="205">
        <f t="shared" si="12"/>
        <v>0.3654929577</v>
      </c>
      <c r="U353" s="206">
        <f t="shared" si="13"/>
        <v>0.5077464789</v>
      </c>
      <c r="V353" s="207">
        <f t="shared" si="14"/>
        <v>6.765957447</v>
      </c>
      <c r="W353" s="208">
        <f t="shared" si="15"/>
        <v>0.1362318841</v>
      </c>
      <c r="X353" s="209">
        <f t="shared" si="16"/>
        <v>0.9217391304</v>
      </c>
      <c r="Y353" s="207">
        <f t="shared" si="17"/>
        <v>1.057971014</v>
      </c>
      <c r="Z353" s="208">
        <f t="shared" si="18"/>
        <v>0.8112244898</v>
      </c>
      <c r="AA353" s="209">
        <f t="shared" si="19"/>
        <v>14.10638298</v>
      </c>
      <c r="AB353" s="210">
        <f t="shared" si="20"/>
        <v>0.5045248869</v>
      </c>
      <c r="AC353" s="165"/>
      <c r="AD353" s="165"/>
      <c r="AE353" s="165"/>
    </row>
    <row r="354">
      <c r="A354" s="218">
        <v>354.0</v>
      </c>
      <c r="B354" s="33">
        <v>3747.0</v>
      </c>
      <c r="C354" s="219">
        <v>26.0</v>
      </c>
      <c r="D354" s="220">
        <v>47.0</v>
      </c>
      <c r="E354" s="221">
        <v>290.0</v>
      </c>
      <c r="F354" s="222">
        <v>111.0</v>
      </c>
      <c r="G354" s="223">
        <v>148.0</v>
      </c>
      <c r="H354" s="224">
        <v>228.0</v>
      </c>
      <c r="I354" s="188">
        <f t="shared" si="1"/>
        <v>0.3561643836</v>
      </c>
      <c r="J354" s="189">
        <f t="shared" si="2"/>
        <v>0.72319202</v>
      </c>
      <c r="K354" s="190">
        <f t="shared" si="3"/>
        <v>0.3936170213</v>
      </c>
      <c r="L354" s="191">
        <f t="shared" si="4"/>
        <v>0.6666666667</v>
      </c>
      <c r="M354" s="192">
        <f t="shared" si="5"/>
        <v>0.3875278396</v>
      </c>
      <c r="N354" s="193">
        <f t="shared" si="6"/>
        <v>0.5637065637</v>
      </c>
      <c r="O354" s="203">
        <f t="shared" si="7"/>
        <v>0.5458823529</v>
      </c>
      <c r="P354" s="204">
        <f t="shared" si="8"/>
        <v>0.2890295359</v>
      </c>
      <c r="Q354" s="205">
        <f t="shared" si="9"/>
        <v>0.565701559</v>
      </c>
      <c r="R354" s="206">
        <f t="shared" si="10"/>
        <v>0.6666666667</v>
      </c>
      <c r="S354" s="204">
        <f t="shared" si="11"/>
        <v>0.64</v>
      </c>
      <c r="T354" s="205">
        <f t="shared" si="12"/>
        <v>0.3352941176</v>
      </c>
      <c r="U354" s="206">
        <f t="shared" si="13"/>
        <v>0.5705882353</v>
      </c>
      <c r="V354" s="207">
        <f t="shared" si="14"/>
        <v>5.493150685</v>
      </c>
      <c r="W354" s="208">
        <f t="shared" si="15"/>
        <v>0.1941489362</v>
      </c>
      <c r="X354" s="209">
        <f t="shared" si="16"/>
        <v>1.066489362</v>
      </c>
      <c r="Y354" s="207">
        <f t="shared" si="17"/>
        <v>1.260638298</v>
      </c>
      <c r="Z354" s="208">
        <f t="shared" si="18"/>
        <v>0.8930957684</v>
      </c>
      <c r="AA354" s="209">
        <f t="shared" si="19"/>
        <v>10.64383562</v>
      </c>
      <c r="AB354" s="210">
        <f t="shared" si="20"/>
        <v>0.4362934363</v>
      </c>
      <c r="AC354" s="165"/>
      <c r="AD354" s="165"/>
      <c r="AE354" s="165"/>
    </row>
    <row r="355">
      <c r="A355" s="218">
        <v>355.0</v>
      </c>
      <c r="B355" s="33">
        <v>3748.0</v>
      </c>
      <c r="C355" s="219">
        <v>22.0</v>
      </c>
      <c r="D355" s="220">
        <v>53.0</v>
      </c>
      <c r="E355" s="221">
        <v>329.0</v>
      </c>
      <c r="F355" s="222">
        <v>199.0</v>
      </c>
      <c r="G355" s="223">
        <v>182.0</v>
      </c>
      <c r="H355" s="224">
        <v>330.0</v>
      </c>
      <c r="I355" s="188">
        <f t="shared" si="1"/>
        <v>0.2933333333</v>
      </c>
      <c r="J355" s="189">
        <f t="shared" si="2"/>
        <v>0.6231060606</v>
      </c>
      <c r="K355" s="190">
        <f t="shared" si="3"/>
        <v>0.35546875</v>
      </c>
      <c r="L355" s="191">
        <f t="shared" si="4"/>
        <v>0.5820895522</v>
      </c>
      <c r="M355" s="192">
        <f t="shared" si="5"/>
        <v>0.3475298126</v>
      </c>
      <c r="N355" s="193">
        <f t="shared" si="6"/>
        <v>0.4913461538</v>
      </c>
      <c r="O355" s="203">
        <f t="shared" si="7"/>
        <v>0.4780269058</v>
      </c>
      <c r="P355" s="204">
        <f t="shared" si="8"/>
        <v>0.3665008292</v>
      </c>
      <c r="Q355" s="205">
        <f t="shared" si="9"/>
        <v>0.5996592845</v>
      </c>
      <c r="R355" s="206">
        <f t="shared" si="10"/>
        <v>0.6336538462</v>
      </c>
      <c r="S355" s="204">
        <f t="shared" si="11"/>
        <v>0.6107623318</v>
      </c>
      <c r="T355" s="205">
        <f t="shared" si="12"/>
        <v>0.3614349776</v>
      </c>
      <c r="U355" s="206">
        <f t="shared" si="13"/>
        <v>0.5058295964</v>
      </c>
      <c r="V355" s="207">
        <f t="shared" si="14"/>
        <v>7.04</v>
      </c>
      <c r="W355" s="208">
        <f t="shared" si="15"/>
        <v>0.146484375</v>
      </c>
      <c r="X355" s="209">
        <f t="shared" si="16"/>
        <v>1.03125</v>
      </c>
      <c r="Y355" s="207">
        <f t="shared" si="17"/>
        <v>1.177734375</v>
      </c>
      <c r="Z355" s="208">
        <f t="shared" si="18"/>
        <v>0.8994889267</v>
      </c>
      <c r="AA355" s="209">
        <f t="shared" si="19"/>
        <v>13.86666667</v>
      </c>
      <c r="AB355" s="210">
        <f t="shared" si="20"/>
        <v>0.5086538462</v>
      </c>
      <c r="AC355" s="165"/>
      <c r="AD355" s="165"/>
      <c r="AE355" s="165"/>
    </row>
    <row r="356">
      <c r="A356" s="218">
        <v>356.0</v>
      </c>
      <c r="B356" s="33">
        <v>3749.0</v>
      </c>
      <c r="C356" s="219">
        <v>80.0</v>
      </c>
      <c r="D356" s="220">
        <v>108.0</v>
      </c>
      <c r="E356" s="221">
        <v>439.0</v>
      </c>
      <c r="F356" s="222">
        <v>187.0</v>
      </c>
      <c r="G356" s="223">
        <v>215.0</v>
      </c>
      <c r="H356" s="224">
        <v>295.0</v>
      </c>
      <c r="I356" s="188">
        <f t="shared" si="1"/>
        <v>0.4255319149</v>
      </c>
      <c r="J356" s="189">
        <f t="shared" si="2"/>
        <v>0.7012779553</v>
      </c>
      <c r="K356" s="190">
        <f t="shared" si="3"/>
        <v>0.4215686275</v>
      </c>
      <c r="L356" s="191">
        <f t="shared" si="4"/>
        <v>0.6375921376</v>
      </c>
      <c r="M356" s="192">
        <f t="shared" si="5"/>
        <v>0.4226361032</v>
      </c>
      <c r="N356" s="193">
        <f t="shared" si="6"/>
        <v>0.5757042254</v>
      </c>
      <c r="O356" s="203">
        <f t="shared" si="7"/>
        <v>0.5543806647</v>
      </c>
      <c r="P356" s="204">
        <f t="shared" si="8"/>
        <v>0.328009828</v>
      </c>
      <c r="Q356" s="205">
        <f t="shared" si="9"/>
        <v>0.5372492837</v>
      </c>
      <c r="R356" s="206">
        <f t="shared" si="10"/>
        <v>0.6461267606</v>
      </c>
      <c r="S356" s="204">
        <f t="shared" si="11"/>
        <v>0.6148036254</v>
      </c>
      <c r="T356" s="205">
        <f t="shared" si="12"/>
        <v>0.3640483384</v>
      </c>
      <c r="U356" s="206">
        <f t="shared" si="13"/>
        <v>0.5755287009</v>
      </c>
      <c r="V356" s="207">
        <f t="shared" si="14"/>
        <v>3.329787234</v>
      </c>
      <c r="W356" s="208">
        <f t="shared" si="15"/>
        <v>0.368627451</v>
      </c>
      <c r="X356" s="209">
        <f t="shared" si="16"/>
        <v>1.22745098</v>
      </c>
      <c r="Y356" s="207">
        <f t="shared" si="17"/>
        <v>1.596078431</v>
      </c>
      <c r="Z356" s="208">
        <f t="shared" si="18"/>
        <v>0.8968481375</v>
      </c>
      <c r="AA356" s="209">
        <f t="shared" si="19"/>
        <v>6.042553191</v>
      </c>
      <c r="AB356" s="210">
        <f t="shared" si="20"/>
        <v>0.4242957746</v>
      </c>
      <c r="AC356" s="165"/>
      <c r="AD356" s="165"/>
      <c r="AE356" s="165"/>
    </row>
    <row r="357">
      <c r="A357" s="218">
        <v>357.0</v>
      </c>
      <c r="B357" s="33">
        <v>3751.0</v>
      </c>
      <c r="C357" s="219">
        <v>80.0</v>
      </c>
      <c r="D357" s="220">
        <v>36.0</v>
      </c>
      <c r="E357" s="221">
        <v>289.0</v>
      </c>
      <c r="F357" s="222">
        <v>53.0</v>
      </c>
      <c r="G357" s="223">
        <v>169.0</v>
      </c>
      <c r="H357" s="224">
        <v>112.0</v>
      </c>
      <c r="I357" s="188">
        <f t="shared" si="1"/>
        <v>0.6896551724</v>
      </c>
      <c r="J357" s="189">
        <f t="shared" si="2"/>
        <v>0.8450292398</v>
      </c>
      <c r="K357" s="190">
        <f t="shared" si="3"/>
        <v>0.6014234875</v>
      </c>
      <c r="L357" s="191">
        <f t="shared" si="4"/>
        <v>0.8056768559</v>
      </c>
      <c r="M357" s="192">
        <f t="shared" si="5"/>
        <v>0.6272040302</v>
      </c>
      <c r="N357" s="193">
        <f t="shared" si="6"/>
        <v>0.735152488</v>
      </c>
      <c r="O357" s="203">
        <f t="shared" si="7"/>
        <v>0.7280108254</v>
      </c>
      <c r="P357" s="204">
        <f t="shared" si="8"/>
        <v>0.2903930131</v>
      </c>
      <c r="Q357" s="205">
        <f t="shared" si="9"/>
        <v>0.483627204</v>
      </c>
      <c r="R357" s="206">
        <f t="shared" si="10"/>
        <v>0.6436597111</v>
      </c>
      <c r="S357" s="204">
        <f t="shared" si="11"/>
        <v>0.650879567</v>
      </c>
      <c r="T357" s="205">
        <f t="shared" si="12"/>
        <v>0.4086603518</v>
      </c>
      <c r="U357" s="206">
        <f t="shared" si="13"/>
        <v>0.6684709066</v>
      </c>
      <c r="V357" s="207">
        <f t="shared" si="14"/>
        <v>2.948275862</v>
      </c>
      <c r="W357" s="208">
        <f t="shared" si="15"/>
        <v>0.4128113879</v>
      </c>
      <c r="X357" s="209">
        <f t="shared" si="16"/>
        <v>1.217081851</v>
      </c>
      <c r="Y357" s="207">
        <f t="shared" si="17"/>
        <v>1.629893238</v>
      </c>
      <c r="Z357" s="208">
        <f t="shared" si="18"/>
        <v>0.8614609572</v>
      </c>
      <c r="AA357" s="209">
        <f t="shared" si="19"/>
        <v>5.370689655</v>
      </c>
      <c r="AB357" s="210">
        <f t="shared" si="20"/>
        <v>0.264847512</v>
      </c>
      <c r="AC357" s="165"/>
      <c r="AD357" s="165"/>
      <c r="AE357" s="165"/>
    </row>
    <row r="358">
      <c r="A358" s="218">
        <v>358.0</v>
      </c>
      <c r="B358" s="33">
        <v>3752.0</v>
      </c>
      <c r="C358" s="219">
        <v>101.0</v>
      </c>
      <c r="D358" s="220">
        <v>51.0</v>
      </c>
      <c r="E358" s="221">
        <v>329.0</v>
      </c>
      <c r="F358" s="222">
        <v>67.0</v>
      </c>
      <c r="G358" s="223">
        <v>197.0</v>
      </c>
      <c r="H358" s="224">
        <v>110.0</v>
      </c>
      <c r="I358" s="188">
        <f t="shared" si="1"/>
        <v>0.6644736842</v>
      </c>
      <c r="J358" s="189">
        <f t="shared" si="2"/>
        <v>0.8308080808</v>
      </c>
      <c r="K358" s="190">
        <f t="shared" si="3"/>
        <v>0.6416938111</v>
      </c>
      <c r="L358" s="191">
        <f t="shared" si="4"/>
        <v>0.7846715328</v>
      </c>
      <c r="M358" s="192">
        <f t="shared" si="5"/>
        <v>0.6492374728</v>
      </c>
      <c r="N358" s="193">
        <f t="shared" si="6"/>
        <v>0.7482219061</v>
      </c>
      <c r="O358" s="203">
        <f t="shared" si="7"/>
        <v>0.7333333333</v>
      </c>
      <c r="P358" s="204">
        <f t="shared" si="8"/>
        <v>0.3065693431</v>
      </c>
      <c r="Q358" s="205">
        <f t="shared" si="9"/>
        <v>0.4596949891</v>
      </c>
      <c r="R358" s="206">
        <f t="shared" si="10"/>
        <v>0.6244665718</v>
      </c>
      <c r="S358" s="204">
        <f t="shared" si="11"/>
        <v>0.6315789474</v>
      </c>
      <c r="T358" s="205">
        <f t="shared" si="12"/>
        <v>0.4269005848</v>
      </c>
      <c r="U358" s="206">
        <f t="shared" si="13"/>
        <v>0.6748538012</v>
      </c>
      <c r="V358" s="207">
        <f t="shared" si="14"/>
        <v>2.605263158</v>
      </c>
      <c r="W358" s="208">
        <f t="shared" si="15"/>
        <v>0.4951140065</v>
      </c>
      <c r="X358" s="209">
        <f t="shared" si="16"/>
        <v>1.28990228</v>
      </c>
      <c r="Y358" s="207">
        <f t="shared" si="17"/>
        <v>1.785016287</v>
      </c>
      <c r="Z358" s="208">
        <f t="shared" si="18"/>
        <v>0.862745098</v>
      </c>
      <c r="AA358" s="209">
        <f t="shared" si="19"/>
        <v>4.625</v>
      </c>
      <c r="AB358" s="210">
        <f t="shared" si="20"/>
        <v>0.2517780939</v>
      </c>
      <c r="AC358" s="165"/>
      <c r="AD358" s="165"/>
      <c r="AE358" s="165"/>
    </row>
    <row r="359">
      <c r="A359" s="218">
        <v>359.0</v>
      </c>
      <c r="B359" s="33">
        <v>3753.0</v>
      </c>
      <c r="C359" s="219">
        <v>17.0</v>
      </c>
      <c r="D359" s="220">
        <v>18.0</v>
      </c>
      <c r="E359" s="221">
        <v>60.0</v>
      </c>
      <c r="F359" s="222">
        <v>14.0</v>
      </c>
      <c r="G359" s="223">
        <v>34.0</v>
      </c>
      <c r="H359" s="224">
        <v>23.0</v>
      </c>
      <c r="I359" s="188">
        <f t="shared" si="1"/>
        <v>0.4857142857</v>
      </c>
      <c r="J359" s="189">
        <f t="shared" si="2"/>
        <v>0.8108108108</v>
      </c>
      <c r="K359" s="190">
        <f t="shared" si="3"/>
        <v>0.5964912281</v>
      </c>
      <c r="L359" s="191">
        <f t="shared" si="4"/>
        <v>0.7064220183</v>
      </c>
      <c r="M359" s="192">
        <f t="shared" si="5"/>
        <v>0.5543478261</v>
      </c>
      <c r="N359" s="193">
        <f t="shared" si="6"/>
        <v>0.7175572519</v>
      </c>
      <c r="O359" s="203">
        <f t="shared" si="7"/>
        <v>0.6686746988</v>
      </c>
      <c r="P359" s="204">
        <f t="shared" si="8"/>
        <v>0.2844036697</v>
      </c>
      <c r="Q359" s="205">
        <f t="shared" si="9"/>
        <v>0.4347826087</v>
      </c>
      <c r="R359" s="206">
        <f t="shared" si="10"/>
        <v>0.6335877863</v>
      </c>
      <c r="S359" s="204">
        <f t="shared" si="11"/>
        <v>0.6024096386</v>
      </c>
      <c r="T359" s="205">
        <f t="shared" si="12"/>
        <v>0.3915662651</v>
      </c>
      <c r="U359" s="206">
        <f t="shared" si="13"/>
        <v>0.6746987952</v>
      </c>
      <c r="V359" s="207">
        <f t="shared" si="14"/>
        <v>2.114285714</v>
      </c>
      <c r="W359" s="208">
        <f t="shared" si="15"/>
        <v>0.6140350877</v>
      </c>
      <c r="X359" s="209">
        <f t="shared" si="16"/>
        <v>1.298245614</v>
      </c>
      <c r="Y359" s="207">
        <f t="shared" si="17"/>
        <v>1.912280702</v>
      </c>
      <c r="Z359" s="208">
        <f t="shared" si="18"/>
        <v>0.8043478261</v>
      </c>
      <c r="AA359" s="209">
        <f t="shared" si="19"/>
        <v>3.742857143</v>
      </c>
      <c r="AB359" s="210">
        <f t="shared" si="20"/>
        <v>0.2824427481</v>
      </c>
      <c r="AC359" s="165"/>
      <c r="AD359" s="165"/>
      <c r="AE359" s="165"/>
    </row>
    <row r="360">
      <c r="A360" s="218">
        <v>360.0</v>
      </c>
      <c r="B360" s="33">
        <v>3754.0</v>
      </c>
      <c r="C360" s="219">
        <v>64.0</v>
      </c>
      <c r="D360" s="220">
        <v>92.0</v>
      </c>
      <c r="E360" s="221">
        <v>634.0</v>
      </c>
      <c r="F360" s="222">
        <v>162.0</v>
      </c>
      <c r="G360" s="223">
        <v>371.0</v>
      </c>
      <c r="H360" s="224">
        <v>309.0</v>
      </c>
      <c r="I360" s="188">
        <f t="shared" si="1"/>
        <v>0.4102564103</v>
      </c>
      <c r="J360" s="189">
        <f t="shared" si="2"/>
        <v>0.7964824121</v>
      </c>
      <c r="K360" s="190">
        <f t="shared" si="3"/>
        <v>0.5455882353</v>
      </c>
      <c r="L360" s="191">
        <f t="shared" si="4"/>
        <v>0.7331932773</v>
      </c>
      <c r="M360" s="192">
        <f t="shared" si="5"/>
        <v>0.5203349282</v>
      </c>
      <c r="N360" s="193">
        <f t="shared" si="6"/>
        <v>0.6808943089</v>
      </c>
      <c r="O360" s="203">
        <f t="shared" si="7"/>
        <v>0.6550245098</v>
      </c>
      <c r="P360" s="204">
        <f t="shared" si="8"/>
        <v>0.237394958</v>
      </c>
      <c r="Q360" s="205">
        <f t="shared" si="9"/>
        <v>0.4461722488</v>
      </c>
      <c r="R360" s="206">
        <f t="shared" si="10"/>
        <v>0.6388888889</v>
      </c>
      <c r="S360" s="204">
        <f t="shared" si="11"/>
        <v>0.6170343137</v>
      </c>
      <c r="T360" s="205">
        <f t="shared" si="12"/>
        <v>0.3658088235</v>
      </c>
      <c r="U360" s="206">
        <f t="shared" si="13"/>
        <v>0.6721813725</v>
      </c>
      <c r="V360" s="207">
        <f t="shared" si="14"/>
        <v>5.102564103</v>
      </c>
      <c r="W360" s="208">
        <f t="shared" si="15"/>
        <v>0.2294117647</v>
      </c>
      <c r="X360" s="209">
        <f t="shared" si="16"/>
        <v>1.170588235</v>
      </c>
      <c r="Y360" s="207">
        <f t="shared" si="17"/>
        <v>1.4</v>
      </c>
      <c r="Z360" s="208">
        <f t="shared" si="18"/>
        <v>0.95215311</v>
      </c>
      <c r="AA360" s="209">
        <f t="shared" si="19"/>
        <v>9.461538462</v>
      </c>
      <c r="AB360" s="210">
        <f t="shared" si="20"/>
        <v>0.3191056911</v>
      </c>
      <c r="AC360" s="165"/>
      <c r="AD360" s="165"/>
      <c r="AE360" s="165"/>
    </row>
    <row r="361">
      <c r="A361" s="218">
        <v>361.0</v>
      </c>
      <c r="B361" s="33">
        <v>3755.0</v>
      </c>
      <c r="C361" s="219">
        <v>28.0</v>
      </c>
      <c r="D361" s="220">
        <v>31.0</v>
      </c>
      <c r="E361" s="221">
        <v>272.0</v>
      </c>
      <c r="F361" s="222">
        <v>120.0</v>
      </c>
      <c r="G361" s="223">
        <v>150.0</v>
      </c>
      <c r="H361" s="224">
        <v>172.0</v>
      </c>
      <c r="I361" s="188">
        <f t="shared" si="1"/>
        <v>0.4745762712</v>
      </c>
      <c r="J361" s="189">
        <f t="shared" si="2"/>
        <v>0.693877551</v>
      </c>
      <c r="K361" s="190">
        <f t="shared" si="3"/>
        <v>0.4658385093</v>
      </c>
      <c r="L361" s="191">
        <f t="shared" si="4"/>
        <v>0.6651884701</v>
      </c>
      <c r="M361" s="192">
        <f t="shared" si="5"/>
        <v>0.467191601</v>
      </c>
      <c r="N361" s="193">
        <f t="shared" si="6"/>
        <v>0.5910364146</v>
      </c>
      <c r="O361" s="203">
        <f t="shared" si="7"/>
        <v>0.5821474774</v>
      </c>
      <c r="P361" s="204">
        <f t="shared" si="8"/>
        <v>0.3281596452</v>
      </c>
      <c r="Q361" s="205">
        <f t="shared" si="9"/>
        <v>0.5249343832</v>
      </c>
      <c r="R361" s="206">
        <f t="shared" si="10"/>
        <v>0.6218487395</v>
      </c>
      <c r="S361" s="204">
        <f t="shared" si="11"/>
        <v>0.6106080207</v>
      </c>
      <c r="T361" s="205">
        <f t="shared" si="12"/>
        <v>0.3855109961</v>
      </c>
      <c r="U361" s="206">
        <f t="shared" si="13"/>
        <v>0.5860284605</v>
      </c>
      <c r="V361" s="207">
        <f t="shared" si="14"/>
        <v>6.644067797</v>
      </c>
      <c r="W361" s="208">
        <f t="shared" si="15"/>
        <v>0.1832298137</v>
      </c>
      <c r="X361" s="209">
        <f t="shared" si="16"/>
        <v>1.217391304</v>
      </c>
      <c r="Y361" s="207">
        <f t="shared" si="17"/>
        <v>1.400621118</v>
      </c>
      <c r="Z361" s="208">
        <f t="shared" si="18"/>
        <v>1.028871391</v>
      </c>
      <c r="AA361" s="209">
        <f t="shared" si="19"/>
        <v>12.10169492</v>
      </c>
      <c r="AB361" s="210">
        <f t="shared" si="20"/>
        <v>0.4089635854</v>
      </c>
      <c r="AC361" s="165"/>
      <c r="AD361" s="165"/>
      <c r="AE361" s="165"/>
    </row>
    <row r="362">
      <c r="A362" s="218">
        <v>362.0</v>
      </c>
      <c r="B362" s="33">
        <v>3756.0</v>
      </c>
      <c r="C362" s="219">
        <v>4.0</v>
      </c>
      <c r="D362" s="220">
        <v>41.0</v>
      </c>
      <c r="E362" s="221">
        <v>98.0</v>
      </c>
      <c r="F362" s="222">
        <v>82.0</v>
      </c>
      <c r="G362" s="223">
        <v>81.0</v>
      </c>
      <c r="H362" s="224">
        <v>265.0</v>
      </c>
      <c r="I362" s="188">
        <f t="shared" si="1"/>
        <v>0.08888888889</v>
      </c>
      <c r="J362" s="189">
        <f t="shared" si="2"/>
        <v>0.5444444444</v>
      </c>
      <c r="K362" s="190">
        <f t="shared" si="3"/>
        <v>0.2341040462</v>
      </c>
      <c r="L362" s="191">
        <f t="shared" si="4"/>
        <v>0.4533333333</v>
      </c>
      <c r="M362" s="192">
        <f t="shared" si="5"/>
        <v>0.2173913043</v>
      </c>
      <c r="N362" s="193">
        <f t="shared" si="6"/>
        <v>0.3403041825</v>
      </c>
      <c r="O362" s="203">
        <f t="shared" si="7"/>
        <v>0.3204903678</v>
      </c>
      <c r="P362" s="204">
        <f t="shared" si="8"/>
        <v>0.3822222222</v>
      </c>
      <c r="Q362" s="205">
        <f t="shared" si="9"/>
        <v>0.6879795396</v>
      </c>
      <c r="R362" s="206">
        <f t="shared" si="10"/>
        <v>0.6901140684</v>
      </c>
      <c r="S362" s="204">
        <f t="shared" si="11"/>
        <v>0.642732049</v>
      </c>
      <c r="T362" s="205">
        <f t="shared" si="12"/>
        <v>0.292469352</v>
      </c>
      <c r="U362" s="206">
        <f t="shared" si="13"/>
        <v>0.3852889667</v>
      </c>
      <c r="V362" s="207">
        <f t="shared" si="14"/>
        <v>4</v>
      </c>
      <c r="W362" s="208">
        <f t="shared" si="15"/>
        <v>0.1300578035</v>
      </c>
      <c r="X362" s="209">
        <f t="shared" si="16"/>
        <v>0.5202312139</v>
      </c>
      <c r="Y362" s="207">
        <f t="shared" si="17"/>
        <v>0.6502890173</v>
      </c>
      <c r="Z362" s="208">
        <f t="shared" si="18"/>
        <v>0.4603580563</v>
      </c>
      <c r="AA362" s="209">
        <f t="shared" si="19"/>
        <v>11.68888889</v>
      </c>
      <c r="AB362" s="210">
        <f t="shared" si="20"/>
        <v>0.6596958175</v>
      </c>
      <c r="AC362" s="165"/>
      <c r="AD362" s="165"/>
      <c r="AE362" s="165"/>
    </row>
    <row r="363">
      <c r="A363" s="218">
        <v>363.0</v>
      </c>
      <c r="B363" s="33">
        <v>3757.0</v>
      </c>
      <c r="C363" s="219">
        <v>19.0</v>
      </c>
      <c r="D363" s="220">
        <v>38.0</v>
      </c>
      <c r="E363" s="221">
        <v>181.0</v>
      </c>
      <c r="F363" s="222">
        <v>168.0</v>
      </c>
      <c r="G363" s="223">
        <v>131.0</v>
      </c>
      <c r="H363" s="224">
        <v>378.0</v>
      </c>
      <c r="I363" s="188">
        <f t="shared" si="1"/>
        <v>0.3333333333</v>
      </c>
      <c r="J363" s="189">
        <f t="shared" si="2"/>
        <v>0.5186246418</v>
      </c>
      <c r="K363" s="190">
        <f t="shared" si="3"/>
        <v>0.257367387</v>
      </c>
      <c r="L363" s="191">
        <f t="shared" si="4"/>
        <v>0.4926108374</v>
      </c>
      <c r="M363" s="192">
        <f t="shared" si="5"/>
        <v>0.2650176678</v>
      </c>
      <c r="N363" s="193">
        <f t="shared" si="6"/>
        <v>0.3636363636</v>
      </c>
      <c r="O363" s="203">
        <f t="shared" si="7"/>
        <v>0.3617486339</v>
      </c>
      <c r="P363" s="204">
        <f t="shared" si="8"/>
        <v>0.460591133</v>
      </c>
      <c r="Q363" s="205">
        <f t="shared" si="9"/>
        <v>0.7014134276</v>
      </c>
      <c r="R363" s="206">
        <f t="shared" si="10"/>
        <v>0.6515151515</v>
      </c>
      <c r="S363" s="204">
        <f t="shared" si="11"/>
        <v>0.6316939891</v>
      </c>
      <c r="T363" s="205">
        <f t="shared" si="12"/>
        <v>0.3475409836</v>
      </c>
      <c r="U363" s="206">
        <f t="shared" si="13"/>
        <v>0.3825136612</v>
      </c>
      <c r="V363" s="207">
        <f t="shared" si="14"/>
        <v>6.122807018</v>
      </c>
      <c r="W363" s="208">
        <f t="shared" si="15"/>
        <v>0.1119842829</v>
      </c>
      <c r="X363" s="209">
        <f t="shared" si="16"/>
        <v>0.6856581532</v>
      </c>
      <c r="Y363" s="207">
        <f t="shared" si="17"/>
        <v>0.7976424361</v>
      </c>
      <c r="Z363" s="208">
        <f t="shared" si="18"/>
        <v>0.6166077739</v>
      </c>
      <c r="AA363" s="209">
        <f t="shared" si="19"/>
        <v>15.05263158</v>
      </c>
      <c r="AB363" s="210">
        <f t="shared" si="20"/>
        <v>0.6363636364</v>
      </c>
      <c r="AC363" s="165"/>
      <c r="AD363" s="165"/>
      <c r="AE363" s="165"/>
    </row>
    <row r="364">
      <c r="A364" s="218">
        <v>364.0</v>
      </c>
      <c r="B364" s="33">
        <v>3758.0</v>
      </c>
      <c r="C364" s="219">
        <v>12.0</v>
      </c>
      <c r="D364" s="220">
        <v>69.0</v>
      </c>
      <c r="E364" s="221">
        <v>178.0</v>
      </c>
      <c r="F364" s="222">
        <v>163.0</v>
      </c>
      <c r="G364" s="223">
        <v>149.0</v>
      </c>
      <c r="H364" s="224">
        <v>469.0</v>
      </c>
      <c r="I364" s="188">
        <f t="shared" si="1"/>
        <v>0.1481481481</v>
      </c>
      <c r="J364" s="189">
        <f t="shared" si="2"/>
        <v>0.5219941349</v>
      </c>
      <c r="K364" s="190">
        <f t="shared" si="3"/>
        <v>0.2411003236</v>
      </c>
      <c r="L364" s="191">
        <f t="shared" si="4"/>
        <v>0.4502369668</v>
      </c>
      <c r="M364" s="192">
        <f t="shared" si="5"/>
        <v>0.2303290415</v>
      </c>
      <c r="N364" s="193">
        <f t="shared" si="6"/>
        <v>0.3409801877</v>
      </c>
      <c r="O364" s="203">
        <f t="shared" si="7"/>
        <v>0.3259615385</v>
      </c>
      <c r="P364" s="204">
        <f t="shared" si="8"/>
        <v>0.4146919431</v>
      </c>
      <c r="Q364" s="205">
        <f t="shared" si="9"/>
        <v>0.6881258941</v>
      </c>
      <c r="R364" s="206">
        <f t="shared" si="10"/>
        <v>0.6746611053</v>
      </c>
      <c r="S364" s="204">
        <f t="shared" si="11"/>
        <v>0.6336538462</v>
      </c>
      <c r="T364" s="205">
        <f t="shared" si="12"/>
        <v>0.3115384615</v>
      </c>
      <c r="U364" s="206">
        <f t="shared" si="13"/>
        <v>0.3807692308</v>
      </c>
      <c r="V364" s="207">
        <f t="shared" si="14"/>
        <v>4.209876543</v>
      </c>
      <c r="W364" s="208">
        <f t="shared" si="15"/>
        <v>0.1310679612</v>
      </c>
      <c r="X364" s="209">
        <f t="shared" si="16"/>
        <v>0.5517799353</v>
      </c>
      <c r="Y364" s="207">
        <f t="shared" si="17"/>
        <v>0.6828478964</v>
      </c>
      <c r="Z364" s="208">
        <f t="shared" si="18"/>
        <v>0.4878397711</v>
      </c>
      <c r="AA364" s="209">
        <f t="shared" si="19"/>
        <v>11.83950617</v>
      </c>
      <c r="AB364" s="210">
        <f t="shared" si="20"/>
        <v>0.6590198123</v>
      </c>
      <c r="AC364" s="165"/>
      <c r="AD364" s="165"/>
      <c r="AE364" s="165"/>
    </row>
    <row r="365">
      <c r="A365" s="218">
        <v>365.0</v>
      </c>
      <c r="B365" s="33">
        <v>3759.0</v>
      </c>
      <c r="C365" s="219">
        <v>32.0</v>
      </c>
      <c r="D365" s="220">
        <v>83.0</v>
      </c>
      <c r="E365" s="221">
        <v>355.0</v>
      </c>
      <c r="F365" s="222">
        <v>215.0</v>
      </c>
      <c r="G365" s="223">
        <v>211.0</v>
      </c>
      <c r="H365" s="224">
        <v>405.0</v>
      </c>
      <c r="I365" s="188">
        <f t="shared" si="1"/>
        <v>0.2782608696</v>
      </c>
      <c r="J365" s="189">
        <f t="shared" si="2"/>
        <v>0.6228070175</v>
      </c>
      <c r="K365" s="190">
        <f t="shared" si="3"/>
        <v>0.3425324675</v>
      </c>
      <c r="L365" s="191">
        <f t="shared" si="4"/>
        <v>0.5649635036</v>
      </c>
      <c r="M365" s="192">
        <f t="shared" si="5"/>
        <v>0.3324213406</v>
      </c>
      <c r="N365" s="193">
        <f t="shared" si="6"/>
        <v>0.4772344013</v>
      </c>
      <c r="O365" s="203">
        <f t="shared" si="7"/>
        <v>0.4596464258</v>
      </c>
      <c r="P365" s="204">
        <f t="shared" si="8"/>
        <v>0.3605839416</v>
      </c>
      <c r="Q365" s="205">
        <f t="shared" si="9"/>
        <v>0.5978112175</v>
      </c>
      <c r="R365" s="206">
        <f t="shared" si="10"/>
        <v>0.6408094435</v>
      </c>
      <c r="S365" s="204">
        <f t="shared" si="11"/>
        <v>0.6087624904</v>
      </c>
      <c r="T365" s="205">
        <f t="shared" si="12"/>
        <v>0.3520368947</v>
      </c>
      <c r="U365" s="206">
        <f t="shared" si="13"/>
        <v>0.4988470407</v>
      </c>
      <c r="V365" s="207">
        <f t="shared" si="14"/>
        <v>4.956521739</v>
      </c>
      <c r="W365" s="208">
        <f t="shared" si="15"/>
        <v>0.1866883117</v>
      </c>
      <c r="X365" s="209">
        <f t="shared" si="16"/>
        <v>0.9253246753</v>
      </c>
      <c r="Y365" s="207">
        <f t="shared" si="17"/>
        <v>1.112012987</v>
      </c>
      <c r="Z365" s="208">
        <f t="shared" si="18"/>
        <v>0.779753762</v>
      </c>
      <c r="AA365" s="209">
        <f t="shared" si="19"/>
        <v>10.31304348</v>
      </c>
      <c r="AB365" s="210">
        <f t="shared" si="20"/>
        <v>0.5227655987</v>
      </c>
      <c r="AC365" s="165"/>
      <c r="AD365" s="165"/>
      <c r="AE365" s="165"/>
    </row>
    <row r="366">
      <c r="A366" s="218">
        <v>366.0</v>
      </c>
      <c r="B366" s="33">
        <v>3760.0</v>
      </c>
      <c r="C366" s="219">
        <v>90.0</v>
      </c>
      <c r="D366" s="220">
        <v>92.0</v>
      </c>
      <c r="E366" s="221">
        <v>506.0</v>
      </c>
      <c r="F366" s="222">
        <v>183.0</v>
      </c>
      <c r="G366" s="223">
        <v>301.0</v>
      </c>
      <c r="H366" s="224">
        <v>311.0</v>
      </c>
      <c r="I366" s="188">
        <f t="shared" si="1"/>
        <v>0.4945054945</v>
      </c>
      <c r="J366" s="189">
        <f t="shared" si="2"/>
        <v>0.7343976778</v>
      </c>
      <c r="K366" s="190">
        <f t="shared" si="3"/>
        <v>0.4918300654</v>
      </c>
      <c r="L366" s="191">
        <f t="shared" si="4"/>
        <v>0.6842709529</v>
      </c>
      <c r="M366" s="192">
        <f t="shared" si="5"/>
        <v>0.4924433249</v>
      </c>
      <c r="N366" s="193">
        <f t="shared" si="6"/>
        <v>0.620292083</v>
      </c>
      <c r="O366" s="203">
        <f t="shared" si="7"/>
        <v>0.6048550236</v>
      </c>
      <c r="P366" s="204">
        <f t="shared" si="8"/>
        <v>0.3134328358</v>
      </c>
      <c r="Q366" s="205">
        <f t="shared" si="9"/>
        <v>0.5050377834</v>
      </c>
      <c r="R366" s="206">
        <f t="shared" si="10"/>
        <v>0.6279784781</v>
      </c>
      <c r="S366" s="204">
        <f t="shared" si="11"/>
        <v>0.6115981119</v>
      </c>
      <c r="T366" s="205">
        <f t="shared" si="12"/>
        <v>0.3870532704</v>
      </c>
      <c r="U366" s="206">
        <f t="shared" si="13"/>
        <v>0.6062036413</v>
      </c>
      <c r="V366" s="207">
        <f t="shared" si="14"/>
        <v>3.785714286</v>
      </c>
      <c r="W366" s="208">
        <f t="shared" si="15"/>
        <v>0.2973856209</v>
      </c>
      <c r="X366" s="209">
        <f t="shared" si="16"/>
        <v>1.125816993</v>
      </c>
      <c r="Y366" s="207">
        <f t="shared" si="17"/>
        <v>1.423202614</v>
      </c>
      <c r="Z366" s="208">
        <f t="shared" si="18"/>
        <v>0.8677581864</v>
      </c>
      <c r="AA366" s="209">
        <f t="shared" si="19"/>
        <v>7.148351648</v>
      </c>
      <c r="AB366" s="210">
        <f t="shared" si="20"/>
        <v>0.379707917</v>
      </c>
      <c r="AC366" s="165"/>
      <c r="AD366" s="165"/>
      <c r="AE366" s="165"/>
    </row>
    <row r="367">
      <c r="A367" s="218">
        <v>367.0</v>
      </c>
      <c r="B367" s="33">
        <v>3761.0</v>
      </c>
      <c r="C367" s="219">
        <v>36.0</v>
      </c>
      <c r="D367" s="220">
        <v>41.0</v>
      </c>
      <c r="E367" s="221">
        <v>368.0</v>
      </c>
      <c r="F367" s="222">
        <v>123.0</v>
      </c>
      <c r="G367" s="223">
        <v>186.0</v>
      </c>
      <c r="H367" s="224">
        <v>163.0</v>
      </c>
      <c r="I367" s="188">
        <f t="shared" si="1"/>
        <v>0.4675324675</v>
      </c>
      <c r="J367" s="189">
        <f t="shared" si="2"/>
        <v>0.749490835</v>
      </c>
      <c r="K367" s="190">
        <f t="shared" si="3"/>
        <v>0.5329512894</v>
      </c>
      <c r="L367" s="191">
        <f t="shared" si="4"/>
        <v>0.7112676056</v>
      </c>
      <c r="M367" s="192">
        <f t="shared" si="5"/>
        <v>0.5211267606</v>
      </c>
      <c r="N367" s="193">
        <f t="shared" si="6"/>
        <v>0.6595238095</v>
      </c>
      <c r="O367" s="203">
        <f t="shared" si="7"/>
        <v>0.6434023991</v>
      </c>
      <c r="P367" s="204">
        <f t="shared" si="8"/>
        <v>0.2799295775</v>
      </c>
      <c r="Q367" s="205">
        <f t="shared" si="9"/>
        <v>0.4671361502</v>
      </c>
      <c r="R367" s="206">
        <f t="shared" si="10"/>
        <v>0.6321428571</v>
      </c>
      <c r="S367" s="204">
        <f t="shared" si="11"/>
        <v>0.6183206107</v>
      </c>
      <c r="T367" s="205">
        <f t="shared" si="12"/>
        <v>0.3762268266</v>
      </c>
      <c r="U367" s="206">
        <f t="shared" si="13"/>
        <v>0.6488549618</v>
      </c>
      <c r="V367" s="207">
        <f t="shared" si="14"/>
        <v>6.376623377</v>
      </c>
      <c r="W367" s="208">
        <f t="shared" si="15"/>
        <v>0.2206303725</v>
      </c>
      <c r="X367" s="209">
        <f t="shared" si="16"/>
        <v>1.406876791</v>
      </c>
      <c r="Y367" s="207">
        <f t="shared" si="17"/>
        <v>1.627507163</v>
      </c>
      <c r="Z367" s="208">
        <f t="shared" si="18"/>
        <v>1.15258216</v>
      </c>
      <c r="AA367" s="209">
        <f t="shared" si="19"/>
        <v>10.90909091</v>
      </c>
      <c r="AB367" s="210">
        <f t="shared" si="20"/>
        <v>0.3404761905</v>
      </c>
      <c r="AC367" s="165"/>
      <c r="AD367" s="165"/>
      <c r="AE367" s="165"/>
    </row>
    <row r="368">
      <c r="A368" s="218">
        <v>368.0</v>
      </c>
      <c r="B368" s="33">
        <v>3762.0</v>
      </c>
      <c r="C368" s="219">
        <v>45.0</v>
      </c>
      <c r="D368" s="220">
        <v>51.0</v>
      </c>
      <c r="E368" s="221">
        <v>321.0</v>
      </c>
      <c r="F368" s="222">
        <v>113.0</v>
      </c>
      <c r="G368" s="223">
        <v>163.0</v>
      </c>
      <c r="H368" s="224">
        <v>214.0</v>
      </c>
      <c r="I368" s="188">
        <f t="shared" si="1"/>
        <v>0.46875</v>
      </c>
      <c r="J368" s="189">
        <f t="shared" si="2"/>
        <v>0.7396313364</v>
      </c>
      <c r="K368" s="190">
        <f t="shared" si="3"/>
        <v>0.4323607427</v>
      </c>
      <c r="L368" s="191">
        <f t="shared" si="4"/>
        <v>0.6905660377</v>
      </c>
      <c r="M368" s="192">
        <f t="shared" si="5"/>
        <v>0.4397463002</v>
      </c>
      <c r="N368" s="193">
        <f t="shared" si="6"/>
        <v>0.5967940814</v>
      </c>
      <c r="O368" s="203">
        <f t="shared" si="7"/>
        <v>0.5832414553</v>
      </c>
      <c r="P368" s="204">
        <f t="shared" si="8"/>
        <v>0.2981132075</v>
      </c>
      <c r="Q368" s="205">
        <f t="shared" si="9"/>
        <v>0.5475687104</v>
      </c>
      <c r="R368" s="206">
        <f t="shared" si="10"/>
        <v>0.6596794081</v>
      </c>
      <c r="S368" s="204">
        <f t="shared" si="11"/>
        <v>0.6394707828</v>
      </c>
      <c r="T368" s="205">
        <f t="shared" si="12"/>
        <v>0.3539140022</v>
      </c>
      <c r="U368" s="206">
        <f t="shared" si="13"/>
        <v>0.5898566703</v>
      </c>
      <c r="V368" s="207">
        <f t="shared" si="14"/>
        <v>4.520833333</v>
      </c>
      <c r="W368" s="208">
        <f t="shared" si="15"/>
        <v>0.2546419098</v>
      </c>
      <c r="X368" s="209">
        <f t="shared" si="16"/>
        <v>1.151193634</v>
      </c>
      <c r="Y368" s="207">
        <f t="shared" si="17"/>
        <v>1.405835544</v>
      </c>
      <c r="Z368" s="208">
        <f t="shared" si="18"/>
        <v>0.9175475687</v>
      </c>
      <c r="AA368" s="209">
        <f t="shared" si="19"/>
        <v>8.447916667</v>
      </c>
      <c r="AB368" s="210">
        <f t="shared" si="20"/>
        <v>0.4032059186</v>
      </c>
      <c r="AC368" s="165"/>
      <c r="AD368" s="165"/>
      <c r="AE368" s="165"/>
    </row>
    <row r="369">
      <c r="A369" s="218">
        <v>369.0</v>
      </c>
      <c r="B369" s="33">
        <v>3764.0</v>
      </c>
      <c r="C369" s="219">
        <v>70.0</v>
      </c>
      <c r="D369" s="220">
        <v>65.0</v>
      </c>
      <c r="E369" s="221">
        <v>499.0</v>
      </c>
      <c r="F369" s="222">
        <v>145.0</v>
      </c>
      <c r="G369" s="223">
        <v>278.0</v>
      </c>
      <c r="H369" s="224">
        <v>238.0</v>
      </c>
      <c r="I369" s="188">
        <f t="shared" si="1"/>
        <v>0.5185185185</v>
      </c>
      <c r="J369" s="189">
        <f t="shared" si="2"/>
        <v>0.7748447205</v>
      </c>
      <c r="K369" s="190">
        <f t="shared" si="3"/>
        <v>0.5387596899</v>
      </c>
      <c r="L369" s="191">
        <f t="shared" si="4"/>
        <v>0.73042362</v>
      </c>
      <c r="M369" s="192">
        <f t="shared" si="5"/>
        <v>0.534562212</v>
      </c>
      <c r="N369" s="193">
        <f t="shared" si="6"/>
        <v>0.6698275862</v>
      </c>
      <c r="O369" s="203">
        <f t="shared" si="7"/>
        <v>0.6540540541</v>
      </c>
      <c r="P369" s="204">
        <f t="shared" si="8"/>
        <v>0.2759948652</v>
      </c>
      <c r="Q369" s="205">
        <f t="shared" si="9"/>
        <v>0.4731182796</v>
      </c>
      <c r="R369" s="206">
        <f t="shared" si="10"/>
        <v>0.6353448276</v>
      </c>
      <c r="S369" s="204">
        <f t="shared" si="11"/>
        <v>0.6231660232</v>
      </c>
      <c r="T369" s="205">
        <f t="shared" si="12"/>
        <v>0.3806949807</v>
      </c>
      <c r="U369" s="206">
        <f t="shared" si="13"/>
        <v>0.6501930502</v>
      </c>
      <c r="V369" s="207">
        <f t="shared" si="14"/>
        <v>4.77037037</v>
      </c>
      <c r="W369" s="208">
        <f t="shared" si="15"/>
        <v>0.261627907</v>
      </c>
      <c r="X369" s="209">
        <f t="shared" si="16"/>
        <v>1.248062016</v>
      </c>
      <c r="Y369" s="207">
        <f t="shared" si="17"/>
        <v>1.509689922</v>
      </c>
      <c r="Z369" s="208">
        <f t="shared" si="18"/>
        <v>0.9892473118</v>
      </c>
      <c r="AA369" s="209">
        <f t="shared" si="19"/>
        <v>8.592592593</v>
      </c>
      <c r="AB369" s="210">
        <f t="shared" si="20"/>
        <v>0.3301724138</v>
      </c>
      <c r="AC369" s="165"/>
      <c r="AD369" s="165"/>
      <c r="AE369" s="165"/>
    </row>
    <row r="370">
      <c r="A370" s="218">
        <v>370.0</v>
      </c>
      <c r="B370" s="33">
        <v>3765.0</v>
      </c>
      <c r="C370" s="219">
        <v>82.0</v>
      </c>
      <c r="D370" s="220">
        <v>78.0</v>
      </c>
      <c r="E370" s="221">
        <v>469.0</v>
      </c>
      <c r="F370" s="222">
        <v>139.0</v>
      </c>
      <c r="G370" s="223">
        <v>260.0</v>
      </c>
      <c r="H370" s="224">
        <v>292.0</v>
      </c>
      <c r="I370" s="188">
        <f t="shared" si="1"/>
        <v>0.5125</v>
      </c>
      <c r="J370" s="189">
        <f t="shared" si="2"/>
        <v>0.7713815789</v>
      </c>
      <c r="K370" s="190">
        <f t="shared" si="3"/>
        <v>0.4710144928</v>
      </c>
      <c r="L370" s="191">
        <f t="shared" si="4"/>
        <v>0.7174479167</v>
      </c>
      <c r="M370" s="192">
        <f t="shared" si="5"/>
        <v>0.4803370787</v>
      </c>
      <c r="N370" s="193">
        <f t="shared" si="6"/>
        <v>0.6284482759</v>
      </c>
      <c r="O370" s="203">
        <f t="shared" si="7"/>
        <v>0.6143939394</v>
      </c>
      <c r="P370" s="204">
        <f t="shared" si="8"/>
        <v>0.2877604167</v>
      </c>
      <c r="Q370" s="205">
        <f t="shared" si="9"/>
        <v>0.5252808989</v>
      </c>
      <c r="R370" s="206">
        <f t="shared" si="10"/>
        <v>0.6560344828</v>
      </c>
      <c r="S370" s="204">
        <f t="shared" si="11"/>
        <v>0.6386363636</v>
      </c>
      <c r="T370" s="205">
        <f t="shared" si="12"/>
        <v>0.3643939394</v>
      </c>
      <c r="U370" s="206">
        <f t="shared" si="13"/>
        <v>0.6113636364</v>
      </c>
      <c r="V370" s="207">
        <f t="shared" si="14"/>
        <v>3.8</v>
      </c>
      <c r="W370" s="208">
        <f t="shared" si="15"/>
        <v>0.2898550725</v>
      </c>
      <c r="X370" s="209">
        <f t="shared" si="16"/>
        <v>1.101449275</v>
      </c>
      <c r="Y370" s="207">
        <f t="shared" si="17"/>
        <v>1.391304348</v>
      </c>
      <c r="Z370" s="208">
        <f t="shared" si="18"/>
        <v>0.8539325843</v>
      </c>
      <c r="AA370" s="209">
        <f t="shared" si="19"/>
        <v>7.25</v>
      </c>
      <c r="AB370" s="210">
        <f t="shared" si="20"/>
        <v>0.3715517241</v>
      </c>
      <c r="AC370" s="165"/>
      <c r="AD370" s="165"/>
      <c r="AE370" s="165"/>
    </row>
    <row r="371">
      <c r="A371" s="218">
        <v>371.0</v>
      </c>
      <c r="B371" s="33">
        <v>3766.0</v>
      </c>
      <c r="C371" s="219">
        <v>16.0</v>
      </c>
      <c r="D371" s="220">
        <v>31.0</v>
      </c>
      <c r="E371" s="221">
        <v>191.0</v>
      </c>
      <c r="F371" s="222">
        <v>109.0</v>
      </c>
      <c r="G371" s="223">
        <v>103.0</v>
      </c>
      <c r="H371" s="224">
        <v>240.0</v>
      </c>
      <c r="I371" s="188">
        <f t="shared" si="1"/>
        <v>0.3404255319</v>
      </c>
      <c r="J371" s="189">
        <f t="shared" si="2"/>
        <v>0.6366666667</v>
      </c>
      <c r="K371" s="190">
        <f t="shared" si="3"/>
        <v>0.3002915452</v>
      </c>
      <c r="L371" s="191">
        <f t="shared" si="4"/>
        <v>0.5965417867</v>
      </c>
      <c r="M371" s="192">
        <f t="shared" si="5"/>
        <v>0.3051282051</v>
      </c>
      <c r="N371" s="193">
        <f t="shared" si="6"/>
        <v>0.4572317263</v>
      </c>
      <c r="O371" s="203">
        <f t="shared" si="7"/>
        <v>0.4492753623</v>
      </c>
      <c r="P371" s="204">
        <f t="shared" si="8"/>
        <v>0.3602305476</v>
      </c>
      <c r="Q371" s="205">
        <f t="shared" si="9"/>
        <v>0.6564102564</v>
      </c>
      <c r="R371" s="206">
        <f t="shared" si="10"/>
        <v>0.6702954899</v>
      </c>
      <c r="S371" s="204">
        <f t="shared" si="11"/>
        <v>0.647826087</v>
      </c>
      <c r="T371" s="205">
        <f t="shared" si="12"/>
        <v>0.3304347826</v>
      </c>
      <c r="U371" s="206">
        <f t="shared" si="13"/>
        <v>0.4710144928</v>
      </c>
      <c r="V371" s="207">
        <f t="shared" si="14"/>
        <v>6.382978723</v>
      </c>
      <c r="W371" s="208">
        <f t="shared" si="15"/>
        <v>0.1370262391</v>
      </c>
      <c r="X371" s="209">
        <f t="shared" si="16"/>
        <v>0.8746355685</v>
      </c>
      <c r="Y371" s="207">
        <f t="shared" si="17"/>
        <v>1.011661808</v>
      </c>
      <c r="Z371" s="208">
        <f t="shared" si="18"/>
        <v>0.7692307692</v>
      </c>
      <c r="AA371" s="209">
        <f t="shared" si="19"/>
        <v>13.68085106</v>
      </c>
      <c r="AB371" s="210">
        <f t="shared" si="20"/>
        <v>0.5427682737</v>
      </c>
      <c r="AC371" s="165"/>
      <c r="AD371" s="165"/>
      <c r="AE371" s="165"/>
    </row>
    <row r="372">
      <c r="A372" s="218">
        <v>372.0</v>
      </c>
      <c r="B372" s="33">
        <v>3768.0</v>
      </c>
      <c r="C372" s="219">
        <v>54.0</v>
      </c>
      <c r="D372" s="220">
        <v>48.0</v>
      </c>
      <c r="E372" s="221">
        <v>296.0</v>
      </c>
      <c r="F372" s="222">
        <v>138.0</v>
      </c>
      <c r="G372" s="223">
        <v>156.0</v>
      </c>
      <c r="H372" s="224">
        <v>255.0</v>
      </c>
      <c r="I372" s="188">
        <f t="shared" si="1"/>
        <v>0.5294117647</v>
      </c>
      <c r="J372" s="189">
        <f t="shared" si="2"/>
        <v>0.6820276498</v>
      </c>
      <c r="K372" s="190">
        <f t="shared" si="3"/>
        <v>0.3795620438</v>
      </c>
      <c r="L372" s="191">
        <f t="shared" si="4"/>
        <v>0.6529850746</v>
      </c>
      <c r="M372" s="192">
        <f t="shared" si="5"/>
        <v>0.4093567251</v>
      </c>
      <c r="N372" s="193">
        <f t="shared" si="6"/>
        <v>0.5349112426</v>
      </c>
      <c r="O372" s="203">
        <f t="shared" si="7"/>
        <v>0.5343189018</v>
      </c>
      <c r="P372" s="204">
        <f t="shared" si="8"/>
        <v>0.3582089552</v>
      </c>
      <c r="Q372" s="205">
        <f t="shared" si="9"/>
        <v>0.6023391813</v>
      </c>
      <c r="R372" s="206">
        <f t="shared" si="10"/>
        <v>0.6520710059</v>
      </c>
      <c r="S372" s="204">
        <f t="shared" si="11"/>
        <v>0.6388595565</v>
      </c>
      <c r="T372" s="205">
        <f t="shared" si="12"/>
        <v>0.3674762408</v>
      </c>
      <c r="U372" s="206">
        <f t="shared" si="13"/>
        <v>0.5279831045</v>
      </c>
      <c r="V372" s="207">
        <f t="shared" si="14"/>
        <v>4.254901961</v>
      </c>
      <c r="W372" s="208">
        <f t="shared" si="15"/>
        <v>0.2481751825</v>
      </c>
      <c r="X372" s="209">
        <f t="shared" si="16"/>
        <v>1.055961071</v>
      </c>
      <c r="Y372" s="207">
        <f t="shared" si="17"/>
        <v>1.304136253</v>
      </c>
      <c r="Z372" s="208">
        <f t="shared" si="18"/>
        <v>0.8460038986</v>
      </c>
      <c r="AA372" s="209">
        <f t="shared" si="19"/>
        <v>8.284313725</v>
      </c>
      <c r="AB372" s="210">
        <f t="shared" si="20"/>
        <v>0.4650887574</v>
      </c>
      <c r="AC372" s="165"/>
      <c r="AD372" s="165"/>
      <c r="AE372" s="165"/>
    </row>
    <row r="373">
      <c r="A373" s="218">
        <v>373.0</v>
      </c>
      <c r="B373" s="33">
        <v>3769.0</v>
      </c>
      <c r="C373" s="219">
        <v>29.0</v>
      </c>
      <c r="D373" s="220">
        <v>49.0</v>
      </c>
      <c r="E373" s="221">
        <v>289.0</v>
      </c>
      <c r="F373" s="222">
        <v>145.0</v>
      </c>
      <c r="G373" s="223">
        <v>158.0</v>
      </c>
      <c r="H373" s="224">
        <v>237.0</v>
      </c>
      <c r="I373" s="188">
        <f t="shared" si="1"/>
        <v>0.3717948718</v>
      </c>
      <c r="J373" s="189">
        <f t="shared" si="2"/>
        <v>0.6658986175</v>
      </c>
      <c r="K373" s="190">
        <f t="shared" si="3"/>
        <v>0.4</v>
      </c>
      <c r="L373" s="191">
        <f t="shared" si="4"/>
        <v>0.62109375</v>
      </c>
      <c r="M373" s="192">
        <f t="shared" si="5"/>
        <v>0.3953488372</v>
      </c>
      <c r="N373" s="193">
        <f t="shared" si="6"/>
        <v>0.5392038601</v>
      </c>
      <c r="O373" s="203">
        <f t="shared" si="7"/>
        <v>0.5248070562</v>
      </c>
      <c r="P373" s="204">
        <f t="shared" si="8"/>
        <v>0.33984375</v>
      </c>
      <c r="Q373" s="205">
        <f t="shared" si="9"/>
        <v>0.5623678647</v>
      </c>
      <c r="R373" s="206">
        <f t="shared" si="10"/>
        <v>0.6344993969</v>
      </c>
      <c r="S373" s="204">
        <f t="shared" si="11"/>
        <v>0.611907387</v>
      </c>
      <c r="T373" s="205">
        <f t="shared" si="12"/>
        <v>0.3660418964</v>
      </c>
      <c r="U373" s="206">
        <f t="shared" si="13"/>
        <v>0.5468577729</v>
      </c>
      <c r="V373" s="207">
        <f t="shared" si="14"/>
        <v>5.564102564</v>
      </c>
      <c r="W373" s="208">
        <f t="shared" si="15"/>
        <v>0.1974683544</v>
      </c>
      <c r="X373" s="209">
        <f t="shared" si="16"/>
        <v>1.098734177</v>
      </c>
      <c r="Y373" s="207">
        <f t="shared" si="17"/>
        <v>1.296202532</v>
      </c>
      <c r="Z373" s="208">
        <f t="shared" si="18"/>
        <v>0.9175475687</v>
      </c>
      <c r="AA373" s="209">
        <f t="shared" si="19"/>
        <v>10.62820513</v>
      </c>
      <c r="AB373" s="210">
        <f t="shared" si="20"/>
        <v>0.4607961399</v>
      </c>
      <c r="AC373" s="165"/>
      <c r="AD373" s="165"/>
      <c r="AE373" s="165"/>
    </row>
    <row r="374">
      <c r="A374" s="218">
        <v>374.0</v>
      </c>
      <c r="B374" s="33">
        <v>3770.0</v>
      </c>
      <c r="C374" s="219">
        <v>54.0</v>
      </c>
      <c r="D374" s="220">
        <v>64.0</v>
      </c>
      <c r="E374" s="221">
        <v>396.0</v>
      </c>
      <c r="F374" s="222">
        <v>108.0</v>
      </c>
      <c r="G374" s="223">
        <v>215.0</v>
      </c>
      <c r="H374" s="224">
        <v>223.0</v>
      </c>
      <c r="I374" s="188">
        <f t="shared" si="1"/>
        <v>0.4576271186</v>
      </c>
      <c r="J374" s="189">
        <f t="shared" si="2"/>
        <v>0.7857142857</v>
      </c>
      <c r="K374" s="190">
        <f t="shared" si="3"/>
        <v>0.4908675799</v>
      </c>
      <c r="L374" s="191">
        <f t="shared" si="4"/>
        <v>0.7234726688</v>
      </c>
      <c r="M374" s="192">
        <f t="shared" si="5"/>
        <v>0.4838129496</v>
      </c>
      <c r="N374" s="193">
        <f t="shared" si="6"/>
        <v>0.6486199575</v>
      </c>
      <c r="O374" s="203">
        <f t="shared" si="7"/>
        <v>0.6273584906</v>
      </c>
      <c r="P374" s="204">
        <f t="shared" si="8"/>
        <v>0.2604501608</v>
      </c>
      <c r="Q374" s="205">
        <f t="shared" si="9"/>
        <v>0.4982014388</v>
      </c>
      <c r="R374" s="206">
        <f t="shared" si="10"/>
        <v>0.6571125265</v>
      </c>
      <c r="S374" s="204">
        <f t="shared" si="11"/>
        <v>0.6349056604</v>
      </c>
      <c r="T374" s="205">
        <f t="shared" si="12"/>
        <v>0.3556603774</v>
      </c>
      <c r="U374" s="206">
        <f t="shared" si="13"/>
        <v>0.6367924528</v>
      </c>
      <c r="V374" s="207">
        <f t="shared" si="14"/>
        <v>4.271186441</v>
      </c>
      <c r="W374" s="208">
        <f t="shared" si="15"/>
        <v>0.2694063927</v>
      </c>
      <c r="X374" s="209">
        <f t="shared" si="16"/>
        <v>1.150684932</v>
      </c>
      <c r="Y374" s="207">
        <f t="shared" si="17"/>
        <v>1.420091324</v>
      </c>
      <c r="Z374" s="208">
        <f t="shared" si="18"/>
        <v>0.9064748201</v>
      </c>
      <c r="AA374" s="209">
        <f t="shared" si="19"/>
        <v>7.983050847</v>
      </c>
      <c r="AB374" s="210">
        <f t="shared" si="20"/>
        <v>0.3513800425</v>
      </c>
      <c r="AC374" s="165"/>
      <c r="AD374" s="165"/>
      <c r="AE374" s="165"/>
    </row>
    <row r="375">
      <c r="A375" s="218">
        <v>375.0</v>
      </c>
      <c r="B375" s="33">
        <v>3771.0</v>
      </c>
      <c r="C375" s="219">
        <v>44.0</v>
      </c>
      <c r="D375" s="220">
        <v>37.0</v>
      </c>
      <c r="E375" s="221">
        <v>235.0</v>
      </c>
      <c r="F375" s="222">
        <v>95.0</v>
      </c>
      <c r="G375" s="223">
        <v>156.0</v>
      </c>
      <c r="H375" s="224">
        <v>206.0</v>
      </c>
      <c r="I375" s="188">
        <f t="shared" si="1"/>
        <v>0.5432098765</v>
      </c>
      <c r="J375" s="189">
        <f t="shared" si="2"/>
        <v>0.7121212121</v>
      </c>
      <c r="K375" s="190">
        <f t="shared" si="3"/>
        <v>0.4309392265</v>
      </c>
      <c r="L375" s="191">
        <f t="shared" si="4"/>
        <v>0.6788321168</v>
      </c>
      <c r="M375" s="192">
        <f t="shared" si="5"/>
        <v>0.4514672686</v>
      </c>
      <c r="N375" s="193">
        <f t="shared" si="6"/>
        <v>0.5650289017</v>
      </c>
      <c r="O375" s="203">
        <f t="shared" si="7"/>
        <v>0.5627425614</v>
      </c>
      <c r="P375" s="204">
        <f t="shared" si="8"/>
        <v>0.3381995134</v>
      </c>
      <c r="Q375" s="205">
        <f t="shared" si="9"/>
        <v>0.5643340858</v>
      </c>
      <c r="R375" s="206">
        <f t="shared" si="10"/>
        <v>0.637283237</v>
      </c>
      <c r="S375" s="204">
        <f t="shared" si="11"/>
        <v>0.6274256145</v>
      </c>
      <c r="T375" s="205">
        <f t="shared" si="12"/>
        <v>0.3816300129</v>
      </c>
      <c r="U375" s="206">
        <f t="shared" si="13"/>
        <v>0.553686934</v>
      </c>
      <c r="V375" s="207">
        <f t="shared" si="14"/>
        <v>4.074074074</v>
      </c>
      <c r="W375" s="208">
        <f t="shared" si="15"/>
        <v>0.2237569061</v>
      </c>
      <c r="X375" s="209">
        <f t="shared" si="16"/>
        <v>0.9116022099</v>
      </c>
      <c r="Y375" s="207">
        <f t="shared" si="17"/>
        <v>1.135359116</v>
      </c>
      <c r="Z375" s="208">
        <f t="shared" si="18"/>
        <v>0.7449209932</v>
      </c>
      <c r="AA375" s="209">
        <f t="shared" si="19"/>
        <v>8.543209877</v>
      </c>
      <c r="AB375" s="210">
        <f t="shared" si="20"/>
        <v>0.4349710983</v>
      </c>
      <c r="AC375" s="165"/>
      <c r="AD375" s="165"/>
      <c r="AE375" s="165"/>
    </row>
    <row r="376">
      <c r="A376" s="218">
        <v>376.0</v>
      </c>
      <c r="B376" s="33">
        <v>3772.0</v>
      </c>
      <c r="C376" s="219">
        <v>67.0</v>
      </c>
      <c r="D376" s="220">
        <v>62.0</v>
      </c>
      <c r="E376" s="221">
        <v>378.0</v>
      </c>
      <c r="F376" s="222">
        <v>129.0</v>
      </c>
      <c r="G376" s="223">
        <v>219.0</v>
      </c>
      <c r="H376" s="224">
        <v>256.0</v>
      </c>
      <c r="I376" s="188">
        <f t="shared" si="1"/>
        <v>0.519379845</v>
      </c>
      <c r="J376" s="189">
        <f t="shared" si="2"/>
        <v>0.7455621302</v>
      </c>
      <c r="K376" s="190">
        <f t="shared" si="3"/>
        <v>0.4610526316</v>
      </c>
      <c r="L376" s="191">
        <f t="shared" si="4"/>
        <v>0.6996855346</v>
      </c>
      <c r="M376" s="192">
        <f t="shared" si="5"/>
        <v>0.4735099338</v>
      </c>
      <c r="N376" s="193">
        <f t="shared" si="6"/>
        <v>0.6079429735</v>
      </c>
      <c r="O376" s="203">
        <f t="shared" si="7"/>
        <v>0.597659766</v>
      </c>
      <c r="P376" s="204">
        <f t="shared" si="8"/>
        <v>0.3081761006</v>
      </c>
      <c r="Q376" s="205">
        <f t="shared" si="9"/>
        <v>0.5347682119</v>
      </c>
      <c r="R376" s="206">
        <f t="shared" si="10"/>
        <v>0.6456211813</v>
      </c>
      <c r="S376" s="204">
        <f t="shared" si="11"/>
        <v>0.6309630963</v>
      </c>
      <c r="T376" s="205">
        <f t="shared" si="12"/>
        <v>0.3735373537</v>
      </c>
      <c r="U376" s="206">
        <f t="shared" si="13"/>
        <v>0.5931593159</v>
      </c>
      <c r="V376" s="207">
        <f t="shared" si="14"/>
        <v>3.930232558</v>
      </c>
      <c r="W376" s="208">
        <f t="shared" si="15"/>
        <v>0.2715789474</v>
      </c>
      <c r="X376" s="209">
        <f t="shared" si="16"/>
        <v>1.067368421</v>
      </c>
      <c r="Y376" s="207">
        <f t="shared" si="17"/>
        <v>1.338947368</v>
      </c>
      <c r="Z376" s="208">
        <f t="shared" si="18"/>
        <v>0.8394039735</v>
      </c>
      <c r="AA376" s="209">
        <f t="shared" si="19"/>
        <v>7.612403101</v>
      </c>
      <c r="AB376" s="210">
        <f t="shared" si="20"/>
        <v>0.3920570265</v>
      </c>
      <c r="AC376" s="165"/>
      <c r="AD376" s="165"/>
      <c r="AE376" s="165"/>
    </row>
    <row r="377">
      <c r="A377" s="218">
        <v>377.0</v>
      </c>
      <c r="B377" s="33">
        <v>3773.0</v>
      </c>
      <c r="C377" s="219">
        <v>60.0</v>
      </c>
      <c r="D377" s="220">
        <v>49.0</v>
      </c>
      <c r="E377" s="221">
        <v>363.0</v>
      </c>
      <c r="F377" s="222">
        <v>118.0</v>
      </c>
      <c r="G377" s="223">
        <v>154.0</v>
      </c>
      <c r="H377" s="224">
        <v>186.0</v>
      </c>
      <c r="I377" s="188">
        <f t="shared" si="1"/>
        <v>0.5504587156</v>
      </c>
      <c r="J377" s="189">
        <f t="shared" si="2"/>
        <v>0.7546777547</v>
      </c>
      <c r="K377" s="190">
        <f t="shared" si="3"/>
        <v>0.4529411765</v>
      </c>
      <c r="L377" s="191">
        <f t="shared" si="4"/>
        <v>0.7169491525</v>
      </c>
      <c r="M377" s="192">
        <f t="shared" si="5"/>
        <v>0.4766146993</v>
      </c>
      <c r="N377" s="193">
        <f t="shared" si="6"/>
        <v>0.6297198538</v>
      </c>
      <c r="O377" s="203">
        <f t="shared" si="7"/>
        <v>0.6204301075</v>
      </c>
      <c r="P377" s="204">
        <f t="shared" si="8"/>
        <v>0.3016949153</v>
      </c>
      <c r="Q377" s="205">
        <f t="shared" si="9"/>
        <v>0.5478841871</v>
      </c>
      <c r="R377" s="206">
        <f t="shared" si="10"/>
        <v>0.6686967113</v>
      </c>
      <c r="S377" s="204">
        <f t="shared" si="11"/>
        <v>0.6548387097</v>
      </c>
      <c r="T377" s="205">
        <f t="shared" si="12"/>
        <v>0.3569892473</v>
      </c>
      <c r="U377" s="206">
        <f t="shared" si="13"/>
        <v>0.6086021505</v>
      </c>
      <c r="V377" s="207">
        <f t="shared" si="14"/>
        <v>4.412844037</v>
      </c>
      <c r="W377" s="208">
        <f t="shared" si="15"/>
        <v>0.3205882353</v>
      </c>
      <c r="X377" s="209">
        <f t="shared" si="16"/>
        <v>1.414705882</v>
      </c>
      <c r="Y377" s="207">
        <f t="shared" si="17"/>
        <v>1.735294118</v>
      </c>
      <c r="Z377" s="208">
        <f t="shared" si="18"/>
        <v>1.071269488</v>
      </c>
      <c r="AA377" s="209">
        <f t="shared" si="19"/>
        <v>7.532110092</v>
      </c>
      <c r="AB377" s="210">
        <f t="shared" si="20"/>
        <v>0.3702801462</v>
      </c>
      <c r="AC377" s="165"/>
      <c r="AD377" s="165"/>
      <c r="AE377" s="165"/>
    </row>
    <row r="378">
      <c r="A378" s="218">
        <v>378.0</v>
      </c>
      <c r="B378" s="33">
        <v>3774.0</v>
      </c>
      <c r="C378" s="219">
        <v>45.0</v>
      </c>
      <c r="D378" s="220">
        <v>64.0</v>
      </c>
      <c r="E378" s="221">
        <v>237.0</v>
      </c>
      <c r="F378" s="222">
        <v>100.0</v>
      </c>
      <c r="G378" s="223">
        <v>141.0</v>
      </c>
      <c r="H378" s="224">
        <v>198.0</v>
      </c>
      <c r="I378" s="188">
        <f t="shared" si="1"/>
        <v>0.4128440367</v>
      </c>
      <c r="J378" s="189">
        <f t="shared" si="2"/>
        <v>0.703264095</v>
      </c>
      <c r="K378" s="190">
        <f t="shared" si="3"/>
        <v>0.4159292035</v>
      </c>
      <c r="L378" s="191">
        <f t="shared" si="4"/>
        <v>0.6322869955</v>
      </c>
      <c r="M378" s="192">
        <f t="shared" si="5"/>
        <v>0.4151785714</v>
      </c>
      <c r="N378" s="193">
        <f t="shared" si="6"/>
        <v>0.5591715976</v>
      </c>
      <c r="O378" s="203">
        <f t="shared" si="7"/>
        <v>0.5388535032</v>
      </c>
      <c r="P378" s="204">
        <f t="shared" si="8"/>
        <v>0.3251121076</v>
      </c>
      <c r="Q378" s="205">
        <f t="shared" si="9"/>
        <v>0.5424107143</v>
      </c>
      <c r="R378" s="206">
        <f t="shared" si="10"/>
        <v>0.6434911243</v>
      </c>
      <c r="S378" s="204">
        <f t="shared" si="11"/>
        <v>0.6114649682</v>
      </c>
      <c r="T378" s="205">
        <f t="shared" si="12"/>
        <v>0.3643312102</v>
      </c>
      <c r="U378" s="206">
        <f t="shared" si="13"/>
        <v>0.5630573248</v>
      </c>
      <c r="V378" s="207">
        <f t="shared" si="14"/>
        <v>3.091743119</v>
      </c>
      <c r="W378" s="208">
        <f t="shared" si="15"/>
        <v>0.3215339233</v>
      </c>
      <c r="X378" s="209">
        <f t="shared" si="16"/>
        <v>0.994100295</v>
      </c>
      <c r="Y378" s="207">
        <f t="shared" si="17"/>
        <v>1.315634218</v>
      </c>
      <c r="Z378" s="208">
        <f t="shared" si="18"/>
        <v>0.7522321429</v>
      </c>
      <c r="AA378" s="209">
        <f t="shared" si="19"/>
        <v>6.201834862</v>
      </c>
      <c r="AB378" s="210">
        <f t="shared" si="20"/>
        <v>0.4408284024</v>
      </c>
      <c r="AC378" s="165"/>
      <c r="AD378" s="165"/>
      <c r="AE378" s="165"/>
    </row>
    <row r="379">
      <c r="A379" s="218">
        <v>379.0</v>
      </c>
      <c r="B379" s="33">
        <v>3775.0</v>
      </c>
      <c r="C379" s="219">
        <v>40.0</v>
      </c>
      <c r="D379" s="220">
        <v>50.0</v>
      </c>
      <c r="E379" s="221">
        <v>208.0</v>
      </c>
      <c r="F379" s="222">
        <v>117.0</v>
      </c>
      <c r="G379" s="223">
        <v>115.0</v>
      </c>
      <c r="H379" s="224">
        <v>148.0</v>
      </c>
      <c r="I379" s="188">
        <f t="shared" si="1"/>
        <v>0.4444444444</v>
      </c>
      <c r="J379" s="189">
        <f t="shared" si="2"/>
        <v>0.64</v>
      </c>
      <c r="K379" s="190">
        <f t="shared" si="3"/>
        <v>0.4372623574</v>
      </c>
      <c r="L379" s="191">
        <f t="shared" si="4"/>
        <v>0.5975903614</v>
      </c>
      <c r="M379" s="192">
        <f t="shared" si="5"/>
        <v>0.4390934844</v>
      </c>
      <c r="N379" s="193">
        <f t="shared" si="6"/>
        <v>0.5493197279</v>
      </c>
      <c r="O379" s="203">
        <f t="shared" si="7"/>
        <v>0.5353982301</v>
      </c>
      <c r="P379" s="204">
        <f t="shared" si="8"/>
        <v>0.378313253</v>
      </c>
      <c r="Q379" s="205">
        <f t="shared" si="9"/>
        <v>0.5325779037</v>
      </c>
      <c r="R379" s="206">
        <f t="shared" si="10"/>
        <v>0.6054421769</v>
      </c>
      <c r="S379" s="204">
        <f t="shared" si="11"/>
        <v>0.5840707965</v>
      </c>
      <c r="T379" s="205">
        <f t="shared" si="12"/>
        <v>0.401179941</v>
      </c>
      <c r="U379" s="206">
        <f t="shared" si="13"/>
        <v>0.5501474926</v>
      </c>
      <c r="V379" s="207">
        <f t="shared" si="14"/>
        <v>3.611111111</v>
      </c>
      <c r="W379" s="208">
        <f t="shared" si="15"/>
        <v>0.3422053232</v>
      </c>
      <c r="X379" s="209">
        <f t="shared" si="16"/>
        <v>1.235741445</v>
      </c>
      <c r="Y379" s="207">
        <f t="shared" si="17"/>
        <v>1.577946768</v>
      </c>
      <c r="Z379" s="208">
        <f t="shared" si="18"/>
        <v>0.9206798867</v>
      </c>
      <c r="AA379" s="209">
        <f t="shared" si="19"/>
        <v>6.533333333</v>
      </c>
      <c r="AB379" s="210">
        <f t="shared" si="20"/>
        <v>0.4506802721</v>
      </c>
      <c r="AC379" s="165"/>
      <c r="AD379" s="165"/>
      <c r="AE379" s="165"/>
    </row>
    <row r="380">
      <c r="A380" s="218">
        <v>380.0</v>
      </c>
      <c r="B380" s="33">
        <v>3780.0</v>
      </c>
      <c r="C380" s="219">
        <v>50.0</v>
      </c>
      <c r="D380" s="220">
        <v>98.0</v>
      </c>
      <c r="E380" s="221">
        <v>382.0</v>
      </c>
      <c r="F380" s="222">
        <v>195.0</v>
      </c>
      <c r="G380" s="223">
        <v>209.0</v>
      </c>
      <c r="H380" s="224">
        <v>435.0</v>
      </c>
      <c r="I380" s="188">
        <f t="shared" si="1"/>
        <v>0.3378378378</v>
      </c>
      <c r="J380" s="189">
        <f t="shared" si="2"/>
        <v>0.6620450607</v>
      </c>
      <c r="K380" s="190">
        <f t="shared" si="3"/>
        <v>0.3245341615</v>
      </c>
      <c r="L380" s="191">
        <f t="shared" si="4"/>
        <v>0.595862069</v>
      </c>
      <c r="M380" s="192">
        <f t="shared" si="5"/>
        <v>0.327020202</v>
      </c>
      <c r="N380" s="193">
        <f t="shared" si="6"/>
        <v>0.484029484</v>
      </c>
      <c r="O380" s="203">
        <f t="shared" si="7"/>
        <v>0.4682249817</v>
      </c>
      <c r="P380" s="204">
        <f t="shared" si="8"/>
        <v>0.3379310345</v>
      </c>
      <c r="Q380" s="205">
        <f t="shared" si="9"/>
        <v>0.6123737374</v>
      </c>
      <c r="R380" s="206">
        <f t="shared" si="10"/>
        <v>0.6691236691</v>
      </c>
      <c r="S380" s="204">
        <f t="shared" si="11"/>
        <v>0.6333089847</v>
      </c>
      <c r="T380" s="205">
        <f t="shared" si="12"/>
        <v>0.3316289262</v>
      </c>
      <c r="U380" s="206">
        <f t="shared" si="13"/>
        <v>0.5032870709</v>
      </c>
      <c r="V380" s="207">
        <f t="shared" si="14"/>
        <v>3.898648649</v>
      </c>
      <c r="W380" s="208">
        <f t="shared" si="15"/>
        <v>0.2298136646</v>
      </c>
      <c r="X380" s="209">
        <f t="shared" si="16"/>
        <v>0.8959627329</v>
      </c>
      <c r="Y380" s="207">
        <f t="shared" si="17"/>
        <v>1.125776398</v>
      </c>
      <c r="Z380" s="208">
        <f t="shared" si="18"/>
        <v>0.7285353535</v>
      </c>
      <c r="AA380" s="209">
        <f t="shared" si="19"/>
        <v>8.25</v>
      </c>
      <c r="AB380" s="210">
        <f t="shared" si="20"/>
        <v>0.515970516</v>
      </c>
      <c r="AC380" s="165"/>
      <c r="AD380" s="165"/>
      <c r="AE380" s="165"/>
    </row>
    <row r="381">
      <c r="A381" s="218">
        <v>381.0</v>
      </c>
      <c r="B381" s="33">
        <v>3782.0</v>
      </c>
      <c r="C381" s="219">
        <v>35.0</v>
      </c>
      <c r="D381" s="220">
        <v>25.0</v>
      </c>
      <c r="E381" s="221">
        <v>116.0</v>
      </c>
      <c r="F381" s="222">
        <v>69.0</v>
      </c>
      <c r="G381" s="223">
        <v>107.0</v>
      </c>
      <c r="H381" s="224">
        <v>128.0</v>
      </c>
      <c r="I381" s="188">
        <f t="shared" si="1"/>
        <v>0.5833333333</v>
      </c>
      <c r="J381" s="189">
        <f t="shared" si="2"/>
        <v>0.627027027</v>
      </c>
      <c r="K381" s="190">
        <f t="shared" si="3"/>
        <v>0.4553191489</v>
      </c>
      <c r="L381" s="191">
        <f t="shared" si="4"/>
        <v>0.6163265306</v>
      </c>
      <c r="M381" s="192">
        <f t="shared" si="5"/>
        <v>0.4813559322</v>
      </c>
      <c r="N381" s="193">
        <f t="shared" si="6"/>
        <v>0.530952381</v>
      </c>
      <c r="O381" s="203">
        <f t="shared" si="7"/>
        <v>0.5375</v>
      </c>
      <c r="P381" s="204">
        <f t="shared" si="8"/>
        <v>0.4244897959</v>
      </c>
      <c r="Q381" s="205">
        <f t="shared" si="9"/>
        <v>0.5525423729</v>
      </c>
      <c r="R381" s="206">
        <f t="shared" si="10"/>
        <v>0.580952381</v>
      </c>
      <c r="S381" s="204">
        <f t="shared" si="11"/>
        <v>0.58125</v>
      </c>
      <c r="T381" s="205">
        <f t="shared" si="12"/>
        <v>0.4395833333</v>
      </c>
      <c r="U381" s="206">
        <f t="shared" si="13"/>
        <v>0.5166666667</v>
      </c>
      <c r="V381" s="207">
        <f t="shared" si="14"/>
        <v>3.083333333</v>
      </c>
      <c r="W381" s="208">
        <f t="shared" si="15"/>
        <v>0.2553191489</v>
      </c>
      <c r="X381" s="209">
        <f t="shared" si="16"/>
        <v>0.7872340426</v>
      </c>
      <c r="Y381" s="207">
        <f t="shared" si="17"/>
        <v>1.042553191</v>
      </c>
      <c r="Z381" s="208">
        <f t="shared" si="18"/>
        <v>0.6271186441</v>
      </c>
      <c r="AA381" s="209">
        <f t="shared" si="19"/>
        <v>7</v>
      </c>
      <c r="AB381" s="210">
        <f t="shared" si="20"/>
        <v>0.469047619</v>
      </c>
      <c r="AC381" s="165"/>
      <c r="AD381" s="165"/>
      <c r="AE381" s="165"/>
    </row>
    <row r="382">
      <c r="A382" s="218">
        <v>382.0</v>
      </c>
      <c r="B382" s="33">
        <v>3783.0</v>
      </c>
      <c r="C382" s="219">
        <v>65.0</v>
      </c>
      <c r="D382" s="220">
        <v>56.0</v>
      </c>
      <c r="E382" s="221">
        <v>349.0</v>
      </c>
      <c r="F382" s="222">
        <v>112.0</v>
      </c>
      <c r="G382" s="223">
        <v>206.0</v>
      </c>
      <c r="H382" s="224">
        <v>199.0</v>
      </c>
      <c r="I382" s="188">
        <f t="shared" si="1"/>
        <v>0.5371900826</v>
      </c>
      <c r="J382" s="189">
        <f t="shared" si="2"/>
        <v>0.7570498915</v>
      </c>
      <c r="K382" s="190">
        <f t="shared" si="3"/>
        <v>0.5086419753</v>
      </c>
      <c r="L382" s="191">
        <f t="shared" si="4"/>
        <v>0.7113402062</v>
      </c>
      <c r="M382" s="192">
        <f t="shared" si="5"/>
        <v>0.5152091255</v>
      </c>
      <c r="N382" s="193">
        <f t="shared" si="6"/>
        <v>0.6408775982</v>
      </c>
      <c r="O382" s="203">
        <f t="shared" si="7"/>
        <v>0.6281661601</v>
      </c>
      <c r="P382" s="204">
        <f t="shared" si="8"/>
        <v>0.3041237113</v>
      </c>
      <c r="Q382" s="205">
        <f t="shared" si="9"/>
        <v>0.5019011407</v>
      </c>
      <c r="R382" s="206">
        <f t="shared" si="10"/>
        <v>0.6327944573</v>
      </c>
      <c r="S382" s="204">
        <f t="shared" si="11"/>
        <v>0.6210739615</v>
      </c>
      <c r="T382" s="205">
        <f t="shared" si="12"/>
        <v>0.3880445795</v>
      </c>
      <c r="U382" s="206">
        <f t="shared" si="13"/>
        <v>0.619047619</v>
      </c>
      <c r="V382" s="207">
        <f t="shared" si="14"/>
        <v>3.809917355</v>
      </c>
      <c r="W382" s="208">
        <f t="shared" si="15"/>
        <v>0.2987654321</v>
      </c>
      <c r="X382" s="209">
        <f t="shared" si="16"/>
        <v>1.138271605</v>
      </c>
      <c r="Y382" s="207">
        <f t="shared" si="17"/>
        <v>1.437037037</v>
      </c>
      <c r="Z382" s="208">
        <f t="shared" si="18"/>
        <v>0.8764258555</v>
      </c>
      <c r="AA382" s="209">
        <f t="shared" si="19"/>
        <v>7.157024793</v>
      </c>
      <c r="AB382" s="210">
        <f t="shared" si="20"/>
        <v>0.3591224018</v>
      </c>
      <c r="AC382" s="165"/>
      <c r="AD382" s="165"/>
      <c r="AE382" s="165"/>
    </row>
    <row r="383">
      <c r="A383" s="218">
        <v>383.0</v>
      </c>
      <c r="B383" s="33">
        <v>3784.0</v>
      </c>
      <c r="C383" s="219">
        <v>72.0</v>
      </c>
      <c r="D383" s="220">
        <v>53.0</v>
      </c>
      <c r="E383" s="221">
        <v>284.0</v>
      </c>
      <c r="F383" s="222">
        <v>75.0</v>
      </c>
      <c r="G383" s="223">
        <v>150.0</v>
      </c>
      <c r="H383" s="224">
        <v>170.0</v>
      </c>
      <c r="I383" s="188">
        <f t="shared" si="1"/>
        <v>0.576</v>
      </c>
      <c r="J383" s="189">
        <f t="shared" si="2"/>
        <v>0.791086351</v>
      </c>
      <c r="K383" s="190">
        <f t="shared" si="3"/>
        <v>0.46875</v>
      </c>
      <c r="L383" s="191">
        <f t="shared" si="4"/>
        <v>0.7355371901</v>
      </c>
      <c r="M383" s="192">
        <f t="shared" si="5"/>
        <v>0.4988764045</v>
      </c>
      <c r="N383" s="193">
        <f t="shared" si="6"/>
        <v>0.6391752577</v>
      </c>
      <c r="O383" s="203">
        <f t="shared" si="7"/>
        <v>0.6293532338</v>
      </c>
      <c r="P383" s="204">
        <f t="shared" si="8"/>
        <v>0.3037190083</v>
      </c>
      <c r="Q383" s="205">
        <f t="shared" si="9"/>
        <v>0.5438202247</v>
      </c>
      <c r="R383" s="206">
        <f t="shared" si="10"/>
        <v>0.6686303387</v>
      </c>
      <c r="S383" s="204">
        <f t="shared" si="11"/>
        <v>0.6542288557</v>
      </c>
      <c r="T383" s="205">
        <f t="shared" si="12"/>
        <v>0.3694029851</v>
      </c>
      <c r="U383" s="206">
        <f t="shared" si="13"/>
        <v>0.605721393</v>
      </c>
      <c r="V383" s="207">
        <f t="shared" si="14"/>
        <v>2.872</v>
      </c>
      <c r="W383" s="208">
        <f t="shared" si="15"/>
        <v>0.390625</v>
      </c>
      <c r="X383" s="209">
        <f t="shared" si="16"/>
        <v>1.121875</v>
      </c>
      <c r="Y383" s="207">
        <f t="shared" si="17"/>
        <v>1.5125</v>
      </c>
      <c r="Z383" s="208">
        <f t="shared" si="18"/>
        <v>0.806741573</v>
      </c>
      <c r="AA383" s="209">
        <f t="shared" si="19"/>
        <v>5.432</v>
      </c>
      <c r="AB383" s="210">
        <f t="shared" si="20"/>
        <v>0.3608247423</v>
      </c>
      <c r="AC383" s="165"/>
      <c r="AD383" s="165"/>
      <c r="AE383" s="165"/>
    </row>
    <row r="384">
      <c r="A384" s="218">
        <v>384.0</v>
      </c>
      <c r="B384" s="33">
        <v>3785.0</v>
      </c>
      <c r="C384" s="219">
        <v>51.0</v>
      </c>
      <c r="D384" s="220">
        <v>52.0</v>
      </c>
      <c r="E384" s="221">
        <v>267.0</v>
      </c>
      <c r="F384" s="222">
        <v>73.0</v>
      </c>
      <c r="G384" s="223">
        <v>171.0</v>
      </c>
      <c r="H384" s="224">
        <v>115.0</v>
      </c>
      <c r="I384" s="188">
        <f t="shared" si="1"/>
        <v>0.4951456311</v>
      </c>
      <c r="J384" s="189">
        <f t="shared" si="2"/>
        <v>0.7852941176</v>
      </c>
      <c r="K384" s="190">
        <f t="shared" si="3"/>
        <v>0.5979020979</v>
      </c>
      <c r="L384" s="191">
        <f t="shared" si="4"/>
        <v>0.7178329571</v>
      </c>
      <c r="M384" s="192">
        <f t="shared" si="5"/>
        <v>0.5706940874</v>
      </c>
      <c r="N384" s="193">
        <f t="shared" si="6"/>
        <v>0.6996805112</v>
      </c>
      <c r="O384" s="203">
        <f t="shared" si="7"/>
        <v>0.670781893</v>
      </c>
      <c r="P384" s="204">
        <f t="shared" si="8"/>
        <v>0.2799097065</v>
      </c>
      <c r="Q384" s="205">
        <f t="shared" si="9"/>
        <v>0.4267352185</v>
      </c>
      <c r="R384" s="206">
        <f t="shared" si="10"/>
        <v>0.6102236422</v>
      </c>
      <c r="S384" s="204">
        <f t="shared" si="11"/>
        <v>0.5939643347</v>
      </c>
      <c r="T384" s="205">
        <f t="shared" si="12"/>
        <v>0.4046639232</v>
      </c>
      <c r="U384" s="206">
        <f t="shared" si="13"/>
        <v>0.6721536351</v>
      </c>
      <c r="V384" s="207">
        <f t="shared" si="14"/>
        <v>3.300970874</v>
      </c>
      <c r="W384" s="208">
        <f t="shared" si="15"/>
        <v>0.3601398601</v>
      </c>
      <c r="X384" s="209">
        <f t="shared" si="16"/>
        <v>1.188811189</v>
      </c>
      <c r="Y384" s="207">
        <f t="shared" si="17"/>
        <v>1.548951049</v>
      </c>
      <c r="Z384" s="208">
        <f t="shared" si="18"/>
        <v>0.8740359897</v>
      </c>
      <c r="AA384" s="209">
        <f t="shared" si="19"/>
        <v>6.077669903</v>
      </c>
      <c r="AB384" s="210">
        <f t="shared" si="20"/>
        <v>0.3003194888</v>
      </c>
      <c r="AC384" s="165"/>
      <c r="AD384" s="165"/>
      <c r="AE384" s="165"/>
    </row>
    <row r="385">
      <c r="A385" s="218">
        <v>385.0</v>
      </c>
      <c r="B385" s="33">
        <v>3786.0</v>
      </c>
      <c r="C385" s="219">
        <v>106.0</v>
      </c>
      <c r="D385" s="220">
        <v>152.0</v>
      </c>
      <c r="E385" s="221">
        <v>436.0</v>
      </c>
      <c r="F385" s="222">
        <v>187.0</v>
      </c>
      <c r="G385" s="223">
        <v>251.0</v>
      </c>
      <c r="H385" s="224">
        <v>381.0</v>
      </c>
      <c r="I385" s="188">
        <f t="shared" si="1"/>
        <v>0.4108527132</v>
      </c>
      <c r="J385" s="189">
        <f t="shared" si="2"/>
        <v>0.6998394864</v>
      </c>
      <c r="K385" s="190">
        <f t="shared" si="3"/>
        <v>0.3971518987</v>
      </c>
      <c r="L385" s="191">
        <f t="shared" si="4"/>
        <v>0.6152099886</v>
      </c>
      <c r="M385" s="192">
        <f t="shared" si="5"/>
        <v>0.4011235955</v>
      </c>
      <c r="N385" s="193">
        <f t="shared" si="6"/>
        <v>0.5474103586</v>
      </c>
      <c r="O385" s="203">
        <f t="shared" si="7"/>
        <v>0.5241242564</v>
      </c>
      <c r="P385" s="204">
        <f t="shared" si="8"/>
        <v>0.3325766175</v>
      </c>
      <c r="Q385" s="205">
        <f t="shared" si="9"/>
        <v>0.5471910112</v>
      </c>
      <c r="R385" s="206">
        <f t="shared" si="10"/>
        <v>0.6509960159</v>
      </c>
      <c r="S385" s="204">
        <f t="shared" si="11"/>
        <v>0.6100462657</v>
      </c>
      <c r="T385" s="205">
        <f t="shared" si="12"/>
        <v>0.3595505618</v>
      </c>
      <c r="U385" s="206">
        <f t="shared" si="13"/>
        <v>0.5545274289</v>
      </c>
      <c r="V385" s="207">
        <f t="shared" si="14"/>
        <v>2.414728682</v>
      </c>
      <c r="W385" s="208">
        <f t="shared" si="15"/>
        <v>0.4082278481</v>
      </c>
      <c r="X385" s="209">
        <f t="shared" si="16"/>
        <v>0.9857594937</v>
      </c>
      <c r="Y385" s="207">
        <f t="shared" si="17"/>
        <v>1.393987342</v>
      </c>
      <c r="Z385" s="208">
        <f t="shared" si="18"/>
        <v>0.7</v>
      </c>
      <c r="AA385" s="209">
        <f t="shared" si="19"/>
        <v>4.864341085</v>
      </c>
      <c r="AB385" s="210">
        <f t="shared" si="20"/>
        <v>0.4525896414</v>
      </c>
      <c r="AC385" s="165"/>
      <c r="AD385" s="165"/>
      <c r="AE385" s="165"/>
    </row>
    <row r="386">
      <c r="A386" s="218">
        <v>386.0</v>
      </c>
      <c r="B386" s="33">
        <v>3787.0</v>
      </c>
      <c r="C386" s="219">
        <v>55.0</v>
      </c>
      <c r="D386" s="220">
        <v>77.0</v>
      </c>
      <c r="E386" s="221">
        <v>392.0</v>
      </c>
      <c r="F386" s="222">
        <v>173.0</v>
      </c>
      <c r="G386" s="223">
        <v>207.0</v>
      </c>
      <c r="H386" s="224">
        <v>327.0</v>
      </c>
      <c r="I386" s="188">
        <f t="shared" si="1"/>
        <v>0.4166666667</v>
      </c>
      <c r="J386" s="189">
        <f t="shared" si="2"/>
        <v>0.6938053097</v>
      </c>
      <c r="K386" s="190">
        <f t="shared" si="3"/>
        <v>0.3876404494</v>
      </c>
      <c r="L386" s="191">
        <f t="shared" si="4"/>
        <v>0.6413199426</v>
      </c>
      <c r="M386" s="192">
        <f t="shared" si="5"/>
        <v>0.3933933934</v>
      </c>
      <c r="N386" s="193">
        <f t="shared" si="6"/>
        <v>0.5450409463</v>
      </c>
      <c r="O386" s="203">
        <f t="shared" si="7"/>
        <v>0.5312753859</v>
      </c>
      <c r="P386" s="204">
        <f t="shared" si="8"/>
        <v>0.3271162123</v>
      </c>
      <c r="Q386" s="205">
        <f t="shared" si="9"/>
        <v>0.5735735736</v>
      </c>
      <c r="R386" s="206">
        <f t="shared" si="10"/>
        <v>0.6542311192</v>
      </c>
      <c r="S386" s="204">
        <f t="shared" si="11"/>
        <v>0.628757108</v>
      </c>
      <c r="T386" s="205">
        <f t="shared" si="12"/>
        <v>0.3533712429</v>
      </c>
      <c r="U386" s="206">
        <f t="shared" si="13"/>
        <v>0.5491470349</v>
      </c>
      <c r="V386" s="207">
        <f t="shared" si="14"/>
        <v>4.28030303</v>
      </c>
      <c r="W386" s="208">
        <f t="shared" si="15"/>
        <v>0.2471910112</v>
      </c>
      <c r="X386" s="209">
        <f t="shared" si="16"/>
        <v>1.058052434</v>
      </c>
      <c r="Y386" s="207">
        <f t="shared" si="17"/>
        <v>1.305243446</v>
      </c>
      <c r="Z386" s="208">
        <f t="shared" si="18"/>
        <v>0.8483483483</v>
      </c>
      <c r="AA386" s="209">
        <f t="shared" si="19"/>
        <v>8.325757576</v>
      </c>
      <c r="AB386" s="210">
        <f t="shared" si="20"/>
        <v>0.4549590537</v>
      </c>
      <c r="AC386" s="165"/>
      <c r="AD386" s="165"/>
      <c r="AE386" s="165"/>
    </row>
    <row r="387">
      <c r="A387" s="218">
        <v>387.0</v>
      </c>
      <c r="B387" s="33">
        <v>3788.0</v>
      </c>
      <c r="C387" s="219">
        <v>8.0</v>
      </c>
      <c r="D387" s="220">
        <v>43.0</v>
      </c>
      <c r="E387" s="221">
        <v>407.0</v>
      </c>
      <c r="F387" s="222">
        <v>326.0</v>
      </c>
      <c r="G387" s="223">
        <v>101.0</v>
      </c>
      <c r="H387" s="224">
        <v>341.0</v>
      </c>
      <c r="I387" s="188">
        <f t="shared" si="1"/>
        <v>0.1568627451</v>
      </c>
      <c r="J387" s="189">
        <f t="shared" si="2"/>
        <v>0.5552523874</v>
      </c>
      <c r="K387" s="190">
        <f t="shared" si="3"/>
        <v>0.2285067873</v>
      </c>
      <c r="L387" s="191">
        <f t="shared" si="4"/>
        <v>0.5293367347</v>
      </c>
      <c r="M387" s="192">
        <f t="shared" si="5"/>
        <v>0.2210953347</v>
      </c>
      <c r="N387" s="193">
        <f t="shared" si="6"/>
        <v>0.4323404255</v>
      </c>
      <c r="O387" s="203">
        <f t="shared" si="7"/>
        <v>0.4208809135</v>
      </c>
      <c r="P387" s="204">
        <f t="shared" si="8"/>
        <v>0.4260204082</v>
      </c>
      <c r="Q387" s="205">
        <f t="shared" si="9"/>
        <v>0.7079107505</v>
      </c>
      <c r="R387" s="206">
        <f t="shared" si="10"/>
        <v>0.6365957447</v>
      </c>
      <c r="S387" s="204">
        <f t="shared" si="11"/>
        <v>0.616639478</v>
      </c>
      <c r="T387" s="205">
        <f t="shared" si="12"/>
        <v>0.354812398</v>
      </c>
      <c r="U387" s="206">
        <f t="shared" si="13"/>
        <v>0.4494290375</v>
      </c>
      <c r="V387" s="207">
        <f t="shared" si="14"/>
        <v>14.37254902</v>
      </c>
      <c r="W387" s="208">
        <f t="shared" si="15"/>
        <v>0.1153846154</v>
      </c>
      <c r="X387" s="209">
        <f t="shared" si="16"/>
        <v>1.658371041</v>
      </c>
      <c r="Y387" s="207">
        <f t="shared" si="17"/>
        <v>1.773755656</v>
      </c>
      <c r="Z387" s="208">
        <f t="shared" si="18"/>
        <v>1.486815416</v>
      </c>
      <c r="AA387" s="209">
        <f t="shared" si="19"/>
        <v>23.03921569</v>
      </c>
      <c r="AB387" s="210">
        <f t="shared" si="20"/>
        <v>0.5676595745</v>
      </c>
      <c r="AC387" s="165"/>
      <c r="AD387" s="165"/>
      <c r="AE387" s="165"/>
    </row>
    <row r="388">
      <c r="A388" s="218">
        <v>388.0</v>
      </c>
      <c r="B388" s="33">
        <v>3789.0</v>
      </c>
      <c r="C388" s="219">
        <v>7.0</v>
      </c>
      <c r="D388" s="220">
        <v>32.0</v>
      </c>
      <c r="E388" s="221">
        <v>353.0</v>
      </c>
      <c r="F388" s="222">
        <v>246.0</v>
      </c>
      <c r="G388" s="223">
        <v>119.0</v>
      </c>
      <c r="H388" s="224">
        <v>250.0</v>
      </c>
      <c r="I388" s="188">
        <f t="shared" si="1"/>
        <v>0.1794871795</v>
      </c>
      <c r="J388" s="189">
        <f t="shared" si="2"/>
        <v>0.5893155259</v>
      </c>
      <c r="K388" s="190">
        <f t="shared" si="3"/>
        <v>0.3224932249</v>
      </c>
      <c r="L388" s="191">
        <f t="shared" si="4"/>
        <v>0.5642633229</v>
      </c>
      <c r="M388" s="192">
        <f t="shared" si="5"/>
        <v>0.3088235294</v>
      </c>
      <c r="N388" s="193">
        <f t="shared" si="6"/>
        <v>0.4876033058</v>
      </c>
      <c r="O388" s="203">
        <f t="shared" si="7"/>
        <v>0.4756703078</v>
      </c>
      <c r="P388" s="204">
        <f t="shared" si="8"/>
        <v>0.3965517241</v>
      </c>
      <c r="Q388" s="205">
        <f t="shared" si="9"/>
        <v>0.6299019608</v>
      </c>
      <c r="R388" s="206">
        <f t="shared" si="10"/>
        <v>0.6229338843</v>
      </c>
      <c r="S388" s="204">
        <f t="shared" si="11"/>
        <v>0.6057596822</v>
      </c>
      <c r="T388" s="205">
        <f t="shared" si="12"/>
        <v>0.3694141013</v>
      </c>
      <c r="U388" s="206">
        <f t="shared" si="13"/>
        <v>0.5004965243</v>
      </c>
      <c r="V388" s="207">
        <f t="shared" si="14"/>
        <v>15.35897436</v>
      </c>
      <c r="W388" s="208">
        <f t="shared" si="15"/>
        <v>0.1056910569</v>
      </c>
      <c r="X388" s="209">
        <f t="shared" si="16"/>
        <v>1.623306233</v>
      </c>
      <c r="Y388" s="207">
        <f t="shared" si="17"/>
        <v>1.72899729</v>
      </c>
      <c r="Z388" s="208">
        <f t="shared" si="18"/>
        <v>1.468137255</v>
      </c>
      <c r="AA388" s="209">
        <f t="shared" si="19"/>
        <v>24.82051282</v>
      </c>
      <c r="AB388" s="210">
        <f t="shared" si="20"/>
        <v>0.5123966942</v>
      </c>
      <c r="AC388" s="165"/>
      <c r="AD388" s="165"/>
      <c r="AE388" s="165"/>
    </row>
    <row r="389">
      <c r="A389" s="218">
        <v>389.0</v>
      </c>
      <c r="B389" s="33">
        <v>3790.0</v>
      </c>
      <c r="C389" s="219">
        <v>9.0</v>
      </c>
      <c r="D389" s="220">
        <v>29.0</v>
      </c>
      <c r="E389" s="221">
        <v>358.0</v>
      </c>
      <c r="F389" s="222">
        <v>236.0</v>
      </c>
      <c r="G389" s="223">
        <v>122.0</v>
      </c>
      <c r="H389" s="224">
        <v>229.0</v>
      </c>
      <c r="I389" s="188">
        <f t="shared" si="1"/>
        <v>0.2368421053</v>
      </c>
      <c r="J389" s="189">
        <f t="shared" si="2"/>
        <v>0.6026936027</v>
      </c>
      <c r="K389" s="190">
        <f t="shared" si="3"/>
        <v>0.3475783476</v>
      </c>
      <c r="L389" s="191">
        <f t="shared" si="4"/>
        <v>0.5806962025</v>
      </c>
      <c r="M389" s="192">
        <f t="shared" si="5"/>
        <v>0.3367609254</v>
      </c>
      <c r="N389" s="193">
        <f t="shared" si="6"/>
        <v>0.5079365079</v>
      </c>
      <c r="O389" s="203">
        <f t="shared" si="7"/>
        <v>0.497456765</v>
      </c>
      <c r="P389" s="204">
        <f t="shared" si="8"/>
        <v>0.3876582278</v>
      </c>
      <c r="Q389" s="205">
        <f t="shared" si="9"/>
        <v>0.6118251928</v>
      </c>
      <c r="R389" s="206">
        <f t="shared" si="10"/>
        <v>0.6211640212</v>
      </c>
      <c r="S389" s="204">
        <f t="shared" si="11"/>
        <v>0.6063072228</v>
      </c>
      <c r="T389" s="205">
        <f t="shared" si="12"/>
        <v>0.3733468973</v>
      </c>
      <c r="U389" s="206">
        <f t="shared" si="13"/>
        <v>0.517802645</v>
      </c>
      <c r="V389" s="207">
        <f t="shared" si="14"/>
        <v>15.63157895</v>
      </c>
      <c r="W389" s="208">
        <f t="shared" si="15"/>
        <v>0.1082621083</v>
      </c>
      <c r="X389" s="209">
        <f t="shared" si="16"/>
        <v>1.692307692</v>
      </c>
      <c r="Y389" s="207">
        <f t="shared" si="17"/>
        <v>1.800569801</v>
      </c>
      <c r="Z389" s="208">
        <f t="shared" si="18"/>
        <v>1.526992288</v>
      </c>
      <c r="AA389" s="209">
        <f t="shared" si="19"/>
        <v>24.86842105</v>
      </c>
      <c r="AB389" s="210">
        <f t="shared" si="20"/>
        <v>0.4920634921</v>
      </c>
      <c r="AC389" s="165"/>
      <c r="AD389" s="165"/>
      <c r="AE389" s="165"/>
    </row>
    <row r="390">
      <c r="A390" s="218">
        <v>390.0</v>
      </c>
      <c r="B390" s="33">
        <v>3791.0</v>
      </c>
      <c r="C390" s="219">
        <v>75.0</v>
      </c>
      <c r="D390" s="220">
        <v>70.0</v>
      </c>
      <c r="E390" s="221">
        <v>270.0</v>
      </c>
      <c r="F390" s="222">
        <v>73.0</v>
      </c>
      <c r="G390" s="223">
        <v>222.0</v>
      </c>
      <c r="H390" s="224">
        <v>152.0</v>
      </c>
      <c r="I390" s="188">
        <f t="shared" si="1"/>
        <v>0.5172413793</v>
      </c>
      <c r="J390" s="189">
        <f t="shared" si="2"/>
        <v>0.7871720117</v>
      </c>
      <c r="K390" s="190">
        <f t="shared" si="3"/>
        <v>0.5935828877</v>
      </c>
      <c r="L390" s="191">
        <f t="shared" si="4"/>
        <v>0.7069672131</v>
      </c>
      <c r="M390" s="192">
        <f t="shared" si="5"/>
        <v>0.5722543353</v>
      </c>
      <c r="N390" s="193">
        <f t="shared" si="6"/>
        <v>0.6861924686</v>
      </c>
      <c r="O390" s="203">
        <f t="shared" si="7"/>
        <v>0.6577726218</v>
      </c>
      <c r="P390" s="204">
        <f t="shared" si="8"/>
        <v>0.3032786885</v>
      </c>
      <c r="Q390" s="205">
        <f t="shared" si="9"/>
        <v>0.4373795761</v>
      </c>
      <c r="R390" s="206">
        <f t="shared" si="10"/>
        <v>0.5885634589</v>
      </c>
      <c r="S390" s="204">
        <f t="shared" si="11"/>
        <v>0.5765661253</v>
      </c>
      <c r="T390" s="205">
        <f t="shared" si="12"/>
        <v>0.4292343387</v>
      </c>
      <c r="U390" s="206">
        <f t="shared" si="13"/>
        <v>0.6519721578</v>
      </c>
      <c r="V390" s="207">
        <f t="shared" si="14"/>
        <v>2.365517241</v>
      </c>
      <c r="W390" s="208">
        <f t="shared" si="15"/>
        <v>0.3877005348</v>
      </c>
      <c r="X390" s="209">
        <f t="shared" si="16"/>
        <v>0.9171122995</v>
      </c>
      <c r="Y390" s="207">
        <f t="shared" si="17"/>
        <v>1.304812834</v>
      </c>
      <c r="Z390" s="208">
        <f t="shared" si="18"/>
        <v>0.6608863198</v>
      </c>
      <c r="AA390" s="209">
        <f t="shared" si="19"/>
        <v>4.944827586</v>
      </c>
      <c r="AB390" s="210">
        <f t="shared" si="20"/>
        <v>0.3138075314</v>
      </c>
      <c r="AC390" s="165"/>
      <c r="AD390" s="165"/>
      <c r="AE390" s="165"/>
    </row>
    <row r="391">
      <c r="A391" s="218">
        <v>391.0</v>
      </c>
      <c r="B391" s="33">
        <v>3792.0</v>
      </c>
      <c r="C391" s="219">
        <v>33.0</v>
      </c>
      <c r="D391" s="220">
        <v>26.0</v>
      </c>
      <c r="E391" s="221">
        <v>297.0</v>
      </c>
      <c r="F391" s="222">
        <v>109.0</v>
      </c>
      <c r="G391" s="223">
        <v>130.0</v>
      </c>
      <c r="H391" s="224">
        <v>116.0</v>
      </c>
      <c r="I391" s="188">
        <f t="shared" si="1"/>
        <v>0.5593220339</v>
      </c>
      <c r="J391" s="189">
        <f t="shared" si="2"/>
        <v>0.7315270936</v>
      </c>
      <c r="K391" s="190">
        <f t="shared" si="3"/>
        <v>0.5284552846</v>
      </c>
      <c r="L391" s="191">
        <f t="shared" si="4"/>
        <v>0.7096774194</v>
      </c>
      <c r="M391" s="192">
        <f t="shared" si="5"/>
        <v>0.5344262295</v>
      </c>
      <c r="N391" s="193">
        <f t="shared" si="6"/>
        <v>0.6549079755</v>
      </c>
      <c r="O391" s="203">
        <f t="shared" si="7"/>
        <v>0.64697609</v>
      </c>
      <c r="P391" s="204">
        <f t="shared" si="8"/>
        <v>0.3053763441</v>
      </c>
      <c r="Q391" s="205">
        <f t="shared" si="9"/>
        <v>0.4885245902</v>
      </c>
      <c r="R391" s="206">
        <f t="shared" si="10"/>
        <v>0.6334355828</v>
      </c>
      <c r="S391" s="204">
        <f t="shared" si="11"/>
        <v>0.6272855134</v>
      </c>
      <c r="T391" s="205">
        <f t="shared" si="12"/>
        <v>0.382559775</v>
      </c>
      <c r="U391" s="206">
        <f t="shared" si="13"/>
        <v>0.6371308017</v>
      </c>
      <c r="V391" s="207">
        <f t="shared" si="14"/>
        <v>6.881355932</v>
      </c>
      <c r="W391" s="208">
        <f t="shared" si="15"/>
        <v>0.2398373984</v>
      </c>
      <c r="X391" s="209">
        <f t="shared" si="16"/>
        <v>1.650406504</v>
      </c>
      <c r="Y391" s="207">
        <f t="shared" si="17"/>
        <v>1.890243902</v>
      </c>
      <c r="Z391" s="208">
        <f t="shared" si="18"/>
        <v>1.331147541</v>
      </c>
      <c r="AA391" s="209">
        <f t="shared" si="19"/>
        <v>11.05084746</v>
      </c>
      <c r="AB391" s="210">
        <f t="shared" si="20"/>
        <v>0.3450920245</v>
      </c>
      <c r="AC391" s="165"/>
      <c r="AD391" s="165"/>
      <c r="AE391" s="165"/>
    </row>
    <row r="392">
      <c r="A392" s="218">
        <v>392.0</v>
      </c>
      <c r="B392" s="33">
        <v>3794.0</v>
      </c>
      <c r="C392" s="219">
        <v>58.0</v>
      </c>
      <c r="D392" s="220">
        <v>35.0</v>
      </c>
      <c r="E392" s="221">
        <v>271.0</v>
      </c>
      <c r="F392" s="222">
        <v>105.0</v>
      </c>
      <c r="G392" s="223">
        <v>196.0</v>
      </c>
      <c r="H392" s="224">
        <v>117.0</v>
      </c>
      <c r="I392" s="188">
        <f t="shared" si="1"/>
        <v>0.623655914</v>
      </c>
      <c r="J392" s="189">
        <f t="shared" si="2"/>
        <v>0.7207446809</v>
      </c>
      <c r="K392" s="190">
        <f t="shared" si="3"/>
        <v>0.6261980831</v>
      </c>
      <c r="L392" s="191">
        <f t="shared" si="4"/>
        <v>0.7014925373</v>
      </c>
      <c r="M392" s="192">
        <f t="shared" si="5"/>
        <v>0.6256157635</v>
      </c>
      <c r="N392" s="193">
        <f t="shared" si="6"/>
        <v>0.6777939042</v>
      </c>
      <c r="O392" s="203">
        <f t="shared" si="7"/>
        <v>0.6713554987</v>
      </c>
      <c r="P392" s="204">
        <f t="shared" si="8"/>
        <v>0.3475479744</v>
      </c>
      <c r="Q392" s="205">
        <f t="shared" si="9"/>
        <v>0.4310344828</v>
      </c>
      <c r="R392" s="206">
        <f t="shared" si="10"/>
        <v>0.5631349782</v>
      </c>
      <c r="S392" s="204">
        <f t="shared" si="11"/>
        <v>0.5703324808</v>
      </c>
      <c r="T392" s="205">
        <f t="shared" si="12"/>
        <v>0.4590792839</v>
      </c>
      <c r="U392" s="206">
        <f t="shared" si="13"/>
        <v>0.641943734</v>
      </c>
      <c r="V392" s="207">
        <f t="shared" si="14"/>
        <v>4.043010753</v>
      </c>
      <c r="W392" s="208">
        <f t="shared" si="15"/>
        <v>0.2971246006</v>
      </c>
      <c r="X392" s="209">
        <f t="shared" si="16"/>
        <v>1.201277955</v>
      </c>
      <c r="Y392" s="207">
        <f t="shared" si="17"/>
        <v>1.498402556</v>
      </c>
      <c r="Z392" s="208">
        <f t="shared" si="18"/>
        <v>0.9261083744</v>
      </c>
      <c r="AA392" s="209">
        <f t="shared" si="19"/>
        <v>7.408602151</v>
      </c>
      <c r="AB392" s="210">
        <f t="shared" si="20"/>
        <v>0.3222060958</v>
      </c>
      <c r="AC392" s="165"/>
      <c r="AD392" s="165"/>
      <c r="AE392" s="165"/>
    </row>
    <row r="393">
      <c r="A393" s="218">
        <v>393.0</v>
      </c>
      <c r="B393" s="33">
        <v>3795.0</v>
      </c>
      <c r="C393" s="219">
        <v>42.0</v>
      </c>
      <c r="D393" s="220">
        <v>37.0</v>
      </c>
      <c r="E393" s="221">
        <v>239.0</v>
      </c>
      <c r="F393" s="222">
        <v>66.0</v>
      </c>
      <c r="G393" s="223">
        <v>166.0</v>
      </c>
      <c r="H393" s="224">
        <v>122.0</v>
      </c>
      <c r="I393" s="188">
        <f t="shared" si="1"/>
        <v>0.5316455696</v>
      </c>
      <c r="J393" s="189">
        <f t="shared" si="2"/>
        <v>0.7836065574</v>
      </c>
      <c r="K393" s="190">
        <f t="shared" si="3"/>
        <v>0.5763888889</v>
      </c>
      <c r="L393" s="191">
        <f t="shared" si="4"/>
        <v>0.7317708333</v>
      </c>
      <c r="M393" s="192">
        <f t="shared" si="5"/>
        <v>0.5667574932</v>
      </c>
      <c r="N393" s="193">
        <f t="shared" si="6"/>
        <v>0.6829679595</v>
      </c>
      <c r="O393" s="203">
        <f t="shared" si="7"/>
        <v>0.6651785714</v>
      </c>
      <c r="P393" s="204">
        <f t="shared" si="8"/>
        <v>0.28125</v>
      </c>
      <c r="Q393" s="205">
        <f t="shared" si="9"/>
        <v>0.446866485</v>
      </c>
      <c r="R393" s="206">
        <f t="shared" si="10"/>
        <v>0.6087689713</v>
      </c>
      <c r="S393" s="204">
        <f t="shared" si="11"/>
        <v>0.599702381</v>
      </c>
      <c r="T393" s="205">
        <f t="shared" si="12"/>
        <v>0.4077380952</v>
      </c>
      <c r="U393" s="206">
        <f t="shared" si="13"/>
        <v>0.6577380952</v>
      </c>
      <c r="V393" s="207">
        <f t="shared" si="14"/>
        <v>3.860759494</v>
      </c>
      <c r="W393" s="208">
        <f t="shared" si="15"/>
        <v>0.2743055556</v>
      </c>
      <c r="X393" s="209">
        <f t="shared" si="16"/>
        <v>1.059027778</v>
      </c>
      <c r="Y393" s="207">
        <f t="shared" si="17"/>
        <v>1.333333333</v>
      </c>
      <c r="Z393" s="208">
        <f t="shared" si="18"/>
        <v>0.8310626703</v>
      </c>
      <c r="AA393" s="209">
        <f t="shared" si="19"/>
        <v>7.506329114</v>
      </c>
      <c r="AB393" s="210">
        <f t="shared" si="20"/>
        <v>0.3170320405</v>
      </c>
      <c r="AC393" s="165"/>
      <c r="AD393" s="165"/>
      <c r="AE393" s="165"/>
    </row>
    <row r="394">
      <c r="A394" s="218">
        <v>394.0</v>
      </c>
      <c r="B394" s="33">
        <v>3796.0</v>
      </c>
      <c r="C394" s="219">
        <v>5.0</v>
      </c>
      <c r="D394" s="220">
        <v>8.0</v>
      </c>
      <c r="E394" s="221">
        <v>80.0</v>
      </c>
      <c r="F394" s="222">
        <v>21.0</v>
      </c>
      <c r="G394" s="223">
        <v>19.0</v>
      </c>
      <c r="H394" s="224">
        <v>20.0</v>
      </c>
      <c r="I394" s="188">
        <f t="shared" si="1"/>
        <v>0.3846153846</v>
      </c>
      <c r="J394" s="189">
        <f t="shared" si="2"/>
        <v>0.7920792079</v>
      </c>
      <c r="K394" s="190">
        <f t="shared" si="3"/>
        <v>0.4871794872</v>
      </c>
      <c r="L394" s="191">
        <f t="shared" si="4"/>
        <v>0.7456140351</v>
      </c>
      <c r="M394" s="192">
        <f t="shared" si="5"/>
        <v>0.4615384615</v>
      </c>
      <c r="N394" s="193">
        <f t="shared" si="6"/>
        <v>0.7071428571</v>
      </c>
      <c r="O394" s="203">
        <f t="shared" si="7"/>
        <v>0.6797385621</v>
      </c>
      <c r="P394" s="204">
        <f t="shared" si="8"/>
        <v>0.2280701754</v>
      </c>
      <c r="Q394" s="205">
        <f t="shared" si="9"/>
        <v>0.4807692308</v>
      </c>
      <c r="R394" s="206">
        <f t="shared" si="10"/>
        <v>0.7142857143</v>
      </c>
      <c r="S394" s="204">
        <f t="shared" si="11"/>
        <v>0.6862745098</v>
      </c>
      <c r="T394" s="205">
        <f t="shared" si="12"/>
        <v>0.2941176471</v>
      </c>
      <c r="U394" s="206">
        <f t="shared" si="13"/>
        <v>0.6993464052</v>
      </c>
      <c r="V394" s="207">
        <f t="shared" si="14"/>
        <v>7.769230769</v>
      </c>
      <c r="W394" s="208">
        <f t="shared" si="15"/>
        <v>0.3333333333</v>
      </c>
      <c r="X394" s="209">
        <f t="shared" si="16"/>
        <v>2.58974359</v>
      </c>
      <c r="Y394" s="207">
        <f t="shared" si="17"/>
        <v>2.923076923</v>
      </c>
      <c r="Z394" s="208">
        <f t="shared" si="18"/>
        <v>1.942307692</v>
      </c>
      <c r="AA394" s="209">
        <f t="shared" si="19"/>
        <v>10.76923077</v>
      </c>
      <c r="AB394" s="210">
        <f t="shared" si="20"/>
        <v>0.2928571429</v>
      </c>
      <c r="AC394" s="165"/>
      <c r="AD394" s="165"/>
      <c r="AE394" s="165"/>
    </row>
    <row r="395">
      <c r="A395" s="218">
        <v>395.0</v>
      </c>
      <c r="B395" s="33">
        <v>3800.0</v>
      </c>
      <c r="C395" s="219">
        <v>24.0</v>
      </c>
      <c r="D395" s="220">
        <v>40.0</v>
      </c>
      <c r="E395" s="221">
        <v>259.0</v>
      </c>
      <c r="F395" s="222">
        <v>124.0</v>
      </c>
      <c r="G395" s="223">
        <v>129.0</v>
      </c>
      <c r="H395" s="224">
        <v>253.0</v>
      </c>
      <c r="I395" s="188">
        <f t="shared" si="1"/>
        <v>0.375</v>
      </c>
      <c r="J395" s="189">
        <f t="shared" si="2"/>
        <v>0.6762402089</v>
      </c>
      <c r="K395" s="190">
        <f t="shared" si="3"/>
        <v>0.3376963351</v>
      </c>
      <c r="L395" s="191">
        <f t="shared" si="4"/>
        <v>0.6331096197</v>
      </c>
      <c r="M395" s="192">
        <f t="shared" si="5"/>
        <v>0.3430493274</v>
      </c>
      <c r="N395" s="193">
        <f t="shared" si="6"/>
        <v>0.5071895425</v>
      </c>
      <c r="O395" s="203">
        <f t="shared" si="7"/>
        <v>0.4969843185</v>
      </c>
      <c r="P395" s="204">
        <f t="shared" si="8"/>
        <v>0.3310961969</v>
      </c>
      <c r="Q395" s="205">
        <f t="shared" si="9"/>
        <v>0.6210762332</v>
      </c>
      <c r="R395" s="206">
        <f t="shared" si="10"/>
        <v>0.6692810458</v>
      </c>
      <c r="S395" s="204">
        <f t="shared" si="11"/>
        <v>0.646562123</v>
      </c>
      <c r="T395" s="205">
        <f t="shared" si="12"/>
        <v>0.3341375151</v>
      </c>
      <c r="U395" s="206">
        <f t="shared" si="13"/>
        <v>0.5162846803</v>
      </c>
      <c r="V395" s="207">
        <f t="shared" si="14"/>
        <v>5.984375</v>
      </c>
      <c r="W395" s="208">
        <f t="shared" si="15"/>
        <v>0.167539267</v>
      </c>
      <c r="X395" s="209">
        <f t="shared" si="16"/>
        <v>1.002617801</v>
      </c>
      <c r="Y395" s="207">
        <f t="shared" si="17"/>
        <v>1.170157068</v>
      </c>
      <c r="Z395" s="208">
        <f t="shared" si="18"/>
        <v>0.8587443946</v>
      </c>
      <c r="AA395" s="209">
        <f t="shared" si="19"/>
        <v>11.953125</v>
      </c>
      <c r="AB395" s="210">
        <f t="shared" si="20"/>
        <v>0.4928104575</v>
      </c>
      <c r="AC395" s="165"/>
      <c r="AD395" s="165"/>
      <c r="AE395" s="165"/>
    </row>
    <row r="396">
      <c r="A396" s="218">
        <v>396.0</v>
      </c>
      <c r="B396" s="33">
        <v>3801.0</v>
      </c>
      <c r="C396" s="219">
        <v>52.0</v>
      </c>
      <c r="D396" s="220">
        <v>28.0</v>
      </c>
      <c r="E396" s="221">
        <v>198.0</v>
      </c>
      <c r="F396" s="222">
        <v>44.0</v>
      </c>
      <c r="G396" s="223">
        <v>111.0</v>
      </c>
      <c r="H396" s="224">
        <v>64.0</v>
      </c>
      <c r="I396" s="188">
        <f t="shared" si="1"/>
        <v>0.65</v>
      </c>
      <c r="J396" s="189">
        <f t="shared" si="2"/>
        <v>0.8181818182</v>
      </c>
      <c r="K396" s="190">
        <f t="shared" si="3"/>
        <v>0.6342857143</v>
      </c>
      <c r="L396" s="191">
        <f t="shared" si="4"/>
        <v>0.7763975155</v>
      </c>
      <c r="M396" s="192">
        <f t="shared" si="5"/>
        <v>0.6392156863</v>
      </c>
      <c r="N396" s="193">
        <f t="shared" si="6"/>
        <v>0.7410071942</v>
      </c>
      <c r="O396" s="203">
        <f t="shared" si="7"/>
        <v>0.7263581489</v>
      </c>
      <c r="P396" s="204">
        <f t="shared" si="8"/>
        <v>0.298136646</v>
      </c>
      <c r="Q396" s="205">
        <f t="shared" si="9"/>
        <v>0.4549019608</v>
      </c>
      <c r="R396" s="206">
        <f t="shared" si="10"/>
        <v>0.6282973621</v>
      </c>
      <c r="S396" s="204">
        <f t="shared" si="11"/>
        <v>0.6317907445</v>
      </c>
      <c r="T396" s="205">
        <f t="shared" si="12"/>
        <v>0.416498994</v>
      </c>
      <c r="U396" s="206">
        <f t="shared" si="13"/>
        <v>0.6780684105</v>
      </c>
      <c r="V396" s="207">
        <f t="shared" si="14"/>
        <v>3.025</v>
      </c>
      <c r="W396" s="208">
        <f t="shared" si="15"/>
        <v>0.4571428571</v>
      </c>
      <c r="X396" s="209">
        <f t="shared" si="16"/>
        <v>1.382857143</v>
      </c>
      <c r="Y396" s="207">
        <f t="shared" si="17"/>
        <v>1.84</v>
      </c>
      <c r="Z396" s="208">
        <f t="shared" si="18"/>
        <v>0.9490196078</v>
      </c>
      <c r="AA396" s="209">
        <f t="shared" si="19"/>
        <v>5.2125</v>
      </c>
      <c r="AB396" s="210">
        <f t="shared" si="20"/>
        <v>0.2589928058</v>
      </c>
      <c r="AC396" s="165"/>
      <c r="AD396" s="165"/>
      <c r="AE396" s="165"/>
    </row>
    <row r="397">
      <c r="A397" s="218">
        <v>397.0</v>
      </c>
      <c r="B397" s="33">
        <v>3802.0</v>
      </c>
      <c r="C397" s="219">
        <v>63.0</v>
      </c>
      <c r="D397" s="220">
        <v>46.0</v>
      </c>
      <c r="E397" s="221">
        <v>286.0</v>
      </c>
      <c r="F397" s="222">
        <v>85.0</v>
      </c>
      <c r="G397" s="223">
        <v>171.0</v>
      </c>
      <c r="H397" s="224">
        <v>121.0</v>
      </c>
      <c r="I397" s="188">
        <f t="shared" si="1"/>
        <v>0.5779816514</v>
      </c>
      <c r="J397" s="189">
        <f t="shared" si="2"/>
        <v>0.7708894879</v>
      </c>
      <c r="K397" s="190">
        <f t="shared" si="3"/>
        <v>0.5856164384</v>
      </c>
      <c r="L397" s="191">
        <f t="shared" si="4"/>
        <v>0.7270833333</v>
      </c>
      <c r="M397" s="192">
        <f t="shared" si="5"/>
        <v>0.5835411471</v>
      </c>
      <c r="N397" s="193">
        <f t="shared" si="6"/>
        <v>0.6892911011</v>
      </c>
      <c r="O397" s="203">
        <f t="shared" si="7"/>
        <v>0.6735751295</v>
      </c>
      <c r="P397" s="204">
        <f t="shared" si="8"/>
        <v>0.3083333333</v>
      </c>
      <c r="Q397" s="205">
        <f t="shared" si="9"/>
        <v>0.4588528678</v>
      </c>
      <c r="R397" s="206">
        <f t="shared" si="10"/>
        <v>0.6138763198</v>
      </c>
      <c r="S397" s="204">
        <f t="shared" si="11"/>
        <v>0.6088082902</v>
      </c>
      <c r="T397" s="205">
        <f t="shared" si="12"/>
        <v>0.4132124352</v>
      </c>
      <c r="U397" s="206">
        <f t="shared" si="13"/>
        <v>0.6515544041</v>
      </c>
      <c r="V397" s="207">
        <f t="shared" si="14"/>
        <v>3.403669725</v>
      </c>
      <c r="W397" s="208">
        <f t="shared" si="15"/>
        <v>0.3732876712</v>
      </c>
      <c r="X397" s="209">
        <f t="shared" si="16"/>
        <v>1.270547945</v>
      </c>
      <c r="Y397" s="207">
        <f t="shared" si="17"/>
        <v>1.643835616</v>
      </c>
      <c r="Z397" s="208">
        <f t="shared" si="18"/>
        <v>0.9251870324</v>
      </c>
      <c r="AA397" s="209">
        <f t="shared" si="19"/>
        <v>6.082568807</v>
      </c>
      <c r="AB397" s="210">
        <f t="shared" si="20"/>
        <v>0.3107088989</v>
      </c>
      <c r="AC397" s="165"/>
      <c r="AD397" s="165"/>
      <c r="AE397" s="165"/>
    </row>
    <row r="398">
      <c r="A398" s="218">
        <v>398.0</v>
      </c>
      <c r="B398" s="33">
        <v>3804.0</v>
      </c>
      <c r="C398" s="219">
        <v>71.0</v>
      </c>
      <c r="D398" s="220">
        <v>66.0</v>
      </c>
      <c r="E398" s="221">
        <v>369.0</v>
      </c>
      <c r="F398" s="222">
        <v>83.0</v>
      </c>
      <c r="G398" s="223">
        <v>217.0</v>
      </c>
      <c r="H398" s="224">
        <v>211.0</v>
      </c>
      <c r="I398" s="188">
        <f t="shared" si="1"/>
        <v>0.5182481752</v>
      </c>
      <c r="J398" s="189">
        <f t="shared" si="2"/>
        <v>0.8163716814</v>
      </c>
      <c r="K398" s="190">
        <f t="shared" si="3"/>
        <v>0.5070093458</v>
      </c>
      <c r="L398" s="191">
        <f t="shared" si="4"/>
        <v>0.7470288625</v>
      </c>
      <c r="M398" s="192">
        <f t="shared" si="5"/>
        <v>0.5097345133</v>
      </c>
      <c r="N398" s="193">
        <f t="shared" si="6"/>
        <v>0.6659090909</v>
      </c>
      <c r="O398" s="203">
        <f t="shared" si="7"/>
        <v>0.6460176991</v>
      </c>
      <c r="P398" s="204">
        <f t="shared" si="8"/>
        <v>0.2614601019</v>
      </c>
      <c r="Q398" s="205">
        <f t="shared" si="9"/>
        <v>0.4991150442</v>
      </c>
      <c r="R398" s="206">
        <f t="shared" si="10"/>
        <v>0.6590909091</v>
      </c>
      <c r="S398" s="204">
        <f t="shared" si="11"/>
        <v>0.6401179941</v>
      </c>
      <c r="T398" s="205">
        <f t="shared" si="12"/>
        <v>0.3647984267</v>
      </c>
      <c r="U398" s="206">
        <f t="shared" si="13"/>
        <v>0.6411012783</v>
      </c>
      <c r="V398" s="207">
        <f t="shared" si="14"/>
        <v>3.299270073</v>
      </c>
      <c r="W398" s="208">
        <f t="shared" si="15"/>
        <v>0.3200934579</v>
      </c>
      <c r="X398" s="209">
        <f t="shared" si="16"/>
        <v>1.056074766</v>
      </c>
      <c r="Y398" s="207">
        <f t="shared" si="17"/>
        <v>1.376168224</v>
      </c>
      <c r="Z398" s="208">
        <f t="shared" si="18"/>
        <v>0.8</v>
      </c>
      <c r="AA398" s="209">
        <f t="shared" si="19"/>
        <v>6.423357664</v>
      </c>
      <c r="AB398" s="210">
        <f t="shared" si="20"/>
        <v>0.3340909091</v>
      </c>
      <c r="AC398" s="165"/>
      <c r="AD398" s="165"/>
      <c r="AE398" s="165"/>
    </row>
    <row r="399">
      <c r="A399" s="218">
        <v>399.0</v>
      </c>
      <c r="B399" s="33">
        <v>3805.0</v>
      </c>
      <c r="C399" s="219">
        <v>9.0</v>
      </c>
      <c r="D399" s="220">
        <v>4.0</v>
      </c>
      <c r="E399" s="221">
        <v>34.0</v>
      </c>
      <c r="F399" s="222">
        <v>5.0</v>
      </c>
      <c r="G399" s="223">
        <v>16.0</v>
      </c>
      <c r="H399" s="224">
        <v>11.0</v>
      </c>
      <c r="I399" s="188">
        <f t="shared" si="1"/>
        <v>0.6923076923</v>
      </c>
      <c r="J399" s="189">
        <f t="shared" si="2"/>
        <v>0.8717948718</v>
      </c>
      <c r="K399" s="190">
        <f t="shared" si="3"/>
        <v>0.5925925926</v>
      </c>
      <c r="L399" s="191">
        <f t="shared" si="4"/>
        <v>0.8269230769</v>
      </c>
      <c r="M399" s="192">
        <f t="shared" si="5"/>
        <v>0.625</v>
      </c>
      <c r="N399" s="193">
        <f t="shared" si="6"/>
        <v>0.7575757576</v>
      </c>
      <c r="O399" s="203">
        <f t="shared" si="7"/>
        <v>0.746835443</v>
      </c>
      <c r="P399" s="204">
        <f t="shared" si="8"/>
        <v>0.2692307692</v>
      </c>
      <c r="Q399" s="205">
        <f t="shared" si="9"/>
        <v>0.5</v>
      </c>
      <c r="R399" s="206">
        <f t="shared" si="10"/>
        <v>0.6818181818</v>
      </c>
      <c r="S399" s="204">
        <f t="shared" si="11"/>
        <v>0.6835443038</v>
      </c>
      <c r="T399" s="205">
        <f t="shared" si="12"/>
        <v>0.3797468354</v>
      </c>
      <c r="U399" s="206">
        <f t="shared" si="13"/>
        <v>0.6835443038</v>
      </c>
      <c r="V399" s="207">
        <f t="shared" si="14"/>
        <v>3</v>
      </c>
      <c r="W399" s="208">
        <f t="shared" si="15"/>
        <v>0.4814814815</v>
      </c>
      <c r="X399" s="209">
        <f t="shared" si="16"/>
        <v>1.444444444</v>
      </c>
      <c r="Y399" s="207">
        <f t="shared" si="17"/>
        <v>1.925925926</v>
      </c>
      <c r="Z399" s="208">
        <f t="shared" si="18"/>
        <v>0.975</v>
      </c>
      <c r="AA399" s="209">
        <f t="shared" si="19"/>
        <v>5.076923077</v>
      </c>
      <c r="AB399" s="210">
        <f t="shared" si="20"/>
        <v>0.2424242424</v>
      </c>
      <c r="AC399" s="165"/>
      <c r="AD399" s="165"/>
      <c r="AE399" s="165"/>
    </row>
    <row r="400">
      <c r="A400" s="218">
        <v>400.0</v>
      </c>
      <c r="B400" s="33">
        <v>3806.0</v>
      </c>
      <c r="C400" s="219">
        <v>21.0</v>
      </c>
      <c r="D400" s="220">
        <v>31.0</v>
      </c>
      <c r="E400" s="221">
        <v>175.0</v>
      </c>
      <c r="F400" s="222">
        <v>62.0</v>
      </c>
      <c r="G400" s="223">
        <v>83.0</v>
      </c>
      <c r="H400" s="224">
        <v>163.0</v>
      </c>
      <c r="I400" s="188">
        <f t="shared" si="1"/>
        <v>0.4038461538</v>
      </c>
      <c r="J400" s="189">
        <f t="shared" si="2"/>
        <v>0.7383966245</v>
      </c>
      <c r="K400" s="190">
        <f t="shared" si="3"/>
        <v>0.337398374</v>
      </c>
      <c r="L400" s="191">
        <f t="shared" si="4"/>
        <v>0.678200692</v>
      </c>
      <c r="M400" s="192">
        <f t="shared" si="5"/>
        <v>0.3489932886</v>
      </c>
      <c r="N400" s="193">
        <f t="shared" si="6"/>
        <v>0.5341614907</v>
      </c>
      <c r="O400" s="203">
        <f t="shared" si="7"/>
        <v>0.5214953271</v>
      </c>
      <c r="P400" s="204">
        <f t="shared" si="8"/>
        <v>0.2871972318</v>
      </c>
      <c r="Q400" s="205">
        <f t="shared" si="9"/>
        <v>0.6174496644</v>
      </c>
      <c r="R400" s="206">
        <f t="shared" si="10"/>
        <v>0.6997929607</v>
      </c>
      <c r="S400" s="204">
        <f t="shared" si="11"/>
        <v>0.6710280374</v>
      </c>
      <c r="T400" s="205">
        <f t="shared" si="12"/>
        <v>0.3102803738</v>
      </c>
      <c r="U400" s="206">
        <f t="shared" si="13"/>
        <v>0.5401869159</v>
      </c>
      <c r="V400" s="207">
        <f t="shared" si="14"/>
        <v>4.557692308</v>
      </c>
      <c r="W400" s="208">
        <f t="shared" si="15"/>
        <v>0.2113821138</v>
      </c>
      <c r="X400" s="209">
        <f t="shared" si="16"/>
        <v>0.9634146341</v>
      </c>
      <c r="Y400" s="207">
        <f t="shared" si="17"/>
        <v>1.174796748</v>
      </c>
      <c r="Z400" s="208">
        <f t="shared" si="18"/>
        <v>0.7953020134</v>
      </c>
      <c r="AA400" s="209">
        <f t="shared" si="19"/>
        <v>9.288461538</v>
      </c>
      <c r="AB400" s="210">
        <f t="shared" si="20"/>
        <v>0.4658385093</v>
      </c>
      <c r="AC400" s="165"/>
      <c r="AD400" s="165"/>
      <c r="AE400" s="165"/>
    </row>
    <row r="401">
      <c r="A401" s="218">
        <v>401.0</v>
      </c>
      <c r="B401" s="33">
        <v>3807.0</v>
      </c>
      <c r="C401" s="219">
        <v>31.0</v>
      </c>
      <c r="D401" s="220">
        <v>45.0</v>
      </c>
      <c r="E401" s="221">
        <v>367.0</v>
      </c>
      <c r="F401" s="222">
        <v>184.0</v>
      </c>
      <c r="G401" s="223">
        <v>213.0</v>
      </c>
      <c r="H401" s="224">
        <v>358.0</v>
      </c>
      <c r="I401" s="188">
        <f t="shared" si="1"/>
        <v>0.4078947368</v>
      </c>
      <c r="J401" s="189">
        <f t="shared" si="2"/>
        <v>0.666061706</v>
      </c>
      <c r="K401" s="190">
        <f t="shared" si="3"/>
        <v>0.3730297723</v>
      </c>
      <c r="L401" s="191">
        <f t="shared" si="4"/>
        <v>0.63476874</v>
      </c>
      <c r="M401" s="192">
        <f t="shared" si="5"/>
        <v>0.3771251932</v>
      </c>
      <c r="N401" s="193">
        <f t="shared" si="6"/>
        <v>0.5169340463</v>
      </c>
      <c r="O401" s="203">
        <f t="shared" si="7"/>
        <v>0.5100166945</v>
      </c>
      <c r="P401" s="204">
        <f t="shared" si="8"/>
        <v>0.3429027113</v>
      </c>
      <c r="Q401" s="205">
        <f t="shared" si="9"/>
        <v>0.601236476</v>
      </c>
      <c r="R401" s="206">
        <f t="shared" si="10"/>
        <v>0.6461675579</v>
      </c>
      <c r="S401" s="204">
        <f t="shared" si="11"/>
        <v>0.6310517529</v>
      </c>
      <c r="T401" s="205">
        <f t="shared" si="12"/>
        <v>0.3572621035</v>
      </c>
      <c r="U401" s="206">
        <f t="shared" si="13"/>
        <v>0.5217028381</v>
      </c>
      <c r="V401" s="207">
        <f t="shared" si="14"/>
        <v>7.25</v>
      </c>
      <c r="W401" s="208">
        <f t="shared" si="15"/>
        <v>0.1330998249</v>
      </c>
      <c r="X401" s="209">
        <f t="shared" si="16"/>
        <v>0.9649737303</v>
      </c>
      <c r="Y401" s="207">
        <f t="shared" si="17"/>
        <v>1.098073555</v>
      </c>
      <c r="Z401" s="208">
        <f t="shared" si="18"/>
        <v>0.8516228748</v>
      </c>
      <c r="AA401" s="209">
        <f t="shared" si="19"/>
        <v>14.76315789</v>
      </c>
      <c r="AB401" s="210">
        <f t="shared" si="20"/>
        <v>0.4830659537</v>
      </c>
      <c r="AC401" s="165"/>
      <c r="AD401" s="165"/>
      <c r="AE401" s="165"/>
    </row>
    <row r="402">
      <c r="A402" s="218">
        <v>402.0</v>
      </c>
      <c r="B402" s="33">
        <v>3808.0</v>
      </c>
      <c r="C402" s="219">
        <v>21.0</v>
      </c>
      <c r="D402" s="220">
        <v>45.0</v>
      </c>
      <c r="E402" s="221">
        <v>270.0</v>
      </c>
      <c r="F402" s="222">
        <v>142.0</v>
      </c>
      <c r="G402" s="223">
        <v>132.0</v>
      </c>
      <c r="H402" s="224">
        <v>277.0</v>
      </c>
      <c r="I402" s="188">
        <f t="shared" si="1"/>
        <v>0.3181818182</v>
      </c>
      <c r="J402" s="189">
        <f t="shared" si="2"/>
        <v>0.6553398058</v>
      </c>
      <c r="K402" s="190">
        <f t="shared" si="3"/>
        <v>0.3227383863</v>
      </c>
      <c r="L402" s="191">
        <f t="shared" si="4"/>
        <v>0.6087866109</v>
      </c>
      <c r="M402" s="192">
        <f t="shared" si="5"/>
        <v>0.3221052632</v>
      </c>
      <c r="N402" s="193">
        <f t="shared" si="6"/>
        <v>0.4896467722</v>
      </c>
      <c r="O402" s="203">
        <f t="shared" si="7"/>
        <v>0.4768883878</v>
      </c>
      <c r="P402" s="204">
        <f t="shared" si="8"/>
        <v>0.3410041841</v>
      </c>
      <c r="Q402" s="205">
        <f t="shared" si="9"/>
        <v>0.6273684211</v>
      </c>
      <c r="R402" s="206">
        <f t="shared" si="10"/>
        <v>0.6662606577</v>
      </c>
      <c r="S402" s="204">
        <f t="shared" si="11"/>
        <v>0.6403607666</v>
      </c>
      <c r="T402" s="205">
        <f t="shared" si="12"/>
        <v>0.3325817362</v>
      </c>
      <c r="U402" s="206">
        <f t="shared" si="13"/>
        <v>0.503945885</v>
      </c>
      <c r="V402" s="207">
        <f t="shared" si="14"/>
        <v>6.242424242</v>
      </c>
      <c r="W402" s="208">
        <f t="shared" si="15"/>
        <v>0.1613691932</v>
      </c>
      <c r="X402" s="209">
        <f t="shared" si="16"/>
        <v>1.007334963</v>
      </c>
      <c r="Y402" s="207">
        <f t="shared" si="17"/>
        <v>1.168704156</v>
      </c>
      <c r="Z402" s="208">
        <f t="shared" si="18"/>
        <v>0.8673684211</v>
      </c>
      <c r="AA402" s="209">
        <f t="shared" si="19"/>
        <v>12.43939394</v>
      </c>
      <c r="AB402" s="210">
        <f t="shared" si="20"/>
        <v>0.5103532278</v>
      </c>
      <c r="AC402" s="165"/>
      <c r="AD402" s="165"/>
      <c r="AE402" s="165"/>
    </row>
    <row r="403">
      <c r="A403" s="218">
        <v>403.0</v>
      </c>
      <c r="B403" s="33">
        <v>3809.0</v>
      </c>
      <c r="C403" s="219">
        <v>34.0</v>
      </c>
      <c r="D403" s="220">
        <v>44.0</v>
      </c>
      <c r="E403" s="221">
        <v>292.0</v>
      </c>
      <c r="F403" s="222">
        <v>125.0</v>
      </c>
      <c r="G403" s="223">
        <v>190.0</v>
      </c>
      <c r="H403" s="224">
        <v>233.0</v>
      </c>
      <c r="I403" s="188">
        <f t="shared" si="1"/>
        <v>0.4358974359</v>
      </c>
      <c r="J403" s="189">
        <f t="shared" si="2"/>
        <v>0.7002398082</v>
      </c>
      <c r="K403" s="190">
        <f t="shared" si="3"/>
        <v>0.4491725768</v>
      </c>
      <c r="L403" s="191">
        <f t="shared" si="4"/>
        <v>0.6585858586</v>
      </c>
      <c r="M403" s="192">
        <f t="shared" si="5"/>
        <v>0.4471057884</v>
      </c>
      <c r="N403" s="193">
        <f t="shared" si="6"/>
        <v>0.5738095238</v>
      </c>
      <c r="O403" s="203">
        <f t="shared" si="7"/>
        <v>0.5620915033</v>
      </c>
      <c r="P403" s="204">
        <f t="shared" si="8"/>
        <v>0.3212121212</v>
      </c>
      <c r="Q403" s="205">
        <f t="shared" si="9"/>
        <v>0.5329341317</v>
      </c>
      <c r="R403" s="206">
        <f t="shared" si="10"/>
        <v>0.625</v>
      </c>
      <c r="S403" s="204">
        <f t="shared" si="11"/>
        <v>0.6089324619</v>
      </c>
      <c r="T403" s="205">
        <f t="shared" si="12"/>
        <v>0.3801742919</v>
      </c>
      <c r="U403" s="206">
        <f t="shared" si="13"/>
        <v>0.5729847495</v>
      </c>
      <c r="V403" s="207">
        <f t="shared" si="14"/>
        <v>5.346153846</v>
      </c>
      <c r="W403" s="208">
        <f t="shared" si="15"/>
        <v>0.1843971631</v>
      </c>
      <c r="X403" s="209">
        <f t="shared" si="16"/>
        <v>0.9858156028</v>
      </c>
      <c r="Y403" s="207">
        <f t="shared" si="17"/>
        <v>1.170212766</v>
      </c>
      <c r="Z403" s="208">
        <f t="shared" si="18"/>
        <v>0.8323353293</v>
      </c>
      <c r="AA403" s="209">
        <f t="shared" si="19"/>
        <v>10.76923077</v>
      </c>
      <c r="AB403" s="210">
        <f t="shared" si="20"/>
        <v>0.4261904762</v>
      </c>
      <c r="AC403" s="165"/>
      <c r="AD403" s="165"/>
      <c r="AE403" s="165"/>
    </row>
    <row r="404">
      <c r="A404" s="218">
        <v>404.0</v>
      </c>
      <c r="B404" s="33">
        <v>3811.0</v>
      </c>
      <c r="C404" s="219">
        <v>91.0</v>
      </c>
      <c r="D404" s="220">
        <v>52.0</v>
      </c>
      <c r="E404" s="221">
        <v>368.0</v>
      </c>
      <c r="F404" s="222">
        <v>98.0</v>
      </c>
      <c r="G404" s="223">
        <v>268.0</v>
      </c>
      <c r="H404" s="224">
        <v>155.0</v>
      </c>
      <c r="I404" s="188">
        <f t="shared" si="1"/>
        <v>0.6363636364</v>
      </c>
      <c r="J404" s="189">
        <f t="shared" si="2"/>
        <v>0.7896995708</v>
      </c>
      <c r="K404" s="190">
        <f t="shared" si="3"/>
        <v>0.63356974</v>
      </c>
      <c r="L404" s="191">
        <f t="shared" si="4"/>
        <v>0.7536945813</v>
      </c>
      <c r="M404" s="192">
        <f t="shared" si="5"/>
        <v>0.6342756184</v>
      </c>
      <c r="N404" s="193">
        <f t="shared" si="6"/>
        <v>0.7154105737</v>
      </c>
      <c r="O404" s="203">
        <f t="shared" si="7"/>
        <v>0.7044573643</v>
      </c>
      <c r="P404" s="204">
        <f t="shared" si="8"/>
        <v>0.3103448276</v>
      </c>
      <c r="Q404" s="205">
        <f t="shared" si="9"/>
        <v>0.4346289753</v>
      </c>
      <c r="R404" s="206">
        <f t="shared" si="10"/>
        <v>0.5883014623</v>
      </c>
      <c r="S404" s="204">
        <f t="shared" si="11"/>
        <v>0.5949612403</v>
      </c>
      <c r="T404" s="205">
        <f t="shared" si="12"/>
        <v>0.4428294574</v>
      </c>
      <c r="U404" s="206">
        <f t="shared" si="13"/>
        <v>0.6666666667</v>
      </c>
      <c r="V404" s="207">
        <f t="shared" si="14"/>
        <v>3.258741259</v>
      </c>
      <c r="W404" s="208">
        <f t="shared" si="15"/>
        <v>0.3380614657</v>
      </c>
      <c r="X404" s="209">
        <f t="shared" si="16"/>
        <v>1.101654846</v>
      </c>
      <c r="Y404" s="207">
        <f t="shared" si="17"/>
        <v>1.439716312</v>
      </c>
      <c r="Z404" s="208">
        <f t="shared" si="18"/>
        <v>0.8233215548</v>
      </c>
      <c r="AA404" s="209">
        <f t="shared" si="19"/>
        <v>6.216783217</v>
      </c>
      <c r="AB404" s="210">
        <f t="shared" si="20"/>
        <v>0.2845894263</v>
      </c>
      <c r="AC404" s="165"/>
      <c r="AD404" s="165"/>
      <c r="AE404" s="165"/>
    </row>
    <row r="405">
      <c r="A405" s="218">
        <v>405.0</v>
      </c>
      <c r="B405" s="33">
        <v>3812.0</v>
      </c>
      <c r="C405" s="219">
        <v>8.0</v>
      </c>
      <c r="D405" s="220">
        <v>10.0</v>
      </c>
      <c r="E405" s="221">
        <v>85.0</v>
      </c>
      <c r="F405" s="222">
        <v>23.0</v>
      </c>
      <c r="G405" s="223">
        <v>48.0</v>
      </c>
      <c r="H405" s="224">
        <v>38.0</v>
      </c>
      <c r="I405" s="188">
        <f t="shared" si="1"/>
        <v>0.4444444444</v>
      </c>
      <c r="J405" s="189">
        <f t="shared" si="2"/>
        <v>0.787037037</v>
      </c>
      <c r="K405" s="190">
        <f t="shared" si="3"/>
        <v>0.5581395349</v>
      </c>
      <c r="L405" s="191">
        <f t="shared" si="4"/>
        <v>0.7380952381</v>
      </c>
      <c r="M405" s="192">
        <f t="shared" si="5"/>
        <v>0.5384615385</v>
      </c>
      <c r="N405" s="193">
        <f t="shared" si="6"/>
        <v>0.6855670103</v>
      </c>
      <c r="O405" s="203">
        <f t="shared" si="7"/>
        <v>0.6650943396</v>
      </c>
      <c r="P405" s="204">
        <f t="shared" si="8"/>
        <v>0.246031746</v>
      </c>
      <c r="Q405" s="205">
        <f t="shared" si="9"/>
        <v>0.4423076923</v>
      </c>
      <c r="R405" s="206">
        <f t="shared" si="10"/>
        <v>0.6340206186</v>
      </c>
      <c r="S405" s="204">
        <f t="shared" si="11"/>
        <v>0.6179245283</v>
      </c>
      <c r="T405" s="205">
        <f t="shared" si="12"/>
        <v>0.3726415094</v>
      </c>
      <c r="U405" s="206">
        <f t="shared" si="13"/>
        <v>0.6745283019</v>
      </c>
      <c r="V405" s="207">
        <f t="shared" si="14"/>
        <v>6</v>
      </c>
      <c r="W405" s="208">
        <f t="shared" si="15"/>
        <v>0.2093023256</v>
      </c>
      <c r="X405" s="209">
        <f t="shared" si="16"/>
        <v>1.255813953</v>
      </c>
      <c r="Y405" s="207">
        <f t="shared" si="17"/>
        <v>1.465116279</v>
      </c>
      <c r="Z405" s="208">
        <f t="shared" si="18"/>
        <v>1.038461538</v>
      </c>
      <c r="AA405" s="209">
        <f t="shared" si="19"/>
        <v>10.77777778</v>
      </c>
      <c r="AB405" s="210">
        <f t="shared" si="20"/>
        <v>0.3144329897</v>
      </c>
      <c r="AC405" s="165"/>
      <c r="AD405" s="165"/>
      <c r="AE405" s="165"/>
    </row>
    <row r="406">
      <c r="A406" s="218">
        <v>406.0</v>
      </c>
      <c r="B406" s="33">
        <v>3813.0</v>
      </c>
      <c r="C406" s="219">
        <v>65.0</v>
      </c>
      <c r="D406" s="220">
        <v>38.0</v>
      </c>
      <c r="E406" s="221">
        <v>319.0</v>
      </c>
      <c r="F406" s="222">
        <v>83.0</v>
      </c>
      <c r="G406" s="223">
        <v>243.0</v>
      </c>
      <c r="H406" s="224">
        <v>190.0</v>
      </c>
      <c r="I406" s="188">
        <f t="shared" si="1"/>
        <v>0.6310679612</v>
      </c>
      <c r="J406" s="189">
        <f t="shared" si="2"/>
        <v>0.7935323383</v>
      </c>
      <c r="K406" s="190">
        <f t="shared" si="3"/>
        <v>0.5612009238</v>
      </c>
      <c r="L406" s="191">
        <f t="shared" si="4"/>
        <v>0.7603960396</v>
      </c>
      <c r="M406" s="192">
        <f t="shared" si="5"/>
        <v>0.5746268657</v>
      </c>
      <c r="N406" s="193">
        <f t="shared" si="6"/>
        <v>0.6730538922</v>
      </c>
      <c r="O406" s="203">
        <f t="shared" si="7"/>
        <v>0.6684434968</v>
      </c>
      <c r="P406" s="204">
        <f t="shared" si="8"/>
        <v>0.2930693069</v>
      </c>
      <c r="Q406" s="205">
        <f t="shared" si="9"/>
        <v>0.4757462687</v>
      </c>
      <c r="R406" s="206">
        <f t="shared" si="10"/>
        <v>0.6095808383</v>
      </c>
      <c r="S406" s="204">
        <f t="shared" si="11"/>
        <v>0.6119402985</v>
      </c>
      <c r="T406" s="205">
        <f t="shared" si="12"/>
        <v>0.4168443497</v>
      </c>
      <c r="U406" s="206">
        <f t="shared" si="13"/>
        <v>0.6396588486</v>
      </c>
      <c r="V406" s="207">
        <f t="shared" si="14"/>
        <v>3.902912621</v>
      </c>
      <c r="W406" s="208">
        <f t="shared" si="15"/>
        <v>0.2378752887</v>
      </c>
      <c r="X406" s="209">
        <f t="shared" si="16"/>
        <v>0.9284064665</v>
      </c>
      <c r="Y406" s="207">
        <f t="shared" si="17"/>
        <v>1.166281755</v>
      </c>
      <c r="Z406" s="208">
        <f t="shared" si="18"/>
        <v>0.75</v>
      </c>
      <c r="AA406" s="209">
        <f t="shared" si="19"/>
        <v>8.106796117</v>
      </c>
      <c r="AB406" s="210">
        <f t="shared" si="20"/>
        <v>0.3269461078</v>
      </c>
      <c r="AC406" s="165"/>
      <c r="AD406" s="165"/>
      <c r="AE406" s="165"/>
    </row>
    <row r="407">
      <c r="A407" s="218">
        <v>407.0</v>
      </c>
      <c r="B407" s="33">
        <v>3814.0</v>
      </c>
      <c r="C407" s="219">
        <v>43.0</v>
      </c>
      <c r="D407" s="220">
        <v>30.0</v>
      </c>
      <c r="E407" s="221">
        <v>276.0</v>
      </c>
      <c r="F407" s="222">
        <v>108.0</v>
      </c>
      <c r="G407" s="223">
        <v>126.0</v>
      </c>
      <c r="H407" s="224">
        <v>131.0</v>
      </c>
      <c r="I407" s="188">
        <f t="shared" si="1"/>
        <v>0.5890410959</v>
      </c>
      <c r="J407" s="189">
        <f t="shared" si="2"/>
        <v>0.71875</v>
      </c>
      <c r="K407" s="190">
        <f t="shared" si="3"/>
        <v>0.4902723735</v>
      </c>
      <c r="L407" s="191">
        <f t="shared" si="4"/>
        <v>0.6980306346</v>
      </c>
      <c r="M407" s="192">
        <f t="shared" si="5"/>
        <v>0.5121212121</v>
      </c>
      <c r="N407" s="193">
        <f t="shared" si="6"/>
        <v>0.6271450858</v>
      </c>
      <c r="O407" s="203">
        <f t="shared" si="7"/>
        <v>0.6232492997</v>
      </c>
      <c r="P407" s="204">
        <f t="shared" si="8"/>
        <v>0.3304157549</v>
      </c>
      <c r="Q407" s="205">
        <f t="shared" si="9"/>
        <v>0.5272727273</v>
      </c>
      <c r="R407" s="206">
        <f t="shared" si="10"/>
        <v>0.6349453978</v>
      </c>
      <c r="S407" s="204">
        <f t="shared" si="11"/>
        <v>0.6302521008</v>
      </c>
      <c r="T407" s="205">
        <f t="shared" si="12"/>
        <v>0.3879551821</v>
      </c>
      <c r="U407" s="206">
        <f t="shared" si="13"/>
        <v>0.6050420168</v>
      </c>
      <c r="V407" s="207">
        <f t="shared" si="14"/>
        <v>5.260273973</v>
      </c>
      <c r="W407" s="208">
        <f t="shared" si="15"/>
        <v>0.2840466926</v>
      </c>
      <c r="X407" s="209">
        <f t="shared" si="16"/>
        <v>1.494163424</v>
      </c>
      <c r="Y407" s="207">
        <f t="shared" si="17"/>
        <v>1.778210117</v>
      </c>
      <c r="Z407" s="208">
        <f t="shared" si="18"/>
        <v>1.163636364</v>
      </c>
      <c r="AA407" s="209">
        <f t="shared" si="19"/>
        <v>8.780821918</v>
      </c>
      <c r="AB407" s="210">
        <f t="shared" si="20"/>
        <v>0.3728549142</v>
      </c>
      <c r="AC407" s="165"/>
      <c r="AD407" s="165"/>
      <c r="AE407" s="165"/>
    </row>
    <row r="408">
      <c r="A408" s="218">
        <v>408.0</v>
      </c>
      <c r="B408" s="33">
        <v>3815.0</v>
      </c>
      <c r="C408" s="219">
        <v>55.0</v>
      </c>
      <c r="D408" s="220">
        <v>44.0</v>
      </c>
      <c r="E408" s="221">
        <v>277.0</v>
      </c>
      <c r="F408" s="222">
        <v>96.0</v>
      </c>
      <c r="G408" s="223">
        <v>128.0</v>
      </c>
      <c r="H408" s="224">
        <v>139.0</v>
      </c>
      <c r="I408" s="188">
        <f t="shared" si="1"/>
        <v>0.5555555556</v>
      </c>
      <c r="J408" s="189">
        <f t="shared" si="2"/>
        <v>0.7426273458</v>
      </c>
      <c r="K408" s="190">
        <f t="shared" si="3"/>
        <v>0.4794007491</v>
      </c>
      <c r="L408" s="191">
        <f t="shared" si="4"/>
        <v>0.7033898305</v>
      </c>
      <c r="M408" s="192">
        <f t="shared" si="5"/>
        <v>0.5</v>
      </c>
      <c r="N408" s="193">
        <f t="shared" si="6"/>
        <v>0.6328125</v>
      </c>
      <c r="O408" s="203">
        <f t="shared" si="7"/>
        <v>0.6224627876</v>
      </c>
      <c r="P408" s="204">
        <f t="shared" si="8"/>
        <v>0.3199152542</v>
      </c>
      <c r="Q408" s="205">
        <f t="shared" si="9"/>
        <v>0.5300546448</v>
      </c>
      <c r="R408" s="206">
        <f t="shared" si="10"/>
        <v>0.65</v>
      </c>
      <c r="S408" s="204">
        <f t="shared" si="11"/>
        <v>0.6373477673</v>
      </c>
      <c r="T408" s="205">
        <f t="shared" si="12"/>
        <v>0.3775372124</v>
      </c>
      <c r="U408" s="206">
        <f t="shared" si="13"/>
        <v>0.6075778078</v>
      </c>
      <c r="V408" s="207">
        <f t="shared" si="14"/>
        <v>3.767676768</v>
      </c>
      <c r="W408" s="208">
        <f t="shared" si="15"/>
        <v>0.3707865169</v>
      </c>
      <c r="X408" s="209">
        <f t="shared" si="16"/>
        <v>1.397003745</v>
      </c>
      <c r="Y408" s="207">
        <f t="shared" si="17"/>
        <v>1.767790262</v>
      </c>
      <c r="Z408" s="208">
        <f t="shared" si="18"/>
        <v>1.019125683</v>
      </c>
      <c r="AA408" s="209">
        <f t="shared" si="19"/>
        <v>6.464646465</v>
      </c>
      <c r="AB408" s="210">
        <f t="shared" si="20"/>
        <v>0.3671875</v>
      </c>
      <c r="AC408" s="165"/>
      <c r="AD408" s="165"/>
      <c r="AE408" s="165"/>
    </row>
    <row r="409">
      <c r="A409" s="218">
        <v>409.0</v>
      </c>
      <c r="B409" s="33">
        <v>3824.0</v>
      </c>
      <c r="C409" s="219">
        <v>26.0</v>
      </c>
      <c r="D409" s="220">
        <v>21.0</v>
      </c>
      <c r="E409" s="221">
        <v>89.0</v>
      </c>
      <c r="F409" s="222">
        <v>29.0</v>
      </c>
      <c r="G409" s="223">
        <v>58.0</v>
      </c>
      <c r="H409" s="224">
        <v>67.0</v>
      </c>
      <c r="I409" s="188">
        <f t="shared" si="1"/>
        <v>0.5531914894</v>
      </c>
      <c r="J409" s="189">
        <f t="shared" si="2"/>
        <v>0.7542372881</v>
      </c>
      <c r="K409" s="190">
        <f t="shared" si="3"/>
        <v>0.464</v>
      </c>
      <c r="L409" s="191">
        <f t="shared" si="4"/>
        <v>0.696969697</v>
      </c>
      <c r="M409" s="192">
        <f t="shared" si="5"/>
        <v>0.488372093</v>
      </c>
      <c r="N409" s="193">
        <f t="shared" si="6"/>
        <v>0.6049382716</v>
      </c>
      <c r="O409" s="203">
        <f t="shared" si="7"/>
        <v>0.5965517241</v>
      </c>
      <c r="P409" s="204">
        <f t="shared" si="8"/>
        <v>0.3333333333</v>
      </c>
      <c r="Q409" s="205">
        <f t="shared" si="9"/>
        <v>0.5406976744</v>
      </c>
      <c r="R409" s="206">
        <f t="shared" si="10"/>
        <v>0.6419753086</v>
      </c>
      <c r="S409" s="204">
        <f t="shared" si="11"/>
        <v>0.6275862069</v>
      </c>
      <c r="T409" s="205">
        <f t="shared" si="12"/>
        <v>0.3896551724</v>
      </c>
      <c r="U409" s="206">
        <f t="shared" si="13"/>
        <v>0.5793103448</v>
      </c>
      <c r="V409" s="207">
        <f t="shared" si="14"/>
        <v>2.510638298</v>
      </c>
      <c r="W409" s="208">
        <f t="shared" si="15"/>
        <v>0.376</v>
      </c>
      <c r="X409" s="209">
        <f t="shared" si="16"/>
        <v>0.944</v>
      </c>
      <c r="Y409" s="207">
        <f t="shared" si="17"/>
        <v>1.32</v>
      </c>
      <c r="Z409" s="208">
        <f t="shared" si="18"/>
        <v>0.6860465116</v>
      </c>
      <c r="AA409" s="209">
        <f t="shared" si="19"/>
        <v>5.170212766</v>
      </c>
      <c r="AB409" s="210">
        <f t="shared" si="20"/>
        <v>0.3950617284</v>
      </c>
      <c r="AC409" s="165"/>
      <c r="AD409" s="165"/>
      <c r="AE409" s="165"/>
    </row>
    <row r="410">
      <c r="A410" s="218">
        <v>410.0</v>
      </c>
      <c r="B410" s="33">
        <v>3826.0</v>
      </c>
      <c r="C410" s="219">
        <v>21.0</v>
      </c>
      <c r="D410" s="220">
        <v>29.0</v>
      </c>
      <c r="E410" s="221">
        <v>115.0</v>
      </c>
      <c r="F410" s="222">
        <v>43.0</v>
      </c>
      <c r="G410" s="223">
        <v>67.0</v>
      </c>
      <c r="H410" s="224">
        <v>95.0</v>
      </c>
      <c r="I410" s="188">
        <f t="shared" si="1"/>
        <v>0.42</v>
      </c>
      <c r="J410" s="189">
        <f t="shared" si="2"/>
        <v>0.7278481013</v>
      </c>
      <c r="K410" s="190">
        <f t="shared" si="3"/>
        <v>0.4135802469</v>
      </c>
      <c r="L410" s="191">
        <f t="shared" si="4"/>
        <v>0.6538461538</v>
      </c>
      <c r="M410" s="192">
        <f t="shared" si="5"/>
        <v>0.4150943396</v>
      </c>
      <c r="N410" s="193">
        <f t="shared" si="6"/>
        <v>0.56875</v>
      </c>
      <c r="O410" s="203">
        <f t="shared" si="7"/>
        <v>0.5486486486</v>
      </c>
      <c r="P410" s="204">
        <f t="shared" si="8"/>
        <v>0.3076923077</v>
      </c>
      <c r="Q410" s="205">
        <f t="shared" si="9"/>
        <v>0.5471698113</v>
      </c>
      <c r="R410" s="206">
        <f t="shared" si="10"/>
        <v>0.65625</v>
      </c>
      <c r="S410" s="204">
        <f t="shared" si="11"/>
        <v>0.6243243243</v>
      </c>
      <c r="T410" s="205">
        <f t="shared" si="12"/>
        <v>0.3540540541</v>
      </c>
      <c r="U410" s="206">
        <f t="shared" si="13"/>
        <v>0.5702702703</v>
      </c>
      <c r="V410" s="207">
        <f t="shared" si="14"/>
        <v>3.16</v>
      </c>
      <c r="W410" s="208">
        <f t="shared" si="15"/>
        <v>0.3086419753</v>
      </c>
      <c r="X410" s="209">
        <f t="shared" si="16"/>
        <v>0.975308642</v>
      </c>
      <c r="Y410" s="207">
        <f t="shared" si="17"/>
        <v>1.283950617</v>
      </c>
      <c r="Z410" s="208">
        <f t="shared" si="18"/>
        <v>0.7452830189</v>
      </c>
      <c r="AA410" s="209">
        <f t="shared" si="19"/>
        <v>6.4</v>
      </c>
      <c r="AB410" s="210">
        <f t="shared" si="20"/>
        <v>0.43125</v>
      </c>
      <c r="AC410" s="165"/>
      <c r="AD410" s="165"/>
      <c r="AE410" s="165"/>
    </row>
    <row r="411">
      <c r="A411" s="218">
        <v>411.0</v>
      </c>
      <c r="B411" s="33">
        <v>3833.0</v>
      </c>
      <c r="C411" s="219">
        <v>27.0</v>
      </c>
      <c r="D411" s="220">
        <v>30.0</v>
      </c>
      <c r="E411" s="221">
        <v>133.0</v>
      </c>
      <c r="F411" s="222">
        <v>67.0</v>
      </c>
      <c r="G411" s="223">
        <v>51.0</v>
      </c>
      <c r="H411" s="224">
        <v>146.0</v>
      </c>
      <c r="I411" s="188">
        <f t="shared" si="1"/>
        <v>0.4736842105</v>
      </c>
      <c r="J411" s="189">
        <f t="shared" si="2"/>
        <v>0.665</v>
      </c>
      <c r="K411" s="190">
        <f t="shared" si="3"/>
        <v>0.2588832487</v>
      </c>
      <c r="L411" s="191">
        <f t="shared" si="4"/>
        <v>0.6225680934</v>
      </c>
      <c r="M411" s="192">
        <f t="shared" si="5"/>
        <v>0.3070866142</v>
      </c>
      <c r="N411" s="193">
        <f t="shared" si="6"/>
        <v>0.4634760705</v>
      </c>
      <c r="O411" s="203">
        <f t="shared" si="7"/>
        <v>0.4647577093</v>
      </c>
      <c r="P411" s="204">
        <f t="shared" si="8"/>
        <v>0.3657587549</v>
      </c>
      <c r="Q411" s="205">
        <f t="shared" si="9"/>
        <v>0.6811023622</v>
      </c>
      <c r="R411" s="206">
        <f t="shared" si="10"/>
        <v>0.7027707809</v>
      </c>
      <c r="S411" s="204">
        <f t="shared" si="11"/>
        <v>0.6740088106</v>
      </c>
      <c r="T411" s="205">
        <f t="shared" si="12"/>
        <v>0.3193832599</v>
      </c>
      <c r="U411" s="206">
        <f t="shared" si="13"/>
        <v>0.4713656388</v>
      </c>
      <c r="V411" s="207">
        <f t="shared" si="14"/>
        <v>3.50877193</v>
      </c>
      <c r="W411" s="208">
        <f t="shared" si="15"/>
        <v>0.2893401015</v>
      </c>
      <c r="X411" s="209">
        <f t="shared" si="16"/>
        <v>1.015228426</v>
      </c>
      <c r="Y411" s="207">
        <f t="shared" si="17"/>
        <v>1.304568528</v>
      </c>
      <c r="Z411" s="208">
        <f t="shared" si="18"/>
        <v>0.7874015748</v>
      </c>
      <c r="AA411" s="209">
        <f t="shared" si="19"/>
        <v>6.964912281</v>
      </c>
      <c r="AB411" s="210">
        <f t="shared" si="20"/>
        <v>0.5365239295</v>
      </c>
      <c r="AC411" s="165"/>
      <c r="AD411" s="165"/>
      <c r="AE411" s="165"/>
    </row>
    <row r="412">
      <c r="A412" s="218">
        <v>412.0</v>
      </c>
      <c r="B412" s="33">
        <v>3834.0</v>
      </c>
      <c r="C412" s="219">
        <v>102.0</v>
      </c>
      <c r="D412" s="220">
        <v>63.0</v>
      </c>
      <c r="E412" s="221">
        <v>312.0</v>
      </c>
      <c r="F412" s="222">
        <v>89.0</v>
      </c>
      <c r="G412" s="223">
        <v>187.0</v>
      </c>
      <c r="H412" s="224">
        <v>130.0</v>
      </c>
      <c r="I412" s="188">
        <f t="shared" si="1"/>
        <v>0.6181818182</v>
      </c>
      <c r="J412" s="189">
        <f t="shared" si="2"/>
        <v>0.7780548628</v>
      </c>
      <c r="K412" s="190">
        <f t="shared" si="3"/>
        <v>0.5899053628</v>
      </c>
      <c r="L412" s="191">
        <f t="shared" si="4"/>
        <v>0.7314487633</v>
      </c>
      <c r="M412" s="192">
        <f t="shared" si="5"/>
        <v>0.5995850622</v>
      </c>
      <c r="N412" s="193">
        <f t="shared" si="6"/>
        <v>0.6949860724</v>
      </c>
      <c r="O412" s="203">
        <f t="shared" si="7"/>
        <v>0.6806342016</v>
      </c>
      <c r="P412" s="204">
        <f t="shared" si="8"/>
        <v>0.3374558304</v>
      </c>
      <c r="Q412" s="205">
        <f t="shared" si="9"/>
        <v>0.4813278008</v>
      </c>
      <c r="R412" s="206">
        <f t="shared" si="10"/>
        <v>0.6155988858</v>
      </c>
      <c r="S412" s="204">
        <f t="shared" si="11"/>
        <v>0.6160815402</v>
      </c>
      <c r="T412" s="205">
        <f t="shared" si="12"/>
        <v>0.4280860702</v>
      </c>
      <c r="U412" s="206">
        <f t="shared" si="13"/>
        <v>0.6364665912</v>
      </c>
      <c r="V412" s="207">
        <f t="shared" si="14"/>
        <v>2.43030303</v>
      </c>
      <c r="W412" s="208">
        <f t="shared" si="15"/>
        <v>0.5205047319</v>
      </c>
      <c r="X412" s="209">
        <f t="shared" si="16"/>
        <v>1.264984227</v>
      </c>
      <c r="Y412" s="207">
        <f t="shared" si="17"/>
        <v>1.785488959</v>
      </c>
      <c r="Z412" s="208">
        <f t="shared" si="18"/>
        <v>0.8319502075</v>
      </c>
      <c r="AA412" s="209">
        <f t="shared" si="19"/>
        <v>4.351515152</v>
      </c>
      <c r="AB412" s="210">
        <f t="shared" si="20"/>
        <v>0.3050139276</v>
      </c>
      <c r="AC412" s="165"/>
      <c r="AD412" s="165"/>
      <c r="AE412" s="165"/>
    </row>
    <row r="413">
      <c r="A413" s="218">
        <v>413.0</v>
      </c>
      <c r="B413" s="33">
        <v>3841.0</v>
      </c>
      <c r="C413" s="219">
        <v>117.0</v>
      </c>
      <c r="D413" s="220">
        <v>61.0</v>
      </c>
      <c r="E413" s="221">
        <v>436.0</v>
      </c>
      <c r="F413" s="222">
        <v>110.0</v>
      </c>
      <c r="G413" s="223">
        <v>306.0</v>
      </c>
      <c r="H413" s="224">
        <v>143.0</v>
      </c>
      <c r="I413" s="188">
        <f t="shared" si="1"/>
        <v>0.6573033708</v>
      </c>
      <c r="J413" s="189">
        <f t="shared" si="2"/>
        <v>0.7985347985</v>
      </c>
      <c r="K413" s="190">
        <f t="shared" si="3"/>
        <v>0.6815144766</v>
      </c>
      <c r="L413" s="191">
        <f t="shared" si="4"/>
        <v>0.7638121547</v>
      </c>
      <c r="M413" s="192">
        <f t="shared" si="5"/>
        <v>0.6746411483</v>
      </c>
      <c r="N413" s="193">
        <f t="shared" si="6"/>
        <v>0.7457286432</v>
      </c>
      <c r="O413" s="203">
        <f t="shared" si="7"/>
        <v>0.7323103154</v>
      </c>
      <c r="P413" s="204">
        <f t="shared" si="8"/>
        <v>0.3135359116</v>
      </c>
      <c r="Q413" s="205">
        <f t="shared" si="9"/>
        <v>0.4146730463</v>
      </c>
      <c r="R413" s="206">
        <f t="shared" si="10"/>
        <v>0.5819095477</v>
      </c>
      <c r="S413" s="204">
        <f t="shared" si="11"/>
        <v>0.5933503836</v>
      </c>
      <c r="T413" s="205">
        <f t="shared" si="12"/>
        <v>0.4543904518</v>
      </c>
      <c r="U413" s="206">
        <f t="shared" si="13"/>
        <v>0.68456948</v>
      </c>
      <c r="V413" s="207">
        <f t="shared" si="14"/>
        <v>3.06741573</v>
      </c>
      <c r="W413" s="208">
        <f t="shared" si="15"/>
        <v>0.3964365256</v>
      </c>
      <c r="X413" s="209">
        <f t="shared" si="16"/>
        <v>1.216035635</v>
      </c>
      <c r="Y413" s="207">
        <f t="shared" si="17"/>
        <v>1.61247216</v>
      </c>
      <c r="Z413" s="208">
        <f t="shared" si="18"/>
        <v>0.8708133971</v>
      </c>
      <c r="AA413" s="209">
        <f t="shared" si="19"/>
        <v>5.58988764</v>
      </c>
      <c r="AB413" s="210">
        <f t="shared" si="20"/>
        <v>0.2542713568</v>
      </c>
      <c r="AC413" s="165"/>
      <c r="AD413" s="165"/>
      <c r="AE413" s="165"/>
    </row>
    <row r="414">
      <c r="A414" s="218">
        <v>414.0</v>
      </c>
      <c r="B414" s="33">
        <v>3842.0</v>
      </c>
      <c r="C414" s="219">
        <v>67.0</v>
      </c>
      <c r="D414" s="220">
        <v>40.0</v>
      </c>
      <c r="E414" s="221">
        <v>341.0</v>
      </c>
      <c r="F414" s="222">
        <v>123.0</v>
      </c>
      <c r="G414" s="223">
        <v>191.0</v>
      </c>
      <c r="H414" s="224">
        <v>148.0</v>
      </c>
      <c r="I414" s="188">
        <f t="shared" si="1"/>
        <v>0.6261682243</v>
      </c>
      <c r="J414" s="189">
        <f t="shared" si="2"/>
        <v>0.7349137931</v>
      </c>
      <c r="K414" s="190">
        <f t="shared" si="3"/>
        <v>0.5634218289</v>
      </c>
      <c r="L414" s="191">
        <f t="shared" si="4"/>
        <v>0.7145359019</v>
      </c>
      <c r="M414" s="192">
        <f t="shared" si="5"/>
        <v>0.5784753363</v>
      </c>
      <c r="N414" s="193">
        <f t="shared" si="6"/>
        <v>0.6625155666</v>
      </c>
      <c r="O414" s="203">
        <f t="shared" si="7"/>
        <v>0.6582417582</v>
      </c>
      <c r="P414" s="204">
        <f t="shared" si="8"/>
        <v>0.3327495622</v>
      </c>
      <c r="Q414" s="205">
        <f t="shared" si="9"/>
        <v>0.4820627803</v>
      </c>
      <c r="R414" s="206">
        <f t="shared" si="10"/>
        <v>0.6089663761</v>
      </c>
      <c r="S414" s="204">
        <f t="shared" si="11"/>
        <v>0.610989011</v>
      </c>
      <c r="T414" s="205">
        <f t="shared" si="12"/>
        <v>0.4186813187</v>
      </c>
      <c r="U414" s="206">
        <f t="shared" si="13"/>
        <v>0.6285714286</v>
      </c>
      <c r="V414" s="207">
        <f t="shared" si="14"/>
        <v>4.336448598</v>
      </c>
      <c r="W414" s="208">
        <f t="shared" si="15"/>
        <v>0.3156342183</v>
      </c>
      <c r="X414" s="209">
        <f t="shared" si="16"/>
        <v>1.368731563</v>
      </c>
      <c r="Y414" s="207">
        <f t="shared" si="17"/>
        <v>1.684365782</v>
      </c>
      <c r="Z414" s="208">
        <f t="shared" si="18"/>
        <v>1.040358744</v>
      </c>
      <c r="AA414" s="209">
        <f t="shared" si="19"/>
        <v>7.504672897</v>
      </c>
      <c r="AB414" s="210">
        <f t="shared" si="20"/>
        <v>0.3374844334</v>
      </c>
      <c r="AC414" s="165"/>
      <c r="AD414" s="165"/>
      <c r="AE414" s="165"/>
    </row>
    <row r="415">
      <c r="A415" s="218">
        <v>415.0</v>
      </c>
      <c r="B415" s="33">
        <v>3843.0</v>
      </c>
      <c r="C415" s="219">
        <v>101.0</v>
      </c>
      <c r="D415" s="220">
        <v>85.0</v>
      </c>
      <c r="E415" s="221">
        <v>436.0</v>
      </c>
      <c r="F415" s="222">
        <v>127.0</v>
      </c>
      <c r="G415" s="223">
        <v>250.0</v>
      </c>
      <c r="H415" s="224">
        <v>164.0</v>
      </c>
      <c r="I415" s="188">
        <f t="shared" si="1"/>
        <v>0.5430107527</v>
      </c>
      <c r="J415" s="189">
        <f t="shared" si="2"/>
        <v>0.7744227353</v>
      </c>
      <c r="K415" s="190">
        <f t="shared" si="3"/>
        <v>0.6038647343</v>
      </c>
      <c r="L415" s="191">
        <f t="shared" si="4"/>
        <v>0.7169559413</v>
      </c>
      <c r="M415" s="192">
        <f t="shared" si="5"/>
        <v>0.585</v>
      </c>
      <c r="N415" s="193">
        <f t="shared" si="6"/>
        <v>0.7021494371</v>
      </c>
      <c r="O415" s="203">
        <f t="shared" si="7"/>
        <v>0.6766981943</v>
      </c>
      <c r="P415" s="204">
        <f t="shared" si="8"/>
        <v>0.3044058745</v>
      </c>
      <c r="Q415" s="205">
        <f t="shared" si="9"/>
        <v>0.4416666667</v>
      </c>
      <c r="R415" s="206">
        <f t="shared" si="10"/>
        <v>0.6141248721</v>
      </c>
      <c r="S415" s="204">
        <f t="shared" si="11"/>
        <v>0.6027515047</v>
      </c>
      <c r="T415" s="205">
        <f t="shared" si="12"/>
        <v>0.4110060189</v>
      </c>
      <c r="U415" s="206">
        <f t="shared" si="13"/>
        <v>0.6629406707</v>
      </c>
      <c r="V415" s="207">
        <f t="shared" si="14"/>
        <v>3.02688172</v>
      </c>
      <c r="W415" s="208">
        <f t="shared" si="15"/>
        <v>0.4492753623</v>
      </c>
      <c r="X415" s="209">
        <f t="shared" si="16"/>
        <v>1.359903382</v>
      </c>
      <c r="Y415" s="207">
        <f t="shared" si="17"/>
        <v>1.809178744</v>
      </c>
      <c r="Z415" s="208">
        <f t="shared" si="18"/>
        <v>0.9383333333</v>
      </c>
      <c r="AA415" s="209">
        <f t="shared" si="19"/>
        <v>5.252688172</v>
      </c>
      <c r="AB415" s="210">
        <f t="shared" si="20"/>
        <v>0.2978505629</v>
      </c>
      <c r="AC415" s="165"/>
      <c r="AD415" s="165"/>
      <c r="AE415" s="165"/>
    </row>
    <row r="416">
      <c r="A416" s="218">
        <v>416.0</v>
      </c>
      <c r="B416" s="33">
        <v>3844.0</v>
      </c>
      <c r="C416" s="219">
        <v>61.0</v>
      </c>
      <c r="D416" s="220">
        <v>61.0</v>
      </c>
      <c r="E416" s="221">
        <v>252.0</v>
      </c>
      <c r="F416" s="222">
        <v>86.0</v>
      </c>
      <c r="G416" s="223">
        <v>135.0</v>
      </c>
      <c r="H416" s="224">
        <v>147.0</v>
      </c>
      <c r="I416" s="188">
        <f t="shared" si="1"/>
        <v>0.5</v>
      </c>
      <c r="J416" s="189">
        <f t="shared" si="2"/>
        <v>0.7455621302</v>
      </c>
      <c r="K416" s="190">
        <f t="shared" si="3"/>
        <v>0.4787234043</v>
      </c>
      <c r="L416" s="191">
        <f t="shared" si="4"/>
        <v>0.6804347826</v>
      </c>
      <c r="M416" s="192">
        <f t="shared" si="5"/>
        <v>0.4851485149</v>
      </c>
      <c r="N416" s="193">
        <f t="shared" si="6"/>
        <v>0.6241935484</v>
      </c>
      <c r="O416" s="203">
        <f t="shared" si="7"/>
        <v>0.6037735849</v>
      </c>
      <c r="P416" s="204">
        <f t="shared" si="8"/>
        <v>0.3195652174</v>
      </c>
      <c r="Q416" s="205">
        <f t="shared" si="9"/>
        <v>0.5148514851</v>
      </c>
      <c r="R416" s="206">
        <f t="shared" si="10"/>
        <v>0.6435483871</v>
      </c>
      <c r="S416" s="204">
        <f t="shared" si="11"/>
        <v>0.6199460916</v>
      </c>
      <c r="T416" s="205">
        <f t="shared" si="12"/>
        <v>0.3800539084</v>
      </c>
      <c r="U416" s="206">
        <f t="shared" si="13"/>
        <v>0.6037735849</v>
      </c>
      <c r="V416" s="207">
        <f t="shared" si="14"/>
        <v>2.770491803</v>
      </c>
      <c r="W416" s="208">
        <f t="shared" si="15"/>
        <v>0.4326241135</v>
      </c>
      <c r="X416" s="209">
        <f t="shared" si="16"/>
        <v>1.19858156</v>
      </c>
      <c r="Y416" s="207">
        <f t="shared" si="17"/>
        <v>1.631205674</v>
      </c>
      <c r="Z416" s="208">
        <f t="shared" si="18"/>
        <v>0.8366336634</v>
      </c>
      <c r="AA416" s="209">
        <f t="shared" si="19"/>
        <v>5.081967213</v>
      </c>
      <c r="AB416" s="210">
        <f t="shared" si="20"/>
        <v>0.3758064516</v>
      </c>
      <c r="AC416" s="165"/>
      <c r="AD416" s="165"/>
      <c r="AE416" s="165"/>
    </row>
    <row r="417">
      <c r="A417" s="218">
        <v>417.0</v>
      </c>
      <c r="B417" s="33">
        <v>3845.0</v>
      </c>
      <c r="C417" s="219">
        <v>4.0</v>
      </c>
      <c r="D417" s="220">
        <v>7.0</v>
      </c>
      <c r="E417" s="221">
        <v>40.0</v>
      </c>
      <c r="F417" s="222">
        <v>26.0</v>
      </c>
      <c r="G417" s="223">
        <v>12.0</v>
      </c>
      <c r="H417" s="224">
        <v>57.0</v>
      </c>
      <c r="I417" s="188">
        <f t="shared" si="1"/>
        <v>0.3636363636</v>
      </c>
      <c r="J417" s="189">
        <f t="shared" si="2"/>
        <v>0.6060606061</v>
      </c>
      <c r="K417" s="190">
        <f t="shared" si="3"/>
        <v>0.1739130435</v>
      </c>
      <c r="L417" s="191">
        <f t="shared" si="4"/>
        <v>0.5714285714</v>
      </c>
      <c r="M417" s="192">
        <f t="shared" si="5"/>
        <v>0.2</v>
      </c>
      <c r="N417" s="193">
        <f t="shared" si="6"/>
        <v>0.3851851852</v>
      </c>
      <c r="O417" s="203">
        <f t="shared" si="7"/>
        <v>0.3835616438</v>
      </c>
      <c r="P417" s="204">
        <f t="shared" si="8"/>
        <v>0.3896103896</v>
      </c>
      <c r="Q417" s="205">
        <f t="shared" si="9"/>
        <v>0.7625</v>
      </c>
      <c r="R417" s="206">
        <f t="shared" si="10"/>
        <v>0.7185185185</v>
      </c>
      <c r="S417" s="204">
        <f t="shared" si="11"/>
        <v>0.6917808219</v>
      </c>
      <c r="T417" s="205">
        <f t="shared" si="12"/>
        <v>0.2876712329</v>
      </c>
      <c r="U417" s="206">
        <f t="shared" si="13"/>
        <v>0.404109589</v>
      </c>
      <c r="V417" s="207">
        <f t="shared" si="14"/>
        <v>6</v>
      </c>
      <c r="W417" s="208">
        <f t="shared" si="15"/>
        <v>0.1594202899</v>
      </c>
      <c r="X417" s="209">
        <f t="shared" si="16"/>
        <v>0.9565217391</v>
      </c>
      <c r="Y417" s="207">
        <f t="shared" si="17"/>
        <v>1.115942029</v>
      </c>
      <c r="Z417" s="208">
        <f t="shared" si="18"/>
        <v>0.825</v>
      </c>
      <c r="AA417" s="209">
        <f t="shared" si="19"/>
        <v>12.27272727</v>
      </c>
      <c r="AB417" s="210">
        <f t="shared" si="20"/>
        <v>0.6148148148</v>
      </c>
      <c r="AC417" s="165"/>
      <c r="AD417" s="165"/>
      <c r="AE417" s="165"/>
    </row>
    <row r="418">
      <c r="A418" s="218">
        <v>418.0</v>
      </c>
      <c r="B418" s="33">
        <v>3852.0</v>
      </c>
      <c r="C418" s="219">
        <v>7.0</v>
      </c>
      <c r="D418" s="220">
        <v>17.0</v>
      </c>
      <c r="E418" s="221">
        <v>41.0</v>
      </c>
      <c r="F418" s="222">
        <v>25.0</v>
      </c>
      <c r="G418" s="223">
        <v>24.0</v>
      </c>
      <c r="H418" s="224">
        <v>56.0</v>
      </c>
      <c r="I418" s="188">
        <f t="shared" si="1"/>
        <v>0.2916666667</v>
      </c>
      <c r="J418" s="189">
        <f t="shared" si="2"/>
        <v>0.6212121212</v>
      </c>
      <c r="K418" s="190">
        <f t="shared" si="3"/>
        <v>0.3</v>
      </c>
      <c r="L418" s="191">
        <f t="shared" si="4"/>
        <v>0.5333333333</v>
      </c>
      <c r="M418" s="192">
        <f t="shared" si="5"/>
        <v>0.2980769231</v>
      </c>
      <c r="N418" s="193">
        <f t="shared" si="6"/>
        <v>0.4452054795</v>
      </c>
      <c r="O418" s="203">
        <f t="shared" si="7"/>
        <v>0.4235294118</v>
      </c>
      <c r="P418" s="204">
        <f t="shared" si="8"/>
        <v>0.3555555556</v>
      </c>
      <c r="Q418" s="205">
        <f t="shared" si="9"/>
        <v>0.6057692308</v>
      </c>
      <c r="R418" s="206">
        <f t="shared" si="10"/>
        <v>0.6643835616</v>
      </c>
      <c r="S418" s="204">
        <f t="shared" si="11"/>
        <v>0.6117647059</v>
      </c>
      <c r="T418" s="205">
        <f t="shared" si="12"/>
        <v>0.3294117647</v>
      </c>
      <c r="U418" s="206">
        <f t="shared" si="13"/>
        <v>0.4823529412</v>
      </c>
      <c r="V418" s="207">
        <f t="shared" si="14"/>
        <v>2.75</v>
      </c>
      <c r="W418" s="208">
        <f t="shared" si="15"/>
        <v>0.3</v>
      </c>
      <c r="X418" s="209">
        <f t="shared" si="16"/>
        <v>0.825</v>
      </c>
      <c r="Y418" s="207">
        <f t="shared" si="17"/>
        <v>1.125</v>
      </c>
      <c r="Z418" s="208">
        <f t="shared" si="18"/>
        <v>0.6346153846</v>
      </c>
      <c r="AA418" s="209">
        <f t="shared" si="19"/>
        <v>6.083333333</v>
      </c>
      <c r="AB418" s="210">
        <f t="shared" si="20"/>
        <v>0.5547945205</v>
      </c>
      <c r="AC418" s="165"/>
      <c r="AD418" s="165"/>
      <c r="AE418" s="165"/>
    </row>
    <row r="419">
      <c r="A419" s="218">
        <v>419.0</v>
      </c>
      <c r="B419" s="33">
        <v>3854.0</v>
      </c>
      <c r="C419" s="219">
        <v>54.0</v>
      </c>
      <c r="D419" s="220">
        <v>43.0</v>
      </c>
      <c r="E419" s="221">
        <v>326.0</v>
      </c>
      <c r="F419" s="222">
        <v>80.0</v>
      </c>
      <c r="G419" s="223">
        <v>115.0</v>
      </c>
      <c r="H419" s="224">
        <v>149.0</v>
      </c>
      <c r="I419" s="188">
        <f t="shared" si="1"/>
        <v>0.5567010309</v>
      </c>
      <c r="J419" s="189">
        <f t="shared" si="2"/>
        <v>0.802955665</v>
      </c>
      <c r="K419" s="190">
        <f t="shared" si="3"/>
        <v>0.4356060606</v>
      </c>
      <c r="L419" s="191">
        <f t="shared" si="4"/>
        <v>0.7554671968</v>
      </c>
      <c r="M419" s="192">
        <f t="shared" si="5"/>
        <v>0.4681440443</v>
      </c>
      <c r="N419" s="193">
        <f t="shared" si="6"/>
        <v>0.6582089552</v>
      </c>
      <c r="O419" s="203">
        <f t="shared" si="7"/>
        <v>0.6453715776</v>
      </c>
      <c r="P419" s="204">
        <f t="shared" si="8"/>
        <v>0.2664015905</v>
      </c>
      <c r="Q419" s="205">
        <f t="shared" si="9"/>
        <v>0.5623268698</v>
      </c>
      <c r="R419" s="206">
        <f t="shared" si="10"/>
        <v>0.7089552239</v>
      </c>
      <c r="S419" s="204">
        <f t="shared" si="11"/>
        <v>0.6897001304</v>
      </c>
      <c r="T419" s="205">
        <f t="shared" si="12"/>
        <v>0.3246414602</v>
      </c>
      <c r="U419" s="206">
        <f t="shared" si="13"/>
        <v>0.631029987</v>
      </c>
      <c r="V419" s="207">
        <f t="shared" si="14"/>
        <v>4.18556701</v>
      </c>
      <c r="W419" s="208">
        <f t="shared" si="15"/>
        <v>0.3674242424</v>
      </c>
      <c r="X419" s="209">
        <f t="shared" si="16"/>
        <v>1.537878788</v>
      </c>
      <c r="Y419" s="207">
        <f t="shared" si="17"/>
        <v>1.90530303</v>
      </c>
      <c r="Z419" s="208">
        <f t="shared" si="18"/>
        <v>1.12465374</v>
      </c>
      <c r="AA419" s="209">
        <f t="shared" si="19"/>
        <v>6.907216495</v>
      </c>
      <c r="AB419" s="210">
        <f t="shared" si="20"/>
        <v>0.3417910448</v>
      </c>
      <c r="AC419" s="165"/>
      <c r="AD419" s="165"/>
      <c r="AE419" s="165"/>
    </row>
    <row r="420">
      <c r="A420" s="218">
        <v>420.0</v>
      </c>
      <c r="B420" s="33">
        <v>3855.0</v>
      </c>
      <c r="C420" s="219">
        <v>122.0</v>
      </c>
      <c r="D420" s="220">
        <v>58.0</v>
      </c>
      <c r="E420" s="221">
        <v>469.0</v>
      </c>
      <c r="F420" s="222">
        <v>110.0</v>
      </c>
      <c r="G420" s="223">
        <v>256.0</v>
      </c>
      <c r="H420" s="224">
        <v>167.0</v>
      </c>
      <c r="I420" s="188">
        <f t="shared" si="1"/>
        <v>0.6777777778</v>
      </c>
      <c r="J420" s="189">
        <f t="shared" si="2"/>
        <v>0.8100172712</v>
      </c>
      <c r="K420" s="190">
        <f t="shared" si="3"/>
        <v>0.6052009456</v>
      </c>
      <c r="L420" s="191">
        <f t="shared" si="4"/>
        <v>0.7786561265</v>
      </c>
      <c r="M420" s="192">
        <f t="shared" si="5"/>
        <v>0.6268656716</v>
      </c>
      <c r="N420" s="193">
        <f t="shared" si="6"/>
        <v>0.7235528942</v>
      </c>
      <c r="O420" s="203">
        <f t="shared" si="7"/>
        <v>0.7165820643</v>
      </c>
      <c r="P420" s="204">
        <f t="shared" si="8"/>
        <v>0.3056653491</v>
      </c>
      <c r="Q420" s="205">
        <f t="shared" si="9"/>
        <v>0.4792703151</v>
      </c>
      <c r="R420" s="206">
        <f t="shared" si="10"/>
        <v>0.6347305389</v>
      </c>
      <c r="S420" s="204">
        <f t="shared" si="11"/>
        <v>0.641285956</v>
      </c>
      <c r="T420" s="205">
        <f t="shared" si="12"/>
        <v>0.4128595601</v>
      </c>
      <c r="U420" s="206">
        <f t="shared" si="13"/>
        <v>0.6624365482</v>
      </c>
      <c r="V420" s="207">
        <f t="shared" si="14"/>
        <v>3.216666667</v>
      </c>
      <c r="W420" s="208">
        <f t="shared" si="15"/>
        <v>0.4255319149</v>
      </c>
      <c r="X420" s="209">
        <f t="shared" si="16"/>
        <v>1.368794326</v>
      </c>
      <c r="Y420" s="207">
        <f t="shared" si="17"/>
        <v>1.794326241</v>
      </c>
      <c r="Z420" s="208">
        <f t="shared" si="18"/>
        <v>0.960199005</v>
      </c>
      <c r="AA420" s="209">
        <f t="shared" si="19"/>
        <v>5.566666667</v>
      </c>
      <c r="AB420" s="210">
        <f t="shared" si="20"/>
        <v>0.2764471058</v>
      </c>
      <c r="AC420" s="165"/>
      <c r="AD420" s="165"/>
      <c r="AE420" s="165"/>
    </row>
    <row r="421">
      <c r="A421" s="218">
        <v>421.0</v>
      </c>
      <c r="B421" s="33">
        <v>3863.0</v>
      </c>
      <c r="C421" s="219">
        <v>44.0</v>
      </c>
      <c r="D421" s="220">
        <v>60.0</v>
      </c>
      <c r="E421" s="221">
        <v>280.0</v>
      </c>
      <c r="F421" s="222">
        <v>109.0</v>
      </c>
      <c r="G421" s="223">
        <v>131.0</v>
      </c>
      <c r="H421" s="224">
        <v>169.0</v>
      </c>
      <c r="I421" s="188">
        <f t="shared" si="1"/>
        <v>0.4230769231</v>
      </c>
      <c r="J421" s="189">
        <f t="shared" si="2"/>
        <v>0.7197943445</v>
      </c>
      <c r="K421" s="190">
        <f t="shared" si="3"/>
        <v>0.4366666667</v>
      </c>
      <c r="L421" s="191">
        <f t="shared" si="4"/>
        <v>0.6572008114</v>
      </c>
      <c r="M421" s="192">
        <f t="shared" si="5"/>
        <v>0.4331683168</v>
      </c>
      <c r="N421" s="193">
        <f t="shared" si="6"/>
        <v>0.5965166909</v>
      </c>
      <c r="O421" s="203">
        <f t="shared" si="7"/>
        <v>0.5737704918</v>
      </c>
      <c r="P421" s="204">
        <f t="shared" si="8"/>
        <v>0.3103448276</v>
      </c>
      <c r="Q421" s="205">
        <f t="shared" si="9"/>
        <v>0.5272277228</v>
      </c>
      <c r="R421" s="206">
        <f t="shared" si="10"/>
        <v>0.6516690856</v>
      </c>
      <c r="S421" s="204">
        <f t="shared" si="11"/>
        <v>0.6216897856</v>
      </c>
      <c r="T421" s="205">
        <f t="shared" si="12"/>
        <v>0.3581336696</v>
      </c>
      <c r="U421" s="206">
        <f t="shared" si="13"/>
        <v>0.5939470366</v>
      </c>
      <c r="V421" s="207">
        <f t="shared" si="14"/>
        <v>3.740384615</v>
      </c>
      <c r="W421" s="208">
        <f t="shared" si="15"/>
        <v>0.3466666667</v>
      </c>
      <c r="X421" s="209">
        <f t="shared" si="16"/>
        <v>1.296666667</v>
      </c>
      <c r="Y421" s="207">
        <f t="shared" si="17"/>
        <v>1.643333333</v>
      </c>
      <c r="Z421" s="208">
        <f t="shared" si="18"/>
        <v>0.9628712871</v>
      </c>
      <c r="AA421" s="209">
        <f t="shared" si="19"/>
        <v>6.625</v>
      </c>
      <c r="AB421" s="210">
        <f t="shared" si="20"/>
        <v>0.4034833091</v>
      </c>
      <c r="AC421" s="165"/>
      <c r="AD421" s="165"/>
      <c r="AE421" s="165"/>
    </row>
    <row r="422">
      <c r="A422" s="218">
        <v>422.0</v>
      </c>
      <c r="B422" s="33">
        <v>3864.0</v>
      </c>
      <c r="C422" s="219">
        <v>73.0</v>
      </c>
      <c r="D422" s="220">
        <v>85.0</v>
      </c>
      <c r="E422" s="221">
        <v>445.0</v>
      </c>
      <c r="F422" s="222">
        <v>170.0</v>
      </c>
      <c r="G422" s="223">
        <v>224.0</v>
      </c>
      <c r="H422" s="224">
        <v>281.0</v>
      </c>
      <c r="I422" s="188">
        <f t="shared" si="1"/>
        <v>0.4620253165</v>
      </c>
      <c r="J422" s="189">
        <f t="shared" si="2"/>
        <v>0.7235772358</v>
      </c>
      <c r="K422" s="190">
        <f t="shared" si="3"/>
        <v>0.4435643564</v>
      </c>
      <c r="L422" s="191">
        <f t="shared" si="4"/>
        <v>0.6701164295</v>
      </c>
      <c r="M422" s="192">
        <f t="shared" si="5"/>
        <v>0.4479638009</v>
      </c>
      <c r="N422" s="193">
        <f t="shared" si="6"/>
        <v>0.5973214286</v>
      </c>
      <c r="O422" s="203">
        <f t="shared" si="7"/>
        <v>0.5805946792</v>
      </c>
      <c r="P422" s="204">
        <f t="shared" si="8"/>
        <v>0.3143596378</v>
      </c>
      <c r="Q422" s="205">
        <f t="shared" si="9"/>
        <v>0.5339366516</v>
      </c>
      <c r="R422" s="206">
        <f t="shared" si="10"/>
        <v>0.6482142857</v>
      </c>
      <c r="S422" s="204">
        <f t="shared" si="11"/>
        <v>0.6251956182</v>
      </c>
      <c r="T422" s="205">
        <f t="shared" si="12"/>
        <v>0.3654147105</v>
      </c>
      <c r="U422" s="206">
        <f t="shared" si="13"/>
        <v>0.5899843505</v>
      </c>
      <c r="V422" s="207">
        <f t="shared" si="14"/>
        <v>3.892405063</v>
      </c>
      <c r="W422" s="208">
        <f t="shared" si="15"/>
        <v>0.3128712871</v>
      </c>
      <c r="X422" s="209">
        <f t="shared" si="16"/>
        <v>1.217821782</v>
      </c>
      <c r="Y422" s="207">
        <f t="shared" si="17"/>
        <v>1.530693069</v>
      </c>
      <c r="Z422" s="208">
        <f t="shared" si="18"/>
        <v>0.92760181</v>
      </c>
      <c r="AA422" s="209">
        <f t="shared" si="19"/>
        <v>7.088607595</v>
      </c>
      <c r="AB422" s="210">
        <f t="shared" si="20"/>
        <v>0.4026785714</v>
      </c>
      <c r="AC422" s="165"/>
      <c r="AD422" s="165"/>
      <c r="AE422" s="165"/>
    </row>
    <row r="423">
      <c r="A423" s="218">
        <v>423.0</v>
      </c>
      <c r="B423" s="33">
        <v>3866.0</v>
      </c>
      <c r="C423" s="219">
        <v>10.0</v>
      </c>
      <c r="D423" s="220">
        <v>11.0</v>
      </c>
      <c r="E423" s="221">
        <v>95.0</v>
      </c>
      <c r="F423" s="222">
        <v>65.0</v>
      </c>
      <c r="G423" s="223">
        <v>56.0</v>
      </c>
      <c r="H423" s="224">
        <v>103.0</v>
      </c>
      <c r="I423" s="188">
        <f t="shared" si="1"/>
        <v>0.4761904762</v>
      </c>
      <c r="J423" s="189">
        <f t="shared" si="2"/>
        <v>0.59375</v>
      </c>
      <c r="K423" s="190">
        <f t="shared" si="3"/>
        <v>0.3522012579</v>
      </c>
      <c r="L423" s="191">
        <f t="shared" si="4"/>
        <v>0.5801104972</v>
      </c>
      <c r="M423" s="192">
        <f t="shared" si="5"/>
        <v>0.3666666667</v>
      </c>
      <c r="N423" s="193">
        <f t="shared" si="6"/>
        <v>0.473354232</v>
      </c>
      <c r="O423" s="203">
        <f t="shared" si="7"/>
        <v>0.4735294118</v>
      </c>
      <c r="P423" s="204">
        <f t="shared" si="8"/>
        <v>0.4143646409</v>
      </c>
      <c r="Q423" s="205">
        <f t="shared" si="9"/>
        <v>0.6277777778</v>
      </c>
      <c r="R423" s="206">
        <f t="shared" si="10"/>
        <v>0.6206896552</v>
      </c>
      <c r="S423" s="204">
        <f t="shared" si="11"/>
        <v>0.6117647059</v>
      </c>
      <c r="T423" s="205">
        <f t="shared" si="12"/>
        <v>0.3852941176</v>
      </c>
      <c r="U423" s="206">
        <f t="shared" si="13"/>
        <v>0.4764705882</v>
      </c>
      <c r="V423" s="207">
        <f t="shared" si="14"/>
        <v>7.619047619</v>
      </c>
      <c r="W423" s="208">
        <f t="shared" si="15"/>
        <v>0.1320754717</v>
      </c>
      <c r="X423" s="209">
        <f t="shared" si="16"/>
        <v>1.006289308</v>
      </c>
      <c r="Y423" s="207">
        <f t="shared" si="17"/>
        <v>1.13836478</v>
      </c>
      <c r="Z423" s="208">
        <f t="shared" si="18"/>
        <v>0.8888888889</v>
      </c>
      <c r="AA423" s="209">
        <f t="shared" si="19"/>
        <v>15.19047619</v>
      </c>
      <c r="AB423" s="210">
        <f t="shared" si="20"/>
        <v>0.526645768</v>
      </c>
      <c r="AC423" s="165"/>
      <c r="AD423" s="165"/>
      <c r="AE423" s="165"/>
    </row>
    <row r="424">
      <c r="A424" s="218">
        <v>424.0</v>
      </c>
      <c r="B424" s="33">
        <v>4017.0</v>
      </c>
      <c r="C424" s="219">
        <v>75.0</v>
      </c>
      <c r="D424" s="220">
        <v>16.0</v>
      </c>
      <c r="E424" s="221">
        <v>460.0</v>
      </c>
      <c r="F424" s="222">
        <v>33.0</v>
      </c>
      <c r="G424" s="223">
        <v>246.0</v>
      </c>
      <c r="H424" s="224">
        <v>44.0</v>
      </c>
      <c r="I424" s="188">
        <f t="shared" si="1"/>
        <v>0.8241758242</v>
      </c>
      <c r="J424" s="189">
        <f t="shared" si="2"/>
        <v>0.9330628803</v>
      </c>
      <c r="K424" s="190">
        <f t="shared" si="3"/>
        <v>0.8482758621</v>
      </c>
      <c r="L424" s="191">
        <f t="shared" si="4"/>
        <v>0.9160958904</v>
      </c>
      <c r="M424" s="192">
        <f t="shared" si="5"/>
        <v>0.842519685</v>
      </c>
      <c r="N424" s="193">
        <f t="shared" si="6"/>
        <v>0.901660281</v>
      </c>
      <c r="O424" s="203">
        <f t="shared" si="7"/>
        <v>0.8935926773</v>
      </c>
      <c r="P424" s="204">
        <f t="shared" si="8"/>
        <v>0.1849315068</v>
      </c>
      <c r="Q424" s="205">
        <f t="shared" si="9"/>
        <v>0.312335958</v>
      </c>
      <c r="R424" s="206">
        <f t="shared" si="10"/>
        <v>0.6436781609</v>
      </c>
      <c r="S424" s="204">
        <f t="shared" si="11"/>
        <v>0.6624713959</v>
      </c>
      <c r="T424" s="205">
        <f t="shared" si="12"/>
        <v>0.4050343249</v>
      </c>
      <c r="U424" s="206">
        <f t="shared" si="13"/>
        <v>0.8260869565</v>
      </c>
      <c r="V424" s="207">
        <f t="shared" si="14"/>
        <v>5.417582418</v>
      </c>
      <c r="W424" s="208">
        <f t="shared" si="15"/>
        <v>0.3137931034</v>
      </c>
      <c r="X424" s="209">
        <f t="shared" si="16"/>
        <v>1.7</v>
      </c>
      <c r="Y424" s="207">
        <f t="shared" si="17"/>
        <v>2.013793103</v>
      </c>
      <c r="Z424" s="208">
        <f t="shared" si="18"/>
        <v>1.293963255</v>
      </c>
      <c r="AA424" s="209">
        <f t="shared" si="19"/>
        <v>8.604395604</v>
      </c>
      <c r="AB424" s="210">
        <f t="shared" si="20"/>
        <v>0.09833971903</v>
      </c>
      <c r="AC424" s="165"/>
      <c r="AD424" s="165"/>
      <c r="AE424" s="165"/>
    </row>
    <row r="425">
      <c r="A425" s="218">
        <v>425.0</v>
      </c>
      <c r="B425" s="33">
        <v>4028.0</v>
      </c>
      <c r="C425" s="219">
        <v>83.0</v>
      </c>
      <c r="D425" s="220">
        <v>18.0</v>
      </c>
      <c r="E425" s="221">
        <v>341.0</v>
      </c>
      <c r="F425" s="222">
        <v>12.0</v>
      </c>
      <c r="G425" s="223">
        <v>201.0</v>
      </c>
      <c r="H425" s="224">
        <v>18.0</v>
      </c>
      <c r="I425" s="188">
        <f t="shared" si="1"/>
        <v>0.8217821782</v>
      </c>
      <c r="J425" s="189">
        <f t="shared" si="2"/>
        <v>0.9660056657</v>
      </c>
      <c r="K425" s="190">
        <f t="shared" si="3"/>
        <v>0.9178082192</v>
      </c>
      <c r="L425" s="191">
        <f t="shared" si="4"/>
        <v>0.9339207048</v>
      </c>
      <c r="M425" s="192">
        <f t="shared" si="5"/>
        <v>0.8875</v>
      </c>
      <c r="N425" s="193">
        <f t="shared" si="6"/>
        <v>0.9475524476</v>
      </c>
      <c r="O425" s="203">
        <f t="shared" si="7"/>
        <v>0.9286775632</v>
      </c>
      <c r="P425" s="204">
        <f t="shared" si="8"/>
        <v>0.2092511013</v>
      </c>
      <c r="Q425" s="205">
        <f t="shared" si="9"/>
        <v>0.315625</v>
      </c>
      <c r="R425" s="206">
        <f t="shared" si="10"/>
        <v>0.6276223776</v>
      </c>
      <c r="S425" s="204">
        <f t="shared" si="11"/>
        <v>0.6567607727</v>
      </c>
      <c r="T425" s="205">
        <f t="shared" si="12"/>
        <v>0.4398216939</v>
      </c>
      <c r="U425" s="206">
        <f t="shared" si="13"/>
        <v>0.8320950966</v>
      </c>
      <c r="V425" s="207">
        <f t="shared" si="14"/>
        <v>3.495049505</v>
      </c>
      <c r="W425" s="208">
        <f t="shared" si="15"/>
        <v>0.4611872146</v>
      </c>
      <c r="X425" s="209">
        <f t="shared" si="16"/>
        <v>1.611872146</v>
      </c>
      <c r="Y425" s="207">
        <f t="shared" si="17"/>
        <v>2.073059361</v>
      </c>
      <c r="Z425" s="208">
        <f t="shared" si="18"/>
        <v>1.103125</v>
      </c>
      <c r="AA425" s="209">
        <f t="shared" si="19"/>
        <v>5.663366337</v>
      </c>
      <c r="AB425" s="210">
        <f t="shared" si="20"/>
        <v>0.05244755245</v>
      </c>
      <c r="AC425" s="165"/>
      <c r="AD425" s="165"/>
      <c r="AE425" s="165"/>
    </row>
    <row r="426">
      <c r="A426" s="218">
        <v>426.0</v>
      </c>
      <c r="B426" s="33">
        <v>4066.0</v>
      </c>
      <c r="C426" s="219">
        <v>8.0</v>
      </c>
      <c r="D426" s="220">
        <v>2.0</v>
      </c>
      <c r="E426" s="221">
        <v>24.0</v>
      </c>
      <c r="F426" s="222">
        <v>1.0</v>
      </c>
      <c r="G426" s="223">
        <v>22.0</v>
      </c>
      <c r="H426" s="224">
        <v>11.0</v>
      </c>
      <c r="I426" s="188">
        <f t="shared" si="1"/>
        <v>0.8</v>
      </c>
      <c r="J426" s="189">
        <f t="shared" si="2"/>
        <v>0.96</v>
      </c>
      <c r="K426" s="190">
        <f t="shared" si="3"/>
        <v>0.6666666667</v>
      </c>
      <c r="L426" s="191">
        <f t="shared" si="4"/>
        <v>0.9142857143</v>
      </c>
      <c r="M426" s="192">
        <f t="shared" si="5"/>
        <v>0.6976744186</v>
      </c>
      <c r="N426" s="193">
        <f t="shared" si="6"/>
        <v>0.7931034483</v>
      </c>
      <c r="O426" s="203">
        <f t="shared" si="7"/>
        <v>0.7941176471</v>
      </c>
      <c r="P426" s="204">
        <f t="shared" si="8"/>
        <v>0.2571428571</v>
      </c>
      <c r="Q426" s="205">
        <f t="shared" si="9"/>
        <v>0.4418604651</v>
      </c>
      <c r="R426" s="206">
        <f t="shared" si="10"/>
        <v>0.6034482759</v>
      </c>
      <c r="S426" s="204">
        <f t="shared" si="11"/>
        <v>0.6323529412</v>
      </c>
      <c r="T426" s="205">
        <f t="shared" si="12"/>
        <v>0.4558823529</v>
      </c>
      <c r="U426" s="206">
        <f t="shared" si="13"/>
        <v>0.7058823529</v>
      </c>
      <c r="V426" s="207">
        <f t="shared" si="14"/>
        <v>2.5</v>
      </c>
      <c r="W426" s="208">
        <f t="shared" si="15"/>
        <v>0.303030303</v>
      </c>
      <c r="X426" s="209">
        <f t="shared" si="16"/>
        <v>0.7575757576</v>
      </c>
      <c r="Y426" s="207">
        <f t="shared" si="17"/>
        <v>1.060606061</v>
      </c>
      <c r="Z426" s="208">
        <f t="shared" si="18"/>
        <v>0.5813953488</v>
      </c>
      <c r="AA426" s="209">
        <f t="shared" si="19"/>
        <v>5.8</v>
      </c>
      <c r="AB426" s="210">
        <f t="shared" si="20"/>
        <v>0.2068965517</v>
      </c>
      <c r="AC426" s="165"/>
      <c r="AD426" s="165"/>
      <c r="AE426" s="165"/>
    </row>
    <row r="427">
      <c r="A427" s="218">
        <v>427.0</v>
      </c>
      <c r="B427" s="33">
        <v>4069.0</v>
      </c>
      <c r="C427" s="219">
        <v>7.0</v>
      </c>
      <c r="D427" s="220">
        <v>4.0</v>
      </c>
      <c r="E427" s="221">
        <v>24.0</v>
      </c>
      <c r="F427" s="222">
        <v>15.0</v>
      </c>
      <c r="G427" s="223">
        <v>13.0</v>
      </c>
      <c r="H427" s="224">
        <v>6.0</v>
      </c>
      <c r="I427" s="188">
        <f t="shared" si="1"/>
        <v>0.6363636364</v>
      </c>
      <c r="J427" s="189">
        <f t="shared" si="2"/>
        <v>0.6153846154</v>
      </c>
      <c r="K427" s="190">
        <f t="shared" si="3"/>
        <v>0.6842105263</v>
      </c>
      <c r="L427" s="191">
        <f t="shared" si="4"/>
        <v>0.62</v>
      </c>
      <c r="M427" s="192">
        <f t="shared" si="5"/>
        <v>0.6666666667</v>
      </c>
      <c r="N427" s="193">
        <f t="shared" si="6"/>
        <v>0.6379310345</v>
      </c>
      <c r="O427" s="203">
        <f t="shared" si="7"/>
        <v>0.6376811594</v>
      </c>
      <c r="P427" s="204">
        <f t="shared" si="8"/>
        <v>0.44</v>
      </c>
      <c r="Q427" s="205">
        <f t="shared" si="9"/>
        <v>0.4333333333</v>
      </c>
      <c r="R427" s="206">
        <f t="shared" si="10"/>
        <v>0.5172413793</v>
      </c>
      <c r="S427" s="204">
        <f t="shared" si="11"/>
        <v>0.5362318841</v>
      </c>
      <c r="T427" s="205">
        <f t="shared" si="12"/>
        <v>0.5072463768</v>
      </c>
      <c r="U427" s="206">
        <f t="shared" si="13"/>
        <v>0.5942028986</v>
      </c>
      <c r="V427" s="207">
        <f t="shared" si="14"/>
        <v>3.545454545</v>
      </c>
      <c r="W427" s="208">
        <f t="shared" si="15"/>
        <v>0.5789473684</v>
      </c>
      <c r="X427" s="209">
        <f t="shared" si="16"/>
        <v>2.052631579</v>
      </c>
      <c r="Y427" s="207">
        <f t="shared" si="17"/>
        <v>2.631578947</v>
      </c>
      <c r="Z427" s="208">
        <f t="shared" si="18"/>
        <v>1.3</v>
      </c>
      <c r="AA427" s="209">
        <f t="shared" si="19"/>
        <v>5.272727273</v>
      </c>
      <c r="AB427" s="210">
        <f t="shared" si="20"/>
        <v>0.3620689655</v>
      </c>
      <c r="AC427" s="165"/>
      <c r="AD427" s="165"/>
      <c r="AE427" s="165"/>
    </row>
    <row r="428">
      <c r="A428" s="218">
        <v>428.0</v>
      </c>
      <c r="B428" s="33">
        <v>4304.0</v>
      </c>
      <c r="C428" s="219">
        <v>82.0</v>
      </c>
      <c r="D428" s="220">
        <v>50.0</v>
      </c>
      <c r="E428" s="221">
        <v>462.0</v>
      </c>
      <c r="F428" s="222">
        <v>101.0</v>
      </c>
      <c r="G428" s="223">
        <v>244.0</v>
      </c>
      <c r="H428" s="224">
        <v>116.0</v>
      </c>
      <c r="I428" s="188">
        <f t="shared" si="1"/>
        <v>0.6212121212</v>
      </c>
      <c r="J428" s="189">
        <f t="shared" si="2"/>
        <v>0.8206039076</v>
      </c>
      <c r="K428" s="190">
        <f t="shared" si="3"/>
        <v>0.6777777778</v>
      </c>
      <c r="L428" s="191">
        <f t="shared" si="4"/>
        <v>0.7827338129</v>
      </c>
      <c r="M428" s="192">
        <f t="shared" si="5"/>
        <v>0.662601626</v>
      </c>
      <c r="N428" s="193">
        <f t="shared" si="6"/>
        <v>0.7648970748</v>
      </c>
      <c r="O428" s="203">
        <f t="shared" si="7"/>
        <v>0.7469194313</v>
      </c>
      <c r="P428" s="204">
        <f t="shared" si="8"/>
        <v>0.2633093525</v>
      </c>
      <c r="Q428" s="205">
        <f t="shared" si="9"/>
        <v>0.4024390244</v>
      </c>
      <c r="R428" s="206">
        <f t="shared" si="10"/>
        <v>0.6262188516</v>
      </c>
      <c r="S428" s="204">
        <f t="shared" si="11"/>
        <v>0.6255924171</v>
      </c>
      <c r="T428" s="205">
        <f t="shared" si="12"/>
        <v>0.4047393365</v>
      </c>
      <c r="U428" s="206">
        <f t="shared" si="13"/>
        <v>0.7165876777</v>
      </c>
      <c r="V428" s="207">
        <f t="shared" si="14"/>
        <v>4.265151515</v>
      </c>
      <c r="W428" s="208">
        <f t="shared" si="15"/>
        <v>0.3666666667</v>
      </c>
      <c r="X428" s="209">
        <f t="shared" si="16"/>
        <v>1.563888889</v>
      </c>
      <c r="Y428" s="207">
        <f t="shared" si="17"/>
        <v>1.930555556</v>
      </c>
      <c r="Z428" s="208">
        <f t="shared" si="18"/>
        <v>1.144308943</v>
      </c>
      <c r="AA428" s="209">
        <f t="shared" si="19"/>
        <v>6.992424242</v>
      </c>
      <c r="AB428" s="210">
        <f t="shared" si="20"/>
        <v>0.2351029252</v>
      </c>
      <c r="AC428" s="165"/>
      <c r="AD428" s="165"/>
      <c r="AE428" s="165"/>
    </row>
    <row r="429">
      <c r="A429" s="218">
        <v>429.0</v>
      </c>
      <c r="B429" s="33">
        <v>4305.0</v>
      </c>
      <c r="C429" s="219">
        <v>145.0</v>
      </c>
      <c r="D429" s="220">
        <v>55.0</v>
      </c>
      <c r="E429" s="221">
        <v>495.0</v>
      </c>
      <c r="F429" s="222">
        <v>98.0</v>
      </c>
      <c r="G429" s="223">
        <v>310.0</v>
      </c>
      <c r="H429" s="224">
        <v>119.0</v>
      </c>
      <c r="I429" s="188">
        <f t="shared" si="1"/>
        <v>0.725</v>
      </c>
      <c r="J429" s="189">
        <f t="shared" si="2"/>
        <v>0.8347386172</v>
      </c>
      <c r="K429" s="190">
        <f t="shared" si="3"/>
        <v>0.7226107226</v>
      </c>
      <c r="L429" s="191">
        <f t="shared" si="4"/>
        <v>0.8070617907</v>
      </c>
      <c r="M429" s="192">
        <f t="shared" si="5"/>
        <v>0.7233704293</v>
      </c>
      <c r="N429" s="193">
        <f t="shared" si="6"/>
        <v>0.7876712329</v>
      </c>
      <c r="O429" s="203">
        <f t="shared" si="7"/>
        <v>0.7774140753</v>
      </c>
      <c r="P429" s="204">
        <f t="shared" si="8"/>
        <v>0.3064312736</v>
      </c>
      <c r="Q429" s="205">
        <f t="shared" si="9"/>
        <v>0.4197138315</v>
      </c>
      <c r="R429" s="206">
        <f t="shared" si="10"/>
        <v>0.6007827789</v>
      </c>
      <c r="S429" s="204">
        <f t="shared" si="11"/>
        <v>0.6211129296</v>
      </c>
      <c r="T429" s="205">
        <f t="shared" si="12"/>
        <v>0.4525368249</v>
      </c>
      <c r="U429" s="206">
        <f t="shared" si="13"/>
        <v>0.7037643208</v>
      </c>
      <c r="V429" s="207">
        <f t="shared" si="14"/>
        <v>2.965</v>
      </c>
      <c r="W429" s="208">
        <f t="shared" si="15"/>
        <v>0.4662004662</v>
      </c>
      <c r="X429" s="209">
        <f t="shared" si="16"/>
        <v>1.382284382</v>
      </c>
      <c r="Y429" s="207">
        <f t="shared" si="17"/>
        <v>1.848484848</v>
      </c>
      <c r="Z429" s="208">
        <f t="shared" si="18"/>
        <v>0.9427662957</v>
      </c>
      <c r="AA429" s="209">
        <f t="shared" si="19"/>
        <v>5.11</v>
      </c>
      <c r="AB429" s="210">
        <f t="shared" si="20"/>
        <v>0.2123287671</v>
      </c>
      <c r="AC429" s="165"/>
      <c r="AD429" s="165"/>
      <c r="AE429" s="165"/>
    </row>
    <row r="430">
      <c r="A430" s="218">
        <v>430.0</v>
      </c>
      <c r="B430" s="33">
        <v>4306.0</v>
      </c>
      <c r="C430" s="219">
        <v>104.0</v>
      </c>
      <c r="D430" s="220">
        <v>46.0</v>
      </c>
      <c r="E430" s="221">
        <v>558.0</v>
      </c>
      <c r="F430" s="222">
        <v>113.0</v>
      </c>
      <c r="G430" s="223">
        <v>326.0</v>
      </c>
      <c r="H430" s="224">
        <v>133.0</v>
      </c>
      <c r="I430" s="188">
        <f t="shared" si="1"/>
        <v>0.6933333333</v>
      </c>
      <c r="J430" s="189">
        <f t="shared" si="2"/>
        <v>0.8315946349</v>
      </c>
      <c r="K430" s="190">
        <f t="shared" si="3"/>
        <v>0.7102396514</v>
      </c>
      <c r="L430" s="191">
        <f t="shared" si="4"/>
        <v>0.8063337393</v>
      </c>
      <c r="M430" s="192">
        <f t="shared" si="5"/>
        <v>0.7060755337</v>
      </c>
      <c r="N430" s="193">
        <f t="shared" si="6"/>
        <v>0.782300885</v>
      </c>
      <c r="O430" s="203">
        <f t="shared" si="7"/>
        <v>0.771875</v>
      </c>
      <c r="P430" s="204">
        <f t="shared" si="8"/>
        <v>0.2643118149</v>
      </c>
      <c r="Q430" s="205">
        <f t="shared" si="9"/>
        <v>0.3891625616</v>
      </c>
      <c r="R430" s="206">
        <f t="shared" si="10"/>
        <v>0.6115044248</v>
      </c>
      <c r="S430" s="204">
        <f t="shared" si="11"/>
        <v>0.62109375</v>
      </c>
      <c r="T430" s="205">
        <f t="shared" si="12"/>
        <v>0.42421875</v>
      </c>
      <c r="U430" s="206">
        <f t="shared" si="13"/>
        <v>0.7265625</v>
      </c>
      <c r="V430" s="207">
        <f t="shared" si="14"/>
        <v>4.473333333</v>
      </c>
      <c r="W430" s="208">
        <f t="shared" si="15"/>
        <v>0.3267973856</v>
      </c>
      <c r="X430" s="209">
        <f t="shared" si="16"/>
        <v>1.461873638</v>
      </c>
      <c r="Y430" s="207">
        <f t="shared" si="17"/>
        <v>1.788671024</v>
      </c>
      <c r="Z430" s="208">
        <f t="shared" si="18"/>
        <v>1.10180624</v>
      </c>
      <c r="AA430" s="209">
        <f t="shared" si="19"/>
        <v>7.533333333</v>
      </c>
      <c r="AB430" s="210">
        <f t="shared" si="20"/>
        <v>0.217699115</v>
      </c>
      <c r="AC430" s="165"/>
      <c r="AD430" s="165"/>
      <c r="AE430" s="165"/>
    </row>
    <row r="431">
      <c r="A431" s="218">
        <v>431.0</v>
      </c>
      <c r="B431" s="33">
        <v>4307.0</v>
      </c>
      <c r="C431" s="219">
        <v>105.0</v>
      </c>
      <c r="D431" s="220">
        <v>46.0</v>
      </c>
      <c r="E431" s="221">
        <v>415.0</v>
      </c>
      <c r="F431" s="222">
        <v>72.0</v>
      </c>
      <c r="G431" s="223">
        <v>305.0</v>
      </c>
      <c r="H431" s="224">
        <v>141.0</v>
      </c>
      <c r="I431" s="188">
        <f t="shared" si="1"/>
        <v>0.6953642384</v>
      </c>
      <c r="J431" s="189">
        <f t="shared" si="2"/>
        <v>0.8521560575</v>
      </c>
      <c r="K431" s="190">
        <f t="shared" si="3"/>
        <v>0.6838565022</v>
      </c>
      <c r="L431" s="191">
        <f t="shared" si="4"/>
        <v>0.8150470219</v>
      </c>
      <c r="M431" s="192">
        <f t="shared" si="5"/>
        <v>0.6867671692</v>
      </c>
      <c r="N431" s="193">
        <f t="shared" si="6"/>
        <v>0.7717041801</v>
      </c>
      <c r="O431" s="203">
        <f t="shared" si="7"/>
        <v>0.7610701107</v>
      </c>
      <c r="P431" s="204">
        <f t="shared" si="8"/>
        <v>0.2774294671</v>
      </c>
      <c r="Q431" s="205">
        <f t="shared" si="9"/>
        <v>0.4120603015</v>
      </c>
      <c r="R431" s="206">
        <f t="shared" si="10"/>
        <v>0.5959271168</v>
      </c>
      <c r="S431" s="204">
        <f t="shared" si="11"/>
        <v>0.6097785978</v>
      </c>
      <c r="T431" s="205">
        <f t="shared" si="12"/>
        <v>0.4446494465</v>
      </c>
      <c r="U431" s="206">
        <f t="shared" si="13"/>
        <v>0.7066420664</v>
      </c>
      <c r="V431" s="207">
        <f t="shared" si="14"/>
        <v>3.225165563</v>
      </c>
      <c r="W431" s="208">
        <f t="shared" si="15"/>
        <v>0.3385650224</v>
      </c>
      <c r="X431" s="209">
        <f t="shared" si="16"/>
        <v>1.091928251</v>
      </c>
      <c r="Y431" s="207">
        <f t="shared" si="17"/>
        <v>1.430493274</v>
      </c>
      <c r="Z431" s="208">
        <f t="shared" si="18"/>
        <v>0.8157453936</v>
      </c>
      <c r="AA431" s="209">
        <f t="shared" si="19"/>
        <v>6.178807947</v>
      </c>
      <c r="AB431" s="210">
        <f t="shared" si="20"/>
        <v>0.2282958199</v>
      </c>
      <c r="AC431" s="165"/>
      <c r="AD431" s="165"/>
      <c r="AE431" s="165"/>
    </row>
    <row r="432">
      <c r="A432" s="218">
        <v>432.0</v>
      </c>
      <c r="B432" s="33">
        <v>4309.0</v>
      </c>
      <c r="C432" s="219">
        <v>78.0</v>
      </c>
      <c r="D432" s="220">
        <v>24.0</v>
      </c>
      <c r="E432" s="221">
        <v>311.0</v>
      </c>
      <c r="F432" s="222">
        <v>41.0</v>
      </c>
      <c r="G432" s="223">
        <v>191.0</v>
      </c>
      <c r="H432" s="224">
        <v>44.0</v>
      </c>
      <c r="I432" s="188">
        <f t="shared" si="1"/>
        <v>0.7647058824</v>
      </c>
      <c r="J432" s="189">
        <f t="shared" si="2"/>
        <v>0.8835227273</v>
      </c>
      <c r="K432" s="190">
        <f t="shared" si="3"/>
        <v>0.8127659574</v>
      </c>
      <c r="L432" s="191">
        <f t="shared" si="4"/>
        <v>0.8568281938</v>
      </c>
      <c r="M432" s="192">
        <f t="shared" si="5"/>
        <v>0.7982195846</v>
      </c>
      <c r="N432" s="193">
        <f t="shared" si="6"/>
        <v>0.8551959114</v>
      </c>
      <c r="O432" s="203">
        <f t="shared" si="7"/>
        <v>0.8417997097</v>
      </c>
      <c r="P432" s="204">
        <f t="shared" si="8"/>
        <v>0.2621145374</v>
      </c>
      <c r="Q432" s="205">
        <f t="shared" si="9"/>
        <v>0.3620178042</v>
      </c>
      <c r="R432" s="206">
        <f t="shared" si="10"/>
        <v>0.604770017</v>
      </c>
      <c r="S432" s="204">
        <f t="shared" si="11"/>
        <v>0.6284470247</v>
      </c>
      <c r="T432" s="205">
        <f t="shared" si="12"/>
        <v>0.4499274311</v>
      </c>
      <c r="U432" s="206">
        <f t="shared" si="13"/>
        <v>0.763425254</v>
      </c>
      <c r="V432" s="207">
        <f t="shared" si="14"/>
        <v>3.450980392</v>
      </c>
      <c r="W432" s="208">
        <f t="shared" si="15"/>
        <v>0.4340425532</v>
      </c>
      <c r="X432" s="209">
        <f t="shared" si="16"/>
        <v>1.49787234</v>
      </c>
      <c r="Y432" s="207">
        <f t="shared" si="17"/>
        <v>1.931914894</v>
      </c>
      <c r="Z432" s="208">
        <f t="shared" si="18"/>
        <v>1.044510386</v>
      </c>
      <c r="AA432" s="209">
        <f t="shared" si="19"/>
        <v>5.754901961</v>
      </c>
      <c r="AB432" s="210">
        <f t="shared" si="20"/>
        <v>0.1448040886</v>
      </c>
      <c r="AC432" s="165"/>
      <c r="AD432" s="165"/>
      <c r="AE432" s="165"/>
    </row>
    <row r="433">
      <c r="A433" s="218">
        <v>433.0</v>
      </c>
      <c r="B433" s="33">
        <v>4310.0</v>
      </c>
      <c r="C433" s="219">
        <v>50.0</v>
      </c>
      <c r="D433" s="220">
        <v>16.0</v>
      </c>
      <c r="E433" s="221">
        <v>369.0</v>
      </c>
      <c r="F433" s="222">
        <v>17.0</v>
      </c>
      <c r="G433" s="223">
        <v>195.0</v>
      </c>
      <c r="H433" s="224">
        <v>20.0</v>
      </c>
      <c r="I433" s="188">
        <f t="shared" si="1"/>
        <v>0.7575757576</v>
      </c>
      <c r="J433" s="189">
        <f t="shared" si="2"/>
        <v>0.9559585492</v>
      </c>
      <c r="K433" s="190">
        <f t="shared" si="3"/>
        <v>0.9069767442</v>
      </c>
      <c r="L433" s="191">
        <f t="shared" si="4"/>
        <v>0.9269911504</v>
      </c>
      <c r="M433" s="192">
        <f t="shared" si="5"/>
        <v>0.871886121</v>
      </c>
      <c r="N433" s="193">
        <f t="shared" si="6"/>
        <v>0.9384359401</v>
      </c>
      <c r="O433" s="203">
        <f t="shared" si="7"/>
        <v>0.9205397301</v>
      </c>
      <c r="P433" s="204">
        <f t="shared" si="8"/>
        <v>0.1482300885</v>
      </c>
      <c r="Q433" s="205">
        <f t="shared" si="9"/>
        <v>0.2491103203</v>
      </c>
      <c r="R433" s="206">
        <f t="shared" si="10"/>
        <v>0.6472545757</v>
      </c>
      <c r="S433" s="204">
        <f t="shared" si="11"/>
        <v>0.6581709145</v>
      </c>
      <c r="T433" s="205">
        <f t="shared" si="12"/>
        <v>0.3928035982</v>
      </c>
      <c r="U433" s="206">
        <f t="shared" si="13"/>
        <v>0.8695652174</v>
      </c>
      <c r="V433" s="207">
        <f t="shared" si="14"/>
        <v>5.848484848</v>
      </c>
      <c r="W433" s="208">
        <f t="shared" si="15"/>
        <v>0.3069767442</v>
      </c>
      <c r="X433" s="209">
        <f t="shared" si="16"/>
        <v>1.795348837</v>
      </c>
      <c r="Y433" s="207">
        <f t="shared" si="17"/>
        <v>2.102325581</v>
      </c>
      <c r="Z433" s="208">
        <f t="shared" si="18"/>
        <v>1.37366548</v>
      </c>
      <c r="AA433" s="209">
        <f t="shared" si="19"/>
        <v>9.106060606</v>
      </c>
      <c r="AB433" s="210">
        <f t="shared" si="20"/>
        <v>0.0615640599</v>
      </c>
      <c r="AC433" s="165"/>
      <c r="AD433" s="165"/>
      <c r="AE433" s="165"/>
    </row>
    <row r="434">
      <c r="A434" s="218">
        <v>434.0</v>
      </c>
      <c r="B434" s="33">
        <v>4381.0</v>
      </c>
      <c r="C434" s="219">
        <v>62.0</v>
      </c>
      <c r="D434" s="220">
        <v>29.0</v>
      </c>
      <c r="E434" s="221">
        <v>185.0</v>
      </c>
      <c r="F434" s="222">
        <v>58.0</v>
      </c>
      <c r="G434" s="223">
        <v>90.0</v>
      </c>
      <c r="H434" s="224">
        <v>60.0</v>
      </c>
      <c r="I434" s="188">
        <f t="shared" si="1"/>
        <v>0.6813186813</v>
      </c>
      <c r="J434" s="189">
        <f t="shared" si="2"/>
        <v>0.7613168724</v>
      </c>
      <c r="K434" s="190">
        <f t="shared" si="3"/>
        <v>0.6</v>
      </c>
      <c r="L434" s="191">
        <f t="shared" si="4"/>
        <v>0.7395209581</v>
      </c>
      <c r="M434" s="192">
        <f t="shared" si="5"/>
        <v>0.6307053942</v>
      </c>
      <c r="N434" s="193">
        <f t="shared" si="6"/>
        <v>0.6997455471</v>
      </c>
      <c r="O434" s="203">
        <f t="shared" si="7"/>
        <v>0.6962809917</v>
      </c>
      <c r="P434" s="204">
        <f t="shared" si="8"/>
        <v>0.3592814371</v>
      </c>
      <c r="Q434" s="205">
        <f t="shared" si="9"/>
        <v>0.5062240664</v>
      </c>
      <c r="R434" s="206">
        <f t="shared" si="10"/>
        <v>0.6234096692</v>
      </c>
      <c r="S434" s="204">
        <f t="shared" si="11"/>
        <v>0.6342975207</v>
      </c>
      <c r="T434" s="205">
        <f t="shared" si="12"/>
        <v>0.4338842975</v>
      </c>
      <c r="U434" s="206">
        <f t="shared" si="13"/>
        <v>0.6280991736</v>
      </c>
      <c r="V434" s="207">
        <f t="shared" si="14"/>
        <v>2.67032967</v>
      </c>
      <c r="W434" s="208">
        <f t="shared" si="15"/>
        <v>0.6066666667</v>
      </c>
      <c r="X434" s="209">
        <f t="shared" si="16"/>
        <v>1.62</v>
      </c>
      <c r="Y434" s="207">
        <f t="shared" si="17"/>
        <v>2.226666667</v>
      </c>
      <c r="Z434" s="208">
        <f t="shared" si="18"/>
        <v>1.008298755</v>
      </c>
      <c r="AA434" s="209">
        <f t="shared" si="19"/>
        <v>4.318681319</v>
      </c>
      <c r="AB434" s="210">
        <f t="shared" si="20"/>
        <v>0.3002544529</v>
      </c>
      <c r="AC434" s="165"/>
      <c r="AD434" s="165"/>
      <c r="AE434" s="165"/>
    </row>
    <row r="435">
      <c r="A435" s="218">
        <v>435.0</v>
      </c>
      <c r="B435" s="33">
        <v>4384.0</v>
      </c>
      <c r="C435" s="219">
        <v>97.0</v>
      </c>
      <c r="D435" s="220">
        <v>17.0</v>
      </c>
      <c r="E435" s="221">
        <v>227.0</v>
      </c>
      <c r="F435" s="222">
        <v>64.0</v>
      </c>
      <c r="G435" s="223">
        <v>166.0</v>
      </c>
      <c r="H435" s="224">
        <v>75.0</v>
      </c>
      <c r="I435" s="188">
        <f t="shared" si="1"/>
        <v>0.850877193</v>
      </c>
      <c r="J435" s="189">
        <f t="shared" si="2"/>
        <v>0.7800687285</v>
      </c>
      <c r="K435" s="190">
        <f t="shared" si="3"/>
        <v>0.6887966805</v>
      </c>
      <c r="L435" s="191">
        <f t="shared" si="4"/>
        <v>0.8</v>
      </c>
      <c r="M435" s="192">
        <f t="shared" si="5"/>
        <v>0.7408450704</v>
      </c>
      <c r="N435" s="193">
        <f t="shared" si="6"/>
        <v>0.7387218045</v>
      </c>
      <c r="O435" s="203">
        <f t="shared" si="7"/>
        <v>0.7585139319</v>
      </c>
      <c r="P435" s="204">
        <f t="shared" si="8"/>
        <v>0.3975308642</v>
      </c>
      <c r="Q435" s="205">
        <f t="shared" si="9"/>
        <v>0.4845070423</v>
      </c>
      <c r="R435" s="206">
        <f t="shared" si="10"/>
        <v>0.5676691729</v>
      </c>
      <c r="S435" s="204">
        <f t="shared" si="11"/>
        <v>0.6176470588</v>
      </c>
      <c r="T435" s="205">
        <f t="shared" si="12"/>
        <v>0.5061919505</v>
      </c>
      <c r="U435" s="206">
        <f t="shared" si="13"/>
        <v>0.6346749226</v>
      </c>
      <c r="V435" s="207">
        <f t="shared" si="14"/>
        <v>2.552631579</v>
      </c>
      <c r="W435" s="208">
        <f t="shared" si="15"/>
        <v>0.4730290456</v>
      </c>
      <c r="X435" s="209">
        <f t="shared" si="16"/>
        <v>1.20746888</v>
      </c>
      <c r="Y435" s="207">
        <f t="shared" si="17"/>
        <v>1.680497925</v>
      </c>
      <c r="Z435" s="208">
        <f t="shared" si="18"/>
        <v>0.8197183099</v>
      </c>
      <c r="AA435" s="209">
        <f t="shared" si="19"/>
        <v>4.666666667</v>
      </c>
      <c r="AB435" s="210">
        <f t="shared" si="20"/>
        <v>0.2612781955</v>
      </c>
      <c r="AC435" s="165"/>
      <c r="AD435" s="165"/>
      <c r="AE435" s="165"/>
    </row>
    <row r="436">
      <c r="A436" s="218">
        <v>436.0</v>
      </c>
      <c r="B436" s="33">
        <v>4387.0</v>
      </c>
      <c r="C436" s="219">
        <v>141.0</v>
      </c>
      <c r="D436" s="220">
        <v>59.0</v>
      </c>
      <c r="E436" s="221">
        <v>432.0</v>
      </c>
      <c r="F436" s="222">
        <v>76.0</v>
      </c>
      <c r="G436" s="223">
        <v>264.0</v>
      </c>
      <c r="H436" s="224">
        <v>119.0</v>
      </c>
      <c r="I436" s="188">
        <f t="shared" si="1"/>
        <v>0.705</v>
      </c>
      <c r="J436" s="189">
        <f t="shared" si="2"/>
        <v>0.8503937008</v>
      </c>
      <c r="K436" s="190">
        <f t="shared" si="3"/>
        <v>0.6892950392</v>
      </c>
      <c r="L436" s="191">
        <f t="shared" si="4"/>
        <v>0.8093220339</v>
      </c>
      <c r="M436" s="192">
        <f t="shared" si="5"/>
        <v>0.6946826758</v>
      </c>
      <c r="N436" s="193">
        <f t="shared" si="6"/>
        <v>0.7811447811</v>
      </c>
      <c r="O436" s="203">
        <f t="shared" si="7"/>
        <v>0.7671860678</v>
      </c>
      <c r="P436" s="204">
        <f t="shared" si="8"/>
        <v>0.3064971751</v>
      </c>
      <c r="Q436" s="205">
        <f t="shared" si="9"/>
        <v>0.4459691252</v>
      </c>
      <c r="R436" s="206">
        <f t="shared" si="10"/>
        <v>0.6184062851</v>
      </c>
      <c r="S436" s="204">
        <f t="shared" si="11"/>
        <v>0.6342804766</v>
      </c>
      <c r="T436" s="205">
        <f t="shared" si="12"/>
        <v>0.4408799267</v>
      </c>
      <c r="U436" s="206">
        <f t="shared" si="13"/>
        <v>0.6920256645</v>
      </c>
      <c r="V436" s="207">
        <f t="shared" si="14"/>
        <v>2.54</v>
      </c>
      <c r="W436" s="208">
        <f t="shared" si="15"/>
        <v>0.5221932115</v>
      </c>
      <c r="X436" s="209">
        <f t="shared" si="16"/>
        <v>1.326370757</v>
      </c>
      <c r="Y436" s="207">
        <f t="shared" si="17"/>
        <v>1.848563969</v>
      </c>
      <c r="Z436" s="208">
        <f t="shared" si="18"/>
        <v>0.87135506</v>
      </c>
      <c r="AA436" s="209">
        <f t="shared" si="19"/>
        <v>4.455</v>
      </c>
      <c r="AB436" s="210">
        <f t="shared" si="20"/>
        <v>0.2188552189</v>
      </c>
      <c r="AC436" s="165"/>
      <c r="AD436" s="165"/>
      <c r="AE436" s="165"/>
    </row>
    <row r="437">
      <c r="A437" s="218">
        <v>437.0</v>
      </c>
      <c r="B437" s="33">
        <v>4415.0</v>
      </c>
      <c r="C437" s="219">
        <v>67.0</v>
      </c>
      <c r="D437" s="220">
        <v>17.0</v>
      </c>
      <c r="E437" s="221">
        <v>154.0</v>
      </c>
      <c r="F437" s="222">
        <v>17.0</v>
      </c>
      <c r="G437" s="223">
        <v>101.0</v>
      </c>
      <c r="H437" s="224">
        <v>30.0</v>
      </c>
      <c r="I437" s="188">
        <f t="shared" si="1"/>
        <v>0.7976190476</v>
      </c>
      <c r="J437" s="189">
        <f t="shared" si="2"/>
        <v>0.9005847953</v>
      </c>
      <c r="K437" s="190">
        <f t="shared" si="3"/>
        <v>0.7709923664</v>
      </c>
      <c r="L437" s="191">
        <f t="shared" si="4"/>
        <v>0.8666666667</v>
      </c>
      <c r="M437" s="192">
        <f t="shared" si="5"/>
        <v>0.7813953488</v>
      </c>
      <c r="N437" s="193">
        <f t="shared" si="6"/>
        <v>0.8443708609</v>
      </c>
      <c r="O437" s="203">
        <f t="shared" si="7"/>
        <v>0.8341968912</v>
      </c>
      <c r="P437" s="204">
        <f t="shared" si="8"/>
        <v>0.3294117647</v>
      </c>
      <c r="Q437" s="205">
        <f t="shared" si="9"/>
        <v>0.4511627907</v>
      </c>
      <c r="R437" s="206">
        <f t="shared" si="10"/>
        <v>0.6092715232</v>
      </c>
      <c r="S437" s="204">
        <f t="shared" si="11"/>
        <v>0.6502590674</v>
      </c>
      <c r="T437" s="205">
        <f t="shared" si="12"/>
        <v>0.4792746114</v>
      </c>
      <c r="U437" s="206">
        <f t="shared" si="13"/>
        <v>0.7046632124</v>
      </c>
      <c r="V437" s="207">
        <f t="shared" si="14"/>
        <v>2.035714286</v>
      </c>
      <c r="W437" s="208">
        <f t="shared" si="15"/>
        <v>0.641221374</v>
      </c>
      <c r="X437" s="209">
        <f t="shared" si="16"/>
        <v>1.305343511</v>
      </c>
      <c r="Y437" s="207">
        <f t="shared" si="17"/>
        <v>1.946564885</v>
      </c>
      <c r="Z437" s="208">
        <f t="shared" si="18"/>
        <v>0.7953488372</v>
      </c>
      <c r="AA437" s="209">
        <f t="shared" si="19"/>
        <v>3.595238095</v>
      </c>
      <c r="AB437" s="210">
        <f t="shared" si="20"/>
        <v>0.1556291391</v>
      </c>
      <c r="AC437" s="165"/>
      <c r="AD437" s="165"/>
      <c r="AE437" s="165"/>
    </row>
    <row r="438">
      <c r="A438" s="218">
        <v>438.0</v>
      </c>
      <c r="B438" s="33">
        <v>4434.0</v>
      </c>
      <c r="C438" s="219">
        <v>1.0</v>
      </c>
      <c r="D438" s="220">
        <v>11.0</v>
      </c>
      <c r="E438" s="221">
        <v>36.0</v>
      </c>
      <c r="F438" s="222">
        <v>26.0</v>
      </c>
      <c r="G438" s="223">
        <v>16.0</v>
      </c>
      <c r="H438" s="224">
        <v>32.0</v>
      </c>
      <c r="I438" s="188">
        <f t="shared" si="1"/>
        <v>0.08333333333</v>
      </c>
      <c r="J438" s="189">
        <f t="shared" si="2"/>
        <v>0.5806451613</v>
      </c>
      <c r="K438" s="190">
        <f t="shared" si="3"/>
        <v>0.3333333333</v>
      </c>
      <c r="L438" s="191">
        <f t="shared" si="4"/>
        <v>0.5</v>
      </c>
      <c r="M438" s="192">
        <f t="shared" si="5"/>
        <v>0.2833333333</v>
      </c>
      <c r="N438" s="193">
        <f t="shared" si="6"/>
        <v>0.4727272727</v>
      </c>
      <c r="O438" s="203">
        <f t="shared" si="7"/>
        <v>0.4344262295</v>
      </c>
      <c r="P438" s="204">
        <f t="shared" si="8"/>
        <v>0.3648648649</v>
      </c>
      <c r="Q438" s="205">
        <f t="shared" si="9"/>
        <v>0.55</v>
      </c>
      <c r="R438" s="206">
        <f t="shared" si="10"/>
        <v>0.6181818182</v>
      </c>
      <c r="S438" s="204">
        <f t="shared" si="11"/>
        <v>0.5655737705</v>
      </c>
      <c r="T438" s="205">
        <f t="shared" si="12"/>
        <v>0.3524590164</v>
      </c>
      <c r="U438" s="206">
        <f t="shared" si="13"/>
        <v>0.5163934426</v>
      </c>
      <c r="V438" s="207">
        <f t="shared" si="14"/>
        <v>5.166666667</v>
      </c>
      <c r="W438" s="208">
        <f t="shared" si="15"/>
        <v>0.25</v>
      </c>
      <c r="X438" s="209">
        <f t="shared" si="16"/>
        <v>1.291666667</v>
      </c>
      <c r="Y438" s="207">
        <f t="shared" si="17"/>
        <v>1.541666667</v>
      </c>
      <c r="Z438" s="208">
        <f t="shared" si="18"/>
        <v>1.033333333</v>
      </c>
      <c r="AA438" s="209">
        <f t="shared" si="19"/>
        <v>9.166666667</v>
      </c>
      <c r="AB438" s="210">
        <f t="shared" si="20"/>
        <v>0.5272727273</v>
      </c>
      <c r="AC438" s="165"/>
      <c r="AD438" s="165"/>
      <c r="AE438" s="165"/>
    </row>
    <row r="439">
      <c r="A439" s="218">
        <v>439.0</v>
      </c>
      <c r="B439" s="33">
        <v>4461.0</v>
      </c>
      <c r="C439" s="219">
        <v>117.0</v>
      </c>
      <c r="D439" s="220">
        <v>25.0</v>
      </c>
      <c r="E439" s="221">
        <v>506.0</v>
      </c>
      <c r="F439" s="222">
        <v>39.0</v>
      </c>
      <c r="G439" s="223">
        <v>287.0</v>
      </c>
      <c r="H439" s="224">
        <v>43.0</v>
      </c>
      <c r="I439" s="188">
        <f t="shared" si="1"/>
        <v>0.823943662</v>
      </c>
      <c r="J439" s="189">
        <f t="shared" si="2"/>
        <v>0.928440367</v>
      </c>
      <c r="K439" s="190">
        <f t="shared" si="3"/>
        <v>0.8696969697</v>
      </c>
      <c r="L439" s="191">
        <f t="shared" si="4"/>
        <v>0.9068413392</v>
      </c>
      <c r="M439" s="192">
        <f t="shared" si="5"/>
        <v>0.8559322034</v>
      </c>
      <c r="N439" s="193">
        <f t="shared" si="6"/>
        <v>0.9062857143</v>
      </c>
      <c r="O439" s="203">
        <f t="shared" si="7"/>
        <v>0.8947885939</v>
      </c>
      <c r="P439" s="204">
        <f t="shared" si="8"/>
        <v>0.2270742358</v>
      </c>
      <c r="Q439" s="205">
        <f t="shared" si="9"/>
        <v>0.3389830508</v>
      </c>
      <c r="R439" s="206">
        <f t="shared" si="10"/>
        <v>0.6274285714</v>
      </c>
      <c r="S439" s="204">
        <f t="shared" si="11"/>
        <v>0.6548672566</v>
      </c>
      <c r="T439" s="205">
        <f t="shared" si="12"/>
        <v>0.4355948869</v>
      </c>
      <c r="U439" s="206">
        <f t="shared" si="13"/>
        <v>0.8043264503</v>
      </c>
      <c r="V439" s="207">
        <f t="shared" si="14"/>
        <v>3.838028169</v>
      </c>
      <c r="W439" s="208">
        <f t="shared" si="15"/>
        <v>0.4303030303</v>
      </c>
      <c r="X439" s="209">
        <f t="shared" si="16"/>
        <v>1.651515152</v>
      </c>
      <c r="Y439" s="207">
        <f t="shared" si="17"/>
        <v>2.081818182</v>
      </c>
      <c r="Z439" s="208">
        <f t="shared" si="18"/>
        <v>1.154661017</v>
      </c>
      <c r="AA439" s="209">
        <f t="shared" si="19"/>
        <v>6.161971831</v>
      </c>
      <c r="AB439" s="210">
        <f t="shared" si="20"/>
        <v>0.09371428571</v>
      </c>
      <c r="AC439" s="165"/>
      <c r="AD439" s="165"/>
      <c r="AE439" s="165"/>
    </row>
    <row r="440">
      <c r="A440" s="218">
        <v>440.0</v>
      </c>
      <c r="B440" s="33">
        <v>4463.0</v>
      </c>
      <c r="C440" s="219">
        <v>5.0</v>
      </c>
      <c r="D440" s="220">
        <v>6.0</v>
      </c>
      <c r="E440" s="221">
        <v>19.0</v>
      </c>
      <c r="F440" s="222">
        <v>3.0</v>
      </c>
      <c r="G440" s="223">
        <v>15.0</v>
      </c>
      <c r="H440" s="224">
        <v>2.0</v>
      </c>
      <c r="I440" s="188">
        <f t="shared" si="1"/>
        <v>0.4545454545</v>
      </c>
      <c r="J440" s="189">
        <f t="shared" si="2"/>
        <v>0.8636363636</v>
      </c>
      <c r="K440" s="190">
        <f t="shared" si="3"/>
        <v>0.8823529412</v>
      </c>
      <c r="L440" s="191">
        <f t="shared" si="4"/>
        <v>0.7272727273</v>
      </c>
      <c r="M440" s="192">
        <f t="shared" si="5"/>
        <v>0.7142857143</v>
      </c>
      <c r="N440" s="193">
        <f t="shared" si="6"/>
        <v>0.8717948718</v>
      </c>
      <c r="O440" s="203">
        <f t="shared" si="7"/>
        <v>0.78</v>
      </c>
      <c r="P440" s="204">
        <f t="shared" si="8"/>
        <v>0.2424242424</v>
      </c>
      <c r="Q440" s="205">
        <f t="shared" si="9"/>
        <v>0.25</v>
      </c>
      <c r="R440" s="206">
        <f t="shared" si="10"/>
        <v>0.5384615385</v>
      </c>
      <c r="S440" s="204">
        <f t="shared" si="11"/>
        <v>0.52</v>
      </c>
      <c r="T440" s="205">
        <f t="shared" si="12"/>
        <v>0.46</v>
      </c>
      <c r="U440" s="206">
        <f t="shared" si="13"/>
        <v>0.8</v>
      </c>
      <c r="V440" s="207">
        <f t="shared" si="14"/>
        <v>2</v>
      </c>
      <c r="W440" s="208">
        <f t="shared" si="15"/>
        <v>0.6470588235</v>
      </c>
      <c r="X440" s="209">
        <f t="shared" si="16"/>
        <v>1.294117647</v>
      </c>
      <c r="Y440" s="207">
        <f t="shared" si="17"/>
        <v>1.941176471</v>
      </c>
      <c r="Z440" s="208">
        <f t="shared" si="18"/>
        <v>0.7857142857</v>
      </c>
      <c r="AA440" s="209">
        <f t="shared" si="19"/>
        <v>3.545454545</v>
      </c>
      <c r="AB440" s="210">
        <f t="shared" si="20"/>
        <v>0.1282051282</v>
      </c>
      <c r="AC440" s="165"/>
      <c r="AD440" s="165"/>
      <c r="AE440" s="165"/>
    </row>
    <row r="441">
      <c r="A441" s="218">
        <v>441.0</v>
      </c>
      <c r="B441" s="33">
        <v>4467.0</v>
      </c>
      <c r="C441" s="219">
        <v>64.0</v>
      </c>
      <c r="D441" s="220">
        <v>10.0</v>
      </c>
      <c r="E441" s="221">
        <v>218.0</v>
      </c>
      <c r="F441" s="222">
        <v>14.0</v>
      </c>
      <c r="G441" s="223">
        <v>121.0</v>
      </c>
      <c r="H441" s="224">
        <v>6.0</v>
      </c>
      <c r="I441" s="188">
        <f t="shared" si="1"/>
        <v>0.8648648649</v>
      </c>
      <c r="J441" s="189">
        <f t="shared" si="2"/>
        <v>0.9396551724</v>
      </c>
      <c r="K441" s="190">
        <f t="shared" si="3"/>
        <v>0.9527559055</v>
      </c>
      <c r="L441" s="191">
        <f t="shared" si="4"/>
        <v>0.9215686275</v>
      </c>
      <c r="M441" s="192">
        <f t="shared" si="5"/>
        <v>0.92039801</v>
      </c>
      <c r="N441" s="193">
        <f t="shared" si="6"/>
        <v>0.9442896936</v>
      </c>
      <c r="O441" s="203">
        <f t="shared" si="7"/>
        <v>0.9307159353</v>
      </c>
      <c r="P441" s="204">
        <f t="shared" si="8"/>
        <v>0.2549019608</v>
      </c>
      <c r="Q441" s="205">
        <f t="shared" si="9"/>
        <v>0.3482587065</v>
      </c>
      <c r="R441" s="206">
        <f t="shared" si="10"/>
        <v>0.6239554318</v>
      </c>
      <c r="S441" s="204">
        <f t="shared" si="11"/>
        <v>0.6651270208</v>
      </c>
      <c r="T441" s="205">
        <f t="shared" si="12"/>
        <v>0.4595842956</v>
      </c>
      <c r="U441" s="206">
        <f t="shared" si="13"/>
        <v>0.8060046189</v>
      </c>
      <c r="V441" s="207">
        <f t="shared" si="14"/>
        <v>3.135135135</v>
      </c>
      <c r="W441" s="208">
        <f t="shared" si="15"/>
        <v>0.5826771654</v>
      </c>
      <c r="X441" s="209">
        <f t="shared" si="16"/>
        <v>1.826771654</v>
      </c>
      <c r="Y441" s="207">
        <f t="shared" si="17"/>
        <v>2.409448819</v>
      </c>
      <c r="Z441" s="208">
        <f t="shared" si="18"/>
        <v>1.154228856</v>
      </c>
      <c r="AA441" s="209">
        <f t="shared" si="19"/>
        <v>4.851351351</v>
      </c>
      <c r="AB441" s="210">
        <f t="shared" si="20"/>
        <v>0.05571030641</v>
      </c>
      <c r="AC441" s="165"/>
      <c r="AD441" s="165"/>
      <c r="AE441" s="165"/>
    </row>
    <row r="442">
      <c r="A442" s="218">
        <v>442.0</v>
      </c>
      <c r="B442" s="33">
        <v>4500.0</v>
      </c>
      <c r="C442" s="219">
        <v>54.0</v>
      </c>
      <c r="D442" s="220">
        <v>39.0</v>
      </c>
      <c r="E442" s="221">
        <v>243.0</v>
      </c>
      <c r="F442" s="222">
        <v>72.0</v>
      </c>
      <c r="G442" s="223">
        <v>178.0</v>
      </c>
      <c r="H442" s="224">
        <v>116.0</v>
      </c>
      <c r="I442" s="188">
        <f t="shared" si="1"/>
        <v>0.5806451613</v>
      </c>
      <c r="J442" s="189">
        <f t="shared" si="2"/>
        <v>0.7714285714</v>
      </c>
      <c r="K442" s="190">
        <f t="shared" si="3"/>
        <v>0.6054421769</v>
      </c>
      <c r="L442" s="191">
        <f t="shared" si="4"/>
        <v>0.7279411765</v>
      </c>
      <c r="M442" s="192">
        <f t="shared" si="5"/>
        <v>0.5994832041</v>
      </c>
      <c r="N442" s="193">
        <f t="shared" si="6"/>
        <v>0.6912972085</v>
      </c>
      <c r="O442" s="203">
        <f t="shared" si="7"/>
        <v>0.6766381766</v>
      </c>
      <c r="P442" s="204">
        <f t="shared" si="8"/>
        <v>0.3088235294</v>
      </c>
      <c r="Q442" s="205">
        <f t="shared" si="9"/>
        <v>0.4392764858</v>
      </c>
      <c r="R442" s="206">
        <f t="shared" si="10"/>
        <v>0.5894909688</v>
      </c>
      <c r="S442" s="204">
        <f t="shared" si="11"/>
        <v>0.5883190883</v>
      </c>
      <c r="T442" s="205">
        <f t="shared" si="12"/>
        <v>0.433048433</v>
      </c>
      <c r="U442" s="206">
        <f t="shared" si="13"/>
        <v>0.6552706553</v>
      </c>
      <c r="V442" s="207">
        <f t="shared" si="14"/>
        <v>3.387096774</v>
      </c>
      <c r="W442" s="208">
        <f t="shared" si="15"/>
        <v>0.3163265306</v>
      </c>
      <c r="X442" s="209">
        <f t="shared" si="16"/>
        <v>1.071428571</v>
      </c>
      <c r="Y442" s="207">
        <f t="shared" si="17"/>
        <v>1.387755102</v>
      </c>
      <c r="Z442" s="208">
        <f t="shared" si="18"/>
        <v>0.8139534884</v>
      </c>
      <c r="AA442" s="209">
        <f t="shared" si="19"/>
        <v>6.548387097</v>
      </c>
      <c r="AB442" s="210">
        <f t="shared" si="20"/>
        <v>0.3087027915</v>
      </c>
      <c r="AC442" s="165"/>
      <c r="AD442" s="165"/>
      <c r="AE442" s="165"/>
    </row>
    <row r="443">
      <c r="A443" s="218">
        <v>443.0</v>
      </c>
      <c r="B443" s="33">
        <v>4501.0</v>
      </c>
      <c r="C443" s="219">
        <v>89.0</v>
      </c>
      <c r="D443" s="220">
        <v>87.0</v>
      </c>
      <c r="E443" s="221">
        <v>622.0</v>
      </c>
      <c r="F443" s="222">
        <v>228.0</v>
      </c>
      <c r="G443" s="223">
        <v>328.0</v>
      </c>
      <c r="H443" s="224">
        <v>336.0</v>
      </c>
      <c r="I443" s="188">
        <f t="shared" si="1"/>
        <v>0.5056818182</v>
      </c>
      <c r="J443" s="189">
        <f t="shared" si="2"/>
        <v>0.7317647059</v>
      </c>
      <c r="K443" s="190">
        <f t="shared" si="3"/>
        <v>0.4939759036</v>
      </c>
      <c r="L443" s="191">
        <f t="shared" si="4"/>
        <v>0.6929824561</v>
      </c>
      <c r="M443" s="192">
        <f t="shared" si="5"/>
        <v>0.4964285714</v>
      </c>
      <c r="N443" s="193">
        <f t="shared" si="6"/>
        <v>0.6274768824</v>
      </c>
      <c r="O443" s="203">
        <f t="shared" si="7"/>
        <v>0.6147928994</v>
      </c>
      <c r="P443" s="204">
        <f t="shared" si="8"/>
        <v>0.3089668616</v>
      </c>
      <c r="Q443" s="205">
        <f t="shared" si="9"/>
        <v>0.505952381</v>
      </c>
      <c r="R443" s="206">
        <f t="shared" si="10"/>
        <v>0.6327608983</v>
      </c>
      <c r="S443" s="204">
        <f t="shared" si="11"/>
        <v>0.6195266272</v>
      </c>
      <c r="T443" s="205">
        <f t="shared" si="12"/>
        <v>0.3816568047</v>
      </c>
      <c r="U443" s="206">
        <f t="shared" si="13"/>
        <v>0.6136094675</v>
      </c>
      <c r="V443" s="207">
        <f t="shared" si="14"/>
        <v>4.829545455</v>
      </c>
      <c r="W443" s="208">
        <f t="shared" si="15"/>
        <v>0.265060241</v>
      </c>
      <c r="X443" s="209">
        <f t="shared" si="16"/>
        <v>1.280120482</v>
      </c>
      <c r="Y443" s="207">
        <f t="shared" si="17"/>
        <v>1.545180723</v>
      </c>
      <c r="Z443" s="208">
        <f t="shared" si="18"/>
        <v>1.011904762</v>
      </c>
      <c r="AA443" s="209">
        <f t="shared" si="19"/>
        <v>8.602272727</v>
      </c>
      <c r="AB443" s="210">
        <f t="shared" si="20"/>
        <v>0.3725231176</v>
      </c>
      <c r="AC443" s="165"/>
      <c r="AD443" s="165"/>
      <c r="AE443" s="165"/>
    </row>
    <row r="444">
      <c r="A444" s="218">
        <v>444.0</v>
      </c>
      <c r="B444" s="33">
        <v>4502.0</v>
      </c>
      <c r="C444" s="219">
        <v>65.0</v>
      </c>
      <c r="D444" s="220">
        <v>39.0</v>
      </c>
      <c r="E444" s="221">
        <v>269.0</v>
      </c>
      <c r="F444" s="222">
        <v>75.0</v>
      </c>
      <c r="G444" s="223">
        <v>216.0</v>
      </c>
      <c r="H444" s="224">
        <v>158.0</v>
      </c>
      <c r="I444" s="188">
        <f t="shared" si="1"/>
        <v>0.625</v>
      </c>
      <c r="J444" s="189">
        <f t="shared" si="2"/>
        <v>0.7819767442</v>
      </c>
      <c r="K444" s="190">
        <f t="shared" si="3"/>
        <v>0.577540107</v>
      </c>
      <c r="L444" s="191">
        <f t="shared" si="4"/>
        <v>0.7455357143</v>
      </c>
      <c r="M444" s="192">
        <f t="shared" si="5"/>
        <v>0.5878661088</v>
      </c>
      <c r="N444" s="193">
        <f t="shared" si="6"/>
        <v>0.6754874652</v>
      </c>
      <c r="O444" s="203">
        <f t="shared" si="7"/>
        <v>0.6690997567</v>
      </c>
      <c r="P444" s="204">
        <f t="shared" si="8"/>
        <v>0.3125</v>
      </c>
      <c r="Q444" s="205">
        <f t="shared" si="9"/>
        <v>0.4665271967</v>
      </c>
      <c r="R444" s="206">
        <f t="shared" si="10"/>
        <v>0.5947075209</v>
      </c>
      <c r="S444" s="204">
        <f t="shared" si="11"/>
        <v>0.598540146</v>
      </c>
      <c r="T444" s="205">
        <f t="shared" si="12"/>
        <v>0.4330900243</v>
      </c>
      <c r="U444" s="206">
        <f t="shared" si="13"/>
        <v>0.6374695864</v>
      </c>
      <c r="V444" s="207">
        <f t="shared" si="14"/>
        <v>3.307692308</v>
      </c>
      <c r="W444" s="208">
        <f t="shared" si="15"/>
        <v>0.2780748663</v>
      </c>
      <c r="X444" s="209">
        <f t="shared" si="16"/>
        <v>0.9197860963</v>
      </c>
      <c r="Y444" s="207">
        <f t="shared" si="17"/>
        <v>1.197860963</v>
      </c>
      <c r="Z444" s="208">
        <f t="shared" si="18"/>
        <v>0.719665272</v>
      </c>
      <c r="AA444" s="209">
        <f t="shared" si="19"/>
        <v>6.903846154</v>
      </c>
      <c r="AB444" s="210">
        <f t="shared" si="20"/>
        <v>0.3245125348</v>
      </c>
      <c r="AC444" s="165"/>
      <c r="AD444" s="165"/>
      <c r="AE444" s="165"/>
    </row>
    <row r="445">
      <c r="A445" s="218">
        <v>445.0</v>
      </c>
      <c r="B445" s="33">
        <v>4504.0</v>
      </c>
      <c r="C445" s="219">
        <v>139.0</v>
      </c>
      <c r="D445" s="220">
        <v>83.0</v>
      </c>
      <c r="E445" s="221">
        <v>591.0</v>
      </c>
      <c r="F445" s="222">
        <v>123.0</v>
      </c>
      <c r="G445" s="223">
        <v>425.0</v>
      </c>
      <c r="H445" s="224">
        <v>216.0</v>
      </c>
      <c r="I445" s="188">
        <f t="shared" si="1"/>
        <v>0.6261261261</v>
      </c>
      <c r="J445" s="189">
        <f t="shared" si="2"/>
        <v>0.8277310924</v>
      </c>
      <c r="K445" s="190">
        <f t="shared" si="3"/>
        <v>0.6630265211</v>
      </c>
      <c r="L445" s="191">
        <f t="shared" si="4"/>
        <v>0.7799145299</v>
      </c>
      <c r="M445" s="192">
        <f t="shared" si="5"/>
        <v>0.6535341831</v>
      </c>
      <c r="N445" s="193">
        <f t="shared" si="6"/>
        <v>0.7498154982</v>
      </c>
      <c r="O445" s="203">
        <f t="shared" si="7"/>
        <v>0.7324032974</v>
      </c>
      <c r="P445" s="204">
        <f t="shared" si="8"/>
        <v>0.2799145299</v>
      </c>
      <c r="Q445" s="205">
        <f t="shared" si="9"/>
        <v>0.4113557358</v>
      </c>
      <c r="R445" s="206">
        <f t="shared" si="10"/>
        <v>0.5955719557</v>
      </c>
      <c r="S445" s="204">
        <f t="shared" si="11"/>
        <v>0.5998731769</v>
      </c>
      <c r="T445" s="205">
        <f t="shared" si="12"/>
        <v>0.435637286</v>
      </c>
      <c r="U445" s="206">
        <f t="shared" si="13"/>
        <v>0.6968928345</v>
      </c>
      <c r="V445" s="207">
        <f t="shared" si="14"/>
        <v>3.216216216</v>
      </c>
      <c r="W445" s="208">
        <f t="shared" si="15"/>
        <v>0.3463338534</v>
      </c>
      <c r="X445" s="209">
        <f t="shared" si="16"/>
        <v>1.113884555</v>
      </c>
      <c r="Y445" s="207">
        <f t="shared" si="17"/>
        <v>1.460218409</v>
      </c>
      <c r="Z445" s="208">
        <f t="shared" si="18"/>
        <v>0.8273464658</v>
      </c>
      <c r="AA445" s="209">
        <f t="shared" si="19"/>
        <v>6.103603604</v>
      </c>
      <c r="AB445" s="210">
        <f t="shared" si="20"/>
        <v>0.2501845018</v>
      </c>
      <c r="AC445" s="165"/>
      <c r="AD445" s="165"/>
      <c r="AE445" s="165"/>
    </row>
    <row r="446">
      <c r="A446" s="218">
        <v>446.0</v>
      </c>
      <c r="B446" s="33">
        <v>4505.0</v>
      </c>
      <c r="C446" s="219">
        <v>97.0</v>
      </c>
      <c r="D446" s="220">
        <v>42.0</v>
      </c>
      <c r="E446" s="221">
        <v>394.0</v>
      </c>
      <c r="F446" s="222">
        <v>107.0</v>
      </c>
      <c r="G446" s="223">
        <v>227.0</v>
      </c>
      <c r="H446" s="224">
        <v>177.0</v>
      </c>
      <c r="I446" s="188">
        <f t="shared" si="1"/>
        <v>0.6978417266</v>
      </c>
      <c r="J446" s="189">
        <f t="shared" si="2"/>
        <v>0.7864271457</v>
      </c>
      <c r="K446" s="190">
        <f t="shared" si="3"/>
        <v>0.5618811881</v>
      </c>
      <c r="L446" s="191">
        <f t="shared" si="4"/>
        <v>0.7671875</v>
      </c>
      <c r="M446" s="192">
        <f t="shared" si="5"/>
        <v>0.5966850829</v>
      </c>
      <c r="N446" s="193">
        <f t="shared" si="6"/>
        <v>0.6861878453</v>
      </c>
      <c r="O446" s="203">
        <f t="shared" si="7"/>
        <v>0.6877394636</v>
      </c>
      <c r="P446" s="204">
        <f t="shared" si="8"/>
        <v>0.31875</v>
      </c>
      <c r="Q446" s="205">
        <f t="shared" si="9"/>
        <v>0.5046040516</v>
      </c>
      <c r="R446" s="206">
        <f t="shared" si="10"/>
        <v>0.6309392265</v>
      </c>
      <c r="S446" s="204">
        <f t="shared" si="11"/>
        <v>0.6398467433</v>
      </c>
      <c r="T446" s="205">
        <f t="shared" si="12"/>
        <v>0.412835249</v>
      </c>
      <c r="U446" s="206">
        <f t="shared" si="13"/>
        <v>0.6350574713</v>
      </c>
      <c r="V446" s="207">
        <f t="shared" si="14"/>
        <v>3.604316547</v>
      </c>
      <c r="W446" s="208">
        <f t="shared" si="15"/>
        <v>0.3440594059</v>
      </c>
      <c r="X446" s="209">
        <f t="shared" si="16"/>
        <v>1.24009901</v>
      </c>
      <c r="Y446" s="207">
        <f t="shared" si="17"/>
        <v>1.584158416</v>
      </c>
      <c r="Z446" s="208">
        <f t="shared" si="18"/>
        <v>0.9226519337</v>
      </c>
      <c r="AA446" s="209">
        <f t="shared" si="19"/>
        <v>6.510791367</v>
      </c>
      <c r="AB446" s="210">
        <f t="shared" si="20"/>
        <v>0.3138121547</v>
      </c>
      <c r="AC446" s="165"/>
      <c r="AD446" s="165"/>
      <c r="AE446" s="165"/>
    </row>
    <row r="447">
      <c r="A447" s="218">
        <v>447.0</v>
      </c>
      <c r="B447" s="33">
        <v>4506.0</v>
      </c>
      <c r="C447" s="219">
        <v>82.0</v>
      </c>
      <c r="D447" s="220">
        <v>50.0</v>
      </c>
      <c r="E447" s="221">
        <v>355.0</v>
      </c>
      <c r="F447" s="222">
        <v>108.0</v>
      </c>
      <c r="G447" s="223">
        <v>227.0</v>
      </c>
      <c r="H447" s="224">
        <v>186.0</v>
      </c>
      <c r="I447" s="188">
        <f t="shared" si="1"/>
        <v>0.6212121212</v>
      </c>
      <c r="J447" s="189">
        <f t="shared" si="2"/>
        <v>0.7667386609</v>
      </c>
      <c r="K447" s="190">
        <f t="shared" si="3"/>
        <v>0.5496368039</v>
      </c>
      <c r="L447" s="191">
        <f t="shared" si="4"/>
        <v>0.7344537815</v>
      </c>
      <c r="M447" s="192">
        <f t="shared" si="5"/>
        <v>0.5669724771</v>
      </c>
      <c r="N447" s="193">
        <f t="shared" si="6"/>
        <v>0.6643835616</v>
      </c>
      <c r="O447" s="203">
        <f t="shared" si="7"/>
        <v>0.6587301587</v>
      </c>
      <c r="P447" s="204">
        <f t="shared" si="8"/>
        <v>0.3193277311</v>
      </c>
      <c r="Q447" s="205">
        <f t="shared" si="9"/>
        <v>0.4917431193</v>
      </c>
      <c r="R447" s="206">
        <f t="shared" si="10"/>
        <v>0.6175799087</v>
      </c>
      <c r="S447" s="204">
        <f t="shared" si="11"/>
        <v>0.6180555556</v>
      </c>
      <c r="T447" s="205">
        <f t="shared" si="12"/>
        <v>0.4136904762</v>
      </c>
      <c r="U447" s="206">
        <f t="shared" si="13"/>
        <v>0.626984127</v>
      </c>
      <c r="V447" s="207">
        <f t="shared" si="14"/>
        <v>3.507575758</v>
      </c>
      <c r="W447" s="208">
        <f t="shared" si="15"/>
        <v>0.3196125908</v>
      </c>
      <c r="X447" s="209">
        <f t="shared" si="16"/>
        <v>1.121065375</v>
      </c>
      <c r="Y447" s="207">
        <f t="shared" si="17"/>
        <v>1.440677966</v>
      </c>
      <c r="Z447" s="208">
        <f t="shared" si="18"/>
        <v>0.8495412844</v>
      </c>
      <c r="AA447" s="209">
        <f t="shared" si="19"/>
        <v>6.636363636</v>
      </c>
      <c r="AB447" s="210">
        <f t="shared" si="20"/>
        <v>0.3356164384</v>
      </c>
      <c r="AC447" s="165"/>
      <c r="AD447" s="165"/>
      <c r="AE447" s="165"/>
    </row>
    <row r="448">
      <c r="A448" s="218">
        <v>448.0</v>
      </c>
      <c r="B448" s="33">
        <v>4507.0</v>
      </c>
      <c r="C448" s="219">
        <v>113.0</v>
      </c>
      <c r="D448" s="220">
        <v>41.0</v>
      </c>
      <c r="E448" s="221">
        <v>567.0</v>
      </c>
      <c r="F448" s="222">
        <v>62.0</v>
      </c>
      <c r="G448" s="223">
        <v>302.0</v>
      </c>
      <c r="H448" s="224">
        <v>116.0</v>
      </c>
      <c r="I448" s="188">
        <f t="shared" si="1"/>
        <v>0.7337662338</v>
      </c>
      <c r="J448" s="189">
        <f t="shared" si="2"/>
        <v>0.9014308426</v>
      </c>
      <c r="K448" s="190">
        <f t="shared" si="3"/>
        <v>0.7224880383</v>
      </c>
      <c r="L448" s="191">
        <f t="shared" si="4"/>
        <v>0.8684546616</v>
      </c>
      <c r="M448" s="192">
        <f t="shared" si="5"/>
        <v>0.7255244755</v>
      </c>
      <c r="N448" s="193">
        <f t="shared" si="6"/>
        <v>0.8299904489</v>
      </c>
      <c r="O448" s="203">
        <f t="shared" si="7"/>
        <v>0.8176519567</v>
      </c>
      <c r="P448" s="204">
        <f t="shared" si="8"/>
        <v>0.2234993614</v>
      </c>
      <c r="Q448" s="205">
        <f t="shared" si="9"/>
        <v>0.4003496503</v>
      </c>
      <c r="R448" s="206">
        <f t="shared" si="10"/>
        <v>0.6523400191</v>
      </c>
      <c r="S448" s="204">
        <f t="shared" si="11"/>
        <v>0.6627810158</v>
      </c>
      <c r="T448" s="205">
        <f t="shared" si="12"/>
        <v>0.3971690258</v>
      </c>
      <c r="U448" s="206">
        <f t="shared" si="13"/>
        <v>0.7577019151</v>
      </c>
      <c r="V448" s="207">
        <f t="shared" si="14"/>
        <v>4.084415584</v>
      </c>
      <c r="W448" s="208">
        <f t="shared" si="15"/>
        <v>0.3684210526</v>
      </c>
      <c r="X448" s="209">
        <f t="shared" si="16"/>
        <v>1.504784689</v>
      </c>
      <c r="Y448" s="207">
        <f t="shared" si="17"/>
        <v>1.873205742</v>
      </c>
      <c r="Z448" s="208">
        <f t="shared" si="18"/>
        <v>1.09965035</v>
      </c>
      <c r="AA448" s="209">
        <f t="shared" si="19"/>
        <v>6.798701299</v>
      </c>
      <c r="AB448" s="210">
        <f t="shared" si="20"/>
        <v>0.1700095511</v>
      </c>
      <c r="AC448" s="165"/>
      <c r="AD448" s="165"/>
      <c r="AE448" s="165"/>
    </row>
    <row r="449">
      <c r="A449" s="218">
        <v>449.0</v>
      </c>
      <c r="B449" s="33">
        <v>4508.0</v>
      </c>
      <c r="C449" s="219">
        <v>48.0</v>
      </c>
      <c r="D449" s="220">
        <v>15.0</v>
      </c>
      <c r="E449" s="221">
        <v>301.0</v>
      </c>
      <c r="F449" s="222">
        <v>14.0</v>
      </c>
      <c r="G449" s="223">
        <v>147.0</v>
      </c>
      <c r="H449" s="224">
        <v>36.0</v>
      </c>
      <c r="I449" s="188">
        <f t="shared" si="1"/>
        <v>0.7619047619</v>
      </c>
      <c r="J449" s="189">
        <f t="shared" si="2"/>
        <v>0.9555555556</v>
      </c>
      <c r="K449" s="190">
        <f t="shared" si="3"/>
        <v>0.8032786885</v>
      </c>
      <c r="L449" s="191">
        <f t="shared" si="4"/>
        <v>0.9232804233</v>
      </c>
      <c r="M449" s="192">
        <f t="shared" si="5"/>
        <v>0.7926829268</v>
      </c>
      <c r="N449" s="193">
        <f t="shared" si="6"/>
        <v>0.8995983936</v>
      </c>
      <c r="O449" s="203">
        <f t="shared" si="7"/>
        <v>0.8841354724</v>
      </c>
      <c r="P449" s="204">
        <f t="shared" si="8"/>
        <v>0.164021164</v>
      </c>
      <c r="Q449" s="205">
        <f t="shared" si="9"/>
        <v>0.3414634146</v>
      </c>
      <c r="R449" s="206">
        <f t="shared" si="10"/>
        <v>0.6767068273</v>
      </c>
      <c r="S449" s="204">
        <f t="shared" si="11"/>
        <v>0.6862745098</v>
      </c>
      <c r="T449" s="205">
        <f t="shared" si="12"/>
        <v>0.3725490196</v>
      </c>
      <c r="U449" s="206">
        <f t="shared" si="13"/>
        <v>0.825311943</v>
      </c>
      <c r="V449" s="207">
        <f t="shared" si="14"/>
        <v>5</v>
      </c>
      <c r="W449" s="208">
        <f t="shared" si="15"/>
        <v>0.3442622951</v>
      </c>
      <c r="X449" s="209">
        <f t="shared" si="16"/>
        <v>1.721311475</v>
      </c>
      <c r="Y449" s="207">
        <f t="shared" si="17"/>
        <v>2.06557377</v>
      </c>
      <c r="Z449" s="208">
        <f t="shared" si="18"/>
        <v>1.280487805</v>
      </c>
      <c r="AA449" s="209">
        <f t="shared" si="19"/>
        <v>7.904761905</v>
      </c>
      <c r="AB449" s="210">
        <f t="shared" si="20"/>
        <v>0.1004016064</v>
      </c>
      <c r="AC449" s="165"/>
      <c r="AD449" s="165"/>
      <c r="AE449" s="165"/>
    </row>
    <row r="450">
      <c r="A450" s="218">
        <v>450.0</v>
      </c>
      <c r="B450" s="33">
        <v>4510.0</v>
      </c>
      <c r="C450" s="219">
        <v>64.0</v>
      </c>
      <c r="D450" s="220">
        <v>54.0</v>
      </c>
      <c r="E450" s="221">
        <v>199.0</v>
      </c>
      <c r="F450" s="222">
        <v>80.0</v>
      </c>
      <c r="G450" s="223">
        <v>122.0</v>
      </c>
      <c r="H450" s="224">
        <v>49.0</v>
      </c>
      <c r="I450" s="188">
        <f t="shared" si="1"/>
        <v>0.5423728814</v>
      </c>
      <c r="J450" s="189">
        <f t="shared" si="2"/>
        <v>0.7132616487</v>
      </c>
      <c r="K450" s="190">
        <f t="shared" si="3"/>
        <v>0.7134502924</v>
      </c>
      <c r="L450" s="191">
        <f t="shared" si="4"/>
        <v>0.6624685139</v>
      </c>
      <c r="M450" s="192">
        <f t="shared" si="5"/>
        <v>0.6435986159</v>
      </c>
      <c r="N450" s="193">
        <f t="shared" si="6"/>
        <v>0.7133333333</v>
      </c>
      <c r="O450" s="203">
        <f t="shared" si="7"/>
        <v>0.6778169014</v>
      </c>
      <c r="P450" s="204">
        <f t="shared" si="8"/>
        <v>0.362720403</v>
      </c>
      <c r="Q450" s="205">
        <f t="shared" si="9"/>
        <v>0.3910034602</v>
      </c>
      <c r="R450" s="206">
        <f t="shared" si="10"/>
        <v>0.5511111111</v>
      </c>
      <c r="S450" s="204">
        <f t="shared" si="11"/>
        <v>0.5492957746</v>
      </c>
      <c r="T450" s="205">
        <f t="shared" si="12"/>
        <v>0.4683098592</v>
      </c>
      <c r="U450" s="206">
        <f t="shared" si="13"/>
        <v>0.6602112676</v>
      </c>
      <c r="V450" s="207">
        <f t="shared" si="14"/>
        <v>2.36440678</v>
      </c>
      <c r="W450" s="208">
        <f t="shared" si="15"/>
        <v>0.6900584795</v>
      </c>
      <c r="X450" s="209">
        <f t="shared" si="16"/>
        <v>1.631578947</v>
      </c>
      <c r="Y450" s="207">
        <f t="shared" si="17"/>
        <v>2.321637427</v>
      </c>
      <c r="Z450" s="208">
        <f t="shared" si="18"/>
        <v>0.9653979239</v>
      </c>
      <c r="AA450" s="209">
        <f t="shared" si="19"/>
        <v>3.813559322</v>
      </c>
      <c r="AB450" s="210">
        <f t="shared" si="20"/>
        <v>0.2866666667</v>
      </c>
      <c r="AC450" s="165"/>
      <c r="AD450" s="165"/>
      <c r="AE450" s="165"/>
    </row>
    <row r="451">
      <c r="A451" s="218">
        <v>451.0</v>
      </c>
      <c r="B451" s="33">
        <v>4512.0</v>
      </c>
      <c r="C451" s="219">
        <v>23.0</v>
      </c>
      <c r="D451" s="220">
        <v>24.0</v>
      </c>
      <c r="E451" s="221">
        <v>180.0</v>
      </c>
      <c r="F451" s="222">
        <v>61.0</v>
      </c>
      <c r="G451" s="223">
        <v>106.0</v>
      </c>
      <c r="H451" s="224">
        <v>121.0</v>
      </c>
      <c r="I451" s="188">
        <f t="shared" si="1"/>
        <v>0.4893617021</v>
      </c>
      <c r="J451" s="189">
        <f t="shared" si="2"/>
        <v>0.7468879668</v>
      </c>
      <c r="K451" s="190">
        <f t="shared" si="3"/>
        <v>0.4669603524</v>
      </c>
      <c r="L451" s="191">
        <f t="shared" si="4"/>
        <v>0.7048611111</v>
      </c>
      <c r="M451" s="192">
        <f t="shared" si="5"/>
        <v>0.4708029197</v>
      </c>
      <c r="N451" s="193">
        <f t="shared" si="6"/>
        <v>0.6111111111</v>
      </c>
      <c r="O451" s="203">
        <f t="shared" si="7"/>
        <v>0.6</v>
      </c>
      <c r="P451" s="204">
        <f t="shared" si="8"/>
        <v>0.2916666667</v>
      </c>
      <c r="Q451" s="205">
        <f t="shared" si="9"/>
        <v>0.5255474453</v>
      </c>
      <c r="R451" s="206">
        <f t="shared" si="10"/>
        <v>0.6431623932</v>
      </c>
      <c r="S451" s="204">
        <f t="shared" si="11"/>
        <v>0.6291262136</v>
      </c>
      <c r="T451" s="205">
        <f t="shared" si="12"/>
        <v>0.3689320388</v>
      </c>
      <c r="U451" s="206">
        <f t="shared" si="13"/>
        <v>0.6019417476</v>
      </c>
      <c r="V451" s="207">
        <f t="shared" si="14"/>
        <v>5.127659574</v>
      </c>
      <c r="W451" s="208">
        <f t="shared" si="15"/>
        <v>0.2070484581</v>
      </c>
      <c r="X451" s="209">
        <f t="shared" si="16"/>
        <v>1.061674009</v>
      </c>
      <c r="Y451" s="207">
        <f t="shared" si="17"/>
        <v>1.268722467</v>
      </c>
      <c r="Z451" s="208">
        <f t="shared" si="18"/>
        <v>0.8795620438</v>
      </c>
      <c r="AA451" s="209">
        <f t="shared" si="19"/>
        <v>9.957446809</v>
      </c>
      <c r="AB451" s="210">
        <f t="shared" si="20"/>
        <v>0.3888888889</v>
      </c>
      <c r="AC451" s="165"/>
      <c r="AD451" s="165"/>
      <c r="AE451" s="165"/>
    </row>
    <row r="452">
      <c r="A452" s="218">
        <v>452.0</v>
      </c>
      <c r="B452" s="33">
        <v>4513.0</v>
      </c>
      <c r="C452" s="219">
        <v>35.0</v>
      </c>
      <c r="D452" s="220">
        <v>28.0</v>
      </c>
      <c r="E452" s="221">
        <v>136.0</v>
      </c>
      <c r="F452" s="222">
        <v>51.0</v>
      </c>
      <c r="G452" s="223">
        <v>106.0</v>
      </c>
      <c r="H452" s="224">
        <v>126.0</v>
      </c>
      <c r="I452" s="188">
        <f t="shared" si="1"/>
        <v>0.5555555556</v>
      </c>
      <c r="J452" s="189">
        <f t="shared" si="2"/>
        <v>0.7272727273</v>
      </c>
      <c r="K452" s="190">
        <f t="shared" si="3"/>
        <v>0.4568965517</v>
      </c>
      <c r="L452" s="191">
        <f t="shared" si="4"/>
        <v>0.684</v>
      </c>
      <c r="M452" s="192">
        <f t="shared" si="5"/>
        <v>0.4779661017</v>
      </c>
      <c r="N452" s="193">
        <f t="shared" si="6"/>
        <v>0.5775656325</v>
      </c>
      <c r="O452" s="203">
        <f t="shared" si="7"/>
        <v>0.5746887967</v>
      </c>
      <c r="P452" s="204">
        <f t="shared" si="8"/>
        <v>0.344</v>
      </c>
      <c r="Q452" s="205">
        <f t="shared" si="9"/>
        <v>0.5457627119</v>
      </c>
      <c r="R452" s="206">
        <f t="shared" si="10"/>
        <v>0.6252983294</v>
      </c>
      <c r="S452" s="204">
        <f t="shared" si="11"/>
        <v>0.6161825726</v>
      </c>
      <c r="T452" s="205">
        <f t="shared" si="12"/>
        <v>0.398340249</v>
      </c>
      <c r="U452" s="206">
        <f t="shared" si="13"/>
        <v>0.5601659751</v>
      </c>
      <c r="V452" s="207">
        <f t="shared" si="14"/>
        <v>2.968253968</v>
      </c>
      <c r="W452" s="208">
        <f t="shared" si="15"/>
        <v>0.2715517241</v>
      </c>
      <c r="X452" s="209">
        <f t="shared" si="16"/>
        <v>0.8060344828</v>
      </c>
      <c r="Y452" s="207">
        <f t="shared" si="17"/>
        <v>1.077586207</v>
      </c>
      <c r="Z452" s="208">
        <f t="shared" si="18"/>
        <v>0.6338983051</v>
      </c>
      <c r="AA452" s="209">
        <f t="shared" si="19"/>
        <v>6.650793651</v>
      </c>
      <c r="AB452" s="210">
        <f t="shared" si="20"/>
        <v>0.4224343675</v>
      </c>
      <c r="AC452" s="165"/>
      <c r="AD452" s="165"/>
      <c r="AE452" s="165"/>
    </row>
    <row r="453">
      <c r="A453" s="218">
        <v>453.0</v>
      </c>
      <c r="B453" s="33">
        <v>4514.0</v>
      </c>
      <c r="C453" s="219">
        <v>161.0</v>
      </c>
      <c r="D453" s="220">
        <v>58.0</v>
      </c>
      <c r="E453" s="221">
        <v>364.0</v>
      </c>
      <c r="F453" s="222">
        <v>75.0</v>
      </c>
      <c r="G453" s="223">
        <v>254.0</v>
      </c>
      <c r="H453" s="224">
        <v>80.0</v>
      </c>
      <c r="I453" s="188">
        <f t="shared" si="1"/>
        <v>0.7351598174</v>
      </c>
      <c r="J453" s="189">
        <f t="shared" si="2"/>
        <v>0.8291571754</v>
      </c>
      <c r="K453" s="190">
        <f t="shared" si="3"/>
        <v>0.7604790419</v>
      </c>
      <c r="L453" s="191">
        <f t="shared" si="4"/>
        <v>0.7978723404</v>
      </c>
      <c r="M453" s="192">
        <f t="shared" si="5"/>
        <v>0.7504520796</v>
      </c>
      <c r="N453" s="193">
        <f t="shared" si="6"/>
        <v>0.7994825356</v>
      </c>
      <c r="O453" s="203">
        <f t="shared" si="7"/>
        <v>0.7852822581</v>
      </c>
      <c r="P453" s="204">
        <f t="shared" si="8"/>
        <v>0.358662614</v>
      </c>
      <c r="Q453" s="205">
        <f t="shared" si="9"/>
        <v>0.4358047016</v>
      </c>
      <c r="R453" s="206">
        <f t="shared" si="10"/>
        <v>0.574385511</v>
      </c>
      <c r="S453" s="204">
        <f t="shared" si="11"/>
        <v>0.6098790323</v>
      </c>
      <c r="T453" s="205">
        <f t="shared" si="12"/>
        <v>0.4939516129</v>
      </c>
      <c r="U453" s="206">
        <f t="shared" si="13"/>
        <v>0.6814516129</v>
      </c>
      <c r="V453" s="207">
        <f t="shared" si="14"/>
        <v>2.00456621</v>
      </c>
      <c r="W453" s="208">
        <f t="shared" si="15"/>
        <v>0.6556886228</v>
      </c>
      <c r="X453" s="209">
        <f t="shared" si="16"/>
        <v>1.314371257</v>
      </c>
      <c r="Y453" s="207">
        <f t="shared" si="17"/>
        <v>1.97005988</v>
      </c>
      <c r="Z453" s="208">
        <f t="shared" si="18"/>
        <v>0.7938517179</v>
      </c>
      <c r="AA453" s="209">
        <f t="shared" si="19"/>
        <v>3.529680365</v>
      </c>
      <c r="AB453" s="210">
        <f t="shared" si="20"/>
        <v>0.2005174644</v>
      </c>
      <c r="AC453" s="165"/>
      <c r="AD453" s="165"/>
      <c r="AE453" s="165"/>
    </row>
    <row r="454">
      <c r="A454" s="218">
        <v>454.0</v>
      </c>
      <c r="B454" s="33">
        <v>4522.0</v>
      </c>
      <c r="C454" s="219">
        <v>39.0</v>
      </c>
      <c r="D454" s="220">
        <v>22.0</v>
      </c>
      <c r="E454" s="221">
        <v>170.0</v>
      </c>
      <c r="F454" s="222">
        <v>43.0</v>
      </c>
      <c r="G454" s="223">
        <v>115.0</v>
      </c>
      <c r="H454" s="224">
        <v>104.0</v>
      </c>
      <c r="I454" s="188">
        <f t="shared" si="1"/>
        <v>0.6393442623</v>
      </c>
      <c r="J454" s="189">
        <f t="shared" si="2"/>
        <v>0.7981220657</v>
      </c>
      <c r="K454" s="190">
        <f t="shared" si="3"/>
        <v>0.5251141553</v>
      </c>
      <c r="L454" s="191">
        <f t="shared" si="4"/>
        <v>0.7627737226</v>
      </c>
      <c r="M454" s="192">
        <f t="shared" si="5"/>
        <v>0.55</v>
      </c>
      <c r="N454" s="193">
        <f t="shared" si="6"/>
        <v>0.6597222222</v>
      </c>
      <c r="O454" s="203">
        <f t="shared" si="7"/>
        <v>0.6572008114</v>
      </c>
      <c r="P454" s="204">
        <f t="shared" si="8"/>
        <v>0.299270073</v>
      </c>
      <c r="Q454" s="205">
        <f t="shared" si="9"/>
        <v>0.5107142857</v>
      </c>
      <c r="R454" s="206">
        <f t="shared" si="10"/>
        <v>0.6342592593</v>
      </c>
      <c r="S454" s="204">
        <f t="shared" si="11"/>
        <v>0.6348884381</v>
      </c>
      <c r="T454" s="205">
        <f t="shared" si="12"/>
        <v>0.3995943205</v>
      </c>
      <c r="U454" s="206">
        <f t="shared" si="13"/>
        <v>0.6227180527</v>
      </c>
      <c r="V454" s="207">
        <f t="shared" si="14"/>
        <v>3.491803279</v>
      </c>
      <c r="W454" s="208">
        <f t="shared" si="15"/>
        <v>0.2785388128</v>
      </c>
      <c r="X454" s="209">
        <f t="shared" si="16"/>
        <v>0.9726027397</v>
      </c>
      <c r="Y454" s="207">
        <f t="shared" si="17"/>
        <v>1.251141553</v>
      </c>
      <c r="Z454" s="208">
        <f t="shared" si="18"/>
        <v>0.7607142857</v>
      </c>
      <c r="AA454" s="209">
        <f t="shared" si="19"/>
        <v>7.081967213</v>
      </c>
      <c r="AB454" s="210">
        <f t="shared" si="20"/>
        <v>0.3402777778</v>
      </c>
      <c r="AC454" s="165"/>
      <c r="AD454" s="165"/>
      <c r="AE454" s="165"/>
    </row>
    <row r="455">
      <c r="A455" s="218">
        <v>455.0</v>
      </c>
      <c r="B455" s="33">
        <v>4523.0</v>
      </c>
      <c r="C455" s="219">
        <v>74.0</v>
      </c>
      <c r="D455" s="220">
        <v>32.0</v>
      </c>
      <c r="E455" s="221">
        <v>246.0</v>
      </c>
      <c r="F455" s="222">
        <v>43.0</v>
      </c>
      <c r="G455" s="223">
        <v>152.0</v>
      </c>
      <c r="H455" s="224">
        <v>86.0</v>
      </c>
      <c r="I455" s="188">
        <f t="shared" si="1"/>
        <v>0.6981132075</v>
      </c>
      <c r="J455" s="189">
        <f t="shared" si="2"/>
        <v>0.8512110727</v>
      </c>
      <c r="K455" s="190">
        <f t="shared" si="3"/>
        <v>0.6386554622</v>
      </c>
      <c r="L455" s="191">
        <f t="shared" si="4"/>
        <v>0.8101265823</v>
      </c>
      <c r="M455" s="192">
        <f t="shared" si="5"/>
        <v>0.6569767442</v>
      </c>
      <c r="N455" s="193">
        <f t="shared" si="6"/>
        <v>0.7552182163</v>
      </c>
      <c r="O455" s="203">
        <f t="shared" si="7"/>
        <v>0.7456556082</v>
      </c>
      <c r="P455" s="204">
        <f t="shared" si="8"/>
        <v>0.2962025316</v>
      </c>
      <c r="Q455" s="205">
        <f t="shared" si="9"/>
        <v>0.4651162791</v>
      </c>
      <c r="R455" s="206">
        <f t="shared" si="10"/>
        <v>0.6299810247</v>
      </c>
      <c r="S455" s="204">
        <f t="shared" si="11"/>
        <v>0.6413902054</v>
      </c>
      <c r="T455" s="205">
        <f t="shared" si="12"/>
        <v>0.4249605055</v>
      </c>
      <c r="U455" s="206">
        <f t="shared" si="13"/>
        <v>0.6793048973</v>
      </c>
      <c r="V455" s="207">
        <f t="shared" si="14"/>
        <v>2.726415094</v>
      </c>
      <c r="W455" s="208">
        <f t="shared" si="15"/>
        <v>0.4453781513</v>
      </c>
      <c r="X455" s="209">
        <f t="shared" si="16"/>
        <v>1.214285714</v>
      </c>
      <c r="Y455" s="207">
        <f t="shared" si="17"/>
        <v>1.659663866</v>
      </c>
      <c r="Z455" s="208">
        <f t="shared" si="18"/>
        <v>0.8401162791</v>
      </c>
      <c r="AA455" s="209">
        <f t="shared" si="19"/>
        <v>4.971698113</v>
      </c>
      <c r="AB455" s="210">
        <f t="shared" si="20"/>
        <v>0.2447817837</v>
      </c>
      <c r="AC455" s="165"/>
      <c r="AD455" s="165"/>
      <c r="AE455" s="165"/>
    </row>
    <row r="456">
      <c r="A456" s="218">
        <v>456.0</v>
      </c>
      <c r="B456" s="33">
        <v>4525.0</v>
      </c>
      <c r="C456" s="219">
        <v>60.0</v>
      </c>
      <c r="D456" s="220">
        <v>38.0</v>
      </c>
      <c r="E456" s="221">
        <v>261.0</v>
      </c>
      <c r="F456" s="222">
        <v>83.0</v>
      </c>
      <c r="G456" s="223">
        <v>196.0</v>
      </c>
      <c r="H456" s="224">
        <v>132.0</v>
      </c>
      <c r="I456" s="188">
        <f t="shared" si="1"/>
        <v>0.612244898</v>
      </c>
      <c r="J456" s="189">
        <f t="shared" si="2"/>
        <v>0.7587209302</v>
      </c>
      <c r="K456" s="190">
        <f t="shared" si="3"/>
        <v>0.5975609756</v>
      </c>
      <c r="L456" s="191">
        <f t="shared" si="4"/>
        <v>0.7262443439</v>
      </c>
      <c r="M456" s="192">
        <f t="shared" si="5"/>
        <v>0.6009389671</v>
      </c>
      <c r="N456" s="193">
        <f t="shared" si="6"/>
        <v>0.6800595238</v>
      </c>
      <c r="O456" s="203">
        <f t="shared" si="7"/>
        <v>0.6714285714</v>
      </c>
      <c r="P456" s="204">
        <f t="shared" si="8"/>
        <v>0.3235294118</v>
      </c>
      <c r="Q456" s="205">
        <f t="shared" si="9"/>
        <v>0.4507042254</v>
      </c>
      <c r="R456" s="206">
        <f t="shared" si="10"/>
        <v>0.5848214286</v>
      </c>
      <c r="S456" s="204">
        <f t="shared" si="11"/>
        <v>0.5883116883</v>
      </c>
      <c r="T456" s="205">
        <f t="shared" si="12"/>
        <v>0.4402597403</v>
      </c>
      <c r="U456" s="206">
        <f t="shared" si="13"/>
        <v>0.6428571429</v>
      </c>
      <c r="V456" s="207">
        <f t="shared" si="14"/>
        <v>3.510204082</v>
      </c>
      <c r="W456" s="208">
        <f t="shared" si="15"/>
        <v>0.2987804878</v>
      </c>
      <c r="X456" s="209">
        <f t="shared" si="16"/>
        <v>1.048780488</v>
      </c>
      <c r="Y456" s="207">
        <f t="shared" si="17"/>
        <v>1.347560976</v>
      </c>
      <c r="Z456" s="208">
        <f t="shared" si="18"/>
        <v>0.8075117371</v>
      </c>
      <c r="AA456" s="209">
        <f t="shared" si="19"/>
        <v>6.857142857</v>
      </c>
      <c r="AB456" s="210">
        <f t="shared" si="20"/>
        <v>0.3199404762</v>
      </c>
      <c r="AC456" s="165"/>
      <c r="AD456" s="165"/>
      <c r="AE456" s="165"/>
    </row>
    <row r="457">
      <c r="A457" s="218">
        <v>457.0</v>
      </c>
      <c r="B457" s="33">
        <v>4526.0</v>
      </c>
      <c r="C457" s="219">
        <v>52.0</v>
      </c>
      <c r="D457" s="220">
        <v>22.0</v>
      </c>
      <c r="E457" s="221">
        <v>283.0</v>
      </c>
      <c r="F457" s="222">
        <v>44.0</v>
      </c>
      <c r="G457" s="223">
        <v>182.0</v>
      </c>
      <c r="H457" s="224">
        <v>29.0</v>
      </c>
      <c r="I457" s="188">
        <f t="shared" si="1"/>
        <v>0.7027027027</v>
      </c>
      <c r="J457" s="189">
        <f t="shared" si="2"/>
        <v>0.8654434251</v>
      </c>
      <c r="K457" s="190">
        <f t="shared" si="3"/>
        <v>0.8625592417</v>
      </c>
      <c r="L457" s="191">
        <f t="shared" si="4"/>
        <v>0.8354114713</v>
      </c>
      <c r="M457" s="192">
        <f t="shared" si="5"/>
        <v>0.8210526316</v>
      </c>
      <c r="N457" s="193">
        <f t="shared" si="6"/>
        <v>0.8643122677</v>
      </c>
      <c r="O457" s="203">
        <f t="shared" si="7"/>
        <v>0.8447712418</v>
      </c>
      <c r="P457" s="204">
        <f t="shared" si="8"/>
        <v>0.2394014963</v>
      </c>
      <c r="Q457" s="205">
        <f t="shared" si="9"/>
        <v>0.2842105263</v>
      </c>
      <c r="R457" s="206">
        <f t="shared" si="10"/>
        <v>0.5799256506</v>
      </c>
      <c r="S457" s="204">
        <f t="shared" si="11"/>
        <v>0.5947712418</v>
      </c>
      <c r="T457" s="205">
        <f t="shared" si="12"/>
        <v>0.454248366</v>
      </c>
      <c r="U457" s="206">
        <f t="shared" si="13"/>
        <v>0.795751634</v>
      </c>
      <c r="V457" s="207">
        <f t="shared" si="14"/>
        <v>4.418918919</v>
      </c>
      <c r="W457" s="208">
        <f t="shared" si="15"/>
        <v>0.3507109005</v>
      </c>
      <c r="X457" s="209">
        <f t="shared" si="16"/>
        <v>1.549763033</v>
      </c>
      <c r="Y457" s="207">
        <f t="shared" si="17"/>
        <v>1.900473934</v>
      </c>
      <c r="Z457" s="208">
        <f t="shared" si="18"/>
        <v>1.147368421</v>
      </c>
      <c r="AA457" s="209">
        <f t="shared" si="19"/>
        <v>7.27027027</v>
      </c>
      <c r="AB457" s="210">
        <f t="shared" si="20"/>
        <v>0.1356877323</v>
      </c>
      <c r="AC457" s="165"/>
      <c r="AD457" s="165"/>
      <c r="AE457" s="165"/>
    </row>
    <row r="458">
      <c r="A458" s="218">
        <v>458.0</v>
      </c>
      <c r="B458" s="33">
        <v>4527.0</v>
      </c>
      <c r="C458" s="219">
        <v>125.0</v>
      </c>
      <c r="D458" s="220">
        <v>42.0</v>
      </c>
      <c r="E458" s="221">
        <v>549.0</v>
      </c>
      <c r="F458" s="222">
        <v>102.0</v>
      </c>
      <c r="G458" s="223">
        <v>287.0</v>
      </c>
      <c r="H458" s="224">
        <v>83.0</v>
      </c>
      <c r="I458" s="188">
        <f t="shared" si="1"/>
        <v>0.748502994</v>
      </c>
      <c r="J458" s="189">
        <f t="shared" si="2"/>
        <v>0.8433179724</v>
      </c>
      <c r="K458" s="190">
        <f t="shared" si="3"/>
        <v>0.7756756757</v>
      </c>
      <c r="L458" s="191">
        <f t="shared" si="4"/>
        <v>0.8239608802</v>
      </c>
      <c r="M458" s="192">
        <f t="shared" si="5"/>
        <v>0.7672253259</v>
      </c>
      <c r="N458" s="193">
        <f t="shared" si="6"/>
        <v>0.818805093</v>
      </c>
      <c r="O458" s="203">
        <f t="shared" si="7"/>
        <v>0.8089225589</v>
      </c>
      <c r="P458" s="204">
        <f t="shared" si="8"/>
        <v>0.2775061125</v>
      </c>
      <c r="Q458" s="205">
        <f t="shared" si="9"/>
        <v>0.3873370577</v>
      </c>
      <c r="R458" s="206">
        <f t="shared" si="10"/>
        <v>0.6190009794</v>
      </c>
      <c r="S458" s="204">
        <f t="shared" si="11"/>
        <v>0.6372053872</v>
      </c>
      <c r="T458" s="205">
        <f t="shared" si="12"/>
        <v>0.4326599327</v>
      </c>
      <c r="U458" s="206">
        <f t="shared" si="13"/>
        <v>0.7390572391</v>
      </c>
      <c r="V458" s="207">
        <f t="shared" si="14"/>
        <v>3.898203593</v>
      </c>
      <c r="W458" s="208">
        <f t="shared" si="15"/>
        <v>0.4513513514</v>
      </c>
      <c r="X458" s="209">
        <f t="shared" si="16"/>
        <v>1.759459459</v>
      </c>
      <c r="Y458" s="207">
        <f t="shared" si="17"/>
        <v>2.210810811</v>
      </c>
      <c r="Z458" s="208">
        <f t="shared" si="18"/>
        <v>1.212290503</v>
      </c>
      <c r="AA458" s="209">
        <f t="shared" si="19"/>
        <v>6.113772455</v>
      </c>
      <c r="AB458" s="210">
        <f t="shared" si="20"/>
        <v>0.181194907</v>
      </c>
      <c r="AC458" s="165"/>
      <c r="AD458" s="165"/>
      <c r="AE458" s="165"/>
    </row>
    <row r="459">
      <c r="A459" s="218">
        <v>459.0</v>
      </c>
      <c r="B459" s="33">
        <v>4528.0</v>
      </c>
      <c r="C459" s="219">
        <v>136.0</v>
      </c>
      <c r="D459" s="220">
        <v>40.0</v>
      </c>
      <c r="E459" s="221">
        <v>525.0</v>
      </c>
      <c r="F459" s="222">
        <v>92.0</v>
      </c>
      <c r="G459" s="223">
        <v>272.0</v>
      </c>
      <c r="H459" s="224">
        <v>95.0</v>
      </c>
      <c r="I459" s="188">
        <f t="shared" si="1"/>
        <v>0.7727272727</v>
      </c>
      <c r="J459" s="189">
        <f t="shared" si="2"/>
        <v>0.85089141</v>
      </c>
      <c r="K459" s="190">
        <f t="shared" si="3"/>
        <v>0.7411444142</v>
      </c>
      <c r="L459" s="191">
        <f t="shared" si="4"/>
        <v>0.8335435057</v>
      </c>
      <c r="M459" s="192">
        <f t="shared" si="5"/>
        <v>0.7513812155</v>
      </c>
      <c r="N459" s="193">
        <f t="shared" si="6"/>
        <v>0.8099593496</v>
      </c>
      <c r="O459" s="203">
        <f t="shared" si="7"/>
        <v>0.8043103448</v>
      </c>
      <c r="P459" s="204">
        <f t="shared" si="8"/>
        <v>0.2875157629</v>
      </c>
      <c r="Q459" s="205">
        <f t="shared" si="9"/>
        <v>0.4254143646</v>
      </c>
      <c r="R459" s="206">
        <f t="shared" si="10"/>
        <v>0.6300813008</v>
      </c>
      <c r="S459" s="204">
        <f t="shared" si="11"/>
        <v>0.6517241379</v>
      </c>
      <c r="T459" s="205">
        <f t="shared" si="12"/>
        <v>0.4310344828</v>
      </c>
      <c r="U459" s="206">
        <f t="shared" si="13"/>
        <v>0.7215517241</v>
      </c>
      <c r="V459" s="207">
        <f t="shared" si="14"/>
        <v>3.505681818</v>
      </c>
      <c r="W459" s="208">
        <f t="shared" si="15"/>
        <v>0.4795640327</v>
      </c>
      <c r="X459" s="209">
        <f t="shared" si="16"/>
        <v>1.68119891</v>
      </c>
      <c r="Y459" s="207">
        <f t="shared" si="17"/>
        <v>2.160762943</v>
      </c>
      <c r="Z459" s="208">
        <f t="shared" si="18"/>
        <v>1.136279926</v>
      </c>
      <c r="AA459" s="209">
        <f t="shared" si="19"/>
        <v>5.590909091</v>
      </c>
      <c r="AB459" s="210">
        <f t="shared" si="20"/>
        <v>0.1900406504</v>
      </c>
      <c r="AC459" s="165"/>
      <c r="AD459" s="165"/>
      <c r="AE459" s="165"/>
    </row>
    <row r="460">
      <c r="A460" s="218">
        <v>460.0</v>
      </c>
      <c r="B460" s="33">
        <v>4529.0</v>
      </c>
      <c r="C460" s="219">
        <v>145.0</v>
      </c>
      <c r="D460" s="220">
        <v>48.0</v>
      </c>
      <c r="E460" s="221">
        <v>326.0</v>
      </c>
      <c r="F460" s="222">
        <v>51.0</v>
      </c>
      <c r="G460" s="223">
        <v>161.0</v>
      </c>
      <c r="H460" s="224">
        <v>62.0</v>
      </c>
      <c r="I460" s="188">
        <f t="shared" si="1"/>
        <v>0.7512953368</v>
      </c>
      <c r="J460" s="189">
        <f t="shared" si="2"/>
        <v>0.8647214854</v>
      </c>
      <c r="K460" s="190">
        <f t="shared" si="3"/>
        <v>0.7219730942</v>
      </c>
      <c r="L460" s="191">
        <f t="shared" si="4"/>
        <v>0.8263157895</v>
      </c>
      <c r="M460" s="192">
        <f t="shared" si="5"/>
        <v>0.7355769231</v>
      </c>
      <c r="N460" s="193">
        <f t="shared" si="6"/>
        <v>0.8116666667</v>
      </c>
      <c r="O460" s="203">
        <f t="shared" si="7"/>
        <v>0.7969735183</v>
      </c>
      <c r="P460" s="204">
        <f t="shared" si="8"/>
        <v>0.3438596491</v>
      </c>
      <c r="Q460" s="205">
        <f t="shared" si="9"/>
        <v>0.4975961538</v>
      </c>
      <c r="R460" s="206">
        <f t="shared" si="10"/>
        <v>0.6466666667</v>
      </c>
      <c r="S460" s="204">
        <f t="shared" si="11"/>
        <v>0.6721311475</v>
      </c>
      <c r="T460" s="205">
        <f t="shared" si="12"/>
        <v>0.4501891551</v>
      </c>
      <c r="U460" s="206">
        <f t="shared" si="13"/>
        <v>0.6746532156</v>
      </c>
      <c r="V460" s="207">
        <f t="shared" si="14"/>
        <v>1.953367876</v>
      </c>
      <c r="W460" s="208">
        <f t="shared" si="15"/>
        <v>0.865470852</v>
      </c>
      <c r="X460" s="209">
        <f t="shared" si="16"/>
        <v>1.69058296</v>
      </c>
      <c r="Y460" s="207">
        <f t="shared" si="17"/>
        <v>2.556053812</v>
      </c>
      <c r="Z460" s="208">
        <f t="shared" si="18"/>
        <v>0.90625</v>
      </c>
      <c r="AA460" s="209">
        <f t="shared" si="19"/>
        <v>3.10880829</v>
      </c>
      <c r="AB460" s="210">
        <f t="shared" si="20"/>
        <v>0.1883333333</v>
      </c>
      <c r="AC460" s="165"/>
      <c r="AD460" s="165"/>
      <c r="AE460" s="165"/>
    </row>
    <row r="461">
      <c r="A461" s="218">
        <v>461.0</v>
      </c>
      <c r="B461" s="33">
        <v>4530.0</v>
      </c>
      <c r="C461" s="219">
        <v>79.0</v>
      </c>
      <c r="D461" s="220">
        <v>52.0</v>
      </c>
      <c r="E461" s="221">
        <v>288.0</v>
      </c>
      <c r="F461" s="222">
        <v>67.0</v>
      </c>
      <c r="G461" s="223">
        <v>200.0</v>
      </c>
      <c r="H461" s="224">
        <v>111.0</v>
      </c>
      <c r="I461" s="188">
        <f t="shared" si="1"/>
        <v>0.6030534351</v>
      </c>
      <c r="J461" s="189">
        <f t="shared" si="2"/>
        <v>0.8112676056</v>
      </c>
      <c r="K461" s="190">
        <f t="shared" si="3"/>
        <v>0.6430868167</v>
      </c>
      <c r="L461" s="191">
        <f t="shared" si="4"/>
        <v>0.7551440329</v>
      </c>
      <c r="M461" s="192">
        <f t="shared" si="5"/>
        <v>0.6312217195</v>
      </c>
      <c r="N461" s="193">
        <f t="shared" si="6"/>
        <v>0.7327327327</v>
      </c>
      <c r="O461" s="203">
        <f t="shared" si="7"/>
        <v>0.7114178168</v>
      </c>
      <c r="P461" s="204">
        <f t="shared" si="8"/>
        <v>0.3004115226</v>
      </c>
      <c r="Q461" s="205">
        <f t="shared" si="9"/>
        <v>0.4298642534</v>
      </c>
      <c r="R461" s="206">
        <f t="shared" si="10"/>
        <v>0.5990990991</v>
      </c>
      <c r="S461" s="204">
        <f t="shared" si="11"/>
        <v>0.599749059</v>
      </c>
      <c r="T461" s="205">
        <f t="shared" si="12"/>
        <v>0.4341279799</v>
      </c>
      <c r="U461" s="206">
        <f t="shared" si="13"/>
        <v>0.6775407779</v>
      </c>
      <c r="V461" s="207">
        <f t="shared" si="14"/>
        <v>2.709923664</v>
      </c>
      <c r="W461" s="208">
        <f t="shared" si="15"/>
        <v>0.421221865</v>
      </c>
      <c r="X461" s="209">
        <f t="shared" si="16"/>
        <v>1.1414791</v>
      </c>
      <c r="Y461" s="207">
        <f t="shared" si="17"/>
        <v>1.562700965</v>
      </c>
      <c r="Z461" s="208">
        <f t="shared" si="18"/>
        <v>0.8031674208</v>
      </c>
      <c r="AA461" s="209">
        <f t="shared" si="19"/>
        <v>5.083969466</v>
      </c>
      <c r="AB461" s="210">
        <f t="shared" si="20"/>
        <v>0.2672672673</v>
      </c>
      <c r="AC461" s="165"/>
      <c r="AD461" s="165"/>
      <c r="AE461" s="165"/>
    </row>
    <row r="462">
      <c r="A462" s="218">
        <v>462.0</v>
      </c>
      <c r="B462" s="33">
        <v>4531.0</v>
      </c>
      <c r="C462" s="219">
        <v>128.0</v>
      </c>
      <c r="D462" s="220">
        <v>54.0</v>
      </c>
      <c r="E462" s="221">
        <v>394.0</v>
      </c>
      <c r="F462" s="222">
        <v>96.0</v>
      </c>
      <c r="G462" s="223">
        <v>281.0</v>
      </c>
      <c r="H462" s="224">
        <v>150.0</v>
      </c>
      <c r="I462" s="188">
        <f t="shared" si="1"/>
        <v>0.7032967033</v>
      </c>
      <c r="J462" s="189">
        <f t="shared" si="2"/>
        <v>0.8040816327</v>
      </c>
      <c r="K462" s="190">
        <f t="shared" si="3"/>
        <v>0.6519721578</v>
      </c>
      <c r="L462" s="191">
        <f t="shared" si="4"/>
        <v>0.7767857143</v>
      </c>
      <c r="M462" s="192">
        <f t="shared" si="5"/>
        <v>0.6672104405</v>
      </c>
      <c r="N462" s="193">
        <f t="shared" si="6"/>
        <v>0.7328990228</v>
      </c>
      <c r="O462" s="203">
        <f t="shared" si="7"/>
        <v>0.7280145059</v>
      </c>
      <c r="P462" s="204">
        <f t="shared" si="8"/>
        <v>0.3333333333</v>
      </c>
      <c r="Q462" s="205">
        <f t="shared" si="9"/>
        <v>0.4535073409</v>
      </c>
      <c r="R462" s="206">
        <f t="shared" si="10"/>
        <v>0.5906623236</v>
      </c>
      <c r="S462" s="204">
        <f t="shared" si="11"/>
        <v>0.6092475068</v>
      </c>
      <c r="T462" s="205">
        <f t="shared" si="12"/>
        <v>0.4578422484</v>
      </c>
      <c r="U462" s="206">
        <f t="shared" si="13"/>
        <v>0.6609247507</v>
      </c>
      <c r="V462" s="207">
        <f t="shared" si="14"/>
        <v>2.692307692</v>
      </c>
      <c r="W462" s="208">
        <f t="shared" si="15"/>
        <v>0.4222737819</v>
      </c>
      <c r="X462" s="209">
        <f t="shared" si="16"/>
        <v>1.136890951</v>
      </c>
      <c r="Y462" s="207">
        <f t="shared" si="17"/>
        <v>1.559164733</v>
      </c>
      <c r="Z462" s="208">
        <f t="shared" si="18"/>
        <v>0.7993474715</v>
      </c>
      <c r="AA462" s="209">
        <f t="shared" si="19"/>
        <v>5.06043956</v>
      </c>
      <c r="AB462" s="210">
        <f t="shared" si="20"/>
        <v>0.2671009772</v>
      </c>
      <c r="AC462" s="165"/>
      <c r="AD462" s="165"/>
      <c r="AE462" s="165"/>
    </row>
    <row r="463">
      <c r="A463" s="218">
        <v>463.0</v>
      </c>
      <c r="B463" s="33">
        <v>4532.0</v>
      </c>
      <c r="C463" s="219">
        <v>73.0</v>
      </c>
      <c r="D463" s="220">
        <v>29.0</v>
      </c>
      <c r="E463" s="221">
        <v>303.0</v>
      </c>
      <c r="F463" s="222">
        <v>63.0</v>
      </c>
      <c r="G463" s="223">
        <v>168.0</v>
      </c>
      <c r="H463" s="224">
        <v>61.0</v>
      </c>
      <c r="I463" s="188">
        <f t="shared" si="1"/>
        <v>0.7156862745</v>
      </c>
      <c r="J463" s="189">
        <f t="shared" si="2"/>
        <v>0.8278688525</v>
      </c>
      <c r="K463" s="190">
        <f t="shared" si="3"/>
        <v>0.7336244541</v>
      </c>
      <c r="L463" s="191">
        <f t="shared" si="4"/>
        <v>0.8034188034</v>
      </c>
      <c r="M463" s="192">
        <f t="shared" si="5"/>
        <v>0.7280966767</v>
      </c>
      <c r="N463" s="193">
        <f t="shared" si="6"/>
        <v>0.7915966387</v>
      </c>
      <c r="O463" s="203">
        <f t="shared" si="7"/>
        <v>0.7804878049</v>
      </c>
      <c r="P463" s="204">
        <f t="shared" si="8"/>
        <v>0.2905982906</v>
      </c>
      <c r="Q463" s="205">
        <f t="shared" si="9"/>
        <v>0.4048338369</v>
      </c>
      <c r="R463" s="206">
        <f t="shared" si="10"/>
        <v>0.6117647059</v>
      </c>
      <c r="S463" s="204">
        <f t="shared" si="11"/>
        <v>0.6269727403</v>
      </c>
      <c r="T463" s="205">
        <f t="shared" si="12"/>
        <v>0.4361549498</v>
      </c>
      <c r="U463" s="206">
        <f t="shared" si="13"/>
        <v>0.7173601148</v>
      </c>
      <c r="V463" s="207">
        <f t="shared" si="14"/>
        <v>3.588235294</v>
      </c>
      <c r="W463" s="208">
        <f t="shared" si="15"/>
        <v>0.4454148472</v>
      </c>
      <c r="X463" s="209">
        <f t="shared" si="16"/>
        <v>1.598253275</v>
      </c>
      <c r="Y463" s="207">
        <f t="shared" si="17"/>
        <v>2.043668122</v>
      </c>
      <c r="Z463" s="208">
        <f t="shared" si="18"/>
        <v>1.105740181</v>
      </c>
      <c r="AA463" s="209">
        <f t="shared" si="19"/>
        <v>5.833333333</v>
      </c>
      <c r="AB463" s="210">
        <f t="shared" si="20"/>
        <v>0.2084033613</v>
      </c>
      <c r="AC463" s="165"/>
      <c r="AD463" s="165"/>
      <c r="AE463" s="165"/>
    </row>
    <row r="464">
      <c r="A464" s="218">
        <v>464.0</v>
      </c>
      <c r="B464" s="33">
        <v>4535.0</v>
      </c>
      <c r="C464" s="219">
        <v>123.0</v>
      </c>
      <c r="D464" s="220">
        <v>54.0</v>
      </c>
      <c r="E464" s="221">
        <v>408.0</v>
      </c>
      <c r="F464" s="222">
        <v>99.0</v>
      </c>
      <c r="G464" s="223">
        <v>233.0</v>
      </c>
      <c r="H464" s="224">
        <v>129.0</v>
      </c>
      <c r="I464" s="188">
        <f t="shared" si="1"/>
        <v>0.6949152542</v>
      </c>
      <c r="J464" s="189">
        <f t="shared" si="2"/>
        <v>0.8047337278</v>
      </c>
      <c r="K464" s="190">
        <f t="shared" si="3"/>
        <v>0.6436464088</v>
      </c>
      <c r="L464" s="191">
        <f t="shared" si="4"/>
        <v>0.7763157895</v>
      </c>
      <c r="M464" s="192">
        <f t="shared" si="5"/>
        <v>0.6604823748</v>
      </c>
      <c r="N464" s="193">
        <f t="shared" si="6"/>
        <v>0.7376294591</v>
      </c>
      <c r="O464" s="203">
        <f t="shared" si="7"/>
        <v>0.7304015296</v>
      </c>
      <c r="P464" s="204">
        <f t="shared" si="8"/>
        <v>0.3245614035</v>
      </c>
      <c r="Q464" s="205">
        <f t="shared" si="9"/>
        <v>0.4675324675</v>
      </c>
      <c r="R464" s="206">
        <f t="shared" si="10"/>
        <v>0.6179516686</v>
      </c>
      <c r="S464" s="204">
        <f t="shared" si="11"/>
        <v>0.6309751434</v>
      </c>
      <c r="T464" s="205">
        <f t="shared" si="12"/>
        <v>0.4349904398</v>
      </c>
      <c r="U464" s="206">
        <f t="shared" si="13"/>
        <v>0.6644359465</v>
      </c>
      <c r="V464" s="207">
        <f t="shared" si="14"/>
        <v>2.86440678</v>
      </c>
      <c r="W464" s="208">
        <f t="shared" si="15"/>
        <v>0.4889502762</v>
      </c>
      <c r="X464" s="209">
        <f t="shared" si="16"/>
        <v>1.400552486</v>
      </c>
      <c r="Y464" s="207">
        <f t="shared" si="17"/>
        <v>1.889502762</v>
      </c>
      <c r="Z464" s="208">
        <f t="shared" si="18"/>
        <v>0.9406307978</v>
      </c>
      <c r="AA464" s="209">
        <f t="shared" si="19"/>
        <v>4.90960452</v>
      </c>
      <c r="AB464" s="210">
        <f t="shared" si="20"/>
        <v>0.2623705409</v>
      </c>
      <c r="AC464" s="165"/>
      <c r="AD464" s="165"/>
      <c r="AE464" s="165"/>
    </row>
    <row r="465">
      <c r="A465" s="218">
        <v>465.0</v>
      </c>
      <c r="B465" s="33">
        <v>4536.0</v>
      </c>
      <c r="C465" s="219">
        <v>119.0</v>
      </c>
      <c r="D465" s="220">
        <v>79.0</v>
      </c>
      <c r="E465" s="221">
        <v>400.0</v>
      </c>
      <c r="F465" s="222">
        <v>95.0</v>
      </c>
      <c r="G465" s="223">
        <v>283.0</v>
      </c>
      <c r="H465" s="224">
        <v>127.0</v>
      </c>
      <c r="I465" s="188">
        <f t="shared" si="1"/>
        <v>0.601010101</v>
      </c>
      <c r="J465" s="189">
        <f t="shared" si="2"/>
        <v>0.8080808081</v>
      </c>
      <c r="K465" s="190">
        <f t="shared" si="3"/>
        <v>0.6902439024</v>
      </c>
      <c r="L465" s="191">
        <f t="shared" si="4"/>
        <v>0.7489177489</v>
      </c>
      <c r="M465" s="192">
        <f t="shared" si="5"/>
        <v>0.6611842105</v>
      </c>
      <c r="N465" s="193">
        <f t="shared" si="6"/>
        <v>0.7546961326</v>
      </c>
      <c r="O465" s="203">
        <f t="shared" si="7"/>
        <v>0.7271078876</v>
      </c>
      <c r="P465" s="204">
        <f t="shared" si="8"/>
        <v>0.3088023088</v>
      </c>
      <c r="Q465" s="205">
        <f t="shared" si="9"/>
        <v>0.4046052632</v>
      </c>
      <c r="R465" s="206">
        <f t="shared" si="10"/>
        <v>0.582320442</v>
      </c>
      <c r="S465" s="204">
        <f t="shared" si="11"/>
        <v>0.5856754306</v>
      </c>
      <c r="T465" s="205">
        <f t="shared" si="12"/>
        <v>0.4505893019</v>
      </c>
      <c r="U465" s="206">
        <f t="shared" si="13"/>
        <v>0.690843155</v>
      </c>
      <c r="V465" s="207">
        <f t="shared" si="14"/>
        <v>2.5</v>
      </c>
      <c r="W465" s="208">
        <f t="shared" si="15"/>
        <v>0.4829268293</v>
      </c>
      <c r="X465" s="209">
        <f t="shared" si="16"/>
        <v>1.207317073</v>
      </c>
      <c r="Y465" s="207">
        <f t="shared" si="17"/>
        <v>1.690243902</v>
      </c>
      <c r="Z465" s="208">
        <f t="shared" si="18"/>
        <v>0.8141447368</v>
      </c>
      <c r="AA465" s="209">
        <f t="shared" si="19"/>
        <v>4.570707071</v>
      </c>
      <c r="AB465" s="210">
        <f t="shared" si="20"/>
        <v>0.2453038674</v>
      </c>
      <c r="AC465" s="165"/>
      <c r="AD465" s="165"/>
      <c r="AE465" s="165"/>
    </row>
    <row r="466">
      <c r="A466" s="218">
        <v>466.0</v>
      </c>
      <c r="B466" s="33">
        <v>4540.0</v>
      </c>
      <c r="C466" s="219">
        <v>57.0</v>
      </c>
      <c r="D466" s="220">
        <v>24.0</v>
      </c>
      <c r="E466" s="221">
        <v>232.0</v>
      </c>
      <c r="F466" s="222">
        <v>70.0</v>
      </c>
      <c r="G466" s="223">
        <v>115.0</v>
      </c>
      <c r="H466" s="224">
        <v>85.0</v>
      </c>
      <c r="I466" s="188">
        <f t="shared" si="1"/>
        <v>0.7037037037</v>
      </c>
      <c r="J466" s="189">
        <f t="shared" si="2"/>
        <v>0.7682119205</v>
      </c>
      <c r="K466" s="190">
        <f t="shared" si="3"/>
        <v>0.575</v>
      </c>
      <c r="L466" s="191">
        <f t="shared" si="4"/>
        <v>0.7545691906</v>
      </c>
      <c r="M466" s="192">
        <f t="shared" si="5"/>
        <v>0.6120996441</v>
      </c>
      <c r="N466" s="193">
        <f t="shared" si="6"/>
        <v>0.6912350598</v>
      </c>
      <c r="O466" s="203">
        <f t="shared" si="7"/>
        <v>0.6929674099</v>
      </c>
      <c r="P466" s="204">
        <f t="shared" si="8"/>
        <v>0.3315926893</v>
      </c>
      <c r="Q466" s="205">
        <f t="shared" si="9"/>
        <v>0.5053380783</v>
      </c>
      <c r="R466" s="206">
        <f t="shared" si="10"/>
        <v>0.6314741036</v>
      </c>
      <c r="S466" s="204">
        <f t="shared" si="11"/>
        <v>0.641509434</v>
      </c>
      <c r="T466" s="205">
        <f t="shared" si="12"/>
        <v>0.4150943396</v>
      </c>
      <c r="U466" s="206">
        <f t="shared" si="13"/>
        <v>0.6363636364</v>
      </c>
      <c r="V466" s="207">
        <f t="shared" si="14"/>
        <v>3.728395062</v>
      </c>
      <c r="W466" s="208">
        <f t="shared" si="15"/>
        <v>0.405</v>
      </c>
      <c r="X466" s="209">
        <f t="shared" si="16"/>
        <v>1.51</v>
      </c>
      <c r="Y466" s="207">
        <f t="shared" si="17"/>
        <v>1.915</v>
      </c>
      <c r="Z466" s="208">
        <f t="shared" si="18"/>
        <v>1.074733096</v>
      </c>
      <c r="AA466" s="209">
        <f t="shared" si="19"/>
        <v>6.197530864</v>
      </c>
      <c r="AB466" s="210">
        <f t="shared" si="20"/>
        <v>0.3087649402</v>
      </c>
      <c r="AC466" s="165"/>
      <c r="AD466" s="165"/>
      <c r="AE466" s="165"/>
    </row>
    <row r="467">
      <c r="A467" s="218">
        <v>467.0</v>
      </c>
      <c r="B467" s="33">
        <v>4541.0</v>
      </c>
      <c r="C467" s="219">
        <v>124.0</v>
      </c>
      <c r="D467" s="220">
        <v>51.0</v>
      </c>
      <c r="E467" s="221">
        <v>367.0</v>
      </c>
      <c r="F467" s="222">
        <v>75.0</v>
      </c>
      <c r="G467" s="223">
        <v>211.0</v>
      </c>
      <c r="H467" s="224">
        <v>122.0</v>
      </c>
      <c r="I467" s="188">
        <f t="shared" si="1"/>
        <v>0.7085714286</v>
      </c>
      <c r="J467" s="189">
        <f t="shared" si="2"/>
        <v>0.8303167421</v>
      </c>
      <c r="K467" s="190">
        <f t="shared" si="3"/>
        <v>0.6336336336</v>
      </c>
      <c r="L467" s="191">
        <f t="shared" si="4"/>
        <v>0.7957860616</v>
      </c>
      <c r="M467" s="192">
        <f t="shared" si="5"/>
        <v>0.6594488189</v>
      </c>
      <c r="N467" s="193">
        <f t="shared" si="6"/>
        <v>0.7458064516</v>
      </c>
      <c r="O467" s="203">
        <f t="shared" si="7"/>
        <v>0.7389473684</v>
      </c>
      <c r="P467" s="204">
        <f t="shared" si="8"/>
        <v>0.322528363</v>
      </c>
      <c r="Q467" s="205">
        <f t="shared" si="9"/>
        <v>0.4842519685</v>
      </c>
      <c r="R467" s="206">
        <f t="shared" si="10"/>
        <v>0.6309677419</v>
      </c>
      <c r="S467" s="204">
        <f t="shared" si="11"/>
        <v>0.6452631579</v>
      </c>
      <c r="T467" s="205">
        <f t="shared" si="12"/>
        <v>0.4315789474</v>
      </c>
      <c r="U467" s="206">
        <f t="shared" si="13"/>
        <v>0.6621052632</v>
      </c>
      <c r="V467" s="207">
        <f t="shared" si="14"/>
        <v>2.525714286</v>
      </c>
      <c r="W467" s="208">
        <f t="shared" si="15"/>
        <v>0.5255255255</v>
      </c>
      <c r="X467" s="209">
        <f t="shared" si="16"/>
        <v>1.327327327</v>
      </c>
      <c r="Y467" s="207">
        <f t="shared" si="17"/>
        <v>1.852852853</v>
      </c>
      <c r="Z467" s="208">
        <f t="shared" si="18"/>
        <v>0.8700787402</v>
      </c>
      <c r="AA467" s="209">
        <f t="shared" si="19"/>
        <v>4.428571429</v>
      </c>
      <c r="AB467" s="210">
        <f t="shared" si="20"/>
        <v>0.2541935484</v>
      </c>
      <c r="AC467" s="165"/>
      <c r="AD467" s="165"/>
      <c r="AE467" s="165"/>
    </row>
    <row r="468">
      <c r="A468" s="218">
        <v>468.0</v>
      </c>
      <c r="B468" s="33">
        <v>4543.0</v>
      </c>
      <c r="C468" s="219">
        <v>41.0</v>
      </c>
      <c r="D468" s="220">
        <v>17.0</v>
      </c>
      <c r="E468" s="221">
        <v>132.0</v>
      </c>
      <c r="F468" s="222">
        <v>35.0</v>
      </c>
      <c r="G468" s="223">
        <v>115.0</v>
      </c>
      <c r="H468" s="224">
        <v>51.0</v>
      </c>
      <c r="I468" s="188">
        <f t="shared" si="1"/>
        <v>0.7068965517</v>
      </c>
      <c r="J468" s="189">
        <f t="shared" si="2"/>
        <v>0.7904191617</v>
      </c>
      <c r="K468" s="190">
        <f t="shared" si="3"/>
        <v>0.6927710843</v>
      </c>
      <c r="L468" s="191">
        <f t="shared" si="4"/>
        <v>0.7688888889</v>
      </c>
      <c r="M468" s="192">
        <f t="shared" si="5"/>
        <v>0.6964285714</v>
      </c>
      <c r="N468" s="193">
        <f t="shared" si="6"/>
        <v>0.7417417417</v>
      </c>
      <c r="O468" s="203">
        <f t="shared" si="7"/>
        <v>0.73657289</v>
      </c>
      <c r="P468" s="204">
        <f t="shared" si="8"/>
        <v>0.3377777778</v>
      </c>
      <c r="Q468" s="205">
        <f t="shared" si="9"/>
        <v>0.4107142857</v>
      </c>
      <c r="R468" s="206">
        <f t="shared" si="10"/>
        <v>0.5495495495</v>
      </c>
      <c r="S468" s="204">
        <f t="shared" si="11"/>
        <v>0.5728900256</v>
      </c>
      <c r="T468" s="205">
        <f t="shared" si="12"/>
        <v>0.4884910486</v>
      </c>
      <c r="U468" s="206">
        <f t="shared" si="13"/>
        <v>0.6751918159</v>
      </c>
      <c r="V468" s="207">
        <f t="shared" si="14"/>
        <v>2.879310345</v>
      </c>
      <c r="W468" s="208">
        <f t="shared" si="15"/>
        <v>0.3493975904</v>
      </c>
      <c r="X468" s="209">
        <f t="shared" si="16"/>
        <v>1.006024096</v>
      </c>
      <c r="Y468" s="207">
        <f t="shared" si="17"/>
        <v>1.355421687</v>
      </c>
      <c r="Z468" s="208">
        <f t="shared" si="18"/>
        <v>0.7455357143</v>
      </c>
      <c r="AA468" s="209">
        <f t="shared" si="19"/>
        <v>5.74137931</v>
      </c>
      <c r="AB468" s="210">
        <f t="shared" si="20"/>
        <v>0.2582582583</v>
      </c>
      <c r="AC468" s="165"/>
      <c r="AD468" s="165"/>
      <c r="AE468" s="165"/>
    </row>
    <row r="469">
      <c r="A469" s="218">
        <v>469.0</v>
      </c>
      <c r="B469" s="33">
        <v>4546.0</v>
      </c>
      <c r="C469" s="219">
        <v>103.0</v>
      </c>
      <c r="D469" s="220">
        <v>49.0</v>
      </c>
      <c r="E469" s="221">
        <v>288.0</v>
      </c>
      <c r="F469" s="222">
        <v>67.0</v>
      </c>
      <c r="G469" s="223">
        <v>152.0</v>
      </c>
      <c r="H469" s="224">
        <v>96.0</v>
      </c>
      <c r="I469" s="188">
        <f t="shared" si="1"/>
        <v>0.6776315789</v>
      </c>
      <c r="J469" s="189">
        <f t="shared" si="2"/>
        <v>0.8112676056</v>
      </c>
      <c r="K469" s="190">
        <f t="shared" si="3"/>
        <v>0.6129032258</v>
      </c>
      <c r="L469" s="191">
        <f t="shared" si="4"/>
        <v>0.7712031558</v>
      </c>
      <c r="M469" s="192">
        <f t="shared" si="5"/>
        <v>0.6375</v>
      </c>
      <c r="N469" s="193">
        <f t="shared" si="6"/>
        <v>0.7296849088</v>
      </c>
      <c r="O469" s="203">
        <f t="shared" si="7"/>
        <v>0.719205298</v>
      </c>
      <c r="P469" s="204">
        <f t="shared" si="8"/>
        <v>0.3353057199</v>
      </c>
      <c r="Q469" s="205">
        <f t="shared" si="9"/>
        <v>0.4975</v>
      </c>
      <c r="R469" s="206">
        <f t="shared" si="10"/>
        <v>0.6368159204</v>
      </c>
      <c r="S469" s="204">
        <f t="shared" si="11"/>
        <v>0.6450331126</v>
      </c>
      <c r="T469" s="205">
        <f t="shared" si="12"/>
        <v>0.4264900662</v>
      </c>
      <c r="U469" s="206">
        <f t="shared" si="13"/>
        <v>0.6476821192</v>
      </c>
      <c r="V469" s="207">
        <f t="shared" si="14"/>
        <v>2.335526316</v>
      </c>
      <c r="W469" s="208">
        <f t="shared" si="15"/>
        <v>0.6129032258</v>
      </c>
      <c r="X469" s="209">
        <f t="shared" si="16"/>
        <v>1.431451613</v>
      </c>
      <c r="Y469" s="207">
        <f t="shared" si="17"/>
        <v>2.044354839</v>
      </c>
      <c r="Z469" s="208">
        <f t="shared" si="18"/>
        <v>0.8875</v>
      </c>
      <c r="AA469" s="209">
        <f t="shared" si="19"/>
        <v>3.967105263</v>
      </c>
      <c r="AB469" s="210">
        <f t="shared" si="20"/>
        <v>0.2703150912</v>
      </c>
      <c r="AC469" s="165"/>
      <c r="AD469" s="165"/>
      <c r="AE469" s="165"/>
    </row>
    <row r="470">
      <c r="A470" s="218">
        <v>470.0</v>
      </c>
      <c r="B470" s="33">
        <v>4547.0</v>
      </c>
      <c r="C470" s="219">
        <v>52.0</v>
      </c>
      <c r="D470" s="220">
        <v>18.0</v>
      </c>
      <c r="E470" s="221">
        <v>141.0</v>
      </c>
      <c r="F470" s="222">
        <v>36.0</v>
      </c>
      <c r="G470" s="223">
        <v>102.0</v>
      </c>
      <c r="H470" s="224">
        <v>42.0</v>
      </c>
      <c r="I470" s="188">
        <f t="shared" si="1"/>
        <v>0.7428571429</v>
      </c>
      <c r="J470" s="189">
        <f t="shared" si="2"/>
        <v>0.7966101695</v>
      </c>
      <c r="K470" s="190">
        <f t="shared" si="3"/>
        <v>0.7083333333</v>
      </c>
      <c r="L470" s="191">
        <f t="shared" si="4"/>
        <v>0.7813765182</v>
      </c>
      <c r="M470" s="192">
        <f t="shared" si="5"/>
        <v>0.7196261682</v>
      </c>
      <c r="N470" s="193">
        <f t="shared" si="6"/>
        <v>0.7570093458</v>
      </c>
      <c r="O470" s="203">
        <f t="shared" si="7"/>
        <v>0.7544757033</v>
      </c>
      <c r="P470" s="204">
        <f t="shared" si="8"/>
        <v>0.3562753036</v>
      </c>
      <c r="Q470" s="205">
        <f t="shared" si="9"/>
        <v>0.4392523364</v>
      </c>
      <c r="R470" s="206">
        <f t="shared" si="10"/>
        <v>0.5700934579</v>
      </c>
      <c r="S470" s="204">
        <f t="shared" si="11"/>
        <v>0.6010230179</v>
      </c>
      <c r="T470" s="205">
        <f t="shared" si="12"/>
        <v>0.4859335038</v>
      </c>
      <c r="U470" s="206">
        <f t="shared" si="13"/>
        <v>0.6675191816</v>
      </c>
      <c r="V470" s="207">
        <f t="shared" si="14"/>
        <v>2.528571429</v>
      </c>
      <c r="W470" s="208">
        <f t="shared" si="15"/>
        <v>0.4861111111</v>
      </c>
      <c r="X470" s="209">
        <f t="shared" si="16"/>
        <v>1.229166667</v>
      </c>
      <c r="Y470" s="207">
        <f t="shared" si="17"/>
        <v>1.715277778</v>
      </c>
      <c r="Z470" s="208">
        <f t="shared" si="18"/>
        <v>0.8271028037</v>
      </c>
      <c r="AA470" s="209">
        <f t="shared" si="19"/>
        <v>4.585714286</v>
      </c>
      <c r="AB470" s="210">
        <f t="shared" si="20"/>
        <v>0.2429906542</v>
      </c>
      <c r="AC470" s="165"/>
      <c r="AD470" s="165"/>
      <c r="AE470" s="165"/>
    </row>
    <row r="471">
      <c r="A471" s="218">
        <v>471.0</v>
      </c>
      <c r="B471" s="33">
        <v>4548.0</v>
      </c>
      <c r="C471" s="219">
        <v>68.0</v>
      </c>
      <c r="D471" s="220">
        <v>23.0</v>
      </c>
      <c r="E471" s="221">
        <v>149.0</v>
      </c>
      <c r="F471" s="222">
        <v>34.0</v>
      </c>
      <c r="G471" s="223">
        <v>94.0</v>
      </c>
      <c r="H471" s="224">
        <v>39.0</v>
      </c>
      <c r="I471" s="188">
        <f t="shared" si="1"/>
        <v>0.7472527473</v>
      </c>
      <c r="J471" s="189">
        <f t="shared" si="2"/>
        <v>0.8142076503</v>
      </c>
      <c r="K471" s="190">
        <f t="shared" si="3"/>
        <v>0.7067669173</v>
      </c>
      <c r="L471" s="191">
        <f t="shared" si="4"/>
        <v>0.7919708029</v>
      </c>
      <c r="M471" s="192">
        <f t="shared" si="5"/>
        <v>0.7232142857</v>
      </c>
      <c r="N471" s="193">
        <f t="shared" si="6"/>
        <v>0.7689873418</v>
      </c>
      <c r="O471" s="203">
        <f t="shared" si="7"/>
        <v>0.7641277641</v>
      </c>
      <c r="P471" s="204">
        <f t="shared" si="8"/>
        <v>0.3722627737</v>
      </c>
      <c r="Q471" s="205">
        <f t="shared" si="9"/>
        <v>0.4776785714</v>
      </c>
      <c r="R471" s="206">
        <f t="shared" si="10"/>
        <v>0.5949367089</v>
      </c>
      <c r="S471" s="204">
        <f t="shared" si="11"/>
        <v>0.628992629</v>
      </c>
      <c r="T471" s="205">
        <f t="shared" si="12"/>
        <v>0.4815724816</v>
      </c>
      <c r="U471" s="206">
        <f t="shared" si="13"/>
        <v>0.6535626536</v>
      </c>
      <c r="V471" s="207">
        <f t="shared" si="14"/>
        <v>2.010989011</v>
      </c>
      <c r="W471" s="208">
        <f t="shared" si="15"/>
        <v>0.6842105263</v>
      </c>
      <c r="X471" s="209">
        <f t="shared" si="16"/>
        <v>1.37593985</v>
      </c>
      <c r="Y471" s="207">
        <f t="shared" si="17"/>
        <v>2.060150376</v>
      </c>
      <c r="Z471" s="208">
        <f t="shared" si="18"/>
        <v>0.8169642857</v>
      </c>
      <c r="AA471" s="209">
        <f t="shared" si="19"/>
        <v>3.472527473</v>
      </c>
      <c r="AB471" s="210">
        <f t="shared" si="20"/>
        <v>0.2310126582</v>
      </c>
      <c r="AC471" s="165"/>
      <c r="AD471" s="165"/>
      <c r="AE471" s="165"/>
    </row>
    <row r="472">
      <c r="A472" s="218">
        <v>472.0</v>
      </c>
      <c r="B472" s="33">
        <v>4549.0</v>
      </c>
      <c r="C472" s="219">
        <v>60.0</v>
      </c>
      <c r="D472" s="220">
        <v>25.0</v>
      </c>
      <c r="E472" s="221">
        <v>130.0</v>
      </c>
      <c r="F472" s="222">
        <v>44.0</v>
      </c>
      <c r="G472" s="223">
        <v>100.0</v>
      </c>
      <c r="H472" s="224">
        <v>53.0</v>
      </c>
      <c r="I472" s="188">
        <f t="shared" si="1"/>
        <v>0.7058823529</v>
      </c>
      <c r="J472" s="189">
        <f t="shared" si="2"/>
        <v>0.7471264368</v>
      </c>
      <c r="K472" s="190">
        <f t="shared" si="3"/>
        <v>0.6535947712</v>
      </c>
      <c r="L472" s="191">
        <f t="shared" si="4"/>
        <v>0.7335907336</v>
      </c>
      <c r="M472" s="192">
        <f t="shared" si="5"/>
        <v>0.6722689076</v>
      </c>
      <c r="N472" s="193">
        <f t="shared" si="6"/>
        <v>0.7033639144</v>
      </c>
      <c r="O472" s="203">
        <f t="shared" si="7"/>
        <v>0.7038834951</v>
      </c>
      <c r="P472" s="204">
        <f t="shared" si="8"/>
        <v>0.4015444015</v>
      </c>
      <c r="Q472" s="205">
        <f t="shared" si="9"/>
        <v>0.474789916</v>
      </c>
      <c r="R472" s="206">
        <f t="shared" si="10"/>
        <v>0.5596330275</v>
      </c>
      <c r="S472" s="204">
        <f t="shared" si="11"/>
        <v>0.5898058252</v>
      </c>
      <c r="T472" s="205">
        <f t="shared" si="12"/>
        <v>0.4951456311</v>
      </c>
      <c r="U472" s="206">
        <f t="shared" si="13"/>
        <v>0.6189320388</v>
      </c>
      <c r="V472" s="207">
        <f t="shared" si="14"/>
        <v>2.047058824</v>
      </c>
      <c r="W472" s="208">
        <f t="shared" si="15"/>
        <v>0.5555555556</v>
      </c>
      <c r="X472" s="209">
        <f t="shared" si="16"/>
        <v>1.137254902</v>
      </c>
      <c r="Y472" s="207">
        <f t="shared" si="17"/>
        <v>1.692810458</v>
      </c>
      <c r="Z472" s="208">
        <f t="shared" si="18"/>
        <v>0.731092437</v>
      </c>
      <c r="AA472" s="209">
        <f t="shared" si="19"/>
        <v>3.847058824</v>
      </c>
      <c r="AB472" s="210">
        <f t="shared" si="20"/>
        <v>0.2966360856</v>
      </c>
      <c r="AC472" s="165"/>
      <c r="AD472" s="165"/>
      <c r="AE472" s="165"/>
    </row>
    <row r="473">
      <c r="A473" s="218">
        <v>473.0</v>
      </c>
      <c r="B473" s="33">
        <v>4550.0</v>
      </c>
      <c r="C473" s="219">
        <v>43.0</v>
      </c>
      <c r="D473" s="220">
        <v>11.0</v>
      </c>
      <c r="E473" s="221">
        <v>139.0</v>
      </c>
      <c r="F473" s="222">
        <v>31.0</v>
      </c>
      <c r="G473" s="223">
        <v>87.0</v>
      </c>
      <c r="H473" s="224">
        <v>36.0</v>
      </c>
      <c r="I473" s="188">
        <f t="shared" si="1"/>
        <v>0.7962962963</v>
      </c>
      <c r="J473" s="189">
        <f t="shared" si="2"/>
        <v>0.8176470588</v>
      </c>
      <c r="K473" s="190">
        <f t="shared" si="3"/>
        <v>0.7073170732</v>
      </c>
      <c r="L473" s="191">
        <f t="shared" si="4"/>
        <v>0.8125</v>
      </c>
      <c r="M473" s="192">
        <f t="shared" si="5"/>
        <v>0.7344632768</v>
      </c>
      <c r="N473" s="193">
        <f t="shared" si="6"/>
        <v>0.771331058</v>
      </c>
      <c r="O473" s="203">
        <f t="shared" si="7"/>
        <v>0.7752161383</v>
      </c>
      <c r="P473" s="204">
        <f t="shared" si="8"/>
        <v>0.3303571429</v>
      </c>
      <c r="Q473" s="205">
        <f t="shared" si="9"/>
        <v>0.4463276836</v>
      </c>
      <c r="R473" s="206">
        <f t="shared" si="10"/>
        <v>0.5972696246</v>
      </c>
      <c r="S473" s="204">
        <f t="shared" si="11"/>
        <v>0.6282420749</v>
      </c>
      <c r="T473" s="205">
        <f t="shared" si="12"/>
        <v>0.4639769452</v>
      </c>
      <c r="U473" s="206">
        <f t="shared" si="13"/>
        <v>0.6829971182</v>
      </c>
      <c r="V473" s="207">
        <f t="shared" si="14"/>
        <v>3.148148148</v>
      </c>
      <c r="W473" s="208">
        <f t="shared" si="15"/>
        <v>0.4390243902</v>
      </c>
      <c r="X473" s="209">
        <f t="shared" si="16"/>
        <v>1.382113821</v>
      </c>
      <c r="Y473" s="207">
        <f t="shared" si="17"/>
        <v>1.821138211</v>
      </c>
      <c r="Z473" s="208">
        <f t="shared" si="18"/>
        <v>0.9604519774</v>
      </c>
      <c r="AA473" s="209">
        <f t="shared" si="19"/>
        <v>5.425925926</v>
      </c>
      <c r="AB473" s="210">
        <f t="shared" si="20"/>
        <v>0.228668942</v>
      </c>
      <c r="AC473" s="165"/>
      <c r="AD473" s="165"/>
      <c r="AE473" s="165"/>
    </row>
    <row r="474">
      <c r="A474" s="218">
        <v>474.0</v>
      </c>
      <c r="B474" s="33">
        <v>4551.0</v>
      </c>
      <c r="C474" s="219">
        <v>75.0</v>
      </c>
      <c r="D474" s="220">
        <v>24.0</v>
      </c>
      <c r="E474" s="221">
        <v>234.0</v>
      </c>
      <c r="F474" s="222">
        <v>56.0</v>
      </c>
      <c r="G474" s="223">
        <v>111.0</v>
      </c>
      <c r="H474" s="224">
        <v>64.0</v>
      </c>
      <c r="I474" s="188">
        <f t="shared" si="1"/>
        <v>0.7575757576</v>
      </c>
      <c r="J474" s="189">
        <f t="shared" si="2"/>
        <v>0.8068965517</v>
      </c>
      <c r="K474" s="190">
        <f t="shared" si="3"/>
        <v>0.6342857143</v>
      </c>
      <c r="L474" s="191">
        <f t="shared" si="4"/>
        <v>0.794344473</v>
      </c>
      <c r="M474" s="192">
        <f t="shared" si="5"/>
        <v>0.6788321168</v>
      </c>
      <c r="N474" s="193">
        <f t="shared" si="6"/>
        <v>0.7419354839</v>
      </c>
      <c r="O474" s="203">
        <f t="shared" si="7"/>
        <v>0.7446808511</v>
      </c>
      <c r="P474" s="204">
        <f t="shared" si="8"/>
        <v>0.3367609254</v>
      </c>
      <c r="Q474" s="205">
        <f t="shared" si="9"/>
        <v>0.5072992701</v>
      </c>
      <c r="R474" s="206">
        <f t="shared" si="10"/>
        <v>0.6408602151</v>
      </c>
      <c r="S474" s="204">
        <f t="shared" si="11"/>
        <v>0.6613475177</v>
      </c>
      <c r="T474" s="205">
        <f t="shared" si="12"/>
        <v>0.4290780142</v>
      </c>
      <c r="U474" s="206">
        <f t="shared" si="13"/>
        <v>0.6542553191</v>
      </c>
      <c r="V474" s="207">
        <f t="shared" si="14"/>
        <v>2.929292929</v>
      </c>
      <c r="W474" s="208">
        <f t="shared" si="15"/>
        <v>0.5657142857</v>
      </c>
      <c r="X474" s="209">
        <f t="shared" si="16"/>
        <v>1.657142857</v>
      </c>
      <c r="Y474" s="207">
        <f t="shared" si="17"/>
        <v>2.222857143</v>
      </c>
      <c r="Z474" s="208">
        <f t="shared" si="18"/>
        <v>1.058394161</v>
      </c>
      <c r="AA474" s="209">
        <f t="shared" si="19"/>
        <v>4.696969697</v>
      </c>
      <c r="AB474" s="210">
        <f t="shared" si="20"/>
        <v>0.2580645161</v>
      </c>
      <c r="AC474" s="165"/>
      <c r="AD474" s="165"/>
      <c r="AE474" s="165"/>
    </row>
    <row r="475">
      <c r="A475" s="218">
        <v>475.0</v>
      </c>
      <c r="B475" s="33">
        <v>4552.0</v>
      </c>
      <c r="C475" s="219">
        <v>94.0</v>
      </c>
      <c r="D475" s="220">
        <v>38.0</v>
      </c>
      <c r="E475" s="221">
        <v>342.0</v>
      </c>
      <c r="F475" s="222">
        <v>69.0</v>
      </c>
      <c r="G475" s="223">
        <v>167.0</v>
      </c>
      <c r="H475" s="224">
        <v>63.0</v>
      </c>
      <c r="I475" s="188">
        <f t="shared" si="1"/>
        <v>0.7121212121</v>
      </c>
      <c r="J475" s="189">
        <f t="shared" si="2"/>
        <v>0.8321167883</v>
      </c>
      <c r="K475" s="190">
        <f t="shared" si="3"/>
        <v>0.7260869565</v>
      </c>
      <c r="L475" s="191">
        <f t="shared" si="4"/>
        <v>0.802946593</v>
      </c>
      <c r="M475" s="192">
        <f t="shared" si="5"/>
        <v>0.7209944751</v>
      </c>
      <c r="N475" s="193">
        <f t="shared" si="6"/>
        <v>0.7940717629</v>
      </c>
      <c r="O475" s="203">
        <f t="shared" si="7"/>
        <v>0.7800776197</v>
      </c>
      <c r="P475" s="204">
        <f t="shared" si="8"/>
        <v>0.3001841621</v>
      </c>
      <c r="Q475" s="205">
        <f t="shared" si="9"/>
        <v>0.4337016575</v>
      </c>
      <c r="R475" s="206">
        <f t="shared" si="10"/>
        <v>0.631825273</v>
      </c>
      <c r="S475" s="204">
        <f t="shared" si="11"/>
        <v>0.6455368693</v>
      </c>
      <c r="T475" s="205">
        <f t="shared" si="12"/>
        <v>0.4269081501</v>
      </c>
      <c r="U475" s="206">
        <f t="shared" si="13"/>
        <v>0.7076326003</v>
      </c>
      <c r="V475" s="207">
        <f t="shared" si="14"/>
        <v>3.113636364</v>
      </c>
      <c r="W475" s="208">
        <f t="shared" si="15"/>
        <v>0.5739130435</v>
      </c>
      <c r="X475" s="209">
        <f t="shared" si="16"/>
        <v>1.786956522</v>
      </c>
      <c r="Y475" s="207">
        <f t="shared" si="17"/>
        <v>2.360869565</v>
      </c>
      <c r="Z475" s="208">
        <f t="shared" si="18"/>
        <v>1.135359116</v>
      </c>
      <c r="AA475" s="209">
        <f t="shared" si="19"/>
        <v>4.856060606</v>
      </c>
      <c r="AB475" s="210">
        <f t="shared" si="20"/>
        <v>0.2059282371</v>
      </c>
      <c r="AC475" s="165"/>
      <c r="AD475" s="165"/>
      <c r="AE475" s="165"/>
    </row>
    <row r="476">
      <c r="A476" s="218">
        <v>476.0</v>
      </c>
      <c r="B476" s="33">
        <v>4553.0</v>
      </c>
      <c r="C476" s="219">
        <v>153.0</v>
      </c>
      <c r="D476" s="220">
        <v>72.0</v>
      </c>
      <c r="E476" s="221">
        <v>478.0</v>
      </c>
      <c r="F476" s="222">
        <v>114.0</v>
      </c>
      <c r="G476" s="223">
        <v>283.0</v>
      </c>
      <c r="H476" s="224">
        <v>141.0</v>
      </c>
      <c r="I476" s="188">
        <f t="shared" si="1"/>
        <v>0.68</v>
      </c>
      <c r="J476" s="189">
        <f t="shared" si="2"/>
        <v>0.8074324324</v>
      </c>
      <c r="K476" s="190">
        <f t="shared" si="3"/>
        <v>0.6674528302</v>
      </c>
      <c r="L476" s="191">
        <f t="shared" si="4"/>
        <v>0.7723378213</v>
      </c>
      <c r="M476" s="192">
        <f t="shared" si="5"/>
        <v>0.6718027735</v>
      </c>
      <c r="N476" s="193">
        <f t="shared" si="6"/>
        <v>0.749015748</v>
      </c>
      <c r="O476" s="203">
        <f t="shared" si="7"/>
        <v>0.7365028203</v>
      </c>
      <c r="P476" s="204">
        <f t="shared" si="8"/>
        <v>0.3268053856</v>
      </c>
      <c r="Q476" s="205">
        <f t="shared" si="9"/>
        <v>0.4530046225</v>
      </c>
      <c r="R476" s="206">
        <f t="shared" si="10"/>
        <v>0.6092519685</v>
      </c>
      <c r="S476" s="204">
        <f t="shared" si="11"/>
        <v>0.6220789686</v>
      </c>
      <c r="T476" s="205">
        <f t="shared" si="12"/>
        <v>0.443190975</v>
      </c>
      <c r="U476" s="206">
        <f t="shared" si="13"/>
        <v>0.6712328767</v>
      </c>
      <c r="V476" s="207">
        <f t="shared" si="14"/>
        <v>2.631111111</v>
      </c>
      <c r="W476" s="208">
        <f t="shared" si="15"/>
        <v>0.5306603774</v>
      </c>
      <c r="X476" s="209">
        <f t="shared" si="16"/>
        <v>1.396226415</v>
      </c>
      <c r="Y476" s="207">
        <f t="shared" si="17"/>
        <v>1.926886792</v>
      </c>
      <c r="Z476" s="208">
        <f t="shared" si="18"/>
        <v>0.9121725732</v>
      </c>
      <c r="AA476" s="209">
        <f t="shared" si="19"/>
        <v>4.515555556</v>
      </c>
      <c r="AB476" s="210">
        <f t="shared" si="20"/>
        <v>0.250984252</v>
      </c>
      <c r="AC476" s="165"/>
      <c r="AD476" s="165"/>
      <c r="AE476" s="165"/>
    </row>
    <row r="477">
      <c r="A477" s="218">
        <v>477.0</v>
      </c>
      <c r="B477" s="33">
        <v>4554.0</v>
      </c>
      <c r="C477" s="219">
        <v>37.0</v>
      </c>
      <c r="D477" s="220">
        <v>7.0</v>
      </c>
      <c r="E477" s="221">
        <v>111.0</v>
      </c>
      <c r="F477" s="222">
        <v>7.0</v>
      </c>
      <c r="G477" s="223">
        <v>65.0</v>
      </c>
      <c r="H477" s="224">
        <v>12.0</v>
      </c>
      <c r="I477" s="188">
        <f t="shared" si="1"/>
        <v>0.8409090909</v>
      </c>
      <c r="J477" s="189">
        <f t="shared" si="2"/>
        <v>0.9406779661</v>
      </c>
      <c r="K477" s="190">
        <f t="shared" si="3"/>
        <v>0.8441558442</v>
      </c>
      <c r="L477" s="191">
        <f t="shared" si="4"/>
        <v>0.9135802469</v>
      </c>
      <c r="M477" s="192">
        <f t="shared" si="5"/>
        <v>0.8429752066</v>
      </c>
      <c r="N477" s="193">
        <f t="shared" si="6"/>
        <v>0.9025641026</v>
      </c>
      <c r="O477" s="203">
        <f t="shared" si="7"/>
        <v>0.8912133891</v>
      </c>
      <c r="P477" s="204">
        <f t="shared" si="8"/>
        <v>0.2716049383</v>
      </c>
      <c r="Q477" s="205">
        <f t="shared" si="9"/>
        <v>0.4049586777</v>
      </c>
      <c r="R477" s="206">
        <f t="shared" si="10"/>
        <v>0.6307692308</v>
      </c>
      <c r="S477" s="204">
        <f t="shared" si="11"/>
        <v>0.6694560669</v>
      </c>
      <c r="T477" s="205">
        <f t="shared" si="12"/>
        <v>0.4560669456</v>
      </c>
      <c r="U477" s="206">
        <f t="shared" si="13"/>
        <v>0.7656903766</v>
      </c>
      <c r="V477" s="207">
        <f t="shared" si="14"/>
        <v>2.681818182</v>
      </c>
      <c r="W477" s="208">
        <f t="shared" si="15"/>
        <v>0.5714285714</v>
      </c>
      <c r="X477" s="209">
        <f t="shared" si="16"/>
        <v>1.532467532</v>
      </c>
      <c r="Y477" s="207">
        <f t="shared" si="17"/>
        <v>2.103896104</v>
      </c>
      <c r="Z477" s="208">
        <f t="shared" si="18"/>
        <v>0.9752066116</v>
      </c>
      <c r="AA477" s="209">
        <f t="shared" si="19"/>
        <v>4.431818182</v>
      </c>
      <c r="AB477" s="210">
        <f t="shared" si="20"/>
        <v>0.09743589744</v>
      </c>
      <c r="AC477" s="165"/>
      <c r="AD477" s="165"/>
      <c r="AE477" s="165"/>
    </row>
    <row r="478">
      <c r="A478" s="218">
        <v>478.0</v>
      </c>
      <c r="B478" s="33">
        <v>4555.0</v>
      </c>
      <c r="C478" s="219">
        <v>74.0</v>
      </c>
      <c r="D478" s="220">
        <v>20.0</v>
      </c>
      <c r="E478" s="221">
        <v>285.0</v>
      </c>
      <c r="F478" s="222">
        <v>58.0</v>
      </c>
      <c r="G478" s="223">
        <v>181.0</v>
      </c>
      <c r="H478" s="224">
        <v>87.0</v>
      </c>
      <c r="I478" s="188">
        <f t="shared" si="1"/>
        <v>0.7872340426</v>
      </c>
      <c r="J478" s="189">
        <f t="shared" si="2"/>
        <v>0.8309037901</v>
      </c>
      <c r="K478" s="190">
        <f t="shared" si="3"/>
        <v>0.6753731343</v>
      </c>
      <c r="L478" s="191">
        <f t="shared" si="4"/>
        <v>0.8215102975</v>
      </c>
      <c r="M478" s="192">
        <f t="shared" si="5"/>
        <v>0.7044198895</v>
      </c>
      <c r="N478" s="193">
        <f t="shared" si="6"/>
        <v>0.7626841244</v>
      </c>
      <c r="O478" s="203">
        <f t="shared" si="7"/>
        <v>0.7659574468</v>
      </c>
      <c r="P478" s="204">
        <f t="shared" si="8"/>
        <v>0.3020594966</v>
      </c>
      <c r="Q478" s="205">
        <f t="shared" si="9"/>
        <v>0.4447513812</v>
      </c>
      <c r="R478" s="206">
        <f t="shared" si="10"/>
        <v>0.6088379705</v>
      </c>
      <c r="S478" s="204">
        <f t="shared" si="11"/>
        <v>0.6326241135</v>
      </c>
      <c r="T478" s="205">
        <f t="shared" si="12"/>
        <v>0.4439716312</v>
      </c>
      <c r="U478" s="206">
        <f t="shared" si="13"/>
        <v>0.6893617021</v>
      </c>
      <c r="V478" s="207">
        <f t="shared" si="14"/>
        <v>3.64893617</v>
      </c>
      <c r="W478" s="208">
        <f t="shared" si="15"/>
        <v>0.3507462687</v>
      </c>
      <c r="X478" s="209">
        <f t="shared" si="16"/>
        <v>1.279850746</v>
      </c>
      <c r="Y478" s="207">
        <f t="shared" si="17"/>
        <v>1.630597015</v>
      </c>
      <c r="Z478" s="208">
        <f t="shared" si="18"/>
        <v>0.9475138122</v>
      </c>
      <c r="AA478" s="209">
        <f t="shared" si="19"/>
        <v>6.5</v>
      </c>
      <c r="AB478" s="210">
        <f t="shared" si="20"/>
        <v>0.2373158756</v>
      </c>
      <c r="AC478" s="165"/>
      <c r="AD478" s="165"/>
      <c r="AE478" s="165"/>
    </row>
    <row r="479">
      <c r="A479" s="218">
        <v>479.0</v>
      </c>
      <c r="B479" s="33">
        <v>4556.0</v>
      </c>
      <c r="C479" s="219">
        <v>97.0</v>
      </c>
      <c r="D479" s="220">
        <v>41.0</v>
      </c>
      <c r="E479" s="221">
        <v>254.0</v>
      </c>
      <c r="F479" s="222">
        <v>48.0</v>
      </c>
      <c r="G479" s="223">
        <v>141.0</v>
      </c>
      <c r="H479" s="224">
        <v>59.0</v>
      </c>
      <c r="I479" s="188">
        <f t="shared" si="1"/>
        <v>0.7028985507</v>
      </c>
      <c r="J479" s="189">
        <f t="shared" si="2"/>
        <v>0.8410596026</v>
      </c>
      <c r="K479" s="190">
        <f t="shared" si="3"/>
        <v>0.705</v>
      </c>
      <c r="L479" s="191">
        <f t="shared" si="4"/>
        <v>0.7977272727</v>
      </c>
      <c r="M479" s="192">
        <f t="shared" si="5"/>
        <v>0.7041420118</v>
      </c>
      <c r="N479" s="193">
        <f t="shared" si="6"/>
        <v>0.7868525896</v>
      </c>
      <c r="O479" s="203">
        <f t="shared" si="7"/>
        <v>0.76875</v>
      </c>
      <c r="P479" s="204">
        <f t="shared" si="8"/>
        <v>0.3295454545</v>
      </c>
      <c r="Q479" s="205">
        <f t="shared" si="9"/>
        <v>0.4615384615</v>
      </c>
      <c r="R479" s="206">
        <f t="shared" si="10"/>
        <v>0.6235059761</v>
      </c>
      <c r="S479" s="204">
        <f t="shared" si="11"/>
        <v>0.640625</v>
      </c>
      <c r="T479" s="205">
        <f t="shared" si="12"/>
        <v>0.446875</v>
      </c>
      <c r="U479" s="206">
        <f t="shared" si="13"/>
        <v>0.68125</v>
      </c>
      <c r="V479" s="207">
        <f t="shared" si="14"/>
        <v>2.188405797</v>
      </c>
      <c r="W479" s="208">
        <f t="shared" si="15"/>
        <v>0.69</v>
      </c>
      <c r="X479" s="209">
        <f t="shared" si="16"/>
        <v>1.51</v>
      </c>
      <c r="Y479" s="207">
        <f t="shared" si="17"/>
        <v>2.2</v>
      </c>
      <c r="Z479" s="208">
        <f t="shared" si="18"/>
        <v>0.8934911243</v>
      </c>
      <c r="AA479" s="209">
        <f t="shared" si="19"/>
        <v>3.637681159</v>
      </c>
      <c r="AB479" s="210">
        <f t="shared" si="20"/>
        <v>0.2131474104</v>
      </c>
      <c r="AC479" s="165"/>
      <c r="AD479" s="165"/>
      <c r="AE479" s="165"/>
    </row>
    <row r="480">
      <c r="A480" s="218">
        <v>480.0</v>
      </c>
      <c r="B480" s="33">
        <v>4557.0</v>
      </c>
      <c r="C480" s="219">
        <v>105.0</v>
      </c>
      <c r="D480" s="220">
        <v>25.0</v>
      </c>
      <c r="E480" s="221">
        <v>340.0</v>
      </c>
      <c r="F480" s="222">
        <v>59.0</v>
      </c>
      <c r="G480" s="223">
        <v>206.0</v>
      </c>
      <c r="H480" s="224">
        <v>102.0</v>
      </c>
      <c r="I480" s="188">
        <f t="shared" si="1"/>
        <v>0.8076923077</v>
      </c>
      <c r="J480" s="189">
        <f t="shared" si="2"/>
        <v>0.8521303258</v>
      </c>
      <c r="K480" s="190">
        <f t="shared" si="3"/>
        <v>0.6688311688</v>
      </c>
      <c r="L480" s="191">
        <f t="shared" si="4"/>
        <v>0.8412098299</v>
      </c>
      <c r="M480" s="192">
        <f t="shared" si="5"/>
        <v>0.7100456621</v>
      </c>
      <c r="N480" s="193">
        <f t="shared" si="6"/>
        <v>0.7722772277</v>
      </c>
      <c r="O480" s="203">
        <f t="shared" si="7"/>
        <v>0.7777777778</v>
      </c>
      <c r="P480" s="204">
        <f t="shared" si="8"/>
        <v>0.3100189036</v>
      </c>
      <c r="Q480" s="205">
        <f t="shared" si="9"/>
        <v>0.4726027397</v>
      </c>
      <c r="R480" s="206">
        <f t="shared" si="10"/>
        <v>0.6251768034</v>
      </c>
      <c r="S480" s="204">
        <f t="shared" si="11"/>
        <v>0.6535244922</v>
      </c>
      <c r="T480" s="205">
        <f t="shared" si="12"/>
        <v>0.4420549582</v>
      </c>
      <c r="U480" s="206">
        <f t="shared" si="13"/>
        <v>0.6821983274</v>
      </c>
      <c r="V480" s="207">
        <f t="shared" si="14"/>
        <v>3.069230769</v>
      </c>
      <c r="W480" s="208">
        <f t="shared" si="15"/>
        <v>0.4220779221</v>
      </c>
      <c r="X480" s="209">
        <f t="shared" si="16"/>
        <v>1.295454545</v>
      </c>
      <c r="Y480" s="207">
        <f t="shared" si="17"/>
        <v>1.717532468</v>
      </c>
      <c r="Z480" s="208">
        <f t="shared" si="18"/>
        <v>0.9109589041</v>
      </c>
      <c r="AA480" s="209">
        <f t="shared" si="19"/>
        <v>5.438461538</v>
      </c>
      <c r="AB480" s="210">
        <f t="shared" si="20"/>
        <v>0.2277227723</v>
      </c>
      <c r="AC480" s="165"/>
      <c r="AD480" s="165"/>
      <c r="AE480" s="165"/>
    </row>
    <row r="481">
      <c r="A481" s="218">
        <v>481.0</v>
      </c>
      <c r="B481" s="33">
        <v>4559.0</v>
      </c>
      <c r="C481" s="219">
        <v>103.0</v>
      </c>
      <c r="D481" s="220">
        <v>33.0</v>
      </c>
      <c r="E481" s="221">
        <v>298.0</v>
      </c>
      <c r="F481" s="222">
        <v>55.0</v>
      </c>
      <c r="G481" s="223">
        <v>229.0</v>
      </c>
      <c r="H481" s="224">
        <v>63.0</v>
      </c>
      <c r="I481" s="188">
        <f t="shared" si="1"/>
        <v>0.7573529412</v>
      </c>
      <c r="J481" s="189">
        <f t="shared" si="2"/>
        <v>0.8441926346</v>
      </c>
      <c r="K481" s="190">
        <f t="shared" si="3"/>
        <v>0.7842465753</v>
      </c>
      <c r="L481" s="191">
        <f t="shared" si="4"/>
        <v>0.8200408998</v>
      </c>
      <c r="M481" s="192">
        <f t="shared" si="5"/>
        <v>0.7757009346</v>
      </c>
      <c r="N481" s="193">
        <f t="shared" si="6"/>
        <v>0.8170542636</v>
      </c>
      <c r="O481" s="203">
        <f t="shared" si="7"/>
        <v>0.8066581306</v>
      </c>
      <c r="P481" s="204">
        <f t="shared" si="8"/>
        <v>0.3231083845</v>
      </c>
      <c r="Q481" s="205">
        <f t="shared" si="9"/>
        <v>0.3878504673</v>
      </c>
      <c r="R481" s="206">
        <f t="shared" si="10"/>
        <v>0.5596899225</v>
      </c>
      <c r="S481" s="204">
        <f t="shared" si="11"/>
        <v>0.5941101152</v>
      </c>
      <c r="T481" s="205">
        <f t="shared" si="12"/>
        <v>0.4955185659</v>
      </c>
      <c r="U481" s="206">
        <f t="shared" si="13"/>
        <v>0.7170294494</v>
      </c>
      <c r="V481" s="207">
        <f t="shared" si="14"/>
        <v>2.595588235</v>
      </c>
      <c r="W481" s="208">
        <f t="shared" si="15"/>
        <v>0.4657534247</v>
      </c>
      <c r="X481" s="209">
        <f t="shared" si="16"/>
        <v>1.20890411</v>
      </c>
      <c r="Y481" s="207">
        <f t="shared" si="17"/>
        <v>1.674657534</v>
      </c>
      <c r="Z481" s="208">
        <f t="shared" si="18"/>
        <v>0.8247663551</v>
      </c>
      <c r="AA481" s="209">
        <f t="shared" si="19"/>
        <v>4.742647059</v>
      </c>
      <c r="AB481" s="210">
        <f t="shared" si="20"/>
        <v>0.1829457364</v>
      </c>
      <c r="AC481" s="165"/>
      <c r="AD481" s="165"/>
      <c r="AE481" s="165"/>
    </row>
    <row r="482">
      <c r="A482" s="218">
        <v>482.0</v>
      </c>
      <c r="B482" s="33">
        <v>4560.0</v>
      </c>
      <c r="C482" s="219">
        <v>60.0</v>
      </c>
      <c r="D482" s="220">
        <v>22.0</v>
      </c>
      <c r="E482" s="221">
        <v>183.0</v>
      </c>
      <c r="F482" s="222">
        <v>44.0</v>
      </c>
      <c r="G482" s="223">
        <v>137.0</v>
      </c>
      <c r="H482" s="224">
        <v>70.0</v>
      </c>
      <c r="I482" s="188">
        <f t="shared" si="1"/>
        <v>0.7317073171</v>
      </c>
      <c r="J482" s="189">
        <f t="shared" si="2"/>
        <v>0.8061674009</v>
      </c>
      <c r="K482" s="190">
        <f t="shared" si="3"/>
        <v>0.6618357488</v>
      </c>
      <c r="L482" s="191">
        <f t="shared" si="4"/>
        <v>0.786407767</v>
      </c>
      <c r="M482" s="192">
        <f t="shared" si="5"/>
        <v>0.6816608997</v>
      </c>
      <c r="N482" s="193">
        <f t="shared" si="6"/>
        <v>0.7373271889</v>
      </c>
      <c r="O482" s="203">
        <f t="shared" si="7"/>
        <v>0.7364341085</v>
      </c>
      <c r="P482" s="204">
        <f t="shared" si="8"/>
        <v>0.3365695793</v>
      </c>
      <c r="Q482" s="205">
        <f t="shared" si="9"/>
        <v>0.4498269896</v>
      </c>
      <c r="R482" s="206">
        <f t="shared" si="10"/>
        <v>0.5829493088</v>
      </c>
      <c r="S482" s="204">
        <f t="shared" si="11"/>
        <v>0.6065891473</v>
      </c>
      <c r="T482" s="205">
        <f t="shared" si="12"/>
        <v>0.4670542636</v>
      </c>
      <c r="U482" s="206">
        <f t="shared" si="13"/>
        <v>0.6627906977</v>
      </c>
      <c r="V482" s="207">
        <f t="shared" si="14"/>
        <v>2.768292683</v>
      </c>
      <c r="W482" s="208">
        <f t="shared" si="15"/>
        <v>0.3961352657</v>
      </c>
      <c r="X482" s="209">
        <f t="shared" si="16"/>
        <v>1.096618357</v>
      </c>
      <c r="Y482" s="207">
        <f t="shared" si="17"/>
        <v>1.492753623</v>
      </c>
      <c r="Z482" s="208">
        <f t="shared" si="18"/>
        <v>0.785467128</v>
      </c>
      <c r="AA482" s="209">
        <f t="shared" si="19"/>
        <v>5.292682927</v>
      </c>
      <c r="AB482" s="210">
        <f t="shared" si="20"/>
        <v>0.2626728111</v>
      </c>
      <c r="AC482" s="165"/>
      <c r="AD482" s="165"/>
      <c r="AE482" s="165"/>
    </row>
    <row r="483">
      <c r="A483" s="218">
        <v>483.0</v>
      </c>
      <c r="B483" s="33">
        <v>4561.0</v>
      </c>
      <c r="C483" s="219">
        <v>77.0</v>
      </c>
      <c r="D483" s="220">
        <v>26.0</v>
      </c>
      <c r="E483" s="221">
        <v>243.0</v>
      </c>
      <c r="F483" s="222">
        <v>47.0</v>
      </c>
      <c r="G483" s="223">
        <v>134.0</v>
      </c>
      <c r="H483" s="224">
        <v>91.0</v>
      </c>
      <c r="I483" s="188">
        <f t="shared" si="1"/>
        <v>0.7475728155</v>
      </c>
      <c r="J483" s="189">
        <f t="shared" si="2"/>
        <v>0.8379310345</v>
      </c>
      <c r="K483" s="190">
        <f t="shared" si="3"/>
        <v>0.5955555556</v>
      </c>
      <c r="L483" s="191">
        <f t="shared" si="4"/>
        <v>0.8142493639</v>
      </c>
      <c r="M483" s="192">
        <f t="shared" si="5"/>
        <v>0.6432926829</v>
      </c>
      <c r="N483" s="193">
        <f t="shared" si="6"/>
        <v>0.732038835</v>
      </c>
      <c r="O483" s="203">
        <f t="shared" si="7"/>
        <v>0.7346278317</v>
      </c>
      <c r="P483" s="204">
        <f t="shared" si="8"/>
        <v>0.3155216285</v>
      </c>
      <c r="Q483" s="205">
        <f t="shared" si="9"/>
        <v>0.512195122</v>
      </c>
      <c r="R483" s="206">
        <f t="shared" si="10"/>
        <v>0.6485436893</v>
      </c>
      <c r="S483" s="204">
        <f t="shared" si="11"/>
        <v>0.6650485437</v>
      </c>
      <c r="T483" s="205">
        <f t="shared" si="12"/>
        <v>0.4174757282</v>
      </c>
      <c r="U483" s="206">
        <f t="shared" si="13"/>
        <v>0.6521035599</v>
      </c>
      <c r="V483" s="207">
        <f t="shared" si="14"/>
        <v>2.815533981</v>
      </c>
      <c r="W483" s="208">
        <f t="shared" si="15"/>
        <v>0.4577777778</v>
      </c>
      <c r="X483" s="209">
        <f t="shared" si="16"/>
        <v>1.288888889</v>
      </c>
      <c r="Y483" s="207">
        <f t="shared" si="17"/>
        <v>1.746666667</v>
      </c>
      <c r="Z483" s="208">
        <f t="shared" si="18"/>
        <v>0.8841463415</v>
      </c>
      <c r="AA483" s="209">
        <f t="shared" si="19"/>
        <v>5</v>
      </c>
      <c r="AB483" s="210">
        <f t="shared" si="20"/>
        <v>0.267961165</v>
      </c>
      <c r="AC483" s="165"/>
      <c r="AD483" s="165"/>
      <c r="AE483" s="165"/>
    </row>
    <row r="484">
      <c r="A484" s="218">
        <v>484.0</v>
      </c>
      <c r="B484" s="33">
        <v>4562.0</v>
      </c>
      <c r="C484" s="219">
        <v>41.0</v>
      </c>
      <c r="D484" s="220">
        <v>18.0</v>
      </c>
      <c r="E484" s="221">
        <v>146.0</v>
      </c>
      <c r="F484" s="222">
        <v>35.0</v>
      </c>
      <c r="G484" s="223">
        <v>96.0</v>
      </c>
      <c r="H484" s="224">
        <v>72.0</v>
      </c>
      <c r="I484" s="188">
        <f t="shared" si="1"/>
        <v>0.6949152542</v>
      </c>
      <c r="J484" s="189">
        <f t="shared" si="2"/>
        <v>0.8066298343</v>
      </c>
      <c r="K484" s="190">
        <f t="shared" si="3"/>
        <v>0.5714285714</v>
      </c>
      <c r="L484" s="191">
        <f t="shared" si="4"/>
        <v>0.7791666667</v>
      </c>
      <c r="M484" s="192">
        <f t="shared" si="5"/>
        <v>0.6035242291</v>
      </c>
      <c r="N484" s="193">
        <f t="shared" si="6"/>
        <v>0.6934097421</v>
      </c>
      <c r="O484" s="203">
        <f t="shared" si="7"/>
        <v>0.693627451</v>
      </c>
      <c r="P484" s="204">
        <f t="shared" si="8"/>
        <v>0.3166666667</v>
      </c>
      <c r="Q484" s="205">
        <f t="shared" si="9"/>
        <v>0.4977973568</v>
      </c>
      <c r="R484" s="206">
        <f t="shared" si="10"/>
        <v>0.6246418338</v>
      </c>
      <c r="S484" s="204">
        <f t="shared" si="11"/>
        <v>0.6348039216</v>
      </c>
      <c r="T484" s="205">
        <f t="shared" si="12"/>
        <v>0.4215686275</v>
      </c>
      <c r="U484" s="206">
        <f t="shared" si="13"/>
        <v>0.637254902</v>
      </c>
      <c r="V484" s="207">
        <f t="shared" si="14"/>
        <v>3.06779661</v>
      </c>
      <c r="W484" s="208">
        <f t="shared" si="15"/>
        <v>0.3511904762</v>
      </c>
      <c r="X484" s="209">
        <f t="shared" si="16"/>
        <v>1.077380952</v>
      </c>
      <c r="Y484" s="207">
        <f t="shared" si="17"/>
        <v>1.428571429</v>
      </c>
      <c r="Z484" s="208">
        <f t="shared" si="18"/>
        <v>0.7973568282</v>
      </c>
      <c r="AA484" s="209">
        <f t="shared" si="19"/>
        <v>5.915254237</v>
      </c>
      <c r="AB484" s="210">
        <f t="shared" si="20"/>
        <v>0.3065902579</v>
      </c>
      <c r="AC484" s="165"/>
      <c r="AD484" s="165"/>
      <c r="AE484" s="165"/>
    </row>
    <row r="485">
      <c r="A485" s="218">
        <v>485.0</v>
      </c>
      <c r="B485" s="33">
        <v>4563.0</v>
      </c>
      <c r="C485" s="219">
        <v>45.0</v>
      </c>
      <c r="D485" s="220">
        <v>19.0</v>
      </c>
      <c r="E485" s="221">
        <v>123.0</v>
      </c>
      <c r="F485" s="222">
        <v>45.0</v>
      </c>
      <c r="G485" s="223">
        <v>90.0</v>
      </c>
      <c r="H485" s="224">
        <v>96.0</v>
      </c>
      <c r="I485" s="188">
        <f t="shared" si="1"/>
        <v>0.703125</v>
      </c>
      <c r="J485" s="189">
        <f t="shared" si="2"/>
        <v>0.7321428571</v>
      </c>
      <c r="K485" s="190">
        <f t="shared" si="3"/>
        <v>0.4838709677</v>
      </c>
      <c r="L485" s="191">
        <f t="shared" si="4"/>
        <v>0.724137931</v>
      </c>
      <c r="M485" s="192">
        <f t="shared" si="5"/>
        <v>0.54</v>
      </c>
      <c r="N485" s="193">
        <f t="shared" si="6"/>
        <v>0.6016949153</v>
      </c>
      <c r="O485" s="203">
        <f t="shared" si="7"/>
        <v>0.6172248804</v>
      </c>
      <c r="P485" s="204">
        <f t="shared" si="8"/>
        <v>0.3879310345</v>
      </c>
      <c r="Q485" s="205">
        <f t="shared" si="9"/>
        <v>0.564</v>
      </c>
      <c r="R485" s="206">
        <f t="shared" si="10"/>
        <v>0.6186440678</v>
      </c>
      <c r="S485" s="204">
        <f t="shared" si="11"/>
        <v>0.6315789474</v>
      </c>
      <c r="T485" s="205">
        <f t="shared" si="12"/>
        <v>0.4306220096</v>
      </c>
      <c r="U485" s="206">
        <f t="shared" si="13"/>
        <v>0.5550239234</v>
      </c>
      <c r="V485" s="207">
        <f t="shared" si="14"/>
        <v>2.625</v>
      </c>
      <c r="W485" s="208">
        <f t="shared" si="15"/>
        <v>0.3440860215</v>
      </c>
      <c r="X485" s="209">
        <f t="shared" si="16"/>
        <v>0.9032258065</v>
      </c>
      <c r="Y485" s="207">
        <f t="shared" si="17"/>
        <v>1.247311828</v>
      </c>
      <c r="Z485" s="208">
        <f t="shared" si="18"/>
        <v>0.672</v>
      </c>
      <c r="AA485" s="209">
        <f t="shared" si="19"/>
        <v>5.53125</v>
      </c>
      <c r="AB485" s="210">
        <f t="shared" si="20"/>
        <v>0.3983050847</v>
      </c>
      <c r="AC485" s="165"/>
      <c r="AD485" s="165"/>
      <c r="AE485" s="165"/>
    </row>
    <row r="486">
      <c r="A486" s="218">
        <v>486.0</v>
      </c>
      <c r="B486" s="33">
        <v>4564.0</v>
      </c>
      <c r="C486" s="219">
        <v>20.0</v>
      </c>
      <c r="D486" s="220">
        <v>6.0</v>
      </c>
      <c r="E486" s="221">
        <v>46.0</v>
      </c>
      <c r="F486" s="222">
        <v>8.0</v>
      </c>
      <c r="G486" s="223">
        <v>44.0</v>
      </c>
      <c r="H486" s="224">
        <v>8.0</v>
      </c>
      <c r="I486" s="188">
        <f t="shared" si="1"/>
        <v>0.7692307692</v>
      </c>
      <c r="J486" s="189">
        <f t="shared" si="2"/>
        <v>0.8518518519</v>
      </c>
      <c r="K486" s="190">
        <f t="shared" si="3"/>
        <v>0.8461538462</v>
      </c>
      <c r="L486" s="191">
        <f t="shared" si="4"/>
        <v>0.825</v>
      </c>
      <c r="M486" s="192">
        <f t="shared" si="5"/>
        <v>0.8205128205</v>
      </c>
      <c r="N486" s="193">
        <f t="shared" si="6"/>
        <v>0.8490566038</v>
      </c>
      <c r="O486" s="203">
        <f t="shared" si="7"/>
        <v>0.8333333333</v>
      </c>
      <c r="P486" s="204">
        <f t="shared" si="8"/>
        <v>0.35</v>
      </c>
      <c r="Q486" s="205">
        <f t="shared" si="9"/>
        <v>0.358974359</v>
      </c>
      <c r="R486" s="206">
        <f t="shared" si="10"/>
        <v>0.5094339623</v>
      </c>
      <c r="S486" s="204">
        <f t="shared" si="11"/>
        <v>0.5606060606</v>
      </c>
      <c r="T486" s="205">
        <f t="shared" si="12"/>
        <v>0.5454545455</v>
      </c>
      <c r="U486" s="206">
        <f t="shared" si="13"/>
        <v>0.7272727273</v>
      </c>
      <c r="V486" s="207">
        <f t="shared" si="14"/>
        <v>2.076923077</v>
      </c>
      <c r="W486" s="208">
        <f t="shared" si="15"/>
        <v>0.5</v>
      </c>
      <c r="X486" s="209">
        <f t="shared" si="16"/>
        <v>1.038461538</v>
      </c>
      <c r="Y486" s="207">
        <f t="shared" si="17"/>
        <v>1.538461538</v>
      </c>
      <c r="Z486" s="208">
        <f t="shared" si="18"/>
        <v>0.6923076923</v>
      </c>
      <c r="AA486" s="209">
        <f t="shared" si="19"/>
        <v>4.076923077</v>
      </c>
      <c r="AB486" s="210">
        <f t="shared" si="20"/>
        <v>0.1509433962</v>
      </c>
      <c r="AC486" s="165"/>
      <c r="AD486" s="165"/>
      <c r="AE486" s="165"/>
    </row>
    <row r="487">
      <c r="A487" s="218">
        <v>487.0</v>
      </c>
      <c r="B487" s="33">
        <v>4565.0</v>
      </c>
      <c r="C487" s="219">
        <v>104.0</v>
      </c>
      <c r="D487" s="220">
        <v>48.0</v>
      </c>
      <c r="E487" s="221">
        <v>419.0</v>
      </c>
      <c r="F487" s="222">
        <v>94.0</v>
      </c>
      <c r="G487" s="223">
        <v>306.0</v>
      </c>
      <c r="H487" s="224">
        <v>153.0</v>
      </c>
      <c r="I487" s="188">
        <f t="shared" si="1"/>
        <v>0.6842105263</v>
      </c>
      <c r="J487" s="189">
        <f t="shared" si="2"/>
        <v>0.8167641326</v>
      </c>
      <c r="K487" s="190">
        <f t="shared" si="3"/>
        <v>0.6666666667</v>
      </c>
      <c r="L487" s="191">
        <f t="shared" si="4"/>
        <v>0.7864661654</v>
      </c>
      <c r="M487" s="192">
        <f t="shared" si="5"/>
        <v>0.6710310966</v>
      </c>
      <c r="N487" s="193">
        <f t="shared" si="6"/>
        <v>0.7458847737</v>
      </c>
      <c r="O487" s="203">
        <f t="shared" si="7"/>
        <v>0.737544484</v>
      </c>
      <c r="P487" s="204">
        <f t="shared" si="8"/>
        <v>0.2977443609</v>
      </c>
      <c r="Q487" s="205">
        <f t="shared" si="9"/>
        <v>0.4206219313</v>
      </c>
      <c r="R487" s="206">
        <f t="shared" si="10"/>
        <v>0.5884773663</v>
      </c>
      <c r="S487" s="204">
        <f t="shared" si="11"/>
        <v>0.6014234875</v>
      </c>
      <c r="T487" s="205">
        <f t="shared" si="12"/>
        <v>0.4483985765</v>
      </c>
      <c r="U487" s="206">
        <f t="shared" si="13"/>
        <v>0.6877224199</v>
      </c>
      <c r="V487" s="207">
        <f t="shared" si="14"/>
        <v>3.375</v>
      </c>
      <c r="W487" s="208">
        <f t="shared" si="15"/>
        <v>0.3311546841</v>
      </c>
      <c r="X487" s="209">
        <f t="shared" si="16"/>
        <v>1.117647059</v>
      </c>
      <c r="Y487" s="207">
        <f t="shared" si="17"/>
        <v>1.448801743</v>
      </c>
      <c r="Z487" s="208">
        <f t="shared" si="18"/>
        <v>0.8396072013</v>
      </c>
      <c r="AA487" s="209">
        <f t="shared" si="19"/>
        <v>6.394736842</v>
      </c>
      <c r="AB487" s="210">
        <f t="shared" si="20"/>
        <v>0.2541152263</v>
      </c>
      <c r="AC487" s="165"/>
      <c r="AD487" s="165"/>
      <c r="AE487" s="165"/>
    </row>
    <row r="488">
      <c r="A488" s="218">
        <v>488.0</v>
      </c>
      <c r="B488" s="33">
        <v>4566.0</v>
      </c>
      <c r="C488" s="219">
        <v>73.0</v>
      </c>
      <c r="D488" s="220">
        <v>37.0</v>
      </c>
      <c r="E488" s="221">
        <v>343.0</v>
      </c>
      <c r="F488" s="222">
        <v>80.0</v>
      </c>
      <c r="G488" s="223">
        <v>259.0</v>
      </c>
      <c r="H488" s="224">
        <v>113.0</v>
      </c>
      <c r="I488" s="188">
        <f t="shared" si="1"/>
        <v>0.6636363636</v>
      </c>
      <c r="J488" s="189">
        <f t="shared" si="2"/>
        <v>0.8108747045</v>
      </c>
      <c r="K488" s="190">
        <f t="shared" si="3"/>
        <v>0.6962365591</v>
      </c>
      <c r="L488" s="191">
        <f t="shared" si="4"/>
        <v>0.7804878049</v>
      </c>
      <c r="M488" s="192">
        <f t="shared" si="5"/>
        <v>0.6887966805</v>
      </c>
      <c r="N488" s="193">
        <f t="shared" si="6"/>
        <v>0.7572327044</v>
      </c>
      <c r="O488" s="203">
        <f t="shared" si="7"/>
        <v>0.7458563536</v>
      </c>
      <c r="P488" s="204">
        <f t="shared" si="8"/>
        <v>0.287054409</v>
      </c>
      <c r="Q488" s="205">
        <f t="shared" si="9"/>
        <v>0.3858921162</v>
      </c>
      <c r="R488" s="206">
        <f t="shared" si="10"/>
        <v>0.5735849057</v>
      </c>
      <c r="S488" s="204">
        <f t="shared" si="11"/>
        <v>0.5845303867</v>
      </c>
      <c r="T488" s="205">
        <f t="shared" si="12"/>
        <v>0.4552486188</v>
      </c>
      <c r="U488" s="206">
        <f t="shared" si="13"/>
        <v>0.7060773481</v>
      </c>
      <c r="V488" s="207">
        <f t="shared" si="14"/>
        <v>3.845454545</v>
      </c>
      <c r="W488" s="208">
        <f t="shared" si="15"/>
        <v>0.2956989247</v>
      </c>
      <c r="X488" s="209">
        <f t="shared" si="16"/>
        <v>1.137096774</v>
      </c>
      <c r="Y488" s="207">
        <f t="shared" si="17"/>
        <v>1.432795699</v>
      </c>
      <c r="Z488" s="208">
        <f t="shared" si="18"/>
        <v>0.877593361</v>
      </c>
      <c r="AA488" s="209">
        <f t="shared" si="19"/>
        <v>7.227272727</v>
      </c>
      <c r="AB488" s="210">
        <f t="shared" si="20"/>
        <v>0.2427672956</v>
      </c>
      <c r="AC488" s="165"/>
      <c r="AD488" s="165"/>
      <c r="AE488" s="165"/>
    </row>
    <row r="489">
      <c r="A489" s="218">
        <v>489.0</v>
      </c>
      <c r="B489" s="33">
        <v>4567.0</v>
      </c>
      <c r="C489" s="219">
        <v>136.0</v>
      </c>
      <c r="D489" s="220">
        <v>68.0</v>
      </c>
      <c r="E489" s="221">
        <v>484.0</v>
      </c>
      <c r="F489" s="222">
        <v>77.0</v>
      </c>
      <c r="G489" s="223">
        <v>367.0</v>
      </c>
      <c r="H489" s="224">
        <v>132.0</v>
      </c>
      <c r="I489" s="188">
        <f t="shared" si="1"/>
        <v>0.6666666667</v>
      </c>
      <c r="J489" s="189">
        <f t="shared" si="2"/>
        <v>0.862745098</v>
      </c>
      <c r="K489" s="190">
        <f t="shared" si="3"/>
        <v>0.7354709419</v>
      </c>
      <c r="L489" s="191">
        <f t="shared" si="4"/>
        <v>0.8104575163</v>
      </c>
      <c r="M489" s="192">
        <f t="shared" si="5"/>
        <v>0.7155049787</v>
      </c>
      <c r="N489" s="193">
        <f t="shared" si="6"/>
        <v>0.8028301887</v>
      </c>
      <c r="O489" s="203">
        <f t="shared" si="7"/>
        <v>0.7808544304</v>
      </c>
      <c r="P489" s="204">
        <f t="shared" si="8"/>
        <v>0.2784313725</v>
      </c>
      <c r="Q489" s="205">
        <f t="shared" si="9"/>
        <v>0.3812233286</v>
      </c>
      <c r="R489" s="206">
        <f t="shared" si="10"/>
        <v>0.5811320755</v>
      </c>
      <c r="S489" s="204">
        <f t="shared" si="11"/>
        <v>0.5949367089</v>
      </c>
      <c r="T489" s="205">
        <f t="shared" si="12"/>
        <v>0.4588607595</v>
      </c>
      <c r="U489" s="206">
        <f t="shared" si="13"/>
        <v>0.727056962</v>
      </c>
      <c r="V489" s="207">
        <f t="shared" si="14"/>
        <v>2.75</v>
      </c>
      <c r="W489" s="208">
        <f t="shared" si="15"/>
        <v>0.4088176353</v>
      </c>
      <c r="X489" s="209">
        <f t="shared" si="16"/>
        <v>1.124248497</v>
      </c>
      <c r="Y489" s="207">
        <f t="shared" si="17"/>
        <v>1.533066132</v>
      </c>
      <c r="Z489" s="208">
        <f t="shared" si="18"/>
        <v>0.7980085349</v>
      </c>
      <c r="AA489" s="209">
        <f t="shared" si="19"/>
        <v>5.196078431</v>
      </c>
      <c r="AB489" s="210">
        <f t="shared" si="20"/>
        <v>0.1971698113</v>
      </c>
      <c r="AC489" s="165"/>
      <c r="AD489" s="165"/>
      <c r="AE489" s="165"/>
    </row>
    <row r="490">
      <c r="A490" s="218">
        <v>490.0</v>
      </c>
      <c r="B490" s="33">
        <v>4568.0</v>
      </c>
      <c r="C490" s="219">
        <v>10.0</v>
      </c>
      <c r="D490" s="220">
        <v>7.0</v>
      </c>
      <c r="E490" s="221">
        <v>54.0</v>
      </c>
      <c r="F490" s="222">
        <v>5.0</v>
      </c>
      <c r="G490" s="223">
        <v>18.0</v>
      </c>
      <c r="H490" s="224">
        <v>8.0</v>
      </c>
      <c r="I490" s="188">
        <f t="shared" si="1"/>
        <v>0.5882352941</v>
      </c>
      <c r="J490" s="189">
        <f t="shared" si="2"/>
        <v>0.9152542373</v>
      </c>
      <c r="K490" s="190">
        <f t="shared" si="3"/>
        <v>0.6923076923</v>
      </c>
      <c r="L490" s="191">
        <f t="shared" si="4"/>
        <v>0.8421052632</v>
      </c>
      <c r="M490" s="192">
        <f t="shared" si="5"/>
        <v>0.6511627907</v>
      </c>
      <c r="N490" s="193">
        <f t="shared" si="6"/>
        <v>0.8470588235</v>
      </c>
      <c r="O490" s="203">
        <f t="shared" si="7"/>
        <v>0.8039215686</v>
      </c>
      <c r="P490" s="204">
        <f t="shared" si="8"/>
        <v>0.1973684211</v>
      </c>
      <c r="Q490" s="205">
        <f t="shared" si="9"/>
        <v>0.4186046512</v>
      </c>
      <c r="R490" s="206">
        <f t="shared" si="10"/>
        <v>0.7294117647</v>
      </c>
      <c r="S490" s="204">
        <f t="shared" si="11"/>
        <v>0.7058823529</v>
      </c>
      <c r="T490" s="205">
        <f t="shared" si="12"/>
        <v>0.3235294118</v>
      </c>
      <c r="U490" s="206">
        <f t="shared" si="13"/>
        <v>0.7745098039</v>
      </c>
      <c r="V490" s="207">
        <f t="shared" si="14"/>
        <v>3.470588235</v>
      </c>
      <c r="W490" s="208">
        <f t="shared" si="15"/>
        <v>0.6538461538</v>
      </c>
      <c r="X490" s="209">
        <f t="shared" si="16"/>
        <v>2.269230769</v>
      </c>
      <c r="Y490" s="207">
        <f t="shared" si="17"/>
        <v>2.923076923</v>
      </c>
      <c r="Z490" s="208">
        <f t="shared" si="18"/>
        <v>1.372093023</v>
      </c>
      <c r="AA490" s="209">
        <f t="shared" si="19"/>
        <v>5</v>
      </c>
      <c r="AB490" s="210">
        <f t="shared" si="20"/>
        <v>0.1529411765</v>
      </c>
      <c r="AC490" s="165"/>
      <c r="AD490" s="165"/>
      <c r="AE490" s="165"/>
    </row>
    <row r="491">
      <c r="A491" s="218">
        <v>491.0</v>
      </c>
      <c r="B491" s="33">
        <v>4569.0</v>
      </c>
      <c r="C491" s="219">
        <v>89.0</v>
      </c>
      <c r="D491" s="220">
        <v>31.0</v>
      </c>
      <c r="E491" s="221">
        <v>286.0</v>
      </c>
      <c r="F491" s="222">
        <v>56.0</v>
      </c>
      <c r="G491" s="223">
        <v>182.0</v>
      </c>
      <c r="H491" s="224">
        <v>48.0</v>
      </c>
      <c r="I491" s="188">
        <f t="shared" si="1"/>
        <v>0.7416666667</v>
      </c>
      <c r="J491" s="189">
        <f t="shared" si="2"/>
        <v>0.8362573099</v>
      </c>
      <c r="K491" s="190">
        <f t="shared" si="3"/>
        <v>0.7913043478</v>
      </c>
      <c r="L491" s="191">
        <f t="shared" si="4"/>
        <v>0.8116883117</v>
      </c>
      <c r="M491" s="192">
        <f t="shared" si="5"/>
        <v>0.7742857143</v>
      </c>
      <c r="N491" s="193">
        <f t="shared" si="6"/>
        <v>0.8181818182</v>
      </c>
      <c r="O491" s="203">
        <f t="shared" si="7"/>
        <v>0.8049132948</v>
      </c>
      <c r="P491" s="204">
        <f t="shared" si="8"/>
        <v>0.3138528139</v>
      </c>
      <c r="Q491" s="205">
        <f t="shared" si="9"/>
        <v>0.3914285714</v>
      </c>
      <c r="R491" s="206">
        <f t="shared" si="10"/>
        <v>0.5839160839</v>
      </c>
      <c r="S491" s="204">
        <f t="shared" si="11"/>
        <v>0.6112716763</v>
      </c>
      <c r="T491" s="205">
        <f t="shared" si="12"/>
        <v>0.4725433526</v>
      </c>
      <c r="U491" s="206">
        <f t="shared" si="13"/>
        <v>0.7210982659</v>
      </c>
      <c r="V491" s="207">
        <f t="shared" si="14"/>
        <v>2.85</v>
      </c>
      <c r="W491" s="208">
        <f t="shared" si="15"/>
        <v>0.5217391304</v>
      </c>
      <c r="X491" s="209">
        <f t="shared" si="16"/>
        <v>1.486956522</v>
      </c>
      <c r="Y491" s="207">
        <f t="shared" si="17"/>
        <v>2.008695652</v>
      </c>
      <c r="Z491" s="208">
        <f t="shared" si="18"/>
        <v>0.9771428571</v>
      </c>
      <c r="AA491" s="209">
        <f t="shared" si="19"/>
        <v>4.766666667</v>
      </c>
      <c r="AB491" s="210">
        <f t="shared" si="20"/>
        <v>0.1818181818</v>
      </c>
      <c r="AC491" s="165"/>
      <c r="AD491" s="165"/>
      <c r="AE491" s="165"/>
    </row>
    <row r="492">
      <c r="A492" s="218">
        <v>492.0</v>
      </c>
      <c r="B492" s="33">
        <v>4573.0</v>
      </c>
      <c r="C492" s="219">
        <v>29.0</v>
      </c>
      <c r="D492" s="220">
        <v>10.0</v>
      </c>
      <c r="E492" s="221">
        <v>75.0</v>
      </c>
      <c r="F492" s="222">
        <v>20.0</v>
      </c>
      <c r="G492" s="223">
        <v>43.0</v>
      </c>
      <c r="H492" s="224">
        <v>14.0</v>
      </c>
      <c r="I492" s="188">
        <f t="shared" si="1"/>
        <v>0.7435897436</v>
      </c>
      <c r="J492" s="189">
        <f t="shared" si="2"/>
        <v>0.7894736842</v>
      </c>
      <c r="K492" s="190">
        <f t="shared" si="3"/>
        <v>0.7543859649</v>
      </c>
      <c r="L492" s="191">
        <f t="shared" si="4"/>
        <v>0.776119403</v>
      </c>
      <c r="M492" s="192">
        <f t="shared" si="5"/>
        <v>0.75</v>
      </c>
      <c r="N492" s="193">
        <f t="shared" si="6"/>
        <v>0.7763157895</v>
      </c>
      <c r="O492" s="203">
        <f t="shared" si="7"/>
        <v>0.7696335079</v>
      </c>
      <c r="P492" s="204">
        <f t="shared" si="8"/>
        <v>0.3656716418</v>
      </c>
      <c r="Q492" s="205">
        <f t="shared" si="9"/>
        <v>0.4479166667</v>
      </c>
      <c r="R492" s="206">
        <f t="shared" si="10"/>
        <v>0.5855263158</v>
      </c>
      <c r="S492" s="204">
        <f t="shared" si="11"/>
        <v>0.6178010471</v>
      </c>
      <c r="T492" s="205">
        <f t="shared" si="12"/>
        <v>0.4816753927</v>
      </c>
      <c r="U492" s="206">
        <f t="shared" si="13"/>
        <v>0.6701570681</v>
      </c>
      <c r="V492" s="207">
        <f t="shared" si="14"/>
        <v>2.435897436</v>
      </c>
      <c r="W492" s="208">
        <f t="shared" si="15"/>
        <v>0.6842105263</v>
      </c>
      <c r="X492" s="209">
        <f t="shared" si="16"/>
        <v>1.666666667</v>
      </c>
      <c r="Y492" s="207">
        <f t="shared" si="17"/>
        <v>2.350877193</v>
      </c>
      <c r="Z492" s="208">
        <f t="shared" si="18"/>
        <v>0.9895833333</v>
      </c>
      <c r="AA492" s="209">
        <f t="shared" si="19"/>
        <v>3.897435897</v>
      </c>
      <c r="AB492" s="210">
        <f t="shared" si="20"/>
        <v>0.2236842105</v>
      </c>
      <c r="AC492" s="165"/>
      <c r="AD492" s="165"/>
      <c r="AE492" s="165"/>
    </row>
    <row r="493">
      <c r="A493" s="218">
        <v>493.0</v>
      </c>
      <c r="B493" s="33">
        <v>4577.0</v>
      </c>
      <c r="C493" s="219">
        <v>147.0</v>
      </c>
      <c r="D493" s="220">
        <v>52.0</v>
      </c>
      <c r="E493" s="221">
        <v>471.0</v>
      </c>
      <c r="F493" s="222">
        <v>74.0</v>
      </c>
      <c r="G493" s="223">
        <v>323.0</v>
      </c>
      <c r="H493" s="224">
        <v>130.0</v>
      </c>
      <c r="I493" s="188">
        <f t="shared" si="1"/>
        <v>0.7386934673</v>
      </c>
      <c r="J493" s="189">
        <f t="shared" si="2"/>
        <v>0.8642201835</v>
      </c>
      <c r="K493" s="190">
        <f t="shared" si="3"/>
        <v>0.7130242826</v>
      </c>
      <c r="L493" s="191">
        <f t="shared" si="4"/>
        <v>0.8306451613</v>
      </c>
      <c r="M493" s="192">
        <f t="shared" si="5"/>
        <v>0.7208588957</v>
      </c>
      <c r="N493" s="193">
        <f t="shared" si="6"/>
        <v>0.7955911824</v>
      </c>
      <c r="O493" s="203">
        <f t="shared" si="7"/>
        <v>0.7861319967</v>
      </c>
      <c r="P493" s="204">
        <f t="shared" si="8"/>
        <v>0.2970430108</v>
      </c>
      <c r="Q493" s="205">
        <f t="shared" si="9"/>
        <v>0.4248466258</v>
      </c>
      <c r="R493" s="206">
        <f t="shared" si="10"/>
        <v>0.6022044088</v>
      </c>
      <c r="S493" s="204">
        <f t="shared" si="11"/>
        <v>0.6248955723</v>
      </c>
      <c r="T493" s="205">
        <f t="shared" si="12"/>
        <v>0.4544695071</v>
      </c>
      <c r="U493" s="206">
        <f t="shared" si="13"/>
        <v>0.7067669173</v>
      </c>
      <c r="V493" s="207">
        <f t="shared" si="14"/>
        <v>2.738693467</v>
      </c>
      <c r="W493" s="208">
        <f t="shared" si="15"/>
        <v>0.4392935982</v>
      </c>
      <c r="X493" s="209">
        <f t="shared" si="16"/>
        <v>1.203090508</v>
      </c>
      <c r="Y493" s="207">
        <f t="shared" si="17"/>
        <v>1.642384106</v>
      </c>
      <c r="Z493" s="208">
        <f t="shared" si="18"/>
        <v>0.8358895706</v>
      </c>
      <c r="AA493" s="209">
        <f t="shared" si="19"/>
        <v>5.015075377</v>
      </c>
      <c r="AB493" s="210">
        <f t="shared" si="20"/>
        <v>0.2044088176</v>
      </c>
      <c r="AC493" s="165"/>
      <c r="AD493" s="165"/>
      <c r="AE493" s="165"/>
    </row>
    <row r="494">
      <c r="A494" s="218">
        <v>494.0</v>
      </c>
      <c r="B494" s="33">
        <v>4581.0</v>
      </c>
      <c r="C494" s="219">
        <v>133.0</v>
      </c>
      <c r="D494" s="220">
        <v>55.0</v>
      </c>
      <c r="E494" s="221">
        <v>497.0</v>
      </c>
      <c r="F494" s="222">
        <v>101.0</v>
      </c>
      <c r="G494" s="223">
        <v>297.0</v>
      </c>
      <c r="H494" s="224">
        <v>198.0</v>
      </c>
      <c r="I494" s="188">
        <f t="shared" si="1"/>
        <v>0.7074468085</v>
      </c>
      <c r="J494" s="189">
        <f t="shared" si="2"/>
        <v>0.8311036789</v>
      </c>
      <c r="K494" s="190">
        <f t="shared" si="3"/>
        <v>0.6</v>
      </c>
      <c r="L494" s="191">
        <f t="shared" si="4"/>
        <v>0.8015267176</v>
      </c>
      <c r="M494" s="192">
        <f t="shared" si="5"/>
        <v>0.6295754026</v>
      </c>
      <c r="N494" s="193">
        <f t="shared" si="6"/>
        <v>0.7264409881</v>
      </c>
      <c r="O494" s="203">
        <f t="shared" si="7"/>
        <v>0.7236533958</v>
      </c>
      <c r="P494" s="204">
        <f t="shared" si="8"/>
        <v>0.2977099237</v>
      </c>
      <c r="Q494" s="205">
        <f t="shared" si="9"/>
        <v>0.4846266471</v>
      </c>
      <c r="R494" s="206">
        <f t="shared" si="10"/>
        <v>0.6358645929</v>
      </c>
      <c r="S494" s="204">
        <f t="shared" si="11"/>
        <v>0.6463700234</v>
      </c>
      <c r="T494" s="205">
        <f t="shared" si="12"/>
        <v>0.4145199063</v>
      </c>
      <c r="U494" s="206">
        <f t="shared" si="13"/>
        <v>0.662763466</v>
      </c>
      <c r="V494" s="207">
        <f t="shared" si="14"/>
        <v>3.180851064</v>
      </c>
      <c r="W494" s="208">
        <f t="shared" si="15"/>
        <v>0.3797979798</v>
      </c>
      <c r="X494" s="209">
        <f t="shared" si="16"/>
        <v>1.208080808</v>
      </c>
      <c r="Y494" s="207">
        <f t="shared" si="17"/>
        <v>1.587878788</v>
      </c>
      <c r="Z494" s="208">
        <f t="shared" si="18"/>
        <v>0.8755490483</v>
      </c>
      <c r="AA494" s="209">
        <f t="shared" si="19"/>
        <v>5.813829787</v>
      </c>
      <c r="AB494" s="210">
        <f t="shared" si="20"/>
        <v>0.2735590119</v>
      </c>
      <c r="AC494" s="165"/>
      <c r="AD494" s="165"/>
      <c r="AE494" s="165"/>
    </row>
    <row r="495">
      <c r="A495" s="218">
        <v>495.0</v>
      </c>
      <c r="B495" s="33">
        <v>4582.0</v>
      </c>
      <c r="C495" s="219">
        <v>44.0</v>
      </c>
      <c r="D495" s="220">
        <v>42.0</v>
      </c>
      <c r="E495" s="221">
        <v>380.0</v>
      </c>
      <c r="F495" s="222">
        <v>86.0</v>
      </c>
      <c r="G495" s="223">
        <v>257.0</v>
      </c>
      <c r="H495" s="224">
        <v>156.0</v>
      </c>
      <c r="I495" s="188">
        <f t="shared" si="1"/>
        <v>0.511627907</v>
      </c>
      <c r="J495" s="189">
        <f t="shared" si="2"/>
        <v>0.8154506438</v>
      </c>
      <c r="K495" s="190">
        <f t="shared" si="3"/>
        <v>0.6222760291</v>
      </c>
      <c r="L495" s="191">
        <f t="shared" si="4"/>
        <v>0.768115942</v>
      </c>
      <c r="M495" s="192">
        <f t="shared" si="5"/>
        <v>0.6032064128</v>
      </c>
      <c r="N495" s="193">
        <f t="shared" si="6"/>
        <v>0.7246871445</v>
      </c>
      <c r="O495" s="203">
        <f t="shared" si="7"/>
        <v>0.7056994819</v>
      </c>
      <c r="P495" s="204">
        <f t="shared" si="8"/>
        <v>0.2355072464</v>
      </c>
      <c r="Q495" s="205">
        <f t="shared" si="9"/>
        <v>0.4008016032</v>
      </c>
      <c r="R495" s="206">
        <f t="shared" si="10"/>
        <v>0.6097838453</v>
      </c>
      <c r="S495" s="204">
        <f t="shared" si="11"/>
        <v>0.6010362694</v>
      </c>
      <c r="T495" s="205">
        <f t="shared" si="12"/>
        <v>0.4010362694</v>
      </c>
      <c r="U495" s="206">
        <f t="shared" si="13"/>
        <v>0.703626943</v>
      </c>
      <c r="V495" s="207">
        <f t="shared" si="14"/>
        <v>5.418604651</v>
      </c>
      <c r="W495" s="208">
        <f t="shared" si="15"/>
        <v>0.2082324455</v>
      </c>
      <c r="X495" s="209">
        <f t="shared" si="16"/>
        <v>1.128329298</v>
      </c>
      <c r="Y495" s="207">
        <f t="shared" si="17"/>
        <v>1.336561743</v>
      </c>
      <c r="Z495" s="208">
        <f t="shared" si="18"/>
        <v>0.9338677355</v>
      </c>
      <c r="AA495" s="209">
        <f t="shared" si="19"/>
        <v>10.22093023</v>
      </c>
      <c r="AB495" s="210">
        <f t="shared" si="20"/>
        <v>0.2753128555</v>
      </c>
      <c r="AC495" s="165"/>
      <c r="AD495" s="165"/>
      <c r="AE495" s="165"/>
    </row>
    <row r="496">
      <c r="A496" s="218">
        <v>496.0</v>
      </c>
      <c r="B496" s="33">
        <v>4583.0</v>
      </c>
      <c r="C496" s="219">
        <v>75.0</v>
      </c>
      <c r="D496" s="220">
        <v>57.0</v>
      </c>
      <c r="E496" s="221">
        <v>475.0</v>
      </c>
      <c r="F496" s="222">
        <v>74.0</v>
      </c>
      <c r="G496" s="223">
        <v>232.0</v>
      </c>
      <c r="H496" s="224">
        <v>132.0</v>
      </c>
      <c r="I496" s="188">
        <f t="shared" si="1"/>
        <v>0.5681818182</v>
      </c>
      <c r="J496" s="189">
        <f t="shared" si="2"/>
        <v>0.8652094718</v>
      </c>
      <c r="K496" s="190">
        <f t="shared" si="3"/>
        <v>0.6373626374</v>
      </c>
      <c r="L496" s="191">
        <f t="shared" si="4"/>
        <v>0.8076358297</v>
      </c>
      <c r="M496" s="192">
        <f t="shared" si="5"/>
        <v>0.6189516129</v>
      </c>
      <c r="N496" s="193">
        <f t="shared" si="6"/>
        <v>0.7743702081</v>
      </c>
      <c r="O496" s="203">
        <f t="shared" si="7"/>
        <v>0.7483253589</v>
      </c>
      <c r="P496" s="204">
        <f t="shared" si="8"/>
        <v>0.2187958884</v>
      </c>
      <c r="Q496" s="205">
        <f t="shared" si="9"/>
        <v>0.4173387097</v>
      </c>
      <c r="R496" s="206">
        <f t="shared" si="10"/>
        <v>0.6648411829</v>
      </c>
      <c r="S496" s="204">
        <f t="shared" si="11"/>
        <v>0.6526315789</v>
      </c>
      <c r="T496" s="205">
        <f t="shared" si="12"/>
        <v>0.3645933014</v>
      </c>
      <c r="U496" s="206">
        <f t="shared" si="13"/>
        <v>0.7311004785</v>
      </c>
      <c r="V496" s="207">
        <f t="shared" si="14"/>
        <v>4.159090909</v>
      </c>
      <c r="W496" s="208">
        <f t="shared" si="15"/>
        <v>0.3626373626</v>
      </c>
      <c r="X496" s="209">
        <f t="shared" si="16"/>
        <v>1.508241758</v>
      </c>
      <c r="Y496" s="207">
        <f t="shared" si="17"/>
        <v>1.870879121</v>
      </c>
      <c r="Z496" s="208">
        <f t="shared" si="18"/>
        <v>1.106854839</v>
      </c>
      <c r="AA496" s="209">
        <f t="shared" si="19"/>
        <v>6.916666667</v>
      </c>
      <c r="AB496" s="210">
        <f t="shared" si="20"/>
        <v>0.2256297919</v>
      </c>
      <c r="AC496" s="165"/>
      <c r="AD496" s="165"/>
      <c r="AE496" s="165"/>
    </row>
    <row r="497">
      <c r="A497" s="218">
        <v>497.0</v>
      </c>
      <c r="B497" s="33">
        <v>4584.0</v>
      </c>
      <c r="C497" s="219">
        <v>78.0</v>
      </c>
      <c r="D497" s="220">
        <v>49.0</v>
      </c>
      <c r="E497" s="221">
        <v>383.0</v>
      </c>
      <c r="F497" s="222">
        <v>79.0</v>
      </c>
      <c r="G497" s="223">
        <v>226.0</v>
      </c>
      <c r="H497" s="224">
        <v>135.0</v>
      </c>
      <c r="I497" s="188">
        <f t="shared" si="1"/>
        <v>0.6141732283</v>
      </c>
      <c r="J497" s="189">
        <f t="shared" si="2"/>
        <v>0.829004329</v>
      </c>
      <c r="K497" s="190">
        <f t="shared" si="3"/>
        <v>0.6260387812</v>
      </c>
      <c r="L497" s="191">
        <f t="shared" si="4"/>
        <v>0.7826825127</v>
      </c>
      <c r="M497" s="192">
        <f t="shared" si="5"/>
        <v>0.6229508197</v>
      </c>
      <c r="N497" s="193">
        <f t="shared" si="6"/>
        <v>0.7399756987</v>
      </c>
      <c r="O497" s="203">
        <f t="shared" si="7"/>
        <v>0.7231578947</v>
      </c>
      <c r="P497" s="204">
        <f t="shared" si="8"/>
        <v>0.2665534805</v>
      </c>
      <c r="Q497" s="205">
        <f t="shared" si="9"/>
        <v>0.4364754098</v>
      </c>
      <c r="R497" s="206">
        <f t="shared" si="10"/>
        <v>0.6294046173</v>
      </c>
      <c r="S497" s="204">
        <f t="shared" si="11"/>
        <v>0.6273684211</v>
      </c>
      <c r="T497" s="205">
        <f t="shared" si="12"/>
        <v>0.4031578947</v>
      </c>
      <c r="U497" s="206">
        <f t="shared" si="13"/>
        <v>0.6926315789</v>
      </c>
      <c r="V497" s="207">
        <f t="shared" si="14"/>
        <v>3.637795276</v>
      </c>
      <c r="W497" s="208">
        <f t="shared" si="15"/>
        <v>0.351800554</v>
      </c>
      <c r="X497" s="209">
        <f t="shared" si="16"/>
        <v>1.279778393</v>
      </c>
      <c r="Y497" s="207">
        <f t="shared" si="17"/>
        <v>1.631578947</v>
      </c>
      <c r="Z497" s="208">
        <f t="shared" si="18"/>
        <v>0.9467213115</v>
      </c>
      <c r="AA497" s="209">
        <f t="shared" si="19"/>
        <v>6.480314961</v>
      </c>
      <c r="AB497" s="210">
        <f t="shared" si="20"/>
        <v>0.2600243013</v>
      </c>
      <c r="AC497" s="165"/>
      <c r="AD497" s="165"/>
      <c r="AE497" s="165"/>
    </row>
    <row r="498">
      <c r="A498" s="218">
        <v>498.0</v>
      </c>
      <c r="B498" s="33">
        <v>4585.0</v>
      </c>
      <c r="C498" s="219">
        <v>79.0</v>
      </c>
      <c r="D498" s="220">
        <v>30.0</v>
      </c>
      <c r="E498" s="221">
        <v>230.0</v>
      </c>
      <c r="F498" s="222">
        <v>47.0</v>
      </c>
      <c r="G498" s="223">
        <v>197.0</v>
      </c>
      <c r="H498" s="224">
        <v>95.0</v>
      </c>
      <c r="I498" s="188">
        <f t="shared" si="1"/>
        <v>0.7247706422</v>
      </c>
      <c r="J498" s="189">
        <f t="shared" si="2"/>
        <v>0.8303249097</v>
      </c>
      <c r="K498" s="190">
        <f t="shared" si="3"/>
        <v>0.6746575342</v>
      </c>
      <c r="L498" s="191">
        <f t="shared" si="4"/>
        <v>0.8005181347</v>
      </c>
      <c r="M498" s="192">
        <f t="shared" si="5"/>
        <v>0.6882793017</v>
      </c>
      <c r="N498" s="193">
        <f t="shared" si="6"/>
        <v>0.7504393673</v>
      </c>
      <c r="O498" s="203">
        <f t="shared" si="7"/>
        <v>0.7463126844</v>
      </c>
      <c r="P498" s="204">
        <f t="shared" si="8"/>
        <v>0.3264248705</v>
      </c>
      <c r="Q498" s="205">
        <f t="shared" si="9"/>
        <v>0.433915212</v>
      </c>
      <c r="R498" s="206">
        <f t="shared" si="10"/>
        <v>0.5711775044</v>
      </c>
      <c r="S498" s="204">
        <f t="shared" si="11"/>
        <v>0.5958702065</v>
      </c>
      <c r="T498" s="205">
        <f t="shared" si="12"/>
        <v>0.4764011799</v>
      </c>
      <c r="U498" s="206">
        <f t="shared" si="13"/>
        <v>0.6740412979</v>
      </c>
      <c r="V498" s="207">
        <f t="shared" si="14"/>
        <v>2.541284404</v>
      </c>
      <c r="W498" s="208">
        <f t="shared" si="15"/>
        <v>0.3732876712</v>
      </c>
      <c r="X498" s="209">
        <f t="shared" si="16"/>
        <v>0.948630137</v>
      </c>
      <c r="Y498" s="207">
        <f t="shared" si="17"/>
        <v>1.321917808</v>
      </c>
      <c r="Z498" s="208">
        <f t="shared" si="18"/>
        <v>0.6907730673</v>
      </c>
      <c r="AA498" s="209">
        <f t="shared" si="19"/>
        <v>5.220183486</v>
      </c>
      <c r="AB498" s="210">
        <f t="shared" si="20"/>
        <v>0.2495606327</v>
      </c>
      <c r="AC498" s="165"/>
      <c r="AD498" s="165"/>
      <c r="AE498" s="165"/>
    </row>
    <row r="499">
      <c r="A499" s="218">
        <v>499.0</v>
      </c>
      <c r="B499" s="33">
        <v>4586.0</v>
      </c>
      <c r="C499" s="219">
        <v>111.0</v>
      </c>
      <c r="D499" s="220">
        <v>74.0</v>
      </c>
      <c r="E499" s="221">
        <v>608.0</v>
      </c>
      <c r="F499" s="222">
        <v>170.0</v>
      </c>
      <c r="G499" s="223">
        <v>385.0</v>
      </c>
      <c r="H499" s="224">
        <v>259.0</v>
      </c>
      <c r="I499" s="188">
        <f t="shared" si="1"/>
        <v>0.6</v>
      </c>
      <c r="J499" s="189">
        <f t="shared" si="2"/>
        <v>0.7814910026</v>
      </c>
      <c r="K499" s="190">
        <f t="shared" si="3"/>
        <v>0.597826087</v>
      </c>
      <c r="L499" s="191">
        <f t="shared" si="4"/>
        <v>0.7466251298</v>
      </c>
      <c r="M499" s="192">
        <f t="shared" si="5"/>
        <v>0.5983112183</v>
      </c>
      <c r="N499" s="193">
        <f t="shared" si="6"/>
        <v>0.6983122363</v>
      </c>
      <c r="O499" s="203">
        <f t="shared" si="7"/>
        <v>0.6869943995</v>
      </c>
      <c r="P499" s="204">
        <f t="shared" si="8"/>
        <v>0.2917964694</v>
      </c>
      <c r="Q499" s="205">
        <f t="shared" si="9"/>
        <v>0.4463208685</v>
      </c>
      <c r="R499" s="206">
        <f t="shared" si="10"/>
        <v>0.6097046414</v>
      </c>
      <c r="S499" s="204">
        <f t="shared" si="11"/>
        <v>0.60858743</v>
      </c>
      <c r="T499" s="205">
        <f t="shared" si="12"/>
        <v>0.4144368388</v>
      </c>
      <c r="U499" s="206">
        <f t="shared" si="13"/>
        <v>0.6639701307</v>
      </c>
      <c r="V499" s="207">
        <f t="shared" si="14"/>
        <v>4.205405405</v>
      </c>
      <c r="W499" s="208">
        <f t="shared" si="15"/>
        <v>0.2872670807</v>
      </c>
      <c r="X499" s="209">
        <f t="shared" si="16"/>
        <v>1.208074534</v>
      </c>
      <c r="Y499" s="207">
        <f t="shared" si="17"/>
        <v>1.495341615</v>
      </c>
      <c r="Z499" s="208">
        <f t="shared" si="18"/>
        <v>0.9384800965</v>
      </c>
      <c r="AA499" s="209">
        <f t="shared" si="19"/>
        <v>7.686486486</v>
      </c>
      <c r="AB499" s="210">
        <f t="shared" si="20"/>
        <v>0.3016877637</v>
      </c>
      <c r="AC499" s="165"/>
      <c r="AD499" s="165"/>
      <c r="AE499" s="165"/>
    </row>
    <row r="500">
      <c r="A500" s="218">
        <v>500.0</v>
      </c>
      <c r="B500" s="33">
        <v>4590.0</v>
      </c>
      <c r="C500" s="219">
        <v>62.0</v>
      </c>
      <c r="D500" s="220">
        <v>23.0</v>
      </c>
      <c r="E500" s="221">
        <v>192.0</v>
      </c>
      <c r="F500" s="222">
        <v>32.0</v>
      </c>
      <c r="G500" s="223">
        <v>95.0</v>
      </c>
      <c r="H500" s="224">
        <v>26.0</v>
      </c>
      <c r="I500" s="188">
        <f t="shared" si="1"/>
        <v>0.7294117647</v>
      </c>
      <c r="J500" s="189">
        <f t="shared" si="2"/>
        <v>0.8571428571</v>
      </c>
      <c r="K500" s="190">
        <f t="shared" si="3"/>
        <v>0.7851239669</v>
      </c>
      <c r="L500" s="191">
        <f t="shared" si="4"/>
        <v>0.8220064725</v>
      </c>
      <c r="M500" s="192">
        <f t="shared" si="5"/>
        <v>0.7621359223</v>
      </c>
      <c r="N500" s="193">
        <f t="shared" si="6"/>
        <v>0.831884058</v>
      </c>
      <c r="O500" s="203">
        <f t="shared" si="7"/>
        <v>0.811627907</v>
      </c>
      <c r="P500" s="204">
        <f t="shared" si="8"/>
        <v>0.3042071197</v>
      </c>
      <c r="Q500" s="205">
        <f t="shared" si="9"/>
        <v>0.427184466</v>
      </c>
      <c r="R500" s="206">
        <f t="shared" si="10"/>
        <v>0.631884058</v>
      </c>
      <c r="S500" s="204">
        <f t="shared" si="11"/>
        <v>0.6511627907</v>
      </c>
      <c r="T500" s="205">
        <f t="shared" si="12"/>
        <v>0.4395348837</v>
      </c>
      <c r="U500" s="206">
        <f t="shared" si="13"/>
        <v>0.7209302326</v>
      </c>
      <c r="V500" s="207">
        <f t="shared" si="14"/>
        <v>2.635294118</v>
      </c>
      <c r="W500" s="208">
        <f t="shared" si="15"/>
        <v>0.7024793388</v>
      </c>
      <c r="X500" s="209">
        <f t="shared" si="16"/>
        <v>1.851239669</v>
      </c>
      <c r="Y500" s="207">
        <f t="shared" si="17"/>
        <v>2.553719008</v>
      </c>
      <c r="Z500" s="208">
        <f t="shared" si="18"/>
        <v>1.087378641</v>
      </c>
      <c r="AA500" s="209">
        <f t="shared" si="19"/>
        <v>4.058823529</v>
      </c>
      <c r="AB500" s="210">
        <f t="shared" si="20"/>
        <v>0.168115942</v>
      </c>
      <c r="AC500" s="165"/>
      <c r="AD500" s="165"/>
      <c r="AE500" s="165"/>
    </row>
    <row r="501">
      <c r="A501" s="218">
        <v>501.0</v>
      </c>
      <c r="B501" s="33">
        <v>4591.0</v>
      </c>
      <c r="C501" s="219">
        <v>24.0</v>
      </c>
      <c r="D501" s="220">
        <v>7.0</v>
      </c>
      <c r="E501" s="221">
        <v>112.0</v>
      </c>
      <c r="F501" s="222">
        <v>20.0</v>
      </c>
      <c r="G501" s="223">
        <v>39.0</v>
      </c>
      <c r="H501" s="224">
        <v>5.0</v>
      </c>
      <c r="I501" s="188">
        <f t="shared" si="1"/>
        <v>0.7741935484</v>
      </c>
      <c r="J501" s="189">
        <f t="shared" si="2"/>
        <v>0.8484848485</v>
      </c>
      <c r="K501" s="190">
        <f t="shared" si="3"/>
        <v>0.8863636364</v>
      </c>
      <c r="L501" s="191">
        <f t="shared" si="4"/>
        <v>0.8343558282</v>
      </c>
      <c r="M501" s="192">
        <f t="shared" si="5"/>
        <v>0.84</v>
      </c>
      <c r="N501" s="193">
        <f t="shared" si="6"/>
        <v>0.8579545455</v>
      </c>
      <c r="O501" s="203">
        <f t="shared" si="7"/>
        <v>0.845410628</v>
      </c>
      <c r="P501" s="204">
        <f t="shared" si="8"/>
        <v>0.2699386503</v>
      </c>
      <c r="Q501" s="205">
        <f t="shared" si="9"/>
        <v>0.3866666667</v>
      </c>
      <c r="R501" s="206">
        <f t="shared" si="10"/>
        <v>0.6647727273</v>
      </c>
      <c r="S501" s="204">
        <f t="shared" si="11"/>
        <v>0.6811594203</v>
      </c>
      <c r="T501" s="205">
        <f t="shared" si="12"/>
        <v>0.4009661836</v>
      </c>
      <c r="U501" s="206">
        <f t="shared" si="13"/>
        <v>0.7632850242</v>
      </c>
      <c r="V501" s="207">
        <f t="shared" si="14"/>
        <v>4.258064516</v>
      </c>
      <c r="W501" s="208">
        <f t="shared" si="15"/>
        <v>0.7045454545</v>
      </c>
      <c r="X501" s="209">
        <f t="shared" si="16"/>
        <v>3</v>
      </c>
      <c r="Y501" s="207">
        <f t="shared" si="17"/>
        <v>3.704545455</v>
      </c>
      <c r="Z501" s="208">
        <f t="shared" si="18"/>
        <v>1.76</v>
      </c>
      <c r="AA501" s="209">
        <f t="shared" si="19"/>
        <v>5.677419355</v>
      </c>
      <c r="AB501" s="210">
        <f t="shared" si="20"/>
        <v>0.1420454545</v>
      </c>
      <c r="AC501" s="165"/>
      <c r="AD501" s="165"/>
      <c r="AE501" s="165"/>
    </row>
    <row r="502">
      <c r="A502" s="218">
        <v>502.0</v>
      </c>
      <c r="B502" s="33">
        <v>4593.0</v>
      </c>
      <c r="C502" s="219">
        <v>74.0</v>
      </c>
      <c r="D502" s="220">
        <v>26.0</v>
      </c>
      <c r="E502" s="221">
        <v>179.0</v>
      </c>
      <c r="F502" s="222">
        <v>32.0</v>
      </c>
      <c r="G502" s="223">
        <v>102.0</v>
      </c>
      <c r="H502" s="224">
        <v>30.0</v>
      </c>
      <c r="I502" s="188">
        <f t="shared" si="1"/>
        <v>0.74</v>
      </c>
      <c r="J502" s="189">
        <f t="shared" si="2"/>
        <v>0.8483412322</v>
      </c>
      <c r="K502" s="190">
        <f t="shared" si="3"/>
        <v>0.7727272727</v>
      </c>
      <c r="L502" s="191">
        <f t="shared" si="4"/>
        <v>0.8135048232</v>
      </c>
      <c r="M502" s="192">
        <f t="shared" si="5"/>
        <v>0.7586206897</v>
      </c>
      <c r="N502" s="193">
        <f t="shared" si="6"/>
        <v>0.8192419825</v>
      </c>
      <c r="O502" s="203">
        <f t="shared" si="7"/>
        <v>0.8013544018</v>
      </c>
      <c r="P502" s="204">
        <f t="shared" si="8"/>
        <v>0.3408360129</v>
      </c>
      <c r="Q502" s="205">
        <f t="shared" si="9"/>
        <v>0.4482758621</v>
      </c>
      <c r="R502" s="206">
        <f t="shared" si="10"/>
        <v>0.6093294461</v>
      </c>
      <c r="S502" s="204">
        <f t="shared" si="11"/>
        <v>0.6388261851</v>
      </c>
      <c r="T502" s="205">
        <f t="shared" si="12"/>
        <v>0.4695259594</v>
      </c>
      <c r="U502" s="206">
        <f t="shared" si="13"/>
        <v>0.6930022573</v>
      </c>
      <c r="V502" s="207">
        <f t="shared" si="14"/>
        <v>2.11</v>
      </c>
      <c r="W502" s="208">
        <f t="shared" si="15"/>
        <v>0.7575757576</v>
      </c>
      <c r="X502" s="209">
        <f t="shared" si="16"/>
        <v>1.598484848</v>
      </c>
      <c r="Y502" s="207">
        <f t="shared" si="17"/>
        <v>2.356060606</v>
      </c>
      <c r="Z502" s="208">
        <f t="shared" si="18"/>
        <v>0.9094827586</v>
      </c>
      <c r="AA502" s="209">
        <f t="shared" si="19"/>
        <v>3.43</v>
      </c>
      <c r="AB502" s="210">
        <f t="shared" si="20"/>
        <v>0.1807580175</v>
      </c>
      <c r="AC502" s="165"/>
      <c r="AD502" s="165"/>
      <c r="AE502" s="165"/>
    </row>
    <row r="503">
      <c r="A503" s="218">
        <v>503.0</v>
      </c>
      <c r="B503" s="33">
        <v>4596.0</v>
      </c>
      <c r="C503" s="219">
        <v>14.0</v>
      </c>
      <c r="D503" s="220">
        <v>6.0</v>
      </c>
      <c r="E503" s="221">
        <v>54.0</v>
      </c>
      <c r="F503" s="222">
        <v>4.0</v>
      </c>
      <c r="G503" s="223">
        <v>18.0</v>
      </c>
      <c r="H503" s="224">
        <v>14.0</v>
      </c>
      <c r="I503" s="188">
        <f t="shared" si="1"/>
        <v>0.7</v>
      </c>
      <c r="J503" s="189">
        <f t="shared" si="2"/>
        <v>0.9310344828</v>
      </c>
      <c r="K503" s="190">
        <f t="shared" si="3"/>
        <v>0.5625</v>
      </c>
      <c r="L503" s="191">
        <f t="shared" si="4"/>
        <v>0.8717948718</v>
      </c>
      <c r="M503" s="192">
        <f t="shared" si="5"/>
        <v>0.6153846154</v>
      </c>
      <c r="N503" s="193">
        <f t="shared" si="6"/>
        <v>0.8</v>
      </c>
      <c r="O503" s="203">
        <f t="shared" si="7"/>
        <v>0.7818181818</v>
      </c>
      <c r="P503" s="204">
        <f t="shared" si="8"/>
        <v>0.2307692308</v>
      </c>
      <c r="Q503" s="205">
        <f t="shared" si="9"/>
        <v>0.5384615385</v>
      </c>
      <c r="R503" s="206">
        <f t="shared" si="10"/>
        <v>0.7555555556</v>
      </c>
      <c r="S503" s="204">
        <f t="shared" si="11"/>
        <v>0.7454545455</v>
      </c>
      <c r="T503" s="205">
        <f t="shared" si="12"/>
        <v>0.3272727273</v>
      </c>
      <c r="U503" s="206">
        <f t="shared" si="13"/>
        <v>0.7090909091</v>
      </c>
      <c r="V503" s="207">
        <f t="shared" si="14"/>
        <v>2.9</v>
      </c>
      <c r="W503" s="208">
        <f t="shared" si="15"/>
        <v>0.625</v>
      </c>
      <c r="X503" s="209">
        <f t="shared" si="16"/>
        <v>1.8125</v>
      </c>
      <c r="Y503" s="207">
        <f t="shared" si="17"/>
        <v>2.4375</v>
      </c>
      <c r="Z503" s="208">
        <f t="shared" si="18"/>
        <v>1.115384615</v>
      </c>
      <c r="AA503" s="209">
        <f t="shared" si="19"/>
        <v>4.5</v>
      </c>
      <c r="AB503" s="210">
        <f t="shared" si="20"/>
        <v>0.2</v>
      </c>
      <c r="AC503" s="165"/>
      <c r="AD503" s="165"/>
      <c r="AE503" s="165"/>
    </row>
    <row r="504">
      <c r="A504" s="218">
        <v>504.0</v>
      </c>
      <c r="B504" s="33">
        <v>4597.0</v>
      </c>
      <c r="C504" s="219">
        <v>178.0</v>
      </c>
      <c r="D504" s="220">
        <v>41.0</v>
      </c>
      <c r="E504" s="221">
        <v>439.0</v>
      </c>
      <c r="F504" s="222">
        <v>80.0</v>
      </c>
      <c r="G504" s="223">
        <v>204.0</v>
      </c>
      <c r="H504" s="224">
        <v>59.0</v>
      </c>
      <c r="I504" s="188">
        <f t="shared" si="1"/>
        <v>0.8127853881</v>
      </c>
      <c r="J504" s="189">
        <f t="shared" si="2"/>
        <v>0.8458574181</v>
      </c>
      <c r="K504" s="190">
        <f t="shared" si="3"/>
        <v>0.7756653992</v>
      </c>
      <c r="L504" s="191">
        <f t="shared" si="4"/>
        <v>0.8360433604</v>
      </c>
      <c r="M504" s="192">
        <f t="shared" si="5"/>
        <v>0.7925311203</v>
      </c>
      <c r="N504" s="193">
        <f t="shared" si="6"/>
        <v>0.8222506394</v>
      </c>
      <c r="O504" s="203">
        <f t="shared" si="7"/>
        <v>0.8201798202</v>
      </c>
      <c r="P504" s="204">
        <f t="shared" si="8"/>
        <v>0.3495934959</v>
      </c>
      <c r="Q504" s="205">
        <f t="shared" si="9"/>
        <v>0.4917012448</v>
      </c>
      <c r="R504" s="206">
        <f t="shared" si="10"/>
        <v>0.6368286445</v>
      </c>
      <c r="S504" s="204">
        <f t="shared" si="11"/>
        <v>0.6753246753</v>
      </c>
      <c r="T504" s="205">
        <f t="shared" si="12"/>
        <v>0.4615384615</v>
      </c>
      <c r="U504" s="206">
        <f t="shared" si="13"/>
        <v>0.6833166833</v>
      </c>
      <c r="V504" s="207">
        <f t="shared" si="14"/>
        <v>2.369863014</v>
      </c>
      <c r="W504" s="208">
        <f t="shared" si="15"/>
        <v>0.8326996198</v>
      </c>
      <c r="X504" s="209">
        <f t="shared" si="16"/>
        <v>1.97338403</v>
      </c>
      <c r="Y504" s="207">
        <f t="shared" si="17"/>
        <v>2.80608365</v>
      </c>
      <c r="Z504" s="208">
        <f t="shared" si="18"/>
        <v>1.076763485</v>
      </c>
      <c r="AA504" s="209">
        <f t="shared" si="19"/>
        <v>3.570776256</v>
      </c>
      <c r="AB504" s="210">
        <f t="shared" si="20"/>
        <v>0.1777493606</v>
      </c>
      <c r="AC504" s="165"/>
      <c r="AD504" s="165"/>
      <c r="AE504" s="165"/>
    </row>
    <row r="505">
      <c r="A505" s="218">
        <v>505.0</v>
      </c>
      <c r="B505" s="33">
        <v>4598.0</v>
      </c>
      <c r="C505" s="219">
        <v>113.0</v>
      </c>
      <c r="D505" s="220">
        <v>38.0</v>
      </c>
      <c r="E505" s="221">
        <v>224.0</v>
      </c>
      <c r="F505" s="222">
        <v>45.0</v>
      </c>
      <c r="G505" s="223">
        <v>162.0</v>
      </c>
      <c r="H505" s="224">
        <v>63.0</v>
      </c>
      <c r="I505" s="188">
        <f t="shared" si="1"/>
        <v>0.7483443709</v>
      </c>
      <c r="J505" s="189">
        <f t="shared" si="2"/>
        <v>0.8327137546</v>
      </c>
      <c r="K505" s="190">
        <f t="shared" si="3"/>
        <v>0.72</v>
      </c>
      <c r="L505" s="191">
        <f t="shared" si="4"/>
        <v>0.8023809524</v>
      </c>
      <c r="M505" s="192">
        <f t="shared" si="5"/>
        <v>0.7313829787</v>
      </c>
      <c r="N505" s="193">
        <f t="shared" si="6"/>
        <v>0.7813765182</v>
      </c>
      <c r="O505" s="203">
        <f t="shared" si="7"/>
        <v>0.7736434109</v>
      </c>
      <c r="P505" s="204">
        <f t="shared" si="8"/>
        <v>0.3761904762</v>
      </c>
      <c r="Q505" s="205">
        <f t="shared" si="9"/>
        <v>0.4680851064</v>
      </c>
      <c r="R505" s="206">
        <f t="shared" si="10"/>
        <v>0.5809716599</v>
      </c>
      <c r="S505" s="204">
        <f t="shared" si="11"/>
        <v>0.6201550388</v>
      </c>
      <c r="T505" s="205">
        <f t="shared" si="12"/>
        <v>0.496124031</v>
      </c>
      <c r="U505" s="206">
        <f t="shared" si="13"/>
        <v>0.6573643411</v>
      </c>
      <c r="V505" s="207">
        <f t="shared" si="14"/>
        <v>1.781456954</v>
      </c>
      <c r="W505" s="208">
        <f t="shared" si="15"/>
        <v>0.6711111111</v>
      </c>
      <c r="X505" s="209">
        <f t="shared" si="16"/>
        <v>1.195555556</v>
      </c>
      <c r="Y505" s="207">
        <f t="shared" si="17"/>
        <v>1.866666667</v>
      </c>
      <c r="Z505" s="208">
        <f t="shared" si="18"/>
        <v>0.7154255319</v>
      </c>
      <c r="AA505" s="209">
        <f t="shared" si="19"/>
        <v>3.271523179</v>
      </c>
      <c r="AB505" s="210">
        <f t="shared" si="20"/>
        <v>0.2186234818</v>
      </c>
      <c r="AC505" s="165"/>
      <c r="AD505" s="165"/>
      <c r="AE505" s="165"/>
    </row>
    <row r="506">
      <c r="A506" s="218">
        <v>506.0</v>
      </c>
      <c r="B506" s="33">
        <v>4599.0</v>
      </c>
      <c r="C506" s="219">
        <v>92.0</v>
      </c>
      <c r="D506" s="220">
        <v>37.0</v>
      </c>
      <c r="E506" s="221">
        <v>289.0</v>
      </c>
      <c r="F506" s="222">
        <v>56.0</v>
      </c>
      <c r="G506" s="223">
        <v>170.0</v>
      </c>
      <c r="H506" s="224">
        <v>33.0</v>
      </c>
      <c r="I506" s="188">
        <f t="shared" si="1"/>
        <v>0.7131782946</v>
      </c>
      <c r="J506" s="189">
        <f t="shared" si="2"/>
        <v>0.8376811594</v>
      </c>
      <c r="K506" s="190">
        <f t="shared" si="3"/>
        <v>0.8374384236</v>
      </c>
      <c r="L506" s="191">
        <f t="shared" si="4"/>
        <v>0.8037974684</v>
      </c>
      <c r="M506" s="192">
        <f t="shared" si="5"/>
        <v>0.7891566265</v>
      </c>
      <c r="N506" s="193">
        <f t="shared" si="6"/>
        <v>0.8375912409</v>
      </c>
      <c r="O506" s="203">
        <f t="shared" si="7"/>
        <v>0.8138847858</v>
      </c>
      <c r="P506" s="204">
        <f t="shared" si="8"/>
        <v>0.3122362869</v>
      </c>
      <c r="Q506" s="205">
        <f t="shared" si="9"/>
        <v>0.3765060241</v>
      </c>
      <c r="R506" s="206">
        <f t="shared" si="10"/>
        <v>0.5875912409</v>
      </c>
      <c r="S506" s="204">
        <f t="shared" si="11"/>
        <v>0.611521418</v>
      </c>
      <c r="T506" s="205">
        <f t="shared" si="12"/>
        <v>0.4697193501</v>
      </c>
      <c r="U506" s="206">
        <f t="shared" si="13"/>
        <v>0.7326440177</v>
      </c>
      <c r="V506" s="207">
        <f t="shared" si="14"/>
        <v>2.674418605</v>
      </c>
      <c r="W506" s="208">
        <f t="shared" si="15"/>
        <v>0.6354679803</v>
      </c>
      <c r="X506" s="209">
        <f t="shared" si="16"/>
        <v>1.699507389</v>
      </c>
      <c r="Y506" s="207">
        <f t="shared" si="17"/>
        <v>2.334975369</v>
      </c>
      <c r="Z506" s="208">
        <f t="shared" si="18"/>
        <v>1.039156627</v>
      </c>
      <c r="AA506" s="209">
        <f t="shared" si="19"/>
        <v>4.248062016</v>
      </c>
      <c r="AB506" s="210">
        <f t="shared" si="20"/>
        <v>0.1624087591</v>
      </c>
      <c r="AC506" s="165"/>
      <c r="AD506" s="165"/>
      <c r="AE506" s="165"/>
    </row>
    <row r="507">
      <c r="A507" s="218">
        <v>507.0</v>
      </c>
      <c r="B507" s="33">
        <v>4601.0</v>
      </c>
      <c r="C507" s="219">
        <v>6.0</v>
      </c>
      <c r="D507" s="220">
        <v>7.0</v>
      </c>
      <c r="E507" s="221">
        <v>35.0</v>
      </c>
      <c r="F507" s="222">
        <v>19.0</v>
      </c>
      <c r="G507" s="223">
        <v>14.0</v>
      </c>
      <c r="H507" s="224">
        <v>12.0</v>
      </c>
      <c r="I507" s="188">
        <f t="shared" si="1"/>
        <v>0.4615384615</v>
      </c>
      <c r="J507" s="189">
        <f t="shared" si="2"/>
        <v>0.6481481481</v>
      </c>
      <c r="K507" s="190">
        <f t="shared" si="3"/>
        <v>0.5384615385</v>
      </c>
      <c r="L507" s="191">
        <f t="shared" si="4"/>
        <v>0.6119402985</v>
      </c>
      <c r="M507" s="192">
        <f t="shared" si="5"/>
        <v>0.5128205128</v>
      </c>
      <c r="N507" s="193">
        <f t="shared" si="6"/>
        <v>0.6125</v>
      </c>
      <c r="O507" s="203">
        <f t="shared" si="7"/>
        <v>0.5913978495</v>
      </c>
      <c r="P507" s="204">
        <f t="shared" si="8"/>
        <v>0.3731343284</v>
      </c>
      <c r="Q507" s="205">
        <f t="shared" si="9"/>
        <v>0.4615384615</v>
      </c>
      <c r="R507" s="206">
        <f t="shared" si="10"/>
        <v>0.5875</v>
      </c>
      <c r="S507" s="204">
        <f t="shared" si="11"/>
        <v>0.5698924731</v>
      </c>
      <c r="T507" s="205">
        <f t="shared" si="12"/>
        <v>0.4193548387</v>
      </c>
      <c r="U507" s="206">
        <f t="shared" si="13"/>
        <v>0.6021505376</v>
      </c>
      <c r="V507" s="207">
        <f t="shared" si="14"/>
        <v>4.153846154</v>
      </c>
      <c r="W507" s="208">
        <f t="shared" si="15"/>
        <v>0.5</v>
      </c>
      <c r="X507" s="209">
        <f t="shared" si="16"/>
        <v>2.076923077</v>
      </c>
      <c r="Y507" s="207">
        <f t="shared" si="17"/>
        <v>2.576923077</v>
      </c>
      <c r="Z507" s="208">
        <f t="shared" si="18"/>
        <v>1.384615385</v>
      </c>
      <c r="AA507" s="209">
        <f t="shared" si="19"/>
        <v>6.153846154</v>
      </c>
      <c r="AB507" s="210">
        <f t="shared" si="20"/>
        <v>0.3875</v>
      </c>
      <c r="AC507" s="165"/>
      <c r="AD507" s="165"/>
      <c r="AE507" s="165"/>
    </row>
    <row r="508">
      <c r="A508" s="218">
        <v>508.0</v>
      </c>
      <c r="B508" s="33">
        <v>4602.0</v>
      </c>
      <c r="C508" s="219">
        <v>97.0</v>
      </c>
      <c r="D508" s="220">
        <v>47.0</v>
      </c>
      <c r="E508" s="221">
        <v>273.0</v>
      </c>
      <c r="F508" s="222">
        <v>72.0</v>
      </c>
      <c r="G508" s="223">
        <v>152.0</v>
      </c>
      <c r="H508" s="224">
        <v>66.0</v>
      </c>
      <c r="I508" s="188">
        <f t="shared" si="1"/>
        <v>0.6736111111</v>
      </c>
      <c r="J508" s="189">
        <f t="shared" si="2"/>
        <v>0.7913043478</v>
      </c>
      <c r="K508" s="190">
        <f t="shared" si="3"/>
        <v>0.6972477064</v>
      </c>
      <c r="L508" s="191">
        <f t="shared" si="4"/>
        <v>0.7566462168</v>
      </c>
      <c r="M508" s="192">
        <f t="shared" si="5"/>
        <v>0.6878453039</v>
      </c>
      <c r="N508" s="193">
        <f t="shared" si="6"/>
        <v>0.7548845471</v>
      </c>
      <c r="O508" s="203">
        <f t="shared" si="7"/>
        <v>0.738330976</v>
      </c>
      <c r="P508" s="204">
        <f t="shared" si="8"/>
        <v>0.345603272</v>
      </c>
      <c r="Q508" s="205">
        <f t="shared" si="9"/>
        <v>0.4502762431</v>
      </c>
      <c r="R508" s="206">
        <f t="shared" si="10"/>
        <v>0.6021314387</v>
      </c>
      <c r="S508" s="204">
        <f t="shared" si="11"/>
        <v>0.6166902405</v>
      </c>
      <c r="T508" s="205">
        <f t="shared" si="12"/>
        <v>0.4540311174</v>
      </c>
      <c r="U508" s="206">
        <f t="shared" si="13"/>
        <v>0.6676096181</v>
      </c>
      <c r="V508" s="207">
        <f t="shared" si="14"/>
        <v>2.395833333</v>
      </c>
      <c r="W508" s="208">
        <f t="shared" si="15"/>
        <v>0.6605504587</v>
      </c>
      <c r="X508" s="209">
        <f t="shared" si="16"/>
        <v>1.582568807</v>
      </c>
      <c r="Y508" s="207">
        <f t="shared" si="17"/>
        <v>2.243119266</v>
      </c>
      <c r="Z508" s="208">
        <f t="shared" si="18"/>
        <v>0.953038674</v>
      </c>
      <c r="AA508" s="209">
        <f t="shared" si="19"/>
        <v>3.909722222</v>
      </c>
      <c r="AB508" s="210">
        <f t="shared" si="20"/>
        <v>0.2451154529</v>
      </c>
      <c r="AC508" s="165"/>
      <c r="AD508" s="165"/>
      <c r="AE508" s="165"/>
    </row>
    <row r="509">
      <c r="A509" s="218">
        <v>509.0</v>
      </c>
      <c r="B509" s="33">
        <v>4603.0</v>
      </c>
      <c r="C509" s="219">
        <v>28.0</v>
      </c>
      <c r="D509" s="220">
        <v>31.0</v>
      </c>
      <c r="E509" s="221">
        <v>199.0</v>
      </c>
      <c r="F509" s="222">
        <v>65.0</v>
      </c>
      <c r="G509" s="223">
        <v>74.0</v>
      </c>
      <c r="H509" s="224">
        <v>53.0</v>
      </c>
      <c r="I509" s="188">
        <f t="shared" si="1"/>
        <v>0.4745762712</v>
      </c>
      <c r="J509" s="189">
        <f t="shared" si="2"/>
        <v>0.7537878788</v>
      </c>
      <c r="K509" s="190">
        <f t="shared" si="3"/>
        <v>0.5826771654</v>
      </c>
      <c r="L509" s="191">
        <f t="shared" si="4"/>
        <v>0.7027863777</v>
      </c>
      <c r="M509" s="192">
        <f t="shared" si="5"/>
        <v>0.5483870968</v>
      </c>
      <c r="N509" s="193">
        <f t="shared" si="6"/>
        <v>0.6982097187</v>
      </c>
      <c r="O509" s="203">
        <f t="shared" si="7"/>
        <v>0.6688888889</v>
      </c>
      <c r="P509" s="204">
        <f t="shared" si="8"/>
        <v>0.2879256966</v>
      </c>
      <c r="Q509" s="205">
        <f t="shared" si="9"/>
        <v>0.435483871</v>
      </c>
      <c r="R509" s="206">
        <f t="shared" si="10"/>
        <v>0.6445012788</v>
      </c>
      <c r="S509" s="204">
        <f t="shared" si="11"/>
        <v>0.6222222222</v>
      </c>
      <c r="T509" s="205">
        <f t="shared" si="12"/>
        <v>0.3711111111</v>
      </c>
      <c r="U509" s="206">
        <f t="shared" si="13"/>
        <v>0.6755555556</v>
      </c>
      <c r="V509" s="207">
        <f t="shared" si="14"/>
        <v>4.474576271</v>
      </c>
      <c r="W509" s="208">
        <f t="shared" si="15"/>
        <v>0.4645669291</v>
      </c>
      <c r="X509" s="209">
        <f t="shared" si="16"/>
        <v>2.078740157</v>
      </c>
      <c r="Y509" s="207">
        <f t="shared" si="17"/>
        <v>2.543307087</v>
      </c>
      <c r="Z509" s="208">
        <f t="shared" si="18"/>
        <v>1.419354839</v>
      </c>
      <c r="AA509" s="209">
        <f t="shared" si="19"/>
        <v>6.627118644</v>
      </c>
      <c r="AB509" s="210">
        <f t="shared" si="20"/>
        <v>0.3017902813</v>
      </c>
      <c r="AC509" s="165"/>
      <c r="AD509" s="165"/>
      <c r="AE509" s="165"/>
    </row>
    <row r="510">
      <c r="A510" s="218">
        <v>510.0</v>
      </c>
      <c r="B510" s="33">
        <v>4604.0</v>
      </c>
      <c r="C510" s="219">
        <v>19.0</v>
      </c>
      <c r="D510" s="220">
        <v>27.0</v>
      </c>
      <c r="E510" s="221">
        <v>162.0</v>
      </c>
      <c r="F510" s="222">
        <v>34.0</v>
      </c>
      <c r="G510" s="223">
        <v>90.0</v>
      </c>
      <c r="H510" s="224">
        <v>33.0</v>
      </c>
      <c r="I510" s="188">
        <f t="shared" si="1"/>
        <v>0.4130434783</v>
      </c>
      <c r="J510" s="189">
        <f t="shared" si="2"/>
        <v>0.8265306122</v>
      </c>
      <c r="K510" s="190">
        <f t="shared" si="3"/>
        <v>0.7317073171</v>
      </c>
      <c r="L510" s="191">
        <f t="shared" si="4"/>
        <v>0.7479338843</v>
      </c>
      <c r="M510" s="192">
        <f t="shared" si="5"/>
        <v>0.6449704142</v>
      </c>
      <c r="N510" s="193">
        <f t="shared" si="6"/>
        <v>0.789968652</v>
      </c>
      <c r="O510" s="203">
        <f t="shared" si="7"/>
        <v>0.7424657534</v>
      </c>
      <c r="P510" s="204">
        <f t="shared" si="8"/>
        <v>0.2190082645</v>
      </c>
      <c r="Q510" s="205">
        <f t="shared" si="9"/>
        <v>0.3076923077</v>
      </c>
      <c r="R510" s="206">
        <f t="shared" si="10"/>
        <v>0.6112852665</v>
      </c>
      <c r="S510" s="204">
        <f t="shared" si="11"/>
        <v>0.5863013699</v>
      </c>
      <c r="T510" s="205">
        <f t="shared" si="12"/>
        <v>0.3917808219</v>
      </c>
      <c r="U510" s="206">
        <f t="shared" si="13"/>
        <v>0.7643835616</v>
      </c>
      <c r="V510" s="207">
        <f t="shared" si="14"/>
        <v>4.260869565</v>
      </c>
      <c r="W510" s="208">
        <f t="shared" si="15"/>
        <v>0.3739837398</v>
      </c>
      <c r="X510" s="209">
        <f t="shared" si="16"/>
        <v>1.593495935</v>
      </c>
      <c r="Y510" s="207">
        <f t="shared" si="17"/>
        <v>1.967479675</v>
      </c>
      <c r="Z510" s="208">
        <f t="shared" si="18"/>
        <v>1.159763314</v>
      </c>
      <c r="AA510" s="209">
        <f t="shared" si="19"/>
        <v>6.934782609</v>
      </c>
      <c r="AB510" s="210">
        <f t="shared" si="20"/>
        <v>0.210031348</v>
      </c>
      <c r="AC510" s="165"/>
      <c r="AD510" s="165"/>
      <c r="AE510" s="165"/>
    </row>
    <row r="511">
      <c r="A511" s="218">
        <v>511.0</v>
      </c>
      <c r="B511" s="33">
        <v>4605.0</v>
      </c>
      <c r="C511" s="219">
        <v>119.0</v>
      </c>
      <c r="D511" s="220">
        <v>111.0</v>
      </c>
      <c r="E511" s="221">
        <v>687.0</v>
      </c>
      <c r="F511" s="222">
        <v>193.0</v>
      </c>
      <c r="G511" s="223">
        <v>378.0</v>
      </c>
      <c r="H511" s="224">
        <v>168.0</v>
      </c>
      <c r="I511" s="188">
        <f t="shared" si="1"/>
        <v>0.5173913043</v>
      </c>
      <c r="J511" s="189">
        <f t="shared" si="2"/>
        <v>0.7806818182</v>
      </c>
      <c r="K511" s="190">
        <f t="shared" si="3"/>
        <v>0.6923076923</v>
      </c>
      <c r="L511" s="191">
        <f t="shared" si="4"/>
        <v>0.7261261261</v>
      </c>
      <c r="M511" s="192">
        <f t="shared" si="5"/>
        <v>0.6404639175</v>
      </c>
      <c r="N511" s="193">
        <f t="shared" si="6"/>
        <v>0.7468443198</v>
      </c>
      <c r="O511" s="203">
        <f t="shared" si="7"/>
        <v>0.7149758454</v>
      </c>
      <c r="P511" s="204">
        <f t="shared" si="8"/>
        <v>0.2810810811</v>
      </c>
      <c r="Q511" s="205">
        <f t="shared" si="9"/>
        <v>0.3698453608</v>
      </c>
      <c r="R511" s="206">
        <f t="shared" si="10"/>
        <v>0.5995792426</v>
      </c>
      <c r="S511" s="204">
        <f t="shared" si="11"/>
        <v>0.5881642512</v>
      </c>
      <c r="T511" s="205">
        <f t="shared" si="12"/>
        <v>0.4166666667</v>
      </c>
      <c r="U511" s="206">
        <f t="shared" si="13"/>
        <v>0.7101449275</v>
      </c>
      <c r="V511" s="207">
        <f t="shared" si="14"/>
        <v>3.826086957</v>
      </c>
      <c r="W511" s="208">
        <f t="shared" si="15"/>
        <v>0.4212454212</v>
      </c>
      <c r="X511" s="209">
        <f t="shared" si="16"/>
        <v>1.611721612</v>
      </c>
      <c r="Y511" s="207">
        <f t="shared" si="17"/>
        <v>2.032967033</v>
      </c>
      <c r="Z511" s="208">
        <f t="shared" si="18"/>
        <v>1.134020619</v>
      </c>
      <c r="AA511" s="209">
        <f t="shared" si="19"/>
        <v>6.2</v>
      </c>
      <c r="AB511" s="210">
        <f t="shared" si="20"/>
        <v>0.2531556802</v>
      </c>
      <c r="AC511" s="165"/>
      <c r="AD511" s="165"/>
      <c r="AE511" s="165"/>
    </row>
    <row r="512">
      <c r="A512" s="218">
        <v>512.0</v>
      </c>
      <c r="B512" s="33">
        <v>4606.0</v>
      </c>
      <c r="C512" s="219">
        <v>9.0</v>
      </c>
      <c r="D512" s="220">
        <v>5.0</v>
      </c>
      <c r="E512" s="221">
        <v>26.0</v>
      </c>
      <c r="F512" s="222">
        <v>8.0</v>
      </c>
      <c r="G512" s="223">
        <v>18.0</v>
      </c>
      <c r="H512" s="224">
        <v>5.0</v>
      </c>
      <c r="I512" s="188">
        <f t="shared" si="1"/>
        <v>0.6428571429</v>
      </c>
      <c r="J512" s="189">
        <f t="shared" si="2"/>
        <v>0.7647058824</v>
      </c>
      <c r="K512" s="190">
        <f t="shared" si="3"/>
        <v>0.7826086957</v>
      </c>
      <c r="L512" s="191">
        <f t="shared" si="4"/>
        <v>0.7291666667</v>
      </c>
      <c r="M512" s="192">
        <f t="shared" si="5"/>
        <v>0.7297297297</v>
      </c>
      <c r="N512" s="193">
        <f t="shared" si="6"/>
        <v>0.7719298246</v>
      </c>
      <c r="O512" s="203">
        <f t="shared" si="7"/>
        <v>0.7464788732</v>
      </c>
      <c r="P512" s="204">
        <f t="shared" si="8"/>
        <v>0.3541666667</v>
      </c>
      <c r="Q512" s="205">
        <f t="shared" si="9"/>
        <v>0.3783783784</v>
      </c>
      <c r="R512" s="206">
        <f t="shared" si="10"/>
        <v>0.5438596491</v>
      </c>
      <c r="S512" s="204">
        <f t="shared" si="11"/>
        <v>0.5633802817</v>
      </c>
      <c r="T512" s="205">
        <f t="shared" si="12"/>
        <v>0.4929577465</v>
      </c>
      <c r="U512" s="206">
        <f t="shared" si="13"/>
        <v>0.6901408451</v>
      </c>
      <c r="V512" s="207">
        <f t="shared" si="14"/>
        <v>2.428571429</v>
      </c>
      <c r="W512" s="208">
        <f t="shared" si="15"/>
        <v>0.6086956522</v>
      </c>
      <c r="X512" s="209">
        <f t="shared" si="16"/>
        <v>1.47826087</v>
      </c>
      <c r="Y512" s="207">
        <f t="shared" si="17"/>
        <v>2.086956522</v>
      </c>
      <c r="Z512" s="208">
        <f t="shared" si="18"/>
        <v>0.9189189189</v>
      </c>
      <c r="AA512" s="209">
        <f t="shared" si="19"/>
        <v>4.071428571</v>
      </c>
      <c r="AB512" s="210">
        <f t="shared" si="20"/>
        <v>0.2280701754</v>
      </c>
      <c r="AC512" s="165"/>
      <c r="AD512" s="165"/>
      <c r="AE512" s="165"/>
    </row>
    <row r="513">
      <c r="A513" s="218">
        <v>513.0</v>
      </c>
      <c r="B513" s="33">
        <v>4611.0</v>
      </c>
      <c r="C513" s="219">
        <v>56.0</v>
      </c>
      <c r="D513" s="220">
        <v>28.0</v>
      </c>
      <c r="E513" s="221">
        <v>242.0</v>
      </c>
      <c r="F513" s="222">
        <v>78.0</v>
      </c>
      <c r="G513" s="223">
        <v>119.0</v>
      </c>
      <c r="H513" s="224">
        <v>64.0</v>
      </c>
      <c r="I513" s="188">
        <f t="shared" si="1"/>
        <v>0.6666666667</v>
      </c>
      <c r="J513" s="189">
        <f t="shared" si="2"/>
        <v>0.75625</v>
      </c>
      <c r="K513" s="190">
        <f t="shared" si="3"/>
        <v>0.650273224</v>
      </c>
      <c r="L513" s="191">
        <f t="shared" si="4"/>
        <v>0.7376237624</v>
      </c>
      <c r="M513" s="192">
        <f t="shared" si="5"/>
        <v>0.6554307116</v>
      </c>
      <c r="N513" s="193">
        <f t="shared" si="6"/>
        <v>0.717693837</v>
      </c>
      <c r="O513" s="203">
        <f t="shared" si="7"/>
        <v>0.7103918228</v>
      </c>
      <c r="P513" s="204">
        <f t="shared" si="8"/>
        <v>0.3316831683</v>
      </c>
      <c r="Q513" s="205">
        <f t="shared" si="9"/>
        <v>0.4494382022</v>
      </c>
      <c r="R513" s="206">
        <f t="shared" si="10"/>
        <v>0.6083499006</v>
      </c>
      <c r="S513" s="204">
        <f t="shared" si="11"/>
        <v>0.6166950596</v>
      </c>
      <c r="T513" s="205">
        <f t="shared" si="12"/>
        <v>0.4310051107</v>
      </c>
      <c r="U513" s="206">
        <f t="shared" si="13"/>
        <v>0.6626916525</v>
      </c>
      <c r="V513" s="207">
        <f t="shared" si="14"/>
        <v>3.80952381</v>
      </c>
      <c r="W513" s="208">
        <f t="shared" si="15"/>
        <v>0.4590163934</v>
      </c>
      <c r="X513" s="209">
        <f t="shared" si="16"/>
        <v>1.74863388</v>
      </c>
      <c r="Y513" s="207">
        <f t="shared" si="17"/>
        <v>2.207650273</v>
      </c>
      <c r="Z513" s="208">
        <f t="shared" si="18"/>
        <v>1.198501873</v>
      </c>
      <c r="AA513" s="209">
        <f t="shared" si="19"/>
        <v>5.988095238</v>
      </c>
      <c r="AB513" s="210">
        <f t="shared" si="20"/>
        <v>0.282306163</v>
      </c>
      <c r="AC513" s="165"/>
      <c r="AD513" s="165"/>
      <c r="AE513" s="165"/>
    </row>
    <row r="514">
      <c r="A514" s="218">
        <v>514.0</v>
      </c>
      <c r="B514" s="33">
        <v>4612.0</v>
      </c>
      <c r="C514" s="219">
        <v>82.0</v>
      </c>
      <c r="D514" s="220">
        <v>49.0</v>
      </c>
      <c r="E514" s="221">
        <v>412.0</v>
      </c>
      <c r="F514" s="222">
        <v>125.0</v>
      </c>
      <c r="G514" s="223">
        <v>257.0</v>
      </c>
      <c r="H514" s="224">
        <v>189.0</v>
      </c>
      <c r="I514" s="188">
        <f t="shared" si="1"/>
        <v>0.6259541985</v>
      </c>
      <c r="J514" s="189">
        <f t="shared" si="2"/>
        <v>0.7672253259</v>
      </c>
      <c r="K514" s="190">
        <f t="shared" si="3"/>
        <v>0.5762331839</v>
      </c>
      <c r="L514" s="191">
        <f t="shared" si="4"/>
        <v>0.7395209581</v>
      </c>
      <c r="M514" s="192">
        <f t="shared" si="5"/>
        <v>0.5875216638</v>
      </c>
      <c r="N514" s="193">
        <f t="shared" si="6"/>
        <v>0.6805696846</v>
      </c>
      <c r="O514" s="203">
        <f t="shared" si="7"/>
        <v>0.6741472172</v>
      </c>
      <c r="P514" s="204">
        <f t="shared" si="8"/>
        <v>0.3098802395</v>
      </c>
      <c r="Q514" s="205">
        <f t="shared" si="9"/>
        <v>0.4696707106</v>
      </c>
      <c r="R514" s="206">
        <f t="shared" si="10"/>
        <v>0.6113936928</v>
      </c>
      <c r="S514" s="204">
        <f t="shared" si="11"/>
        <v>0.6131059246</v>
      </c>
      <c r="T514" s="205">
        <f t="shared" si="12"/>
        <v>0.4165170557</v>
      </c>
      <c r="U514" s="206">
        <f t="shared" si="13"/>
        <v>0.644524237</v>
      </c>
      <c r="V514" s="207">
        <f t="shared" si="14"/>
        <v>4.099236641</v>
      </c>
      <c r="W514" s="208">
        <f t="shared" si="15"/>
        <v>0.2937219731</v>
      </c>
      <c r="X514" s="209">
        <f t="shared" si="16"/>
        <v>1.204035874</v>
      </c>
      <c r="Y514" s="207">
        <f t="shared" si="17"/>
        <v>1.497757848</v>
      </c>
      <c r="Z514" s="208">
        <f t="shared" si="18"/>
        <v>0.9306759099</v>
      </c>
      <c r="AA514" s="209">
        <f t="shared" si="19"/>
        <v>7.503816794</v>
      </c>
      <c r="AB514" s="210">
        <f t="shared" si="20"/>
        <v>0.3194303154</v>
      </c>
      <c r="AC514" s="165"/>
      <c r="AD514" s="165"/>
      <c r="AE514" s="165"/>
    </row>
    <row r="515">
      <c r="A515" s="218">
        <v>515.0</v>
      </c>
      <c r="B515" s="33">
        <v>4614.0</v>
      </c>
      <c r="C515" s="219">
        <v>7.0</v>
      </c>
      <c r="D515" s="220">
        <v>4.0</v>
      </c>
      <c r="E515" s="221">
        <v>52.0</v>
      </c>
      <c r="F515" s="222">
        <v>16.0</v>
      </c>
      <c r="G515" s="223">
        <v>23.0</v>
      </c>
      <c r="H515" s="224">
        <v>15.0</v>
      </c>
      <c r="I515" s="188">
        <f t="shared" si="1"/>
        <v>0.6363636364</v>
      </c>
      <c r="J515" s="189">
        <f t="shared" si="2"/>
        <v>0.7647058824</v>
      </c>
      <c r="K515" s="190">
        <f t="shared" si="3"/>
        <v>0.6052631579</v>
      </c>
      <c r="L515" s="191">
        <f t="shared" si="4"/>
        <v>0.746835443</v>
      </c>
      <c r="M515" s="192">
        <f t="shared" si="5"/>
        <v>0.612244898</v>
      </c>
      <c r="N515" s="193">
        <f t="shared" si="6"/>
        <v>0.7075471698</v>
      </c>
      <c r="O515" s="203">
        <f t="shared" si="7"/>
        <v>0.7008547009</v>
      </c>
      <c r="P515" s="204">
        <f t="shared" si="8"/>
        <v>0.2911392405</v>
      </c>
      <c r="Q515" s="205">
        <f t="shared" si="9"/>
        <v>0.4489795918</v>
      </c>
      <c r="R515" s="206">
        <f t="shared" si="10"/>
        <v>0.6320754717</v>
      </c>
      <c r="S515" s="204">
        <f t="shared" si="11"/>
        <v>0.6324786325</v>
      </c>
      <c r="T515" s="205">
        <f t="shared" si="12"/>
        <v>0.3931623932</v>
      </c>
      <c r="U515" s="206">
        <f t="shared" si="13"/>
        <v>0.6752136752</v>
      </c>
      <c r="V515" s="207">
        <f t="shared" si="14"/>
        <v>6.181818182</v>
      </c>
      <c r="W515" s="208">
        <f t="shared" si="15"/>
        <v>0.2894736842</v>
      </c>
      <c r="X515" s="209">
        <f t="shared" si="16"/>
        <v>1.789473684</v>
      </c>
      <c r="Y515" s="207">
        <f t="shared" si="17"/>
        <v>2.078947368</v>
      </c>
      <c r="Z515" s="208">
        <f t="shared" si="18"/>
        <v>1.387755102</v>
      </c>
      <c r="AA515" s="209">
        <f t="shared" si="19"/>
        <v>9.636363636</v>
      </c>
      <c r="AB515" s="210">
        <f t="shared" si="20"/>
        <v>0.2924528302</v>
      </c>
      <c r="AC515" s="165"/>
      <c r="AD515" s="165"/>
      <c r="AE515" s="165"/>
    </row>
    <row r="516">
      <c r="A516" s="218">
        <v>516.0</v>
      </c>
      <c r="B516" s="33">
        <v>4616.0</v>
      </c>
      <c r="C516" s="219">
        <v>140.0</v>
      </c>
      <c r="D516" s="220">
        <v>35.0</v>
      </c>
      <c r="E516" s="221">
        <v>511.0</v>
      </c>
      <c r="F516" s="222">
        <v>30.0</v>
      </c>
      <c r="G516" s="223">
        <v>259.0</v>
      </c>
      <c r="H516" s="224">
        <v>37.0</v>
      </c>
      <c r="I516" s="188">
        <f t="shared" si="1"/>
        <v>0.8</v>
      </c>
      <c r="J516" s="189">
        <f t="shared" si="2"/>
        <v>0.9445471349</v>
      </c>
      <c r="K516" s="190">
        <f t="shared" si="3"/>
        <v>0.875</v>
      </c>
      <c r="L516" s="191">
        <f t="shared" si="4"/>
        <v>0.9092178771</v>
      </c>
      <c r="M516" s="192">
        <f t="shared" si="5"/>
        <v>0.847133758</v>
      </c>
      <c r="N516" s="193">
        <f t="shared" si="6"/>
        <v>0.9199522103</v>
      </c>
      <c r="O516" s="203">
        <f t="shared" si="7"/>
        <v>0.8992094862</v>
      </c>
      <c r="P516" s="204">
        <f t="shared" si="8"/>
        <v>0.2374301676</v>
      </c>
      <c r="Q516" s="205">
        <f t="shared" si="9"/>
        <v>0.3757961783</v>
      </c>
      <c r="R516" s="206">
        <f t="shared" si="10"/>
        <v>0.6547192354</v>
      </c>
      <c r="S516" s="204">
        <f t="shared" si="11"/>
        <v>0.6798418972</v>
      </c>
      <c r="T516" s="205">
        <f t="shared" si="12"/>
        <v>0.4239130435</v>
      </c>
      <c r="U516" s="206">
        <f t="shared" si="13"/>
        <v>0.7954545455</v>
      </c>
      <c r="V516" s="207">
        <f t="shared" si="14"/>
        <v>3.091428571</v>
      </c>
      <c r="W516" s="208">
        <f t="shared" si="15"/>
        <v>0.5912162162</v>
      </c>
      <c r="X516" s="209">
        <f t="shared" si="16"/>
        <v>1.827702703</v>
      </c>
      <c r="Y516" s="207">
        <f t="shared" si="17"/>
        <v>2.418918919</v>
      </c>
      <c r="Z516" s="208">
        <f t="shared" si="18"/>
        <v>1.148619958</v>
      </c>
      <c r="AA516" s="209">
        <f t="shared" si="19"/>
        <v>4.782857143</v>
      </c>
      <c r="AB516" s="210">
        <f t="shared" si="20"/>
        <v>0.08004778973</v>
      </c>
      <c r="AC516" s="165"/>
      <c r="AD516" s="165"/>
      <c r="AE516" s="165"/>
    </row>
    <row r="517">
      <c r="A517" s="218">
        <v>517.0</v>
      </c>
      <c r="B517" s="33">
        <v>4621.0</v>
      </c>
      <c r="C517" s="219">
        <v>10.0</v>
      </c>
      <c r="D517" s="220">
        <v>40.0</v>
      </c>
      <c r="E517" s="221">
        <v>270.0</v>
      </c>
      <c r="F517" s="222">
        <v>160.0</v>
      </c>
      <c r="G517" s="223">
        <v>196.0</v>
      </c>
      <c r="H517" s="224">
        <v>274.0</v>
      </c>
      <c r="I517" s="188">
        <f t="shared" si="1"/>
        <v>0.2</v>
      </c>
      <c r="J517" s="189">
        <f t="shared" si="2"/>
        <v>0.6279069767</v>
      </c>
      <c r="K517" s="190">
        <f t="shared" si="3"/>
        <v>0.4170212766</v>
      </c>
      <c r="L517" s="191">
        <f t="shared" si="4"/>
        <v>0.5833333333</v>
      </c>
      <c r="M517" s="192">
        <f t="shared" si="5"/>
        <v>0.3961538462</v>
      </c>
      <c r="N517" s="193">
        <f t="shared" si="6"/>
        <v>0.5177777778</v>
      </c>
      <c r="O517" s="203">
        <f t="shared" si="7"/>
        <v>0.5010526316</v>
      </c>
      <c r="P517" s="204">
        <f t="shared" si="8"/>
        <v>0.3541666667</v>
      </c>
      <c r="Q517" s="205">
        <f t="shared" si="9"/>
        <v>0.5461538462</v>
      </c>
      <c r="R517" s="206">
        <f t="shared" si="10"/>
        <v>0.6044444444</v>
      </c>
      <c r="S517" s="204">
        <f t="shared" si="11"/>
        <v>0.5831578947</v>
      </c>
      <c r="T517" s="205">
        <f t="shared" si="12"/>
        <v>0.3852631579</v>
      </c>
      <c r="U517" s="206">
        <f t="shared" si="13"/>
        <v>0.5326315789</v>
      </c>
      <c r="V517" s="207">
        <f t="shared" si="14"/>
        <v>8.6</v>
      </c>
      <c r="W517" s="208">
        <f t="shared" si="15"/>
        <v>0.1063829787</v>
      </c>
      <c r="X517" s="209">
        <f t="shared" si="16"/>
        <v>0.914893617</v>
      </c>
      <c r="Y517" s="207">
        <f t="shared" si="17"/>
        <v>1.021276596</v>
      </c>
      <c r="Z517" s="208">
        <f t="shared" si="18"/>
        <v>0.8269230769</v>
      </c>
      <c r="AA517" s="209">
        <f t="shared" si="19"/>
        <v>18</v>
      </c>
      <c r="AB517" s="210">
        <f t="shared" si="20"/>
        <v>0.4822222222</v>
      </c>
      <c r="AC517" s="165"/>
      <c r="AD517" s="165"/>
      <c r="AE517" s="165"/>
    </row>
    <row r="518">
      <c r="A518" s="218">
        <v>518.0</v>
      </c>
      <c r="B518" s="33">
        <v>4623.0</v>
      </c>
      <c r="C518" s="219">
        <v>73.0</v>
      </c>
      <c r="D518" s="220">
        <v>74.0</v>
      </c>
      <c r="E518" s="221">
        <v>381.0</v>
      </c>
      <c r="F518" s="222">
        <v>143.0</v>
      </c>
      <c r="G518" s="223">
        <v>240.0</v>
      </c>
      <c r="H518" s="224">
        <v>236.0</v>
      </c>
      <c r="I518" s="188">
        <f t="shared" si="1"/>
        <v>0.4965986395</v>
      </c>
      <c r="J518" s="189">
        <f t="shared" si="2"/>
        <v>0.7270992366</v>
      </c>
      <c r="K518" s="190">
        <f t="shared" si="3"/>
        <v>0.5042016807</v>
      </c>
      <c r="L518" s="191">
        <f t="shared" si="4"/>
        <v>0.6766020864</v>
      </c>
      <c r="M518" s="192">
        <f t="shared" si="5"/>
        <v>0.5024077047</v>
      </c>
      <c r="N518" s="193">
        <f t="shared" si="6"/>
        <v>0.621</v>
      </c>
      <c r="O518" s="203">
        <f t="shared" si="7"/>
        <v>0.6050566696</v>
      </c>
      <c r="P518" s="204">
        <f t="shared" si="8"/>
        <v>0.3219076006</v>
      </c>
      <c r="Q518" s="205">
        <f t="shared" si="9"/>
        <v>0.4959871589</v>
      </c>
      <c r="R518" s="206">
        <f t="shared" si="10"/>
        <v>0.617</v>
      </c>
      <c r="S518" s="204">
        <f t="shared" si="11"/>
        <v>0.6015693112</v>
      </c>
      <c r="T518" s="205">
        <f t="shared" si="12"/>
        <v>0.3975588492</v>
      </c>
      <c r="U518" s="206">
        <f t="shared" si="13"/>
        <v>0.6059285092</v>
      </c>
      <c r="V518" s="207">
        <f t="shared" si="14"/>
        <v>3.56462585</v>
      </c>
      <c r="W518" s="208">
        <f t="shared" si="15"/>
        <v>0.3088235294</v>
      </c>
      <c r="X518" s="209">
        <f t="shared" si="16"/>
        <v>1.100840336</v>
      </c>
      <c r="Y518" s="207">
        <f t="shared" si="17"/>
        <v>1.409663866</v>
      </c>
      <c r="Z518" s="208">
        <f t="shared" si="18"/>
        <v>0.8410914928</v>
      </c>
      <c r="AA518" s="209">
        <f t="shared" si="19"/>
        <v>6.802721088</v>
      </c>
      <c r="AB518" s="210">
        <f t="shared" si="20"/>
        <v>0.379</v>
      </c>
      <c r="AC518" s="165"/>
      <c r="AD518" s="165"/>
      <c r="AE518" s="165"/>
    </row>
    <row r="519">
      <c r="A519" s="218">
        <v>519.0</v>
      </c>
      <c r="B519" s="33">
        <v>4633.0</v>
      </c>
      <c r="C519" s="219">
        <v>80.0</v>
      </c>
      <c r="D519" s="220">
        <v>58.0</v>
      </c>
      <c r="E519" s="221">
        <v>313.0</v>
      </c>
      <c r="F519" s="222">
        <v>112.0</v>
      </c>
      <c r="G519" s="223">
        <v>233.0</v>
      </c>
      <c r="H519" s="224">
        <v>211.0</v>
      </c>
      <c r="I519" s="188">
        <f t="shared" si="1"/>
        <v>0.5797101449</v>
      </c>
      <c r="J519" s="189">
        <f t="shared" si="2"/>
        <v>0.7364705882</v>
      </c>
      <c r="K519" s="190">
        <f t="shared" si="3"/>
        <v>0.5247747748</v>
      </c>
      <c r="L519" s="191">
        <f t="shared" si="4"/>
        <v>0.6980461812</v>
      </c>
      <c r="M519" s="192">
        <f t="shared" si="5"/>
        <v>0.5378006873</v>
      </c>
      <c r="N519" s="193">
        <f t="shared" si="6"/>
        <v>0.6283084005</v>
      </c>
      <c r="O519" s="203">
        <f t="shared" si="7"/>
        <v>0.6216484608</v>
      </c>
      <c r="P519" s="204">
        <f t="shared" si="8"/>
        <v>0.3410301954</v>
      </c>
      <c r="Q519" s="205">
        <f t="shared" si="9"/>
        <v>0.5</v>
      </c>
      <c r="R519" s="206">
        <f t="shared" si="10"/>
        <v>0.6029919448</v>
      </c>
      <c r="S519" s="204">
        <f t="shared" si="11"/>
        <v>0.5998013903</v>
      </c>
      <c r="T519" s="205">
        <f t="shared" si="12"/>
        <v>0.4220456802</v>
      </c>
      <c r="U519" s="206">
        <f t="shared" si="13"/>
        <v>0.5998013903</v>
      </c>
      <c r="V519" s="207">
        <f t="shared" si="14"/>
        <v>3.079710145</v>
      </c>
      <c r="W519" s="208">
        <f t="shared" si="15"/>
        <v>0.3108108108</v>
      </c>
      <c r="X519" s="209">
        <f t="shared" si="16"/>
        <v>0.9572072072</v>
      </c>
      <c r="Y519" s="207">
        <f t="shared" si="17"/>
        <v>1.268018018</v>
      </c>
      <c r="Z519" s="208">
        <f t="shared" si="18"/>
        <v>0.7302405498</v>
      </c>
      <c r="AA519" s="209">
        <f t="shared" si="19"/>
        <v>6.297101449</v>
      </c>
      <c r="AB519" s="210">
        <f t="shared" si="20"/>
        <v>0.3716915995</v>
      </c>
      <c r="AC519" s="165"/>
      <c r="AD519" s="165"/>
      <c r="AE519" s="165"/>
    </row>
    <row r="520">
      <c r="A520" s="218">
        <v>520.0</v>
      </c>
      <c r="B520" s="33">
        <v>4634.0</v>
      </c>
      <c r="C520" s="219">
        <v>122.0</v>
      </c>
      <c r="D520" s="220">
        <v>72.0</v>
      </c>
      <c r="E520" s="221">
        <v>539.0</v>
      </c>
      <c r="F520" s="222">
        <v>135.0</v>
      </c>
      <c r="G520" s="223">
        <v>246.0</v>
      </c>
      <c r="H520" s="224">
        <v>237.0</v>
      </c>
      <c r="I520" s="188">
        <f t="shared" si="1"/>
        <v>0.6288659794</v>
      </c>
      <c r="J520" s="189">
        <f t="shared" si="2"/>
        <v>0.7997032641</v>
      </c>
      <c r="K520" s="190">
        <f t="shared" si="3"/>
        <v>0.5093167702</v>
      </c>
      <c r="L520" s="191">
        <f t="shared" si="4"/>
        <v>0.7615207373</v>
      </c>
      <c r="M520" s="192">
        <f t="shared" si="5"/>
        <v>0.5435745938</v>
      </c>
      <c r="N520" s="193">
        <f t="shared" si="6"/>
        <v>0.6784788245</v>
      </c>
      <c r="O520" s="203">
        <f t="shared" si="7"/>
        <v>0.6713545522</v>
      </c>
      <c r="P520" s="204">
        <f t="shared" si="8"/>
        <v>0.2960829493</v>
      </c>
      <c r="Q520" s="205">
        <f t="shared" si="9"/>
        <v>0.5302806499</v>
      </c>
      <c r="R520" s="206">
        <f t="shared" si="10"/>
        <v>0.6707000864</v>
      </c>
      <c r="S520" s="204">
        <f t="shared" si="11"/>
        <v>0.6646928201</v>
      </c>
      <c r="T520" s="205">
        <f t="shared" si="12"/>
        <v>0.3723168024</v>
      </c>
      <c r="U520" s="206">
        <f t="shared" si="13"/>
        <v>0.6343449297</v>
      </c>
      <c r="V520" s="207">
        <f t="shared" si="14"/>
        <v>3.474226804</v>
      </c>
      <c r="W520" s="208">
        <f t="shared" si="15"/>
        <v>0.4016563147</v>
      </c>
      <c r="X520" s="209">
        <f t="shared" si="16"/>
        <v>1.395445135</v>
      </c>
      <c r="Y520" s="207">
        <f t="shared" si="17"/>
        <v>1.797101449</v>
      </c>
      <c r="Z520" s="208">
        <f t="shared" si="18"/>
        <v>0.9955686854</v>
      </c>
      <c r="AA520" s="209">
        <f t="shared" si="19"/>
        <v>5.963917526</v>
      </c>
      <c r="AB520" s="210">
        <f t="shared" si="20"/>
        <v>0.3215211755</v>
      </c>
      <c r="AC520" s="165"/>
      <c r="AD520" s="165"/>
      <c r="AE520" s="165"/>
    </row>
    <row r="521">
      <c r="A521" s="218">
        <v>521.0</v>
      </c>
      <c r="B521" s="33">
        <v>4635.0</v>
      </c>
      <c r="C521" s="219">
        <v>49.0</v>
      </c>
      <c r="D521" s="220">
        <v>46.0</v>
      </c>
      <c r="E521" s="221">
        <v>251.0</v>
      </c>
      <c r="F521" s="222">
        <v>89.0</v>
      </c>
      <c r="G521" s="223">
        <v>128.0</v>
      </c>
      <c r="H521" s="224">
        <v>99.0</v>
      </c>
      <c r="I521" s="188">
        <f t="shared" si="1"/>
        <v>0.5157894737</v>
      </c>
      <c r="J521" s="189">
        <f t="shared" si="2"/>
        <v>0.7382352941</v>
      </c>
      <c r="K521" s="190">
        <f t="shared" si="3"/>
        <v>0.563876652</v>
      </c>
      <c r="L521" s="191">
        <f t="shared" si="4"/>
        <v>0.6896551724</v>
      </c>
      <c r="M521" s="192">
        <f t="shared" si="5"/>
        <v>0.549689441</v>
      </c>
      <c r="N521" s="193">
        <f t="shared" si="6"/>
        <v>0.6684303351</v>
      </c>
      <c r="O521" s="203">
        <f t="shared" si="7"/>
        <v>0.6465256798</v>
      </c>
      <c r="P521" s="204">
        <f t="shared" si="8"/>
        <v>0.3172413793</v>
      </c>
      <c r="Q521" s="205">
        <f t="shared" si="9"/>
        <v>0.4596273292</v>
      </c>
      <c r="R521" s="206">
        <f t="shared" si="10"/>
        <v>0.6172839506</v>
      </c>
      <c r="S521" s="204">
        <f t="shared" si="11"/>
        <v>0.6027190332</v>
      </c>
      <c r="T521" s="205">
        <f t="shared" si="12"/>
        <v>0.4018126888</v>
      </c>
      <c r="U521" s="206">
        <f t="shared" si="13"/>
        <v>0.6419939577</v>
      </c>
      <c r="V521" s="207">
        <f t="shared" si="14"/>
        <v>3.578947368</v>
      </c>
      <c r="W521" s="208">
        <f t="shared" si="15"/>
        <v>0.4185022026</v>
      </c>
      <c r="X521" s="209">
        <f t="shared" si="16"/>
        <v>1.497797357</v>
      </c>
      <c r="Y521" s="207">
        <f t="shared" si="17"/>
        <v>1.916299559</v>
      </c>
      <c r="Z521" s="208">
        <f t="shared" si="18"/>
        <v>1.055900621</v>
      </c>
      <c r="AA521" s="209">
        <f t="shared" si="19"/>
        <v>5.968421053</v>
      </c>
      <c r="AB521" s="210">
        <f t="shared" si="20"/>
        <v>0.3315696649</v>
      </c>
      <c r="AC521" s="165"/>
      <c r="AD521" s="165"/>
      <c r="AE521" s="165"/>
    </row>
    <row r="522">
      <c r="A522" s="218">
        <v>522.0</v>
      </c>
      <c r="B522" s="33">
        <v>4641.0</v>
      </c>
      <c r="C522" s="219">
        <v>12.0</v>
      </c>
      <c r="D522" s="220">
        <v>14.0</v>
      </c>
      <c r="E522" s="221">
        <v>43.0</v>
      </c>
      <c r="F522" s="222">
        <v>19.0</v>
      </c>
      <c r="G522" s="223">
        <v>26.0</v>
      </c>
      <c r="H522" s="224">
        <v>51.0</v>
      </c>
      <c r="I522" s="188">
        <f t="shared" si="1"/>
        <v>0.4615384615</v>
      </c>
      <c r="J522" s="189">
        <f t="shared" si="2"/>
        <v>0.6935483871</v>
      </c>
      <c r="K522" s="190">
        <f t="shared" si="3"/>
        <v>0.3376623377</v>
      </c>
      <c r="L522" s="191">
        <f t="shared" si="4"/>
        <v>0.625</v>
      </c>
      <c r="M522" s="192">
        <f t="shared" si="5"/>
        <v>0.3689320388</v>
      </c>
      <c r="N522" s="193">
        <f t="shared" si="6"/>
        <v>0.4964028777</v>
      </c>
      <c r="O522" s="203">
        <f t="shared" si="7"/>
        <v>0.4909090909</v>
      </c>
      <c r="P522" s="204">
        <f t="shared" si="8"/>
        <v>0.3522727273</v>
      </c>
      <c r="Q522" s="205">
        <f t="shared" si="9"/>
        <v>0.6116504854</v>
      </c>
      <c r="R522" s="206">
        <f t="shared" si="10"/>
        <v>0.6762589928</v>
      </c>
      <c r="S522" s="204">
        <f t="shared" si="11"/>
        <v>0.6424242424</v>
      </c>
      <c r="T522" s="205">
        <f t="shared" si="12"/>
        <v>0.3454545455</v>
      </c>
      <c r="U522" s="206">
        <f t="shared" si="13"/>
        <v>0.503030303</v>
      </c>
      <c r="V522" s="207">
        <f t="shared" si="14"/>
        <v>2.384615385</v>
      </c>
      <c r="W522" s="208">
        <f t="shared" si="15"/>
        <v>0.3376623377</v>
      </c>
      <c r="X522" s="209">
        <f t="shared" si="16"/>
        <v>0.8051948052</v>
      </c>
      <c r="Y522" s="207">
        <f t="shared" si="17"/>
        <v>1.142857143</v>
      </c>
      <c r="Z522" s="208">
        <f t="shared" si="18"/>
        <v>0.6019417476</v>
      </c>
      <c r="AA522" s="209">
        <f t="shared" si="19"/>
        <v>5.346153846</v>
      </c>
      <c r="AB522" s="210">
        <f t="shared" si="20"/>
        <v>0.5035971223</v>
      </c>
      <c r="AC522" s="165"/>
      <c r="AD522" s="165"/>
      <c r="AE522" s="165"/>
    </row>
    <row r="523">
      <c r="A523" s="218">
        <v>523.0</v>
      </c>
      <c r="B523" s="33">
        <v>4642.0</v>
      </c>
      <c r="C523" s="219">
        <v>75.0</v>
      </c>
      <c r="D523" s="220">
        <v>28.0</v>
      </c>
      <c r="E523" s="221">
        <v>172.0</v>
      </c>
      <c r="F523" s="222">
        <v>57.0</v>
      </c>
      <c r="G523" s="223">
        <v>134.0</v>
      </c>
      <c r="H523" s="224">
        <v>70.0</v>
      </c>
      <c r="I523" s="188">
        <f t="shared" si="1"/>
        <v>0.7281553398</v>
      </c>
      <c r="J523" s="189">
        <f t="shared" si="2"/>
        <v>0.7510917031</v>
      </c>
      <c r="K523" s="190">
        <f t="shared" si="3"/>
        <v>0.6568627451</v>
      </c>
      <c r="L523" s="191">
        <f t="shared" si="4"/>
        <v>0.7439759036</v>
      </c>
      <c r="M523" s="192">
        <f t="shared" si="5"/>
        <v>0.680781759</v>
      </c>
      <c r="N523" s="193">
        <f t="shared" si="6"/>
        <v>0.7066974596</v>
      </c>
      <c r="O523" s="203">
        <f t="shared" si="7"/>
        <v>0.7108208955</v>
      </c>
      <c r="P523" s="204">
        <f t="shared" si="8"/>
        <v>0.3975903614</v>
      </c>
      <c r="Q523" s="205">
        <f t="shared" si="9"/>
        <v>0.4723127036</v>
      </c>
      <c r="R523" s="206">
        <f t="shared" si="10"/>
        <v>0.558891455</v>
      </c>
      <c r="S523" s="204">
        <f t="shared" si="11"/>
        <v>0.5914179104</v>
      </c>
      <c r="T523" s="205">
        <f t="shared" si="12"/>
        <v>0.4962686567</v>
      </c>
      <c r="U523" s="206">
        <f t="shared" si="13"/>
        <v>0.6231343284</v>
      </c>
      <c r="V523" s="207">
        <f t="shared" si="14"/>
        <v>2.223300971</v>
      </c>
      <c r="W523" s="208">
        <f t="shared" si="15"/>
        <v>0.5049019608</v>
      </c>
      <c r="X523" s="209">
        <f t="shared" si="16"/>
        <v>1.12254902</v>
      </c>
      <c r="Y523" s="207">
        <f t="shared" si="17"/>
        <v>1.62745098</v>
      </c>
      <c r="Z523" s="208">
        <f t="shared" si="18"/>
        <v>0.7459283388</v>
      </c>
      <c r="AA523" s="209">
        <f t="shared" si="19"/>
        <v>4.203883495</v>
      </c>
      <c r="AB523" s="210">
        <f t="shared" si="20"/>
        <v>0.2933025404</v>
      </c>
      <c r="AC523" s="165"/>
      <c r="AD523" s="165"/>
      <c r="AE523" s="165"/>
    </row>
    <row r="524">
      <c r="A524" s="218">
        <v>524.0</v>
      </c>
      <c r="B524" s="33">
        <v>4643.0</v>
      </c>
      <c r="C524" s="219">
        <v>35.0</v>
      </c>
      <c r="D524" s="220">
        <v>19.0</v>
      </c>
      <c r="E524" s="221">
        <v>177.0</v>
      </c>
      <c r="F524" s="222">
        <v>36.0</v>
      </c>
      <c r="G524" s="223">
        <v>138.0</v>
      </c>
      <c r="H524" s="224">
        <v>57.0</v>
      </c>
      <c r="I524" s="188">
        <f t="shared" si="1"/>
        <v>0.6481481481</v>
      </c>
      <c r="J524" s="189">
        <f t="shared" si="2"/>
        <v>0.8309859155</v>
      </c>
      <c r="K524" s="190">
        <f t="shared" si="3"/>
        <v>0.7076923077</v>
      </c>
      <c r="L524" s="191">
        <f t="shared" si="4"/>
        <v>0.7940074906</v>
      </c>
      <c r="M524" s="192">
        <f t="shared" si="5"/>
        <v>0.6947791165</v>
      </c>
      <c r="N524" s="193">
        <f t="shared" si="6"/>
        <v>0.7720588235</v>
      </c>
      <c r="O524" s="203">
        <f t="shared" si="7"/>
        <v>0.7575757576</v>
      </c>
      <c r="P524" s="204">
        <f t="shared" si="8"/>
        <v>0.265917603</v>
      </c>
      <c r="Q524" s="205">
        <f t="shared" si="9"/>
        <v>0.3694779116</v>
      </c>
      <c r="R524" s="206">
        <f t="shared" si="10"/>
        <v>0.5735294118</v>
      </c>
      <c r="S524" s="204">
        <f t="shared" si="11"/>
        <v>0.5822510823</v>
      </c>
      <c r="T524" s="205">
        <f t="shared" si="12"/>
        <v>0.4523809524</v>
      </c>
      <c r="U524" s="206">
        <f t="shared" si="13"/>
        <v>0.7229437229</v>
      </c>
      <c r="V524" s="207">
        <f t="shared" si="14"/>
        <v>3.944444444</v>
      </c>
      <c r="W524" s="208">
        <f t="shared" si="15"/>
        <v>0.2769230769</v>
      </c>
      <c r="X524" s="209">
        <f t="shared" si="16"/>
        <v>1.092307692</v>
      </c>
      <c r="Y524" s="207">
        <f t="shared" si="17"/>
        <v>1.369230769</v>
      </c>
      <c r="Z524" s="208">
        <f t="shared" si="18"/>
        <v>0.8554216867</v>
      </c>
      <c r="AA524" s="209">
        <f t="shared" si="19"/>
        <v>7.555555556</v>
      </c>
      <c r="AB524" s="210">
        <f t="shared" si="20"/>
        <v>0.2279411765</v>
      </c>
      <c r="AC524" s="165"/>
      <c r="AD524" s="165"/>
      <c r="AE524" s="165"/>
    </row>
    <row r="525">
      <c r="A525" s="218">
        <v>525.0</v>
      </c>
      <c r="B525" s="33">
        <v>4650.0</v>
      </c>
      <c r="C525" s="219">
        <v>37.0</v>
      </c>
      <c r="D525" s="220">
        <v>3.0</v>
      </c>
      <c r="E525" s="221">
        <v>90.0</v>
      </c>
      <c r="F525" s="222">
        <v>10.0</v>
      </c>
      <c r="G525" s="223">
        <v>60.0</v>
      </c>
      <c r="H525" s="224">
        <v>9.0</v>
      </c>
      <c r="I525" s="188">
        <f t="shared" si="1"/>
        <v>0.925</v>
      </c>
      <c r="J525" s="189">
        <f t="shared" si="2"/>
        <v>0.9</v>
      </c>
      <c r="K525" s="190">
        <f t="shared" si="3"/>
        <v>0.8695652174</v>
      </c>
      <c r="L525" s="191">
        <f t="shared" si="4"/>
        <v>0.9071428571</v>
      </c>
      <c r="M525" s="192">
        <f t="shared" si="5"/>
        <v>0.8899082569</v>
      </c>
      <c r="N525" s="193">
        <f t="shared" si="6"/>
        <v>0.8875739645</v>
      </c>
      <c r="O525" s="203">
        <f t="shared" si="7"/>
        <v>0.8947368421</v>
      </c>
      <c r="P525" s="204">
        <f t="shared" si="8"/>
        <v>0.3357142857</v>
      </c>
      <c r="Q525" s="205">
        <f t="shared" si="9"/>
        <v>0.4220183486</v>
      </c>
      <c r="R525" s="206">
        <f t="shared" si="10"/>
        <v>0.5857988166</v>
      </c>
      <c r="S525" s="204">
        <f t="shared" si="11"/>
        <v>0.6507177033</v>
      </c>
      <c r="T525" s="205">
        <f t="shared" si="12"/>
        <v>0.5119617225</v>
      </c>
      <c r="U525" s="206">
        <f t="shared" si="13"/>
        <v>0.7320574163</v>
      </c>
      <c r="V525" s="207">
        <f t="shared" si="14"/>
        <v>2.5</v>
      </c>
      <c r="W525" s="208">
        <f t="shared" si="15"/>
        <v>0.5797101449</v>
      </c>
      <c r="X525" s="209">
        <f t="shared" si="16"/>
        <v>1.449275362</v>
      </c>
      <c r="Y525" s="207">
        <f t="shared" si="17"/>
        <v>2.028985507</v>
      </c>
      <c r="Z525" s="208">
        <f t="shared" si="18"/>
        <v>0.9174311927</v>
      </c>
      <c r="AA525" s="209">
        <f t="shared" si="19"/>
        <v>4.225</v>
      </c>
      <c r="AB525" s="210">
        <f t="shared" si="20"/>
        <v>0.1124260355</v>
      </c>
      <c r="AC525" s="165"/>
      <c r="AD525" s="165"/>
      <c r="AE525" s="165"/>
    </row>
    <row r="526">
      <c r="A526" s="218">
        <v>526.0</v>
      </c>
      <c r="B526" s="33">
        <v>4652.0</v>
      </c>
      <c r="C526" s="219">
        <v>120.0</v>
      </c>
      <c r="D526" s="220">
        <v>27.0</v>
      </c>
      <c r="E526" s="221">
        <v>362.0</v>
      </c>
      <c r="F526" s="222">
        <v>69.0</v>
      </c>
      <c r="G526" s="223">
        <v>215.0</v>
      </c>
      <c r="H526" s="224">
        <v>65.0</v>
      </c>
      <c r="I526" s="188">
        <f t="shared" si="1"/>
        <v>0.8163265306</v>
      </c>
      <c r="J526" s="189">
        <f t="shared" si="2"/>
        <v>0.8399071926</v>
      </c>
      <c r="K526" s="190">
        <f t="shared" si="3"/>
        <v>0.7678571429</v>
      </c>
      <c r="L526" s="191">
        <f t="shared" si="4"/>
        <v>0.8339100346</v>
      </c>
      <c r="M526" s="192">
        <f t="shared" si="5"/>
        <v>0.7845433255</v>
      </c>
      <c r="N526" s="193">
        <f t="shared" si="6"/>
        <v>0.811533052</v>
      </c>
      <c r="O526" s="203">
        <f t="shared" si="7"/>
        <v>0.8123543124</v>
      </c>
      <c r="P526" s="204">
        <f t="shared" si="8"/>
        <v>0.3269896194</v>
      </c>
      <c r="Q526" s="205">
        <f t="shared" si="9"/>
        <v>0.4332552693</v>
      </c>
      <c r="R526" s="206">
        <f t="shared" si="10"/>
        <v>0.6005625879</v>
      </c>
      <c r="S526" s="204">
        <f t="shared" si="11"/>
        <v>0.6375291375</v>
      </c>
      <c r="T526" s="205">
        <f t="shared" si="12"/>
        <v>0.4708624709</v>
      </c>
      <c r="U526" s="206">
        <f t="shared" si="13"/>
        <v>0.703962704</v>
      </c>
      <c r="V526" s="207">
        <f t="shared" si="14"/>
        <v>2.931972789</v>
      </c>
      <c r="W526" s="208">
        <f t="shared" si="15"/>
        <v>0.525</v>
      </c>
      <c r="X526" s="209">
        <f t="shared" si="16"/>
        <v>1.539285714</v>
      </c>
      <c r="Y526" s="207">
        <f t="shared" si="17"/>
        <v>2.064285714</v>
      </c>
      <c r="Z526" s="208">
        <f t="shared" si="18"/>
        <v>1.009367681</v>
      </c>
      <c r="AA526" s="209">
        <f t="shared" si="19"/>
        <v>4.836734694</v>
      </c>
      <c r="AB526" s="210">
        <f t="shared" si="20"/>
        <v>0.188466948</v>
      </c>
      <c r="AC526" s="165"/>
      <c r="AD526" s="165"/>
      <c r="AE526" s="165"/>
    </row>
    <row r="527">
      <c r="A527" s="218">
        <v>527.0</v>
      </c>
      <c r="B527" s="33">
        <v>5003.0</v>
      </c>
      <c r="C527" s="219">
        <v>12.0</v>
      </c>
      <c r="D527" s="220">
        <v>6.0</v>
      </c>
      <c r="E527" s="221">
        <v>59.0</v>
      </c>
      <c r="F527" s="222">
        <v>15.0</v>
      </c>
      <c r="G527" s="223">
        <v>26.0</v>
      </c>
      <c r="H527" s="224">
        <v>21.0</v>
      </c>
      <c r="I527" s="188">
        <f t="shared" si="1"/>
        <v>0.6666666667</v>
      </c>
      <c r="J527" s="189">
        <f t="shared" si="2"/>
        <v>0.7972972973</v>
      </c>
      <c r="K527" s="190">
        <f t="shared" si="3"/>
        <v>0.5531914894</v>
      </c>
      <c r="L527" s="191">
        <f t="shared" si="4"/>
        <v>0.7717391304</v>
      </c>
      <c r="M527" s="192">
        <f t="shared" si="5"/>
        <v>0.5846153846</v>
      </c>
      <c r="N527" s="193">
        <f t="shared" si="6"/>
        <v>0.7024793388</v>
      </c>
      <c r="O527" s="203">
        <f t="shared" si="7"/>
        <v>0.6978417266</v>
      </c>
      <c r="P527" s="204">
        <f t="shared" si="8"/>
        <v>0.2934782609</v>
      </c>
      <c r="Q527" s="205">
        <f t="shared" si="9"/>
        <v>0.5076923077</v>
      </c>
      <c r="R527" s="206">
        <f t="shared" si="10"/>
        <v>0.6611570248</v>
      </c>
      <c r="S527" s="204">
        <f t="shared" si="11"/>
        <v>0.6618705036</v>
      </c>
      <c r="T527" s="205">
        <f t="shared" si="12"/>
        <v>0.381294964</v>
      </c>
      <c r="U527" s="206">
        <f t="shared" si="13"/>
        <v>0.654676259</v>
      </c>
      <c r="V527" s="207">
        <f t="shared" si="14"/>
        <v>4.111111111</v>
      </c>
      <c r="W527" s="208">
        <f t="shared" si="15"/>
        <v>0.3829787234</v>
      </c>
      <c r="X527" s="209">
        <f t="shared" si="16"/>
        <v>1.574468085</v>
      </c>
      <c r="Y527" s="207">
        <f t="shared" si="17"/>
        <v>1.957446809</v>
      </c>
      <c r="Z527" s="208">
        <f t="shared" si="18"/>
        <v>1.138461538</v>
      </c>
      <c r="AA527" s="209">
        <f t="shared" si="19"/>
        <v>6.722222222</v>
      </c>
      <c r="AB527" s="210">
        <f t="shared" si="20"/>
        <v>0.2975206612</v>
      </c>
      <c r="AC527" s="165"/>
      <c r="AD527" s="165"/>
      <c r="AE527" s="165"/>
    </row>
    <row r="528">
      <c r="A528" s="218">
        <v>528.0</v>
      </c>
      <c r="B528" s="33">
        <v>5029.0</v>
      </c>
      <c r="C528" s="219">
        <v>100.0</v>
      </c>
      <c r="D528" s="220">
        <v>45.0</v>
      </c>
      <c r="E528" s="221">
        <v>365.0</v>
      </c>
      <c r="F528" s="222">
        <v>109.0</v>
      </c>
      <c r="G528" s="223">
        <v>178.0</v>
      </c>
      <c r="H528" s="224">
        <v>119.0</v>
      </c>
      <c r="I528" s="188">
        <f t="shared" si="1"/>
        <v>0.6896551724</v>
      </c>
      <c r="J528" s="189">
        <f t="shared" si="2"/>
        <v>0.7700421941</v>
      </c>
      <c r="K528" s="190">
        <f t="shared" si="3"/>
        <v>0.5993265993</v>
      </c>
      <c r="L528" s="191">
        <f t="shared" si="4"/>
        <v>0.7512116317</v>
      </c>
      <c r="M528" s="192">
        <f t="shared" si="5"/>
        <v>0.628959276</v>
      </c>
      <c r="N528" s="193">
        <f t="shared" si="6"/>
        <v>0.7042801556</v>
      </c>
      <c r="O528" s="203">
        <f t="shared" si="7"/>
        <v>0.7019650655</v>
      </c>
      <c r="P528" s="204">
        <f t="shared" si="8"/>
        <v>0.337641357</v>
      </c>
      <c r="Q528" s="205">
        <f t="shared" si="9"/>
        <v>0.4954751131</v>
      </c>
      <c r="R528" s="206">
        <f t="shared" si="10"/>
        <v>0.6277561608</v>
      </c>
      <c r="S528" s="204">
        <f t="shared" si="11"/>
        <v>0.6375545852</v>
      </c>
      <c r="T528" s="205">
        <f t="shared" si="12"/>
        <v>0.422489083</v>
      </c>
      <c r="U528" s="206">
        <f t="shared" si="13"/>
        <v>0.6419213974</v>
      </c>
      <c r="V528" s="207">
        <f t="shared" si="14"/>
        <v>3.268965517</v>
      </c>
      <c r="W528" s="208">
        <f t="shared" si="15"/>
        <v>0.4882154882</v>
      </c>
      <c r="X528" s="209">
        <f t="shared" si="16"/>
        <v>1.595959596</v>
      </c>
      <c r="Y528" s="207">
        <f t="shared" si="17"/>
        <v>2.084175084</v>
      </c>
      <c r="Z528" s="208">
        <f t="shared" si="18"/>
        <v>1.07239819</v>
      </c>
      <c r="AA528" s="209">
        <f t="shared" si="19"/>
        <v>5.317241379</v>
      </c>
      <c r="AB528" s="210">
        <f t="shared" si="20"/>
        <v>0.2957198444</v>
      </c>
      <c r="AC528" s="165"/>
      <c r="AD528" s="165"/>
      <c r="AE528" s="165"/>
    </row>
    <row r="529">
      <c r="A529" s="218">
        <v>529.0</v>
      </c>
      <c r="B529" s="33">
        <v>5034.0</v>
      </c>
      <c r="C529" s="219">
        <v>95.0</v>
      </c>
      <c r="D529" s="220">
        <v>57.0</v>
      </c>
      <c r="E529" s="221">
        <v>408.0</v>
      </c>
      <c r="F529" s="222">
        <v>99.0</v>
      </c>
      <c r="G529" s="223">
        <v>228.0</v>
      </c>
      <c r="H529" s="224">
        <v>152.0</v>
      </c>
      <c r="I529" s="188">
        <f t="shared" si="1"/>
        <v>0.625</v>
      </c>
      <c r="J529" s="189">
        <f t="shared" si="2"/>
        <v>0.8047337278</v>
      </c>
      <c r="K529" s="190">
        <f t="shared" si="3"/>
        <v>0.6</v>
      </c>
      <c r="L529" s="191">
        <f t="shared" si="4"/>
        <v>0.7632776935</v>
      </c>
      <c r="M529" s="192">
        <f t="shared" si="5"/>
        <v>0.6071428571</v>
      </c>
      <c r="N529" s="193">
        <f t="shared" si="6"/>
        <v>0.7170236753</v>
      </c>
      <c r="O529" s="203">
        <f t="shared" si="7"/>
        <v>0.7035611165</v>
      </c>
      <c r="P529" s="204">
        <f t="shared" si="8"/>
        <v>0.2943854325</v>
      </c>
      <c r="Q529" s="205">
        <f t="shared" si="9"/>
        <v>0.4642857143</v>
      </c>
      <c r="R529" s="206">
        <f t="shared" si="10"/>
        <v>0.6313416009</v>
      </c>
      <c r="S529" s="204">
        <f t="shared" si="11"/>
        <v>0.6304138595</v>
      </c>
      <c r="T529" s="205">
        <f t="shared" si="12"/>
        <v>0.406159769</v>
      </c>
      <c r="U529" s="206">
        <f t="shared" si="13"/>
        <v>0.666987488</v>
      </c>
      <c r="V529" s="207">
        <f t="shared" si="14"/>
        <v>3.335526316</v>
      </c>
      <c r="W529" s="208">
        <f t="shared" si="15"/>
        <v>0.4</v>
      </c>
      <c r="X529" s="209">
        <f t="shared" si="16"/>
        <v>1.334210526</v>
      </c>
      <c r="Y529" s="207">
        <f t="shared" si="17"/>
        <v>1.734210526</v>
      </c>
      <c r="Z529" s="208">
        <f t="shared" si="18"/>
        <v>0.9530075188</v>
      </c>
      <c r="AA529" s="209">
        <f t="shared" si="19"/>
        <v>5.835526316</v>
      </c>
      <c r="AB529" s="210">
        <f t="shared" si="20"/>
        <v>0.2829763247</v>
      </c>
      <c r="AC529" s="165"/>
      <c r="AD529" s="165"/>
      <c r="AE529" s="165"/>
    </row>
    <row r="530">
      <c r="A530" s="218">
        <v>530.0</v>
      </c>
      <c r="B530" s="33">
        <v>5036.0</v>
      </c>
      <c r="C530" s="219">
        <v>46.0</v>
      </c>
      <c r="D530" s="220">
        <v>62.0</v>
      </c>
      <c r="E530" s="221">
        <v>335.0</v>
      </c>
      <c r="F530" s="222">
        <v>110.0</v>
      </c>
      <c r="G530" s="223">
        <v>168.0</v>
      </c>
      <c r="H530" s="224">
        <v>173.0</v>
      </c>
      <c r="I530" s="188">
        <f t="shared" si="1"/>
        <v>0.4259259259</v>
      </c>
      <c r="J530" s="189">
        <f t="shared" si="2"/>
        <v>0.7528089888</v>
      </c>
      <c r="K530" s="190">
        <f t="shared" si="3"/>
        <v>0.4926686217</v>
      </c>
      <c r="L530" s="191">
        <f t="shared" si="4"/>
        <v>0.6889692586</v>
      </c>
      <c r="M530" s="192">
        <f t="shared" si="5"/>
        <v>0.4766146993</v>
      </c>
      <c r="N530" s="193">
        <f t="shared" si="6"/>
        <v>0.6399491094</v>
      </c>
      <c r="O530" s="203">
        <f t="shared" si="7"/>
        <v>0.6140939597</v>
      </c>
      <c r="P530" s="204">
        <f t="shared" si="8"/>
        <v>0.2820976492</v>
      </c>
      <c r="Q530" s="205">
        <f t="shared" si="9"/>
        <v>0.4877505568</v>
      </c>
      <c r="R530" s="206">
        <f t="shared" si="10"/>
        <v>0.6463104326</v>
      </c>
      <c r="S530" s="204">
        <f t="shared" si="11"/>
        <v>0.6196868009</v>
      </c>
      <c r="T530" s="205">
        <f t="shared" si="12"/>
        <v>0.3624161074</v>
      </c>
      <c r="U530" s="206">
        <f t="shared" si="13"/>
        <v>0.6319910515</v>
      </c>
      <c r="V530" s="207">
        <f t="shared" si="14"/>
        <v>4.12037037</v>
      </c>
      <c r="W530" s="208">
        <f t="shared" si="15"/>
        <v>0.3167155425</v>
      </c>
      <c r="X530" s="209">
        <f t="shared" si="16"/>
        <v>1.304985337</v>
      </c>
      <c r="Y530" s="207">
        <f t="shared" si="17"/>
        <v>1.62170088</v>
      </c>
      <c r="Z530" s="208">
        <f t="shared" si="18"/>
        <v>0.991091314</v>
      </c>
      <c r="AA530" s="209">
        <f t="shared" si="19"/>
        <v>7.277777778</v>
      </c>
      <c r="AB530" s="210">
        <f t="shared" si="20"/>
        <v>0.3600508906</v>
      </c>
      <c r="AC530" s="165"/>
      <c r="AD530" s="165"/>
      <c r="AE530" s="165"/>
    </row>
    <row r="531">
      <c r="A531" s="218">
        <v>531.0</v>
      </c>
      <c r="B531" s="33">
        <v>5047.0</v>
      </c>
      <c r="C531" s="219">
        <v>69.0</v>
      </c>
      <c r="D531" s="220">
        <v>69.0</v>
      </c>
      <c r="E531" s="221">
        <v>486.0</v>
      </c>
      <c r="F531" s="222">
        <v>380.0</v>
      </c>
      <c r="G531" s="223">
        <v>174.0</v>
      </c>
      <c r="H531" s="224">
        <v>228.0</v>
      </c>
      <c r="I531" s="188">
        <f t="shared" si="1"/>
        <v>0.5</v>
      </c>
      <c r="J531" s="189">
        <f t="shared" si="2"/>
        <v>0.5612009238</v>
      </c>
      <c r="K531" s="190">
        <f t="shared" si="3"/>
        <v>0.4328358209</v>
      </c>
      <c r="L531" s="191">
        <f t="shared" si="4"/>
        <v>0.5527888446</v>
      </c>
      <c r="M531" s="192">
        <f t="shared" si="5"/>
        <v>0.45</v>
      </c>
      <c r="N531" s="193">
        <f t="shared" si="6"/>
        <v>0.5205047319</v>
      </c>
      <c r="O531" s="203">
        <f t="shared" si="7"/>
        <v>0.5184921764</v>
      </c>
      <c r="P531" s="204">
        <f t="shared" si="8"/>
        <v>0.4472111554</v>
      </c>
      <c r="Q531" s="205">
        <f t="shared" si="9"/>
        <v>0.55</v>
      </c>
      <c r="R531" s="206">
        <f t="shared" si="10"/>
        <v>0.5630914826</v>
      </c>
      <c r="S531" s="204">
        <f t="shared" si="11"/>
        <v>0.5568990043</v>
      </c>
      <c r="T531" s="205">
        <f t="shared" si="12"/>
        <v>0.4431009957</v>
      </c>
      <c r="U531" s="206">
        <f t="shared" si="13"/>
        <v>0.5184921764</v>
      </c>
      <c r="V531" s="207">
        <f t="shared" si="14"/>
        <v>6.275362319</v>
      </c>
      <c r="W531" s="208">
        <f t="shared" si="15"/>
        <v>0.3432835821</v>
      </c>
      <c r="X531" s="209">
        <f t="shared" si="16"/>
        <v>2.154228856</v>
      </c>
      <c r="Y531" s="207">
        <f t="shared" si="17"/>
        <v>2.497512438</v>
      </c>
      <c r="Z531" s="208">
        <f t="shared" si="18"/>
        <v>1.603703704</v>
      </c>
      <c r="AA531" s="209">
        <f t="shared" si="19"/>
        <v>9.188405797</v>
      </c>
      <c r="AB531" s="210">
        <f t="shared" si="20"/>
        <v>0.4794952681</v>
      </c>
      <c r="AC531" s="165"/>
      <c r="AD531" s="165"/>
      <c r="AE531" s="165"/>
    </row>
    <row r="532">
      <c r="A532" s="218">
        <v>532.0</v>
      </c>
      <c r="B532" s="33">
        <v>5056.0</v>
      </c>
      <c r="C532" s="219">
        <v>62.0</v>
      </c>
      <c r="D532" s="220">
        <v>15.0</v>
      </c>
      <c r="E532" s="221">
        <v>192.0</v>
      </c>
      <c r="F532" s="222">
        <v>47.0</v>
      </c>
      <c r="G532" s="223">
        <v>101.0</v>
      </c>
      <c r="H532" s="224">
        <v>51.0</v>
      </c>
      <c r="I532" s="188">
        <f t="shared" si="1"/>
        <v>0.8051948052</v>
      </c>
      <c r="J532" s="189">
        <f t="shared" si="2"/>
        <v>0.8033472803</v>
      </c>
      <c r="K532" s="190">
        <f t="shared" si="3"/>
        <v>0.6644736842</v>
      </c>
      <c r="L532" s="191">
        <f t="shared" si="4"/>
        <v>0.8037974684</v>
      </c>
      <c r="M532" s="192">
        <f t="shared" si="5"/>
        <v>0.711790393</v>
      </c>
      <c r="N532" s="193">
        <f t="shared" si="6"/>
        <v>0.7493606138</v>
      </c>
      <c r="O532" s="203">
        <f t="shared" si="7"/>
        <v>0.7585470085</v>
      </c>
      <c r="P532" s="204">
        <f t="shared" si="8"/>
        <v>0.3449367089</v>
      </c>
      <c r="Q532" s="205">
        <f t="shared" si="9"/>
        <v>0.4934497817</v>
      </c>
      <c r="R532" s="206">
        <f t="shared" si="10"/>
        <v>0.621483376</v>
      </c>
      <c r="S532" s="204">
        <f t="shared" si="11"/>
        <v>0.6517094017</v>
      </c>
      <c r="T532" s="205">
        <f t="shared" si="12"/>
        <v>0.4487179487</v>
      </c>
      <c r="U532" s="206">
        <f t="shared" si="13"/>
        <v>0.6581196581</v>
      </c>
      <c r="V532" s="207">
        <f t="shared" si="14"/>
        <v>3.103896104</v>
      </c>
      <c r="W532" s="208">
        <f t="shared" si="15"/>
        <v>0.5065789474</v>
      </c>
      <c r="X532" s="209">
        <f t="shared" si="16"/>
        <v>1.572368421</v>
      </c>
      <c r="Y532" s="207">
        <f t="shared" si="17"/>
        <v>2.078947368</v>
      </c>
      <c r="Z532" s="208">
        <f t="shared" si="18"/>
        <v>1.043668122</v>
      </c>
      <c r="AA532" s="209">
        <f t="shared" si="19"/>
        <v>5.077922078</v>
      </c>
      <c r="AB532" s="210">
        <f t="shared" si="20"/>
        <v>0.2506393862</v>
      </c>
      <c r="AC532" s="165"/>
      <c r="AD532" s="165"/>
      <c r="AE532" s="165"/>
    </row>
    <row r="533">
      <c r="A533" s="218">
        <v>533.0</v>
      </c>
      <c r="B533" s="33">
        <v>5323.0</v>
      </c>
      <c r="C533" s="219">
        <v>81.0</v>
      </c>
      <c r="D533" s="220">
        <v>44.0</v>
      </c>
      <c r="E533" s="221">
        <v>318.0</v>
      </c>
      <c r="F533" s="222">
        <v>68.0</v>
      </c>
      <c r="G533" s="223">
        <v>231.0</v>
      </c>
      <c r="H533" s="224">
        <v>163.0</v>
      </c>
      <c r="I533" s="188">
        <f t="shared" si="1"/>
        <v>0.648</v>
      </c>
      <c r="J533" s="189">
        <f t="shared" si="2"/>
        <v>0.8238341969</v>
      </c>
      <c r="K533" s="190">
        <f t="shared" si="3"/>
        <v>0.5862944162</v>
      </c>
      <c r="L533" s="191">
        <f t="shared" si="4"/>
        <v>0.7808219178</v>
      </c>
      <c r="M533" s="192">
        <f t="shared" si="5"/>
        <v>0.6011560694</v>
      </c>
      <c r="N533" s="193">
        <f t="shared" si="6"/>
        <v>0.7038461538</v>
      </c>
      <c r="O533" s="203">
        <f t="shared" si="7"/>
        <v>0.6961325967</v>
      </c>
      <c r="P533" s="204">
        <f t="shared" si="8"/>
        <v>0.2915851272</v>
      </c>
      <c r="Q533" s="205">
        <f t="shared" si="9"/>
        <v>0.4701348748</v>
      </c>
      <c r="R533" s="206">
        <f t="shared" si="10"/>
        <v>0.6166666667</v>
      </c>
      <c r="S533" s="204">
        <f t="shared" si="11"/>
        <v>0.6209944751</v>
      </c>
      <c r="T533" s="205">
        <f t="shared" si="12"/>
        <v>0.4198895028</v>
      </c>
      <c r="U533" s="206">
        <f t="shared" si="13"/>
        <v>0.6552486188</v>
      </c>
      <c r="V533" s="207">
        <f t="shared" si="14"/>
        <v>3.088</v>
      </c>
      <c r="W533" s="208">
        <f t="shared" si="15"/>
        <v>0.3172588832</v>
      </c>
      <c r="X533" s="209">
        <f t="shared" si="16"/>
        <v>0.9796954315</v>
      </c>
      <c r="Y533" s="207">
        <f t="shared" si="17"/>
        <v>1.296954315</v>
      </c>
      <c r="Z533" s="208">
        <f t="shared" si="18"/>
        <v>0.7437379576</v>
      </c>
      <c r="AA533" s="209">
        <f t="shared" si="19"/>
        <v>6.24</v>
      </c>
      <c r="AB533" s="210">
        <f t="shared" si="20"/>
        <v>0.2961538462</v>
      </c>
      <c r="AC533" s="165"/>
      <c r="AD533" s="165"/>
      <c r="AE533" s="165"/>
    </row>
    <row r="534">
      <c r="A534" s="218">
        <v>534.0</v>
      </c>
      <c r="B534" s="33">
        <v>5324.0</v>
      </c>
      <c r="C534" s="219">
        <v>48.0</v>
      </c>
      <c r="D534" s="220">
        <v>74.0</v>
      </c>
      <c r="E534" s="221">
        <v>261.0</v>
      </c>
      <c r="F534" s="222">
        <v>88.0</v>
      </c>
      <c r="G534" s="223">
        <v>185.0</v>
      </c>
      <c r="H534" s="224">
        <v>216.0</v>
      </c>
      <c r="I534" s="188">
        <f t="shared" si="1"/>
        <v>0.393442623</v>
      </c>
      <c r="J534" s="189">
        <f t="shared" si="2"/>
        <v>0.7478510029</v>
      </c>
      <c r="K534" s="190">
        <f t="shared" si="3"/>
        <v>0.4613466334</v>
      </c>
      <c r="L534" s="191">
        <f t="shared" si="4"/>
        <v>0.6560509554</v>
      </c>
      <c r="M534" s="192">
        <f t="shared" si="5"/>
        <v>0.4455066922</v>
      </c>
      <c r="N534" s="193">
        <f t="shared" si="6"/>
        <v>0.5946666667</v>
      </c>
      <c r="O534" s="203">
        <f t="shared" si="7"/>
        <v>0.5665137615</v>
      </c>
      <c r="P534" s="204">
        <f t="shared" si="8"/>
        <v>0.2887473461</v>
      </c>
      <c r="Q534" s="205">
        <f t="shared" si="9"/>
        <v>0.5047801147</v>
      </c>
      <c r="R534" s="206">
        <f t="shared" si="10"/>
        <v>0.636</v>
      </c>
      <c r="S534" s="204">
        <f t="shared" si="11"/>
        <v>0.6020642202</v>
      </c>
      <c r="T534" s="205">
        <f t="shared" si="12"/>
        <v>0.3681192661</v>
      </c>
      <c r="U534" s="206">
        <f t="shared" si="13"/>
        <v>0.5963302752</v>
      </c>
      <c r="V534" s="207">
        <f t="shared" si="14"/>
        <v>2.860655738</v>
      </c>
      <c r="W534" s="208">
        <f t="shared" si="15"/>
        <v>0.3042394015</v>
      </c>
      <c r="X534" s="209">
        <f t="shared" si="16"/>
        <v>0.8703241895</v>
      </c>
      <c r="Y534" s="207">
        <f t="shared" si="17"/>
        <v>1.174563591</v>
      </c>
      <c r="Z534" s="208">
        <f t="shared" si="18"/>
        <v>0.6673040153</v>
      </c>
      <c r="AA534" s="209">
        <f t="shared" si="19"/>
        <v>6.147540984</v>
      </c>
      <c r="AB534" s="210">
        <f t="shared" si="20"/>
        <v>0.4053333333</v>
      </c>
      <c r="AC534" s="165"/>
      <c r="AD534" s="165"/>
      <c r="AE534" s="165"/>
    </row>
    <row r="535">
      <c r="A535" s="218">
        <v>535.0</v>
      </c>
      <c r="B535" s="33">
        <v>5326.0</v>
      </c>
      <c r="C535" s="219">
        <v>30.0</v>
      </c>
      <c r="D535" s="220">
        <v>47.0</v>
      </c>
      <c r="E535" s="221">
        <v>222.0</v>
      </c>
      <c r="F535" s="222">
        <v>137.0</v>
      </c>
      <c r="G535" s="223">
        <v>151.0</v>
      </c>
      <c r="H535" s="224">
        <v>280.0</v>
      </c>
      <c r="I535" s="188">
        <f t="shared" si="1"/>
        <v>0.3896103896</v>
      </c>
      <c r="J535" s="189">
        <f t="shared" si="2"/>
        <v>0.6183844011</v>
      </c>
      <c r="K535" s="190">
        <f t="shared" si="3"/>
        <v>0.3503480278</v>
      </c>
      <c r="L535" s="191">
        <f t="shared" si="4"/>
        <v>0.5779816514</v>
      </c>
      <c r="M535" s="192">
        <f t="shared" si="5"/>
        <v>0.3562992126</v>
      </c>
      <c r="N535" s="193">
        <f t="shared" si="6"/>
        <v>0.4721518987</v>
      </c>
      <c r="O535" s="203">
        <f t="shared" si="7"/>
        <v>0.4648212226</v>
      </c>
      <c r="P535" s="204">
        <f t="shared" si="8"/>
        <v>0.3830275229</v>
      </c>
      <c r="Q535" s="205">
        <f t="shared" si="9"/>
        <v>0.6102362205</v>
      </c>
      <c r="R535" s="206">
        <f t="shared" si="10"/>
        <v>0.635443038</v>
      </c>
      <c r="S535" s="204">
        <f t="shared" si="11"/>
        <v>0.6136101499</v>
      </c>
      <c r="T535" s="205">
        <f t="shared" si="12"/>
        <v>0.3667820069</v>
      </c>
      <c r="U535" s="206">
        <f t="shared" si="13"/>
        <v>0.4844290657</v>
      </c>
      <c r="V535" s="207">
        <f t="shared" si="14"/>
        <v>4.662337662</v>
      </c>
      <c r="W535" s="208">
        <f t="shared" si="15"/>
        <v>0.1786542923</v>
      </c>
      <c r="X535" s="209">
        <f t="shared" si="16"/>
        <v>0.8329466357</v>
      </c>
      <c r="Y535" s="207">
        <f t="shared" si="17"/>
        <v>1.011600928</v>
      </c>
      <c r="Z535" s="208">
        <f t="shared" si="18"/>
        <v>0.7066929134</v>
      </c>
      <c r="AA535" s="209">
        <f t="shared" si="19"/>
        <v>10.25974026</v>
      </c>
      <c r="AB535" s="210">
        <f t="shared" si="20"/>
        <v>0.5278481013</v>
      </c>
      <c r="AC535" s="165"/>
      <c r="AD535" s="165"/>
      <c r="AE535" s="165"/>
    </row>
    <row r="536">
      <c r="A536" s="218">
        <v>536.0</v>
      </c>
      <c r="B536" s="33">
        <v>5330.0</v>
      </c>
      <c r="C536" s="219">
        <v>91.0</v>
      </c>
      <c r="D536" s="220">
        <v>80.0</v>
      </c>
      <c r="E536" s="221">
        <v>394.0</v>
      </c>
      <c r="F536" s="222">
        <v>156.0</v>
      </c>
      <c r="G536" s="223">
        <v>365.0</v>
      </c>
      <c r="H536" s="224">
        <v>325.0</v>
      </c>
      <c r="I536" s="188">
        <f t="shared" si="1"/>
        <v>0.5321637427</v>
      </c>
      <c r="J536" s="189">
        <f t="shared" si="2"/>
        <v>0.7163636364</v>
      </c>
      <c r="K536" s="190">
        <f t="shared" si="3"/>
        <v>0.5289855072</v>
      </c>
      <c r="L536" s="191">
        <f t="shared" si="4"/>
        <v>0.6726768377</v>
      </c>
      <c r="M536" s="192">
        <f t="shared" si="5"/>
        <v>0.5296167247</v>
      </c>
      <c r="N536" s="193">
        <f t="shared" si="6"/>
        <v>0.6120967742</v>
      </c>
      <c r="O536" s="203">
        <f t="shared" si="7"/>
        <v>0.6024096386</v>
      </c>
      <c r="P536" s="204">
        <f t="shared" si="8"/>
        <v>0.3425797503</v>
      </c>
      <c r="Q536" s="205">
        <f t="shared" si="9"/>
        <v>0.4831591173</v>
      </c>
      <c r="R536" s="206">
        <f t="shared" si="10"/>
        <v>0.5798387097</v>
      </c>
      <c r="S536" s="204">
        <f t="shared" si="11"/>
        <v>0.5740609497</v>
      </c>
      <c r="T536" s="205">
        <f t="shared" si="12"/>
        <v>0.4337349398</v>
      </c>
      <c r="U536" s="206">
        <f t="shared" si="13"/>
        <v>0.5946137491</v>
      </c>
      <c r="V536" s="207">
        <f t="shared" si="14"/>
        <v>3.216374269</v>
      </c>
      <c r="W536" s="208">
        <f t="shared" si="15"/>
        <v>0.247826087</v>
      </c>
      <c r="X536" s="209">
        <f t="shared" si="16"/>
        <v>0.7971014493</v>
      </c>
      <c r="Y536" s="207">
        <f t="shared" si="17"/>
        <v>1.044927536</v>
      </c>
      <c r="Z536" s="208">
        <f t="shared" si="18"/>
        <v>0.6387921022</v>
      </c>
      <c r="AA536" s="209">
        <f t="shared" si="19"/>
        <v>7.251461988</v>
      </c>
      <c r="AB536" s="210">
        <f t="shared" si="20"/>
        <v>0.3879032258</v>
      </c>
      <c r="AC536" s="165"/>
      <c r="AD536" s="165"/>
      <c r="AE536" s="165"/>
    </row>
    <row r="537">
      <c r="A537" s="218">
        <v>537.0</v>
      </c>
      <c r="B537" s="33">
        <v>5332.0</v>
      </c>
      <c r="C537" s="219">
        <v>52.0</v>
      </c>
      <c r="D537" s="220">
        <v>17.0</v>
      </c>
      <c r="E537" s="221">
        <v>148.0</v>
      </c>
      <c r="F537" s="222">
        <v>40.0</v>
      </c>
      <c r="G537" s="223">
        <v>89.0</v>
      </c>
      <c r="H537" s="224">
        <v>64.0</v>
      </c>
      <c r="I537" s="188">
        <f t="shared" si="1"/>
        <v>0.7536231884</v>
      </c>
      <c r="J537" s="189">
        <f t="shared" si="2"/>
        <v>0.7872340426</v>
      </c>
      <c r="K537" s="190">
        <f t="shared" si="3"/>
        <v>0.5816993464</v>
      </c>
      <c r="L537" s="191">
        <f t="shared" si="4"/>
        <v>0.7782101167</v>
      </c>
      <c r="M537" s="192">
        <f t="shared" si="5"/>
        <v>0.6351351351</v>
      </c>
      <c r="N537" s="193">
        <f t="shared" si="6"/>
        <v>0.6950146628</v>
      </c>
      <c r="O537" s="203">
        <f t="shared" si="7"/>
        <v>0.7048780488</v>
      </c>
      <c r="P537" s="204">
        <f t="shared" si="8"/>
        <v>0.3579766537</v>
      </c>
      <c r="Q537" s="205">
        <f t="shared" si="9"/>
        <v>0.5225225225</v>
      </c>
      <c r="R537" s="206">
        <f t="shared" si="10"/>
        <v>0.6217008798</v>
      </c>
      <c r="S537" s="204">
        <f t="shared" si="11"/>
        <v>0.643902439</v>
      </c>
      <c r="T537" s="205">
        <f t="shared" si="12"/>
        <v>0.4414634146</v>
      </c>
      <c r="U537" s="206">
        <f t="shared" si="13"/>
        <v>0.6195121951</v>
      </c>
      <c r="V537" s="207">
        <f t="shared" si="14"/>
        <v>2.724637681</v>
      </c>
      <c r="W537" s="208">
        <f t="shared" si="15"/>
        <v>0.4509803922</v>
      </c>
      <c r="X537" s="209">
        <f t="shared" si="16"/>
        <v>1.22875817</v>
      </c>
      <c r="Y537" s="207">
        <f t="shared" si="17"/>
        <v>1.679738562</v>
      </c>
      <c r="Z537" s="208">
        <f t="shared" si="18"/>
        <v>0.8468468468</v>
      </c>
      <c r="AA537" s="209">
        <f t="shared" si="19"/>
        <v>4.942028986</v>
      </c>
      <c r="AB537" s="210">
        <f t="shared" si="20"/>
        <v>0.3049853372</v>
      </c>
      <c r="AC537" s="165"/>
      <c r="AD537" s="165"/>
      <c r="AE537" s="165"/>
    </row>
    <row r="538">
      <c r="A538" s="218">
        <v>538.0</v>
      </c>
      <c r="B538" s="33">
        <v>5333.0</v>
      </c>
      <c r="C538" s="219">
        <v>79.0</v>
      </c>
      <c r="D538" s="220">
        <v>33.0</v>
      </c>
      <c r="E538" s="221">
        <v>308.0</v>
      </c>
      <c r="F538" s="222">
        <v>82.0</v>
      </c>
      <c r="G538" s="223">
        <v>192.0</v>
      </c>
      <c r="H538" s="224">
        <v>150.0</v>
      </c>
      <c r="I538" s="188">
        <f t="shared" si="1"/>
        <v>0.7053571429</v>
      </c>
      <c r="J538" s="189">
        <f t="shared" si="2"/>
        <v>0.7897435897</v>
      </c>
      <c r="K538" s="190">
        <f t="shared" si="3"/>
        <v>0.5614035088</v>
      </c>
      <c r="L538" s="191">
        <f t="shared" si="4"/>
        <v>0.7709163347</v>
      </c>
      <c r="M538" s="192">
        <f t="shared" si="5"/>
        <v>0.5969162996</v>
      </c>
      <c r="N538" s="193">
        <f t="shared" si="6"/>
        <v>0.6830601093</v>
      </c>
      <c r="O538" s="203">
        <f t="shared" si="7"/>
        <v>0.6860189573</v>
      </c>
      <c r="P538" s="204">
        <f t="shared" si="8"/>
        <v>0.3207171315</v>
      </c>
      <c r="Q538" s="205">
        <f t="shared" si="9"/>
        <v>0.5044052863</v>
      </c>
      <c r="R538" s="206">
        <f t="shared" si="10"/>
        <v>0.6256830601</v>
      </c>
      <c r="S538" s="204">
        <f t="shared" si="11"/>
        <v>0.6362559242</v>
      </c>
      <c r="T538" s="205">
        <f t="shared" si="12"/>
        <v>0.4182464455</v>
      </c>
      <c r="U538" s="206">
        <f t="shared" si="13"/>
        <v>0.6315165877</v>
      </c>
      <c r="V538" s="207">
        <f t="shared" si="14"/>
        <v>3.482142857</v>
      </c>
      <c r="W538" s="208">
        <f t="shared" si="15"/>
        <v>0.3274853801</v>
      </c>
      <c r="X538" s="209">
        <f t="shared" si="16"/>
        <v>1.140350877</v>
      </c>
      <c r="Y538" s="207">
        <f t="shared" si="17"/>
        <v>1.467836257</v>
      </c>
      <c r="Z538" s="208">
        <f t="shared" si="18"/>
        <v>0.859030837</v>
      </c>
      <c r="AA538" s="209">
        <f t="shared" si="19"/>
        <v>6.535714286</v>
      </c>
      <c r="AB538" s="210">
        <f t="shared" si="20"/>
        <v>0.3169398907</v>
      </c>
      <c r="AC538" s="165"/>
      <c r="AD538" s="165"/>
      <c r="AE538" s="165"/>
    </row>
    <row r="539">
      <c r="A539" s="218">
        <v>539.0</v>
      </c>
      <c r="B539" s="33">
        <v>5350.0</v>
      </c>
      <c r="C539" s="219">
        <v>72.0</v>
      </c>
      <c r="D539" s="220">
        <v>65.0</v>
      </c>
      <c r="E539" s="221">
        <v>339.0</v>
      </c>
      <c r="F539" s="222">
        <v>65.0</v>
      </c>
      <c r="G539" s="223">
        <v>218.0</v>
      </c>
      <c r="H539" s="224">
        <v>119.0</v>
      </c>
      <c r="I539" s="188">
        <f t="shared" si="1"/>
        <v>0.5255474453</v>
      </c>
      <c r="J539" s="189">
        <f t="shared" si="2"/>
        <v>0.8391089109</v>
      </c>
      <c r="K539" s="190">
        <f t="shared" si="3"/>
        <v>0.646884273</v>
      </c>
      <c r="L539" s="191">
        <f t="shared" si="4"/>
        <v>0.7597042514</v>
      </c>
      <c r="M539" s="192">
        <f t="shared" si="5"/>
        <v>0.611814346</v>
      </c>
      <c r="N539" s="193">
        <f t="shared" si="6"/>
        <v>0.7516869096</v>
      </c>
      <c r="O539" s="203">
        <f t="shared" si="7"/>
        <v>0.7164009112</v>
      </c>
      <c r="P539" s="204">
        <f t="shared" si="8"/>
        <v>0.2532347505</v>
      </c>
      <c r="Q539" s="205">
        <f t="shared" si="9"/>
        <v>0.4029535865</v>
      </c>
      <c r="R539" s="206">
        <f t="shared" si="10"/>
        <v>0.6180836707</v>
      </c>
      <c r="S539" s="204">
        <f t="shared" si="11"/>
        <v>0.6036446469</v>
      </c>
      <c r="T539" s="205">
        <f t="shared" si="12"/>
        <v>0.4043280182</v>
      </c>
      <c r="U539" s="206">
        <f t="shared" si="13"/>
        <v>0.708428246</v>
      </c>
      <c r="V539" s="207">
        <f t="shared" si="14"/>
        <v>2.948905109</v>
      </c>
      <c r="W539" s="208">
        <f t="shared" si="15"/>
        <v>0.4065281899</v>
      </c>
      <c r="X539" s="209">
        <f t="shared" si="16"/>
        <v>1.198813056</v>
      </c>
      <c r="Y539" s="207">
        <f t="shared" si="17"/>
        <v>1.605341246</v>
      </c>
      <c r="Z539" s="208">
        <f t="shared" si="18"/>
        <v>0.8523206751</v>
      </c>
      <c r="AA539" s="209">
        <f t="shared" si="19"/>
        <v>5.408759124</v>
      </c>
      <c r="AB539" s="210">
        <f t="shared" si="20"/>
        <v>0.2483130904</v>
      </c>
      <c r="AC539" s="165"/>
      <c r="AD539" s="165"/>
      <c r="AE539" s="165"/>
    </row>
    <row r="540">
      <c r="A540" s="218">
        <v>540.0</v>
      </c>
      <c r="B540" s="33">
        <v>5356.0</v>
      </c>
      <c r="C540" s="219">
        <v>21.0</v>
      </c>
      <c r="D540" s="220">
        <v>28.0</v>
      </c>
      <c r="E540" s="221">
        <v>170.0</v>
      </c>
      <c r="F540" s="222">
        <v>56.0</v>
      </c>
      <c r="G540" s="223">
        <v>89.0</v>
      </c>
      <c r="H540" s="224">
        <v>58.0</v>
      </c>
      <c r="I540" s="188">
        <f t="shared" si="1"/>
        <v>0.4285714286</v>
      </c>
      <c r="J540" s="189">
        <f t="shared" si="2"/>
        <v>0.7522123894</v>
      </c>
      <c r="K540" s="190">
        <f t="shared" si="3"/>
        <v>0.6054421769</v>
      </c>
      <c r="L540" s="191">
        <f t="shared" si="4"/>
        <v>0.6945454545</v>
      </c>
      <c r="M540" s="192">
        <f t="shared" si="5"/>
        <v>0.5612244898</v>
      </c>
      <c r="N540" s="193">
        <f t="shared" si="6"/>
        <v>0.6943699732</v>
      </c>
      <c r="O540" s="203">
        <f t="shared" si="7"/>
        <v>0.663507109</v>
      </c>
      <c r="P540" s="204">
        <f t="shared" si="8"/>
        <v>0.28</v>
      </c>
      <c r="Q540" s="205">
        <f t="shared" si="9"/>
        <v>0.4030612245</v>
      </c>
      <c r="R540" s="206">
        <f t="shared" si="10"/>
        <v>0.6112600536</v>
      </c>
      <c r="S540" s="204">
        <f t="shared" si="11"/>
        <v>0.5900473934</v>
      </c>
      <c r="T540" s="205">
        <f t="shared" si="12"/>
        <v>0.3933649289</v>
      </c>
      <c r="U540" s="206">
        <f t="shared" si="13"/>
        <v>0.6800947867</v>
      </c>
      <c r="V540" s="207">
        <f t="shared" si="14"/>
        <v>4.612244898</v>
      </c>
      <c r="W540" s="208">
        <f t="shared" si="15"/>
        <v>0.3333333333</v>
      </c>
      <c r="X540" s="209">
        <f t="shared" si="16"/>
        <v>1.537414966</v>
      </c>
      <c r="Y540" s="207">
        <f t="shared" si="17"/>
        <v>1.870748299</v>
      </c>
      <c r="Z540" s="208">
        <f t="shared" si="18"/>
        <v>1.153061224</v>
      </c>
      <c r="AA540" s="209">
        <f t="shared" si="19"/>
        <v>7.612244898</v>
      </c>
      <c r="AB540" s="210">
        <f t="shared" si="20"/>
        <v>0.3056300268</v>
      </c>
      <c r="AC540" s="165"/>
      <c r="AD540" s="165"/>
      <c r="AE540" s="165"/>
    </row>
    <row r="541">
      <c r="A541" s="218">
        <v>541.0</v>
      </c>
      <c r="B541" s="33">
        <v>5372.0</v>
      </c>
      <c r="C541" s="219">
        <v>69.0</v>
      </c>
      <c r="D541" s="220">
        <v>33.0</v>
      </c>
      <c r="E541" s="221">
        <v>266.0</v>
      </c>
      <c r="F541" s="222">
        <v>56.0</v>
      </c>
      <c r="G541" s="223">
        <v>179.0</v>
      </c>
      <c r="H541" s="224">
        <v>87.0</v>
      </c>
      <c r="I541" s="188">
        <f t="shared" si="1"/>
        <v>0.6764705882</v>
      </c>
      <c r="J541" s="189">
        <f t="shared" si="2"/>
        <v>0.8260869565</v>
      </c>
      <c r="K541" s="190">
        <f t="shared" si="3"/>
        <v>0.6729323308</v>
      </c>
      <c r="L541" s="191">
        <f t="shared" si="4"/>
        <v>0.7900943396</v>
      </c>
      <c r="M541" s="192">
        <f t="shared" si="5"/>
        <v>0.6739130435</v>
      </c>
      <c r="N541" s="193">
        <f t="shared" si="6"/>
        <v>0.7568027211</v>
      </c>
      <c r="O541" s="203">
        <f t="shared" si="7"/>
        <v>0.7449275362</v>
      </c>
      <c r="P541" s="204">
        <f t="shared" si="8"/>
        <v>0.2948113208</v>
      </c>
      <c r="Q541" s="205">
        <f t="shared" si="9"/>
        <v>0.4239130435</v>
      </c>
      <c r="R541" s="206">
        <f t="shared" si="10"/>
        <v>0.6003401361</v>
      </c>
      <c r="S541" s="204">
        <f t="shared" si="11"/>
        <v>0.6115942029</v>
      </c>
      <c r="T541" s="205">
        <f t="shared" si="12"/>
        <v>0.4405797101</v>
      </c>
      <c r="U541" s="206">
        <f t="shared" si="13"/>
        <v>0.6927536232</v>
      </c>
      <c r="V541" s="207">
        <f t="shared" si="14"/>
        <v>3.156862745</v>
      </c>
      <c r="W541" s="208">
        <f t="shared" si="15"/>
        <v>0.3834586466</v>
      </c>
      <c r="X541" s="209">
        <f t="shared" si="16"/>
        <v>1.210526316</v>
      </c>
      <c r="Y541" s="207">
        <f t="shared" si="17"/>
        <v>1.593984962</v>
      </c>
      <c r="Z541" s="208">
        <f t="shared" si="18"/>
        <v>0.875</v>
      </c>
      <c r="AA541" s="209">
        <f t="shared" si="19"/>
        <v>5.764705882</v>
      </c>
      <c r="AB541" s="210">
        <f t="shared" si="20"/>
        <v>0.2431972789</v>
      </c>
      <c r="AC541" s="165"/>
      <c r="AD541" s="165"/>
      <c r="AE541" s="165"/>
    </row>
    <row r="542">
      <c r="A542" s="218">
        <v>542.0</v>
      </c>
      <c r="B542" s="33">
        <v>5384.0</v>
      </c>
      <c r="C542" s="219">
        <v>40.0</v>
      </c>
      <c r="D542" s="220">
        <v>33.0</v>
      </c>
      <c r="E542" s="221">
        <v>225.0</v>
      </c>
      <c r="F542" s="222">
        <v>50.0</v>
      </c>
      <c r="G542" s="223">
        <v>125.0</v>
      </c>
      <c r="H542" s="224">
        <v>95.0</v>
      </c>
      <c r="I542" s="188">
        <f t="shared" si="1"/>
        <v>0.5479452055</v>
      </c>
      <c r="J542" s="189">
        <f t="shared" si="2"/>
        <v>0.8181818182</v>
      </c>
      <c r="K542" s="190">
        <f t="shared" si="3"/>
        <v>0.5681818182</v>
      </c>
      <c r="L542" s="191">
        <f t="shared" si="4"/>
        <v>0.7614942529</v>
      </c>
      <c r="M542" s="192">
        <f t="shared" si="5"/>
        <v>0.5631399317</v>
      </c>
      <c r="N542" s="193">
        <f t="shared" si="6"/>
        <v>0.7070707071</v>
      </c>
      <c r="O542" s="203">
        <f t="shared" si="7"/>
        <v>0.6866197183</v>
      </c>
      <c r="P542" s="204">
        <f t="shared" si="8"/>
        <v>0.2586206897</v>
      </c>
      <c r="Q542" s="205">
        <f t="shared" si="9"/>
        <v>0.4607508532</v>
      </c>
      <c r="R542" s="206">
        <f t="shared" si="10"/>
        <v>0.6464646465</v>
      </c>
      <c r="S542" s="204">
        <f t="shared" si="11"/>
        <v>0.6338028169</v>
      </c>
      <c r="T542" s="205">
        <f t="shared" si="12"/>
        <v>0.3785211268</v>
      </c>
      <c r="U542" s="206">
        <f t="shared" si="13"/>
        <v>0.6742957746</v>
      </c>
      <c r="V542" s="207">
        <f t="shared" si="14"/>
        <v>3.767123288</v>
      </c>
      <c r="W542" s="208">
        <f t="shared" si="15"/>
        <v>0.3318181818</v>
      </c>
      <c r="X542" s="209">
        <f t="shared" si="16"/>
        <v>1.25</v>
      </c>
      <c r="Y542" s="207">
        <f t="shared" si="17"/>
        <v>1.581818182</v>
      </c>
      <c r="Z542" s="208">
        <f t="shared" si="18"/>
        <v>0.9385665529</v>
      </c>
      <c r="AA542" s="209">
        <f t="shared" si="19"/>
        <v>6.780821918</v>
      </c>
      <c r="AB542" s="210">
        <f t="shared" si="20"/>
        <v>0.2929292929</v>
      </c>
      <c r="AC542" s="165"/>
      <c r="AD542" s="165"/>
      <c r="AE542" s="165"/>
    </row>
    <row r="543">
      <c r="A543" s="218">
        <v>543.0</v>
      </c>
      <c r="B543" s="33">
        <v>5390.0</v>
      </c>
      <c r="C543" s="219">
        <v>56.0</v>
      </c>
      <c r="D543" s="220">
        <v>53.0</v>
      </c>
      <c r="E543" s="221">
        <v>217.0</v>
      </c>
      <c r="F543" s="222">
        <v>108.0</v>
      </c>
      <c r="G543" s="223">
        <v>90.0</v>
      </c>
      <c r="H543" s="224">
        <v>101.0</v>
      </c>
      <c r="I543" s="188">
        <f t="shared" si="1"/>
        <v>0.5137614679</v>
      </c>
      <c r="J543" s="189">
        <f t="shared" si="2"/>
        <v>0.6676923077</v>
      </c>
      <c r="K543" s="190">
        <f t="shared" si="3"/>
        <v>0.4712041885</v>
      </c>
      <c r="L543" s="191">
        <f t="shared" si="4"/>
        <v>0.6290322581</v>
      </c>
      <c r="M543" s="192">
        <f t="shared" si="5"/>
        <v>0.4866666667</v>
      </c>
      <c r="N543" s="193">
        <f t="shared" si="6"/>
        <v>0.5949612403</v>
      </c>
      <c r="O543" s="203">
        <f t="shared" si="7"/>
        <v>0.5808</v>
      </c>
      <c r="P543" s="204">
        <f t="shared" si="8"/>
        <v>0.3778801843</v>
      </c>
      <c r="Q543" s="205">
        <f t="shared" si="9"/>
        <v>0.5233333333</v>
      </c>
      <c r="R543" s="206">
        <f t="shared" si="10"/>
        <v>0.6162790698</v>
      </c>
      <c r="S543" s="204">
        <f t="shared" si="11"/>
        <v>0.5984</v>
      </c>
      <c r="T543" s="205">
        <f t="shared" si="12"/>
        <v>0.4064</v>
      </c>
      <c r="U543" s="206">
        <f t="shared" si="13"/>
        <v>0.576</v>
      </c>
      <c r="V543" s="207">
        <f t="shared" si="14"/>
        <v>2.981651376</v>
      </c>
      <c r="W543" s="208">
        <f t="shared" si="15"/>
        <v>0.5706806283</v>
      </c>
      <c r="X543" s="209">
        <f t="shared" si="16"/>
        <v>1.701570681</v>
      </c>
      <c r="Y543" s="207">
        <f t="shared" si="17"/>
        <v>2.272251309</v>
      </c>
      <c r="Z543" s="208">
        <f t="shared" si="18"/>
        <v>1.083333333</v>
      </c>
      <c r="AA543" s="209">
        <f t="shared" si="19"/>
        <v>4.733944954</v>
      </c>
      <c r="AB543" s="210">
        <f t="shared" si="20"/>
        <v>0.4050387597</v>
      </c>
      <c r="AC543" s="165"/>
      <c r="AD543" s="165"/>
      <c r="AE543" s="165"/>
    </row>
    <row r="544">
      <c r="A544" s="218">
        <v>544.0</v>
      </c>
      <c r="B544" s="33">
        <v>5393.0</v>
      </c>
      <c r="C544" s="219">
        <v>26.0</v>
      </c>
      <c r="D544" s="220">
        <v>30.0</v>
      </c>
      <c r="E544" s="221">
        <v>274.0</v>
      </c>
      <c r="F544" s="222">
        <v>127.0</v>
      </c>
      <c r="G544" s="223">
        <v>120.0</v>
      </c>
      <c r="H544" s="224">
        <v>202.0</v>
      </c>
      <c r="I544" s="188">
        <f t="shared" si="1"/>
        <v>0.4642857143</v>
      </c>
      <c r="J544" s="189">
        <f t="shared" si="2"/>
        <v>0.6832917706</v>
      </c>
      <c r="K544" s="190">
        <f t="shared" si="3"/>
        <v>0.3726708075</v>
      </c>
      <c r="L544" s="191">
        <f t="shared" si="4"/>
        <v>0.6564551422</v>
      </c>
      <c r="M544" s="192">
        <f t="shared" si="5"/>
        <v>0.3862433862</v>
      </c>
      <c r="N544" s="193">
        <f t="shared" si="6"/>
        <v>0.5449515906</v>
      </c>
      <c r="O544" s="203">
        <f t="shared" si="7"/>
        <v>0.5391527599</v>
      </c>
      <c r="P544" s="204">
        <f t="shared" si="8"/>
        <v>0.3347921225</v>
      </c>
      <c r="Q544" s="205">
        <f t="shared" si="9"/>
        <v>0.6031746032</v>
      </c>
      <c r="R544" s="206">
        <f t="shared" si="10"/>
        <v>0.6583679115</v>
      </c>
      <c r="S544" s="204">
        <f t="shared" si="11"/>
        <v>0.6444159178</v>
      </c>
      <c r="T544" s="205">
        <f t="shared" si="12"/>
        <v>0.350449294</v>
      </c>
      <c r="U544" s="206">
        <f t="shared" si="13"/>
        <v>0.5442875481</v>
      </c>
      <c r="V544" s="207">
        <f t="shared" si="14"/>
        <v>7.160714286</v>
      </c>
      <c r="W544" s="208">
        <f t="shared" si="15"/>
        <v>0.1739130435</v>
      </c>
      <c r="X544" s="209">
        <f t="shared" si="16"/>
        <v>1.245341615</v>
      </c>
      <c r="Y544" s="207">
        <f t="shared" si="17"/>
        <v>1.419254658</v>
      </c>
      <c r="Z544" s="208">
        <f t="shared" si="18"/>
        <v>1.060846561</v>
      </c>
      <c r="AA544" s="209">
        <f t="shared" si="19"/>
        <v>12.91071429</v>
      </c>
      <c r="AB544" s="210">
        <f t="shared" si="20"/>
        <v>0.4550484094</v>
      </c>
      <c r="AC544" s="165"/>
      <c r="AD544" s="165"/>
      <c r="AE544" s="165"/>
    </row>
    <row r="545">
      <c r="A545" s="218">
        <v>545.0</v>
      </c>
      <c r="B545" s="33">
        <v>5394.0</v>
      </c>
      <c r="C545" s="219">
        <v>29.0</v>
      </c>
      <c r="D545" s="220">
        <v>57.0</v>
      </c>
      <c r="E545" s="221">
        <v>267.0</v>
      </c>
      <c r="F545" s="222">
        <v>194.0</v>
      </c>
      <c r="G545" s="223">
        <v>126.0</v>
      </c>
      <c r="H545" s="224">
        <v>203.0</v>
      </c>
      <c r="I545" s="188">
        <f t="shared" si="1"/>
        <v>0.3372093023</v>
      </c>
      <c r="J545" s="189">
        <f t="shared" si="2"/>
        <v>0.579175705</v>
      </c>
      <c r="K545" s="190">
        <f t="shared" si="3"/>
        <v>0.3829787234</v>
      </c>
      <c r="L545" s="191">
        <f t="shared" si="4"/>
        <v>0.5411334552</v>
      </c>
      <c r="M545" s="192">
        <f t="shared" si="5"/>
        <v>0.3734939759</v>
      </c>
      <c r="N545" s="193">
        <f t="shared" si="6"/>
        <v>0.4974683544</v>
      </c>
      <c r="O545" s="203">
        <f t="shared" si="7"/>
        <v>0.4817351598</v>
      </c>
      <c r="P545" s="204">
        <f t="shared" si="8"/>
        <v>0.407678245</v>
      </c>
      <c r="Q545" s="205">
        <f t="shared" si="9"/>
        <v>0.5590361446</v>
      </c>
      <c r="R545" s="206">
        <f t="shared" si="10"/>
        <v>0.5949367089</v>
      </c>
      <c r="S545" s="204">
        <f t="shared" si="11"/>
        <v>0.5696347032</v>
      </c>
      <c r="T545" s="205">
        <f t="shared" si="12"/>
        <v>0.3984018265</v>
      </c>
      <c r="U545" s="206">
        <f t="shared" si="13"/>
        <v>0.5136986301</v>
      </c>
      <c r="V545" s="207">
        <f t="shared" si="14"/>
        <v>5.360465116</v>
      </c>
      <c r="W545" s="208">
        <f t="shared" si="15"/>
        <v>0.2613981763</v>
      </c>
      <c r="X545" s="209">
        <f t="shared" si="16"/>
        <v>1.401215805</v>
      </c>
      <c r="Y545" s="207">
        <f t="shared" si="17"/>
        <v>1.662613982</v>
      </c>
      <c r="Z545" s="208">
        <f t="shared" si="18"/>
        <v>1.110843373</v>
      </c>
      <c r="AA545" s="209">
        <f t="shared" si="19"/>
        <v>9.186046512</v>
      </c>
      <c r="AB545" s="210">
        <f t="shared" si="20"/>
        <v>0.5025316456</v>
      </c>
      <c r="AC545" s="165"/>
      <c r="AD545" s="165"/>
      <c r="AE545" s="165"/>
    </row>
    <row r="546">
      <c r="A546" s="218">
        <v>546.0</v>
      </c>
      <c r="B546" s="33">
        <v>5395.0</v>
      </c>
      <c r="C546" s="219">
        <v>4.0</v>
      </c>
      <c r="D546" s="220">
        <v>9.0</v>
      </c>
      <c r="E546" s="221">
        <v>194.0</v>
      </c>
      <c r="F546" s="222">
        <v>134.0</v>
      </c>
      <c r="G546" s="223">
        <v>44.0</v>
      </c>
      <c r="H546" s="224">
        <v>124.0</v>
      </c>
      <c r="I546" s="188">
        <f t="shared" si="1"/>
        <v>0.3076923077</v>
      </c>
      <c r="J546" s="189">
        <f t="shared" si="2"/>
        <v>0.5914634146</v>
      </c>
      <c r="K546" s="190">
        <f t="shared" si="3"/>
        <v>0.2619047619</v>
      </c>
      <c r="L546" s="191">
        <f t="shared" si="4"/>
        <v>0.5806451613</v>
      </c>
      <c r="M546" s="192">
        <f t="shared" si="5"/>
        <v>0.2651933702</v>
      </c>
      <c r="N546" s="193">
        <f t="shared" si="6"/>
        <v>0.4798387097</v>
      </c>
      <c r="O546" s="203">
        <f t="shared" si="7"/>
        <v>0.4754420432</v>
      </c>
      <c r="P546" s="204">
        <f t="shared" si="8"/>
        <v>0.4046920821</v>
      </c>
      <c r="Q546" s="205">
        <f t="shared" si="9"/>
        <v>0.7071823204</v>
      </c>
      <c r="R546" s="206">
        <f t="shared" si="10"/>
        <v>0.6411290323</v>
      </c>
      <c r="S546" s="204">
        <f t="shared" si="11"/>
        <v>0.6326129666</v>
      </c>
      <c r="T546" s="205">
        <f t="shared" si="12"/>
        <v>0.3575638507</v>
      </c>
      <c r="U546" s="206">
        <f t="shared" si="13"/>
        <v>0.4852652259</v>
      </c>
      <c r="V546" s="207">
        <f t="shared" si="14"/>
        <v>25.23076923</v>
      </c>
      <c r="W546" s="208">
        <f t="shared" si="15"/>
        <v>0.07738095238</v>
      </c>
      <c r="X546" s="209">
        <f t="shared" si="16"/>
        <v>1.952380952</v>
      </c>
      <c r="Y546" s="207">
        <f t="shared" si="17"/>
        <v>2.029761905</v>
      </c>
      <c r="Z546" s="208">
        <f t="shared" si="18"/>
        <v>1.812154696</v>
      </c>
      <c r="AA546" s="209">
        <f t="shared" si="19"/>
        <v>38.15384615</v>
      </c>
      <c r="AB546" s="210">
        <f t="shared" si="20"/>
        <v>0.5201612903</v>
      </c>
      <c r="AC546" s="165"/>
      <c r="AD546" s="165"/>
      <c r="AE546" s="165"/>
    </row>
    <row r="547">
      <c r="A547" s="218">
        <v>547.0</v>
      </c>
      <c r="B547" s="33">
        <v>5396.0</v>
      </c>
      <c r="C547" s="219">
        <v>56.0</v>
      </c>
      <c r="D547" s="220">
        <v>59.0</v>
      </c>
      <c r="E547" s="221">
        <v>413.0</v>
      </c>
      <c r="F547" s="222">
        <v>191.0</v>
      </c>
      <c r="G547" s="223">
        <v>206.0</v>
      </c>
      <c r="H547" s="224">
        <v>243.0</v>
      </c>
      <c r="I547" s="188">
        <f t="shared" si="1"/>
        <v>0.4869565217</v>
      </c>
      <c r="J547" s="189">
        <f t="shared" si="2"/>
        <v>0.6837748344</v>
      </c>
      <c r="K547" s="190">
        <f t="shared" si="3"/>
        <v>0.4587973274</v>
      </c>
      <c r="L547" s="191">
        <f t="shared" si="4"/>
        <v>0.652294854</v>
      </c>
      <c r="M547" s="192">
        <f t="shared" si="5"/>
        <v>0.4645390071</v>
      </c>
      <c r="N547" s="193">
        <f t="shared" si="6"/>
        <v>0.5878442545</v>
      </c>
      <c r="O547" s="203">
        <f t="shared" si="7"/>
        <v>0.5779109589</v>
      </c>
      <c r="P547" s="204">
        <f t="shared" si="8"/>
        <v>0.3435326843</v>
      </c>
      <c r="Q547" s="205">
        <f t="shared" si="9"/>
        <v>0.530141844</v>
      </c>
      <c r="R547" s="206">
        <f t="shared" si="10"/>
        <v>0.6229819563</v>
      </c>
      <c r="S547" s="204">
        <f t="shared" si="11"/>
        <v>0.6095890411</v>
      </c>
      <c r="T547" s="205">
        <f t="shared" si="12"/>
        <v>0.3878424658</v>
      </c>
      <c r="U547" s="206">
        <f t="shared" si="13"/>
        <v>0.5804794521</v>
      </c>
      <c r="V547" s="207">
        <f t="shared" si="14"/>
        <v>5.252173913</v>
      </c>
      <c r="W547" s="208">
        <f t="shared" si="15"/>
        <v>0.2561247216</v>
      </c>
      <c r="X547" s="209">
        <f t="shared" si="16"/>
        <v>1.345211581</v>
      </c>
      <c r="Y547" s="207">
        <f t="shared" si="17"/>
        <v>1.601336303</v>
      </c>
      <c r="Z547" s="208">
        <f t="shared" si="18"/>
        <v>1.070921986</v>
      </c>
      <c r="AA547" s="209">
        <f t="shared" si="19"/>
        <v>9.156521739</v>
      </c>
      <c r="AB547" s="210">
        <f t="shared" si="20"/>
        <v>0.4121557455</v>
      </c>
      <c r="AC547" s="165"/>
      <c r="AD547" s="165"/>
      <c r="AE547" s="165"/>
    </row>
    <row r="548">
      <c r="A548" s="218">
        <v>548.0</v>
      </c>
      <c r="B548" s="33">
        <v>5397.0</v>
      </c>
      <c r="C548" s="219">
        <v>23.0</v>
      </c>
      <c r="D548" s="220">
        <v>40.0</v>
      </c>
      <c r="E548" s="221">
        <v>489.0</v>
      </c>
      <c r="F548" s="222">
        <v>271.0</v>
      </c>
      <c r="G548" s="223">
        <v>217.0</v>
      </c>
      <c r="H548" s="224">
        <v>311.0</v>
      </c>
      <c r="I548" s="188">
        <f t="shared" si="1"/>
        <v>0.3650793651</v>
      </c>
      <c r="J548" s="189">
        <f t="shared" si="2"/>
        <v>0.6434210526</v>
      </c>
      <c r="K548" s="190">
        <f t="shared" si="3"/>
        <v>0.4109848485</v>
      </c>
      <c r="L548" s="191">
        <f t="shared" si="4"/>
        <v>0.6221142163</v>
      </c>
      <c r="M548" s="192">
        <f t="shared" si="5"/>
        <v>0.4060913706</v>
      </c>
      <c r="N548" s="193">
        <f t="shared" si="6"/>
        <v>0.548136646</v>
      </c>
      <c r="O548" s="203">
        <f t="shared" si="7"/>
        <v>0.5396002961</v>
      </c>
      <c r="P548" s="204">
        <f t="shared" si="8"/>
        <v>0.3572296476</v>
      </c>
      <c r="Q548" s="205">
        <f t="shared" si="9"/>
        <v>0.565143824</v>
      </c>
      <c r="R548" s="206">
        <f t="shared" si="10"/>
        <v>0.6211180124</v>
      </c>
      <c r="S548" s="204">
        <f t="shared" si="11"/>
        <v>0.6091783864</v>
      </c>
      <c r="T548" s="205">
        <f t="shared" si="12"/>
        <v>0.378238342</v>
      </c>
      <c r="U548" s="206">
        <f t="shared" si="13"/>
        <v>0.5521835677</v>
      </c>
      <c r="V548" s="207">
        <f t="shared" si="14"/>
        <v>12.06349206</v>
      </c>
      <c r="W548" s="208">
        <f t="shared" si="15"/>
        <v>0.1193181818</v>
      </c>
      <c r="X548" s="209">
        <f t="shared" si="16"/>
        <v>1.439393939</v>
      </c>
      <c r="Y548" s="207">
        <f t="shared" si="17"/>
        <v>1.558712121</v>
      </c>
      <c r="Z548" s="208">
        <f t="shared" si="18"/>
        <v>1.285956007</v>
      </c>
      <c r="AA548" s="209">
        <f t="shared" si="19"/>
        <v>20.44444444</v>
      </c>
      <c r="AB548" s="210">
        <f t="shared" si="20"/>
        <v>0.451863354</v>
      </c>
      <c r="AC548" s="165"/>
      <c r="AD548" s="165"/>
      <c r="AE548" s="165"/>
    </row>
    <row r="549">
      <c r="A549" s="218">
        <v>549.0</v>
      </c>
      <c r="B549" s="33">
        <v>5400.0</v>
      </c>
      <c r="C549" s="219">
        <v>27.0</v>
      </c>
      <c r="D549" s="220">
        <v>32.0</v>
      </c>
      <c r="E549" s="221">
        <v>237.0</v>
      </c>
      <c r="F549" s="222">
        <v>97.0</v>
      </c>
      <c r="G549" s="223">
        <v>117.0</v>
      </c>
      <c r="H549" s="224">
        <v>119.0</v>
      </c>
      <c r="I549" s="188">
        <f t="shared" si="1"/>
        <v>0.4576271186</v>
      </c>
      <c r="J549" s="189">
        <f t="shared" si="2"/>
        <v>0.7095808383</v>
      </c>
      <c r="K549" s="190">
        <f t="shared" si="3"/>
        <v>0.4957627119</v>
      </c>
      <c r="L549" s="191">
        <f t="shared" si="4"/>
        <v>0.6717557252</v>
      </c>
      <c r="M549" s="192">
        <f t="shared" si="5"/>
        <v>0.4881355932</v>
      </c>
      <c r="N549" s="193">
        <f t="shared" si="6"/>
        <v>0.6210526316</v>
      </c>
      <c r="O549" s="203">
        <f t="shared" si="7"/>
        <v>0.6057233704</v>
      </c>
      <c r="P549" s="204">
        <f t="shared" si="8"/>
        <v>0.3155216285</v>
      </c>
      <c r="Q549" s="205">
        <f t="shared" si="9"/>
        <v>0.4949152542</v>
      </c>
      <c r="R549" s="206">
        <f t="shared" si="10"/>
        <v>0.6245614035</v>
      </c>
      <c r="S549" s="204">
        <f t="shared" si="11"/>
        <v>0.6089030207</v>
      </c>
      <c r="T549" s="205">
        <f t="shared" si="12"/>
        <v>0.3831478537</v>
      </c>
      <c r="U549" s="206">
        <f t="shared" si="13"/>
        <v>0.613672496</v>
      </c>
      <c r="V549" s="207">
        <f t="shared" si="14"/>
        <v>5.661016949</v>
      </c>
      <c r="W549" s="208">
        <f t="shared" si="15"/>
        <v>0.25</v>
      </c>
      <c r="X549" s="209">
        <f t="shared" si="16"/>
        <v>1.415254237</v>
      </c>
      <c r="Y549" s="207">
        <f t="shared" si="17"/>
        <v>1.665254237</v>
      </c>
      <c r="Z549" s="208">
        <f t="shared" si="18"/>
        <v>1.13220339</v>
      </c>
      <c r="AA549" s="209">
        <f t="shared" si="19"/>
        <v>9.661016949</v>
      </c>
      <c r="AB549" s="210">
        <f t="shared" si="20"/>
        <v>0.3789473684</v>
      </c>
      <c r="AC549" s="165"/>
      <c r="AD549" s="165"/>
      <c r="AE549" s="165"/>
    </row>
    <row r="550">
      <c r="A550" s="218">
        <v>550.0</v>
      </c>
      <c r="B550" s="33">
        <v>5403.0</v>
      </c>
      <c r="C550" s="219">
        <v>45.0</v>
      </c>
      <c r="D550" s="220">
        <v>24.0</v>
      </c>
      <c r="E550" s="221">
        <v>194.0</v>
      </c>
      <c r="F550" s="222">
        <v>58.0</v>
      </c>
      <c r="G550" s="223">
        <v>112.0</v>
      </c>
      <c r="H550" s="224">
        <v>97.0</v>
      </c>
      <c r="I550" s="188">
        <f t="shared" si="1"/>
        <v>0.652173913</v>
      </c>
      <c r="J550" s="189">
        <f t="shared" si="2"/>
        <v>0.7698412698</v>
      </c>
      <c r="K550" s="190">
        <f t="shared" si="3"/>
        <v>0.5358851675</v>
      </c>
      <c r="L550" s="191">
        <f t="shared" si="4"/>
        <v>0.7445482866</v>
      </c>
      <c r="M550" s="192">
        <f t="shared" si="5"/>
        <v>0.5647482014</v>
      </c>
      <c r="N550" s="193">
        <f t="shared" si="6"/>
        <v>0.6637744035</v>
      </c>
      <c r="O550" s="203">
        <f t="shared" si="7"/>
        <v>0.6622641509</v>
      </c>
      <c r="P550" s="204">
        <f t="shared" si="8"/>
        <v>0.3208722741</v>
      </c>
      <c r="Q550" s="205">
        <f t="shared" si="9"/>
        <v>0.5107913669</v>
      </c>
      <c r="R550" s="206">
        <f t="shared" si="10"/>
        <v>0.6312364425</v>
      </c>
      <c r="S550" s="204">
        <f t="shared" si="11"/>
        <v>0.6339622642</v>
      </c>
      <c r="T550" s="205">
        <f t="shared" si="12"/>
        <v>0.4056603774</v>
      </c>
      <c r="U550" s="206">
        <f t="shared" si="13"/>
        <v>0.6226415094</v>
      </c>
      <c r="V550" s="207">
        <f t="shared" si="14"/>
        <v>3.652173913</v>
      </c>
      <c r="W550" s="208">
        <f t="shared" si="15"/>
        <v>0.3301435407</v>
      </c>
      <c r="X550" s="209">
        <f t="shared" si="16"/>
        <v>1.205741627</v>
      </c>
      <c r="Y550" s="207">
        <f t="shared" si="17"/>
        <v>1.535885167</v>
      </c>
      <c r="Z550" s="208">
        <f t="shared" si="18"/>
        <v>0.9064748201</v>
      </c>
      <c r="AA550" s="209">
        <f t="shared" si="19"/>
        <v>6.68115942</v>
      </c>
      <c r="AB550" s="210">
        <f t="shared" si="20"/>
        <v>0.3362255965</v>
      </c>
      <c r="AC550" s="165"/>
      <c r="AD550" s="165"/>
      <c r="AE550" s="165"/>
    </row>
    <row r="551">
      <c r="A551" s="218">
        <v>551.0</v>
      </c>
      <c r="B551" s="33">
        <v>5404.0</v>
      </c>
      <c r="C551" s="219">
        <v>80.0</v>
      </c>
      <c r="D551" s="220">
        <v>43.0</v>
      </c>
      <c r="E551" s="221">
        <v>336.0</v>
      </c>
      <c r="F551" s="222">
        <v>104.0</v>
      </c>
      <c r="G551" s="223">
        <v>254.0</v>
      </c>
      <c r="H551" s="224">
        <v>183.0</v>
      </c>
      <c r="I551" s="188">
        <f t="shared" si="1"/>
        <v>0.6504065041</v>
      </c>
      <c r="J551" s="189">
        <f t="shared" si="2"/>
        <v>0.7636363636</v>
      </c>
      <c r="K551" s="190">
        <f t="shared" si="3"/>
        <v>0.5812356979</v>
      </c>
      <c r="L551" s="191">
        <f t="shared" si="4"/>
        <v>0.7388987567</v>
      </c>
      <c r="M551" s="192">
        <f t="shared" si="5"/>
        <v>0.5964285714</v>
      </c>
      <c r="N551" s="193">
        <f t="shared" si="6"/>
        <v>0.6727480046</v>
      </c>
      <c r="O551" s="203">
        <f t="shared" si="7"/>
        <v>0.67</v>
      </c>
      <c r="P551" s="204">
        <f t="shared" si="8"/>
        <v>0.3268206039</v>
      </c>
      <c r="Q551" s="205">
        <f t="shared" si="9"/>
        <v>0.4696428571</v>
      </c>
      <c r="R551" s="206">
        <f t="shared" si="10"/>
        <v>0.5917901938</v>
      </c>
      <c r="S551" s="204">
        <f t="shared" si="11"/>
        <v>0.599</v>
      </c>
      <c r="T551" s="205">
        <f t="shared" si="12"/>
        <v>0.438</v>
      </c>
      <c r="U551" s="206">
        <f t="shared" si="13"/>
        <v>0.633</v>
      </c>
      <c r="V551" s="207">
        <f t="shared" si="14"/>
        <v>3.577235772</v>
      </c>
      <c r="W551" s="208">
        <f t="shared" si="15"/>
        <v>0.2814645309</v>
      </c>
      <c r="X551" s="209">
        <f t="shared" si="16"/>
        <v>1.006864989</v>
      </c>
      <c r="Y551" s="207">
        <f t="shared" si="17"/>
        <v>1.288329519</v>
      </c>
      <c r="Z551" s="208">
        <f t="shared" si="18"/>
        <v>0.7857142857</v>
      </c>
      <c r="AA551" s="209">
        <f t="shared" si="19"/>
        <v>7.130081301</v>
      </c>
      <c r="AB551" s="210">
        <f t="shared" si="20"/>
        <v>0.3272519954</v>
      </c>
      <c r="AC551" s="165"/>
      <c r="AD551" s="165"/>
      <c r="AE551" s="165"/>
    </row>
    <row r="552">
      <c r="A552" s="218">
        <v>552.0</v>
      </c>
      <c r="B552" s="33">
        <v>5405.0</v>
      </c>
      <c r="C552" s="219">
        <v>108.0</v>
      </c>
      <c r="D552" s="220">
        <v>82.0</v>
      </c>
      <c r="E552" s="221">
        <v>366.0</v>
      </c>
      <c r="F552" s="222">
        <v>107.0</v>
      </c>
      <c r="G552" s="223">
        <v>282.0</v>
      </c>
      <c r="H552" s="224">
        <v>194.0</v>
      </c>
      <c r="I552" s="188">
        <f t="shared" si="1"/>
        <v>0.5684210526</v>
      </c>
      <c r="J552" s="189">
        <f t="shared" si="2"/>
        <v>0.7737843552</v>
      </c>
      <c r="K552" s="190">
        <f t="shared" si="3"/>
        <v>0.5924369748</v>
      </c>
      <c r="L552" s="191">
        <f t="shared" si="4"/>
        <v>0.7149321267</v>
      </c>
      <c r="M552" s="192">
        <f t="shared" si="5"/>
        <v>0.5855855856</v>
      </c>
      <c r="N552" s="193">
        <f t="shared" si="6"/>
        <v>0.6828240253</v>
      </c>
      <c r="O552" s="203">
        <f t="shared" si="7"/>
        <v>0.6637401229</v>
      </c>
      <c r="P552" s="204">
        <f t="shared" si="8"/>
        <v>0.3242835596</v>
      </c>
      <c r="Q552" s="205">
        <f t="shared" si="9"/>
        <v>0.4534534535</v>
      </c>
      <c r="R552" s="206">
        <f t="shared" si="10"/>
        <v>0.5900948367</v>
      </c>
      <c r="S552" s="204">
        <f t="shared" si="11"/>
        <v>0.5864793679</v>
      </c>
      <c r="T552" s="205">
        <f t="shared" si="12"/>
        <v>0.4363476734</v>
      </c>
      <c r="U552" s="206">
        <f t="shared" si="13"/>
        <v>0.6409130817</v>
      </c>
      <c r="V552" s="207">
        <f t="shared" si="14"/>
        <v>2.489473684</v>
      </c>
      <c r="W552" s="208">
        <f t="shared" si="15"/>
        <v>0.3991596639</v>
      </c>
      <c r="X552" s="209">
        <f t="shared" si="16"/>
        <v>0.993697479</v>
      </c>
      <c r="Y552" s="207">
        <f t="shared" si="17"/>
        <v>1.392857143</v>
      </c>
      <c r="Z552" s="208">
        <f t="shared" si="18"/>
        <v>0.7102102102</v>
      </c>
      <c r="AA552" s="209">
        <f t="shared" si="19"/>
        <v>4.994736842</v>
      </c>
      <c r="AB552" s="210">
        <f t="shared" si="20"/>
        <v>0.3171759747</v>
      </c>
      <c r="AC552" s="165"/>
      <c r="AD552" s="165"/>
      <c r="AE552" s="165"/>
    </row>
    <row r="553">
      <c r="A553" s="218">
        <v>553.0</v>
      </c>
      <c r="B553" s="33">
        <v>5410.0</v>
      </c>
      <c r="C553" s="219">
        <v>83.0</v>
      </c>
      <c r="D553" s="220">
        <v>79.0</v>
      </c>
      <c r="E553" s="221">
        <v>372.0</v>
      </c>
      <c r="F553" s="222">
        <v>109.0</v>
      </c>
      <c r="G553" s="223">
        <v>218.0</v>
      </c>
      <c r="H553" s="224">
        <v>187.0</v>
      </c>
      <c r="I553" s="188">
        <f t="shared" si="1"/>
        <v>0.512345679</v>
      </c>
      <c r="J553" s="189">
        <f t="shared" si="2"/>
        <v>0.7733887734</v>
      </c>
      <c r="K553" s="190">
        <f t="shared" si="3"/>
        <v>0.5382716049</v>
      </c>
      <c r="L553" s="191">
        <f t="shared" si="4"/>
        <v>0.7076205288</v>
      </c>
      <c r="M553" s="192">
        <f t="shared" si="5"/>
        <v>0.5308641975</v>
      </c>
      <c r="N553" s="193">
        <f t="shared" si="6"/>
        <v>0.6659142212</v>
      </c>
      <c r="O553" s="203">
        <f t="shared" si="7"/>
        <v>0.6421755725</v>
      </c>
      <c r="P553" s="204">
        <f t="shared" si="8"/>
        <v>0.298600311</v>
      </c>
      <c r="Q553" s="205">
        <f t="shared" si="9"/>
        <v>0.4761904762</v>
      </c>
      <c r="R553" s="206">
        <f t="shared" si="10"/>
        <v>0.6309255079</v>
      </c>
      <c r="S553" s="204">
        <f t="shared" si="11"/>
        <v>0.6125954198</v>
      </c>
      <c r="T553" s="205">
        <f t="shared" si="12"/>
        <v>0.391221374</v>
      </c>
      <c r="U553" s="206">
        <f t="shared" si="13"/>
        <v>0.6383587786</v>
      </c>
      <c r="V553" s="207">
        <f t="shared" si="14"/>
        <v>2.969135802</v>
      </c>
      <c r="W553" s="208">
        <f t="shared" si="15"/>
        <v>0.4</v>
      </c>
      <c r="X553" s="209">
        <f t="shared" si="16"/>
        <v>1.187654321</v>
      </c>
      <c r="Y553" s="207">
        <f t="shared" si="17"/>
        <v>1.587654321</v>
      </c>
      <c r="Z553" s="208">
        <f t="shared" si="18"/>
        <v>0.848324515</v>
      </c>
      <c r="AA553" s="209">
        <f t="shared" si="19"/>
        <v>5.469135802</v>
      </c>
      <c r="AB553" s="210">
        <f t="shared" si="20"/>
        <v>0.3340857788</v>
      </c>
      <c r="AC553" s="165"/>
      <c r="AD553" s="165"/>
      <c r="AE553" s="165"/>
    </row>
    <row r="554">
      <c r="A554" s="218">
        <v>554.0</v>
      </c>
      <c r="B554" s="33">
        <v>5412.0</v>
      </c>
      <c r="C554" s="219">
        <v>105.0</v>
      </c>
      <c r="D554" s="220">
        <v>63.0</v>
      </c>
      <c r="E554" s="221">
        <v>324.0</v>
      </c>
      <c r="F554" s="222">
        <v>118.0</v>
      </c>
      <c r="G554" s="223">
        <v>281.0</v>
      </c>
      <c r="H554" s="224">
        <v>191.0</v>
      </c>
      <c r="I554" s="188">
        <f t="shared" si="1"/>
        <v>0.625</v>
      </c>
      <c r="J554" s="189">
        <f t="shared" si="2"/>
        <v>0.7330316742</v>
      </c>
      <c r="K554" s="190">
        <f t="shared" si="3"/>
        <v>0.5953389831</v>
      </c>
      <c r="L554" s="191">
        <f t="shared" si="4"/>
        <v>0.7032786885</v>
      </c>
      <c r="M554" s="192">
        <f t="shared" si="5"/>
        <v>0.603125</v>
      </c>
      <c r="N554" s="193">
        <f t="shared" si="6"/>
        <v>0.6619256018</v>
      </c>
      <c r="O554" s="203">
        <f t="shared" si="7"/>
        <v>0.6561922366</v>
      </c>
      <c r="P554" s="204">
        <f t="shared" si="8"/>
        <v>0.3655737705</v>
      </c>
      <c r="Q554" s="205">
        <f t="shared" si="9"/>
        <v>0.4625</v>
      </c>
      <c r="R554" s="206">
        <f t="shared" si="10"/>
        <v>0.5634573304</v>
      </c>
      <c r="S554" s="204">
        <f t="shared" si="11"/>
        <v>0.573012939</v>
      </c>
      <c r="T554" s="205">
        <f t="shared" si="12"/>
        <v>0.4658040665</v>
      </c>
      <c r="U554" s="206">
        <f t="shared" si="13"/>
        <v>0.6173752311</v>
      </c>
      <c r="V554" s="207">
        <f t="shared" si="14"/>
        <v>2.630952381</v>
      </c>
      <c r="W554" s="208">
        <f t="shared" si="15"/>
        <v>0.3559322034</v>
      </c>
      <c r="X554" s="209">
        <f t="shared" si="16"/>
        <v>0.936440678</v>
      </c>
      <c r="Y554" s="207">
        <f t="shared" si="17"/>
        <v>1.292372881</v>
      </c>
      <c r="Z554" s="208">
        <f t="shared" si="18"/>
        <v>0.690625</v>
      </c>
      <c r="AA554" s="209">
        <f t="shared" si="19"/>
        <v>5.44047619</v>
      </c>
      <c r="AB554" s="210">
        <f t="shared" si="20"/>
        <v>0.3380743982</v>
      </c>
      <c r="AC554" s="165"/>
      <c r="AD554" s="165"/>
      <c r="AE554" s="165"/>
    </row>
    <row r="555">
      <c r="A555" s="218">
        <v>555.0</v>
      </c>
      <c r="B555" s="33">
        <v>5413.0</v>
      </c>
      <c r="C555" s="219">
        <v>81.0</v>
      </c>
      <c r="D555" s="220">
        <v>76.0</v>
      </c>
      <c r="E555" s="221">
        <v>362.0</v>
      </c>
      <c r="F555" s="222">
        <v>126.0</v>
      </c>
      <c r="G555" s="223">
        <v>295.0</v>
      </c>
      <c r="H555" s="224">
        <v>186.0</v>
      </c>
      <c r="I555" s="188">
        <f t="shared" si="1"/>
        <v>0.5159235669</v>
      </c>
      <c r="J555" s="189">
        <f t="shared" si="2"/>
        <v>0.7418032787</v>
      </c>
      <c r="K555" s="190">
        <f t="shared" si="3"/>
        <v>0.6133056133</v>
      </c>
      <c r="L555" s="191">
        <f t="shared" si="4"/>
        <v>0.6868217054</v>
      </c>
      <c r="M555" s="192">
        <f t="shared" si="5"/>
        <v>0.5893416928</v>
      </c>
      <c r="N555" s="193">
        <f t="shared" si="6"/>
        <v>0.6780185759</v>
      </c>
      <c r="O555" s="203">
        <f t="shared" si="7"/>
        <v>0.6554174067</v>
      </c>
      <c r="P555" s="204">
        <f t="shared" si="8"/>
        <v>0.3209302326</v>
      </c>
      <c r="Q555" s="205">
        <f t="shared" si="9"/>
        <v>0.4184952978</v>
      </c>
      <c r="R555" s="206">
        <f t="shared" si="10"/>
        <v>0.5655314757</v>
      </c>
      <c r="S555" s="204">
        <f t="shared" si="11"/>
        <v>0.5586145648</v>
      </c>
      <c r="T555" s="205">
        <f t="shared" si="12"/>
        <v>0.4458259325</v>
      </c>
      <c r="U555" s="206">
        <f t="shared" si="13"/>
        <v>0.6509769094</v>
      </c>
      <c r="V555" s="207">
        <f t="shared" si="14"/>
        <v>3.108280255</v>
      </c>
      <c r="W555" s="208">
        <f t="shared" si="15"/>
        <v>0.3264033264</v>
      </c>
      <c r="X555" s="209">
        <f t="shared" si="16"/>
        <v>1.014553015</v>
      </c>
      <c r="Y555" s="207">
        <f t="shared" si="17"/>
        <v>1.340956341</v>
      </c>
      <c r="Z555" s="208">
        <f t="shared" si="18"/>
        <v>0.7648902821</v>
      </c>
      <c r="AA555" s="209">
        <f t="shared" si="19"/>
        <v>6.171974522</v>
      </c>
      <c r="AB555" s="210">
        <f t="shared" si="20"/>
        <v>0.3219814241</v>
      </c>
      <c r="AC555" s="165"/>
      <c r="AD555" s="165"/>
      <c r="AE555" s="165"/>
    </row>
    <row r="556">
      <c r="A556" s="218">
        <v>556.0</v>
      </c>
      <c r="B556" s="33">
        <v>5417.0</v>
      </c>
      <c r="C556" s="219">
        <v>55.0</v>
      </c>
      <c r="D556" s="220">
        <v>31.0</v>
      </c>
      <c r="E556" s="221">
        <v>256.0</v>
      </c>
      <c r="F556" s="222">
        <v>81.0</v>
      </c>
      <c r="G556" s="223">
        <v>189.0</v>
      </c>
      <c r="H556" s="224">
        <v>119.0</v>
      </c>
      <c r="I556" s="188">
        <f t="shared" si="1"/>
        <v>0.6395348837</v>
      </c>
      <c r="J556" s="189">
        <f t="shared" si="2"/>
        <v>0.7596439169</v>
      </c>
      <c r="K556" s="190">
        <f t="shared" si="3"/>
        <v>0.6136363636</v>
      </c>
      <c r="L556" s="191">
        <f t="shared" si="4"/>
        <v>0.7352245863</v>
      </c>
      <c r="M556" s="192">
        <f t="shared" si="5"/>
        <v>0.6192893401</v>
      </c>
      <c r="N556" s="193">
        <f t="shared" si="6"/>
        <v>0.6899224806</v>
      </c>
      <c r="O556" s="203">
        <f t="shared" si="7"/>
        <v>0.683994528</v>
      </c>
      <c r="P556" s="204">
        <f t="shared" si="8"/>
        <v>0.3215130024</v>
      </c>
      <c r="Q556" s="205">
        <f t="shared" si="9"/>
        <v>0.4416243655</v>
      </c>
      <c r="R556" s="206">
        <f t="shared" si="10"/>
        <v>0.5813953488</v>
      </c>
      <c r="S556" s="204">
        <f t="shared" si="11"/>
        <v>0.5882352941</v>
      </c>
      <c r="T556" s="205">
        <f t="shared" si="12"/>
        <v>0.4445964432</v>
      </c>
      <c r="U556" s="206">
        <f t="shared" si="13"/>
        <v>0.6511627907</v>
      </c>
      <c r="V556" s="207">
        <f t="shared" si="14"/>
        <v>3.918604651</v>
      </c>
      <c r="W556" s="208">
        <f t="shared" si="15"/>
        <v>0.2792207792</v>
      </c>
      <c r="X556" s="209">
        <f t="shared" si="16"/>
        <v>1.094155844</v>
      </c>
      <c r="Y556" s="207">
        <f t="shared" si="17"/>
        <v>1.373376623</v>
      </c>
      <c r="Z556" s="208">
        <f t="shared" si="18"/>
        <v>0.8553299492</v>
      </c>
      <c r="AA556" s="209">
        <f t="shared" si="19"/>
        <v>7.5</v>
      </c>
      <c r="AB556" s="210">
        <f t="shared" si="20"/>
        <v>0.3100775194</v>
      </c>
      <c r="AC556" s="165"/>
      <c r="AD556" s="165"/>
      <c r="AE556" s="165"/>
    </row>
    <row r="557">
      <c r="A557" s="218">
        <v>557.0</v>
      </c>
      <c r="B557" s="33">
        <v>5425.0</v>
      </c>
      <c r="C557" s="219">
        <v>43.0</v>
      </c>
      <c r="D557" s="220">
        <v>50.0</v>
      </c>
      <c r="E557" s="221">
        <v>328.0</v>
      </c>
      <c r="F557" s="222">
        <v>80.0</v>
      </c>
      <c r="G557" s="223">
        <v>143.0</v>
      </c>
      <c r="H557" s="224">
        <v>154.0</v>
      </c>
      <c r="I557" s="188">
        <f t="shared" si="1"/>
        <v>0.4623655914</v>
      </c>
      <c r="J557" s="189">
        <f t="shared" si="2"/>
        <v>0.8039215686</v>
      </c>
      <c r="K557" s="190">
        <f t="shared" si="3"/>
        <v>0.4814814815</v>
      </c>
      <c r="L557" s="191">
        <f t="shared" si="4"/>
        <v>0.7405189621</v>
      </c>
      <c r="M557" s="192">
        <f t="shared" si="5"/>
        <v>0.4769230769</v>
      </c>
      <c r="N557" s="193">
        <f t="shared" si="6"/>
        <v>0.6680851064</v>
      </c>
      <c r="O557" s="203">
        <f t="shared" si="7"/>
        <v>0.6441102757</v>
      </c>
      <c r="P557" s="204">
        <f t="shared" si="8"/>
        <v>0.245508982</v>
      </c>
      <c r="Q557" s="205">
        <f t="shared" si="9"/>
        <v>0.5051282051</v>
      </c>
      <c r="R557" s="206">
        <f t="shared" si="10"/>
        <v>0.6836879433</v>
      </c>
      <c r="S557" s="204">
        <f t="shared" si="11"/>
        <v>0.6578947368</v>
      </c>
      <c r="T557" s="205">
        <f t="shared" si="12"/>
        <v>0.3333333333</v>
      </c>
      <c r="U557" s="206">
        <f t="shared" si="13"/>
        <v>0.6528822055</v>
      </c>
      <c r="V557" s="207">
        <f t="shared" si="14"/>
        <v>4.387096774</v>
      </c>
      <c r="W557" s="208">
        <f t="shared" si="15"/>
        <v>0.3131313131</v>
      </c>
      <c r="X557" s="209">
        <f t="shared" si="16"/>
        <v>1.373737374</v>
      </c>
      <c r="Y557" s="207">
        <f t="shared" si="17"/>
        <v>1.686868687</v>
      </c>
      <c r="Z557" s="208">
        <f t="shared" si="18"/>
        <v>1.046153846</v>
      </c>
      <c r="AA557" s="209">
        <f t="shared" si="19"/>
        <v>7.580645161</v>
      </c>
      <c r="AB557" s="210">
        <f t="shared" si="20"/>
        <v>0.3319148936</v>
      </c>
      <c r="AC557" s="165"/>
      <c r="AD557" s="165"/>
      <c r="AE557" s="165"/>
    </row>
    <row r="558">
      <c r="A558" s="218">
        <v>558.0</v>
      </c>
      <c r="B558" s="33">
        <v>5430.0</v>
      </c>
      <c r="C558" s="219">
        <v>72.0</v>
      </c>
      <c r="D558" s="220">
        <v>75.0</v>
      </c>
      <c r="E558" s="221">
        <v>374.0</v>
      </c>
      <c r="F558" s="222">
        <v>129.0</v>
      </c>
      <c r="G558" s="223">
        <v>200.0</v>
      </c>
      <c r="H558" s="224">
        <v>150.0</v>
      </c>
      <c r="I558" s="188">
        <f t="shared" si="1"/>
        <v>0.4897959184</v>
      </c>
      <c r="J558" s="189">
        <f t="shared" si="2"/>
        <v>0.7435387674</v>
      </c>
      <c r="K558" s="190">
        <f t="shared" si="3"/>
        <v>0.5714285714</v>
      </c>
      <c r="L558" s="191">
        <f t="shared" si="4"/>
        <v>0.6861538462</v>
      </c>
      <c r="M558" s="192">
        <f t="shared" si="5"/>
        <v>0.5472837022</v>
      </c>
      <c r="N558" s="193">
        <f t="shared" si="6"/>
        <v>0.672919109</v>
      </c>
      <c r="O558" s="203">
        <f t="shared" si="7"/>
        <v>0.646</v>
      </c>
      <c r="P558" s="204">
        <f t="shared" si="8"/>
        <v>0.3092307692</v>
      </c>
      <c r="Q558" s="205">
        <f t="shared" si="9"/>
        <v>0.4466800805</v>
      </c>
      <c r="R558" s="206">
        <f t="shared" si="10"/>
        <v>0.6143024619</v>
      </c>
      <c r="S558" s="204">
        <f t="shared" si="11"/>
        <v>0.596</v>
      </c>
      <c r="T558" s="205">
        <f t="shared" si="12"/>
        <v>0.401</v>
      </c>
      <c r="U558" s="206">
        <f t="shared" si="13"/>
        <v>0.649</v>
      </c>
      <c r="V558" s="207">
        <f t="shared" si="14"/>
        <v>3.421768707</v>
      </c>
      <c r="W558" s="208">
        <f t="shared" si="15"/>
        <v>0.42</v>
      </c>
      <c r="X558" s="209">
        <f t="shared" si="16"/>
        <v>1.437142857</v>
      </c>
      <c r="Y558" s="207">
        <f t="shared" si="17"/>
        <v>1.857142857</v>
      </c>
      <c r="Z558" s="208">
        <f t="shared" si="18"/>
        <v>1.012072435</v>
      </c>
      <c r="AA558" s="209">
        <f t="shared" si="19"/>
        <v>5.802721088</v>
      </c>
      <c r="AB558" s="210">
        <f t="shared" si="20"/>
        <v>0.327080891</v>
      </c>
      <c r="AC558" s="165"/>
      <c r="AD558" s="165"/>
      <c r="AE558" s="165"/>
    </row>
    <row r="559">
      <c r="A559" s="218">
        <v>559.0</v>
      </c>
      <c r="B559" s="33">
        <v>5501.0</v>
      </c>
      <c r="C559" s="219">
        <v>24.0</v>
      </c>
      <c r="D559" s="220">
        <v>18.0</v>
      </c>
      <c r="E559" s="221">
        <v>95.0</v>
      </c>
      <c r="F559" s="222">
        <v>64.0</v>
      </c>
      <c r="G559" s="223">
        <v>75.0</v>
      </c>
      <c r="H559" s="224">
        <v>105.0</v>
      </c>
      <c r="I559" s="188">
        <f t="shared" si="1"/>
        <v>0.5714285714</v>
      </c>
      <c r="J559" s="189">
        <f t="shared" si="2"/>
        <v>0.5974842767</v>
      </c>
      <c r="K559" s="190">
        <f t="shared" si="3"/>
        <v>0.4166666667</v>
      </c>
      <c r="L559" s="191">
        <f t="shared" si="4"/>
        <v>0.592039801</v>
      </c>
      <c r="M559" s="192">
        <f t="shared" si="5"/>
        <v>0.4459459459</v>
      </c>
      <c r="N559" s="193">
        <f t="shared" si="6"/>
        <v>0.5014749263</v>
      </c>
      <c r="O559" s="203">
        <f t="shared" si="7"/>
        <v>0.5091863517</v>
      </c>
      <c r="P559" s="204">
        <f t="shared" si="8"/>
        <v>0.4378109453</v>
      </c>
      <c r="Q559" s="205">
        <f t="shared" si="9"/>
        <v>0.5810810811</v>
      </c>
      <c r="R559" s="206">
        <f t="shared" si="10"/>
        <v>0.5899705015</v>
      </c>
      <c r="S559" s="204">
        <f t="shared" si="11"/>
        <v>0.5879265092</v>
      </c>
      <c r="T559" s="205">
        <f t="shared" si="12"/>
        <v>0.4278215223</v>
      </c>
      <c r="U559" s="206">
        <f t="shared" si="13"/>
        <v>0.4934383202</v>
      </c>
      <c r="V559" s="207">
        <f t="shared" si="14"/>
        <v>3.785714286</v>
      </c>
      <c r="W559" s="208">
        <f t="shared" si="15"/>
        <v>0.2333333333</v>
      </c>
      <c r="X559" s="209">
        <f t="shared" si="16"/>
        <v>0.8833333333</v>
      </c>
      <c r="Y559" s="207">
        <f t="shared" si="17"/>
        <v>1.116666667</v>
      </c>
      <c r="Z559" s="208">
        <f t="shared" si="18"/>
        <v>0.7162162162</v>
      </c>
      <c r="AA559" s="209">
        <f t="shared" si="19"/>
        <v>8.071428571</v>
      </c>
      <c r="AB559" s="210">
        <f t="shared" si="20"/>
        <v>0.4985250737</v>
      </c>
      <c r="AC559" s="165"/>
      <c r="AD559" s="165"/>
      <c r="AE559" s="165"/>
    </row>
    <row r="560">
      <c r="A560" s="218">
        <v>560.0</v>
      </c>
      <c r="B560" s="33">
        <v>5504.0</v>
      </c>
      <c r="C560" s="219">
        <v>49.0</v>
      </c>
      <c r="D560" s="220">
        <v>40.0</v>
      </c>
      <c r="E560" s="221">
        <v>210.0</v>
      </c>
      <c r="F560" s="222">
        <v>103.0</v>
      </c>
      <c r="G560" s="223">
        <v>215.0</v>
      </c>
      <c r="H560" s="224">
        <v>264.0</v>
      </c>
      <c r="I560" s="188">
        <f t="shared" si="1"/>
        <v>0.5505617978</v>
      </c>
      <c r="J560" s="189">
        <f t="shared" si="2"/>
        <v>0.6709265176</v>
      </c>
      <c r="K560" s="190">
        <f t="shared" si="3"/>
        <v>0.4488517745</v>
      </c>
      <c r="L560" s="191">
        <f t="shared" si="4"/>
        <v>0.644278607</v>
      </c>
      <c r="M560" s="192">
        <f t="shared" si="5"/>
        <v>0.4647887324</v>
      </c>
      <c r="N560" s="193">
        <f t="shared" si="6"/>
        <v>0.5366161616</v>
      </c>
      <c r="O560" s="203">
        <f t="shared" si="7"/>
        <v>0.5380249716</v>
      </c>
      <c r="P560" s="204">
        <f t="shared" si="8"/>
        <v>0.3781094527</v>
      </c>
      <c r="Q560" s="205">
        <f t="shared" si="9"/>
        <v>0.551056338</v>
      </c>
      <c r="R560" s="206">
        <f t="shared" si="10"/>
        <v>0.5984848485</v>
      </c>
      <c r="S560" s="204">
        <f t="shared" si="11"/>
        <v>0.5936435868</v>
      </c>
      <c r="T560" s="205">
        <f t="shared" si="12"/>
        <v>0.4165720772</v>
      </c>
      <c r="U560" s="206">
        <f t="shared" si="13"/>
        <v>0.5278093076</v>
      </c>
      <c r="V560" s="207">
        <f t="shared" si="14"/>
        <v>3.516853933</v>
      </c>
      <c r="W560" s="208">
        <f t="shared" si="15"/>
        <v>0.1858037578</v>
      </c>
      <c r="X560" s="209">
        <f t="shared" si="16"/>
        <v>0.6534446764</v>
      </c>
      <c r="Y560" s="207">
        <f t="shared" si="17"/>
        <v>0.8392484342</v>
      </c>
      <c r="Z560" s="208">
        <f t="shared" si="18"/>
        <v>0.551056338</v>
      </c>
      <c r="AA560" s="209">
        <f t="shared" si="19"/>
        <v>8.898876404</v>
      </c>
      <c r="AB560" s="210">
        <f t="shared" si="20"/>
        <v>0.4633838384</v>
      </c>
      <c r="AC560" s="165"/>
      <c r="AD560" s="165"/>
      <c r="AE560" s="165"/>
    </row>
    <row r="561">
      <c r="A561" s="218">
        <v>561.0</v>
      </c>
      <c r="B561" s="33">
        <v>5505.0</v>
      </c>
      <c r="C561" s="219">
        <v>94.0</v>
      </c>
      <c r="D561" s="220">
        <v>55.0</v>
      </c>
      <c r="E561" s="221">
        <v>301.0</v>
      </c>
      <c r="F561" s="222">
        <v>129.0</v>
      </c>
      <c r="G561" s="223">
        <v>244.0</v>
      </c>
      <c r="H561" s="224">
        <v>253.0</v>
      </c>
      <c r="I561" s="188">
        <f t="shared" si="1"/>
        <v>0.6308724832</v>
      </c>
      <c r="J561" s="189">
        <f t="shared" si="2"/>
        <v>0.7</v>
      </c>
      <c r="K561" s="190">
        <f t="shared" si="3"/>
        <v>0.490945674</v>
      </c>
      <c r="L561" s="191">
        <f t="shared" si="4"/>
        <v>0.6822107081</v>
      </c>
      <c r="M561" s="192">
        <f t="shared" si="5"/>
        <v>0.5232198142</v>
      </c>
      <c r="N561" s="193">
        <f t="shared" si="6"/>
        <v>0.5879180151</v>
      </c>
      <c r="O561" s="203">
        <f t="shared" si="7"/>
        <v>0.593866171</v>
      </c>
      <c r="P561" s="204">
        <f t="shared" si="8"/>
        <v>0.3851468048</v>
      </c>
      <c r="Q561" s="205">
        <f t="shared" si="9"/>
        <v>0.5371517028</v>
      </c>
      <c r="R561" s="206">
        <f t="shared" si="10"/>
        <v>0.597626753</v>
      </c>
      <c r="S561" s="204">
        <f t="shared" si="11"/>
        <v>0.6022304833</v>
      </c>
      <c r="T561" s="205">
        <f t="shared" si="12"/>
        <v>0.4340148699</v>
      </c>
      <c r="U561" s="206">
        <f t="shared" si="13"/>
        <v>0.5576208178</v>
      </c>
      <c r="V561" s="207">
        <f t="shared" si="14"/>
        <v>2.88590604</v>
      </c>
      <c r="W561" s="208">
        <f t="shared" si="15"/>
        <v>0.2997987928</v>
      </c>
      <c r="X561" s="209">
        <f t="shared" si="16"/>
        <v>0.8651911469</v>
      </c>
      <c r="Y561" s="207">
        <f t="shared" si="17"/>
        <v>1.16498994</v>
      </c>
      <c r="Z561" s="208">
        <f t="shared" si="18"/>
        <v>0.6656346749</v>
      </c>
      <c r="AA561" s="209">
        <f t="shared" si="19"/>
        <v>6.22147651</v>
      </c>
      <c r="AB561" s="210">
        <f t="shared" si="20"/>
        <v>0.4120819849</v>
      </c>
      <c r="AC561" s="165"/>
      <c r="AD561" s="165"/>
      <c r="AE561" s="165"/>
    </row>
    <row r="562">
      <c r="A562" s="218">
        <v>562.0</v>
      </c>
      <c r="B562" s="33">
        <v>5511.0</v>
      </c>
      <c r="C562" s="219">
        <v>47.0</v>
      </c>
      <c r="D562" s="220">
        <v>26.0</v>
      </c>
      <c r="E562" s="221">
        <v>170.0</v>
      </c>
      <c r="F562" s="222">
        <v>41.0</v>
      </c>
      <c r="G562" s="223">
        <v>127.0</v>
      </c>
      <c r="H562" s="224">
        <v>124.0</v>
      </c>
      <c r="I562" s="188">
        <f t="shared" si="1"/>
        <v>0.6438356164</v>
      </c>
      <c r="J562" s="189">
        <f t="shared" si="2"/>
        <v>0.8056872038</v>
      </c>
      <c r="K562" s="190">
        <f t="shared" si="3"/>
        <v>0.5059760956</v>
      </c>
      <c r="L562" s="191">
        <f t="shared" si="4"/>
        <v>0.764084507</v>
      </c>
      <c r="M562" s="192">
        <f t="shared" si="5"/>
        <v>0.537037037</v>
      </c>
      <c r="N562" s="193">
        <f t="shared" si="6"/>
        <v>0.6428571429</v>
      </c>
      <c r="O562" s="203">
        <f t="shared" si="7"/>
        <v>0.6429906542</v>
      </c>
      <c r="P562" s="204">
        <f t="shared" si="8"/>
        <v>0.3098591549</v>
      </c>
      <c r="Q562" s="205">
        <f t="shared" si="9"/>
        <v>0.5277777778</v>
      </c>
      <c r="R562" s="206">
        <f t="shared" si="10"/>
        <v>0.6363636364</v>
      </c>
      <c r="S562" s="204">
        <f t="shared" si="11"/>
        <v>0.6373831776</v>
      </c>
      <c r="T562" s="205">
        <f t="shared" si="12"/>
        <v>0.4018691589</v>
      </c>
      <c r="U562" s="206">
        <f t="shared" si="13"/>
        <v>0.6037383178</v>
      </c>
      <c r="V562" s="207">
        <f t="shared" si="14"/>
        <v>2.890410959</v>
      </c>
      <c r="W562" s="208">
        <f t="shared" si="15"/>
        <v>0.2908366534</v>
      </c>
      <c r="X562" s="209">
        <f t="shared" si="16"/>
        <v>0.8406374502</v>
      </c>
      <c r="Y562" s="207">
        <f t="shared" si="17"/>
        <v>1.131474104</v>
      </c>
      <c r="Z562" s="208">
        <f t="shared" si="18"/>
        <v>0.6512345679</v>
      </c>
      <c r="AA562" s="209">
        <f t="shared" si="19"/>
        <v>6.328767123</v>
      </c>
      <c r="AB562" s="210">
        <f t="shared" si="20"/>
        <v>0.3571428571</v>
      </c>
      <c r="AC562" s="165"/>
      <c r="AD562" s="165"/>
      <c r="AE562" s="165"/>
    </row>
    <row r="563">
      <c r="A563" s="218">
        <v>563.0</v>
      </c>
      <c r="B563" s="33">
        <v>5512.0</v>
      </c>
      <c r="C563" s="219">
        <v>68.0</v>
      </c>
      <c r="D563" s="220">
        <v>58.0</v>
      </c>
      <c r="E563" s="221">
        <v>322.0</v>
      </c>
      <c r="F563" s="222">
        <v>75.0</v>
      </c>
      <c r="G563" s="223">
        <v>227.0</v>
      </c>
      <c r="H563" s="224">
        <v>210.0</v>
      </c>
      <c r="I563" s="188">
        <f t="shared" si="1"/>
        <v>0.5396825397</v>
      </c>
      <c r="J563" s="189">
        <f t="shared" si="2"/>
        <v>0.8110831234</v>
      </c>
      <c r="K563" s="190">
        <f t="shared" si="3"/>
        <v>0.5194508009</v>
      </c>
      <c r="L563" s="191">
        <f t="shared" si="4"/>
        <v>0.7456978967</v>
      </c>
      <c r="M563" s="192">
        <f t="shared" si="5"/>
        <v>0.5239786856</v>
      </c>
      <c r="N563" s="193">
        <f t="shared" si="6"/>
        <v>0.6582733813</v>
      </c>
      <c r="O563" s="203">
        <f t="shared" si="7"/>
        <v>0.6427083333</v>
      </c>
      <c r="P563" s="204">
        <f t="shared" si="8"/>
        <v>0.2734225621</v>
      </c>
      <c r="Q563" s="205">
        <f t="shared" si="9"/>
        <v>0.4937833037</v>
      </c>
      <c r="R563" s="206">
        <f t="shared" si="10"/>
        <v>0.6378896882</v>
      </c>
      <c r="S563" s="204">
        <f t="shared" si="11"/>
        <v>0.625</v>
      </c>
      <c r="T563" s="205">
        <f t="shared" si="12"/>
        <v>0.3854166667</v>
      </c>
      <c r="U563" s="206">
        <f t="shared" si="13"/>
        <v>0.6322916667</v>
      </c>
      <c r="V563" s="207">
        <f t="shared" si="14"/>
        <v>3.150793651</v>
      </c>
      <c r="W563" s="208">
        <f t="shared" si="15"/>
        <v>0.2883295195</v>
      </c>
      <c r="X563" s="209">
        <f t="shared" si="16"/>
        <v>0.9084668192</v>
      </c>
      <c r="Y563" s="207">
        <f t="shared" si="17"/>
        <v>1.196796339</v>
      </c>
      <c r="Z563" s="208">
        <f t="shared" si="18"/>
        <v>0.7051509769</v>
      </c>
      <c r="AA563" s="209">
        <f t="shared" si="19"/>
        <v>6.619047619</v>
      </c>
      <c r="AB563" s="210">
        <f t="shared" si="20"/>
        <v>0.3417266187</v>
      </c>
      <c r="AC563" s="165"/>
      <c r="AD563" s="165"/>
      <c r="AE563" s="165"/>
    </row>
    <row r="564">
      <c r="A564" s="218">
        <v>564.0</v>
      </c>
      <c r="B564" s="33">
        <v>5513.0</v>
      </c>
      <c r="C564" s="219">
        <v>116.0</v>
      </c>
      <c r="D564" s="220">
        <v>65.0</v>
      </c>
      <c r="E564" s="221">
        <v>399.0</v>
      </c>
      <c r="F564" s="222">
        <v>115.0</v>
      </c>
      <c r="G564" s="223">
        <v>295.0</v>
      </c>
      <c r="H564" s="224">
        <v>284.0</v>
      </c>
      <c r="I564" s="188">
        <f t="shared" si="1"/>
        <v>0.6408839779</v>
      </c>
      <c r="J564" s="189">
        <f t="shared" si="2"/>
        <v>0.7762645914</v>
      </c>
      <c r="K564" s="190">
        <f t="shared" si="3"/>
        <v>0.5094991364</v>
      </c>
      <c r="L564" s="191">
        <f t="shared" si="4"/>
        <v>0.7410071942</v>
      </c>
      <c r="M564" s="192">
        <f t="shared" si="5"/>
        <v>0.5407894737</v>
      </c>
      <c r="N564" s="193">
        <f t="shared" si="6"/>
        <v>0.6349496798</v>
      </c>
      <c r="O564" s="203">
        <f t="shared" si="7"/>
        <v>0.6357927786</v>
      </c>
      <c r="P564" s="204">
        <f t="shared" si="8"/>
        <v>0.3323741007</v>
      </c>
      <c r="Q564" s="205">
        <f t="shared" si="9"/>
        <v>0.5263157895</v>
      </c>
      <c r="R564" s="206">
        <f t="shared" si="10"/>
        <v>0.6248856359</v>
      </c>
      <c r="S564" s="204">
        <f t="shared" si="11"/>
        <v>0.6271585557</v>
      </c>
      <c r="T564" s="205">
        <f t="shared" si="12"/>
        <v>0.4128728414</v>
      </c>
      <c r="U564" s="206">
        <f t="shared" si="13"/>
        <v>0.5957613815</v>
      </c>
      <c r="V564" s="207">
        <f t="shared" si="14"/>
        <v>2.839779006</v>
      </c>
      <c r="W564" s="208">
        <f t="shared" si="15"/>
        <v>0.3126079447</v>
      </c>
      <c r="X564" s="209">
        <f t="shared" si="16"/>
        <v>0.8877374784</v>
      </c>
      <c r="Y564" s="207">
        <f t="shared" si="17"/>
        <v>1.200345423</v>
      </c>
      <c r="Z564" s="208">
        <f t="shared" si="18"/>
        <v>0.6763157895</v>
      </c>
      <c r="AA564" s="209">
        <f t="shared" si="19"/>
        <v>6.038674033</v>
      </c>
      <c r="AB564" s="210">
        <f t="shared" si="20"/>
        <v>0.3650503202</v>
      </c>
      <c r="AC564" s="165"/>
      <c r="AD564" s="165"/>
      <c r="AE564" s="165"/>
    </row>
    <row r="565">
      <c r="A565" s="218">
        <v>565.0</v>
      </c>
      <c r="B565" s="33">
        <v>5515.0</v>
      </c>
      <c r="C565" s="219">
        <v>41.0</v>
      </c>
      <c r="D565" s="220">
        <v>39.0</v>
      </c>
      <c r="E565" s="221">
        <v>147.0</v>
      </c>
      <c r="F565" s="222">
        <v>74.0</v>
      </c>
      <c r="G565" s="223">
        <v>151.0</v>
      </c>
      <c r="H565" s="224">
        <v>169.0</v>
      </c>
      <c r="I565" s="188">
        <f t="shared" si="1"/>
        <v>0.5125</v>
      </c>
      <c r="J565" s="189">
        <f t="shared" si="2"/>
        <v>0.665158371</v>
      </c>
      <c r="K565" s="190">
        <f t="shared" si="3"/>
        <v>0.471875</v>
      </c>
      <c r="L565" s="191">
        <f t="shared" si="4"/>
        <v>0.6245847176</v>
      </c>
      <c r="M565" s="192">
        <f t="shared" si="5"/>
        <v>0.48</v>
      </c>
      <c r="N565" s="193">
        <f t="shared" si="6"/>
        <v>0.550831793</v>
      </c>
      <c r="O565" s="203">
        <f t="shared" si="7"/>
        <v>0.5458937198</v>
      </c>
      <c r="P565" s="204">
        <f t="shared" si="8"/>
        <v>0.3820598007</v>
      </c>
      <c r="Q565" s="205">
        <f t="shared" si="9"/>
        <v>0.525</v>
      </c>
      <c r="R565" s="206">
        <f t="shared" si="10"/>
        <v>0.584103512</v>
      </c>
      <c r="S565" s="204">
        <f t="shared" si="11"/>
        <v>0.5748792271</v>
      </c>
      <c r="T565" s="205">
        <f t="shared" si="12"/>
        <v>0.4283413849</v>
      </c>
      <c r="U565" s="206">
        <f t="shared" si="13"/>
        <v>0.5426731079</v>
      </c>
      <c r="V565" s="207">
        <f t="shared" si="14"/>
        <v>2.7625</v>
      </c>
      <c r="W565" s="208">
        <f t="shared" si="15"/>
        <v>0.25</v>
      </c>
      <c r="X565" s="209">
        <f t="shared" si="16"/>
        <v>0.690625</v>
      </c>
      <c r="Y565" s="207">
        <f t="shared" si="17"/>
        <v>0.940625</v>
      </c>
      <c r="Z565" s="208">
        <f t="shared" si="18"/>
        <v>0.5525</v>
      </c>
      <c r="AA565" s="209">
        <f t="shared" si="19"/>
        <v>6.7625</v>
      </c>
      <c r="AB565" s="210">
        <f t="shared" si="20"/>
        <v>0.449168207</v>
      </c>
      <c r="AC565" s="165"/>
      <c r="AD565" s="165"/>
      <c r="AE565" s="165"/>
    </row>
    <row r="566">
      <c r="A566" s="218">
        <v>566.0</v>
      </c>
      <c r="B566" s="33">
        <v>5521.0</v>
      </c>
      <c r="C566" s="219">
        <v>36.0</v>
      </c>
      <c r="D566" s="220">
        <v>32.0</v>
      </c>
      <c r="E566" s="221">
        <v>135.0</v>
      </c>
      <c r="F566" s="222">
        <v>62.0</v>
      </c>
      <c r="G566" s="223">
        <v>116.0</v>
      </c>
      <c r="H566" s="224">
        <v>100.0</v>
      </c>
      <c r="I566" s="188">
        <f t="shared" si="1"/>
        <v>0.5294117647</v>
      </c>
      <c r="J566" s="189">
        <f t="shared" si="2"/>
        <v>0.6852791878</v>
      </c>
      <c r="K566" s="190">
        <f t="shared" si="3"/>
        <v>0.537037037</v>
      </c>
      <c r="L566" s="191">
        <f t="shared" si="4"/>
        <v>0.6452830189</v>
      </c>
      <c r="M566" s="192">
        <f t="shared" si="5"/>
        <v>0.5352112676</v>
      </c>
      <c r="N566" s="193">
        <f t="shared" si="6"/>
        <v>0.607748184</v>
      </c>
      <c r="O566" s="203">
        <f t="shared" si="7"/>
        <v>0.5966735967</v>
      </c>
      <c r="P566" s="204">
        <f t="shared" si="8"/>
        <v>0.3698113208</v>
      </c>
      <c r="Q566" s="205">
        <f t="shared" si="9"/>
        <v>0.4788732394</v>
      </c>
      <c r="R566" s="206">
        <f t="shared" si="10"/>
        <v>0.5690072639</v>
      </c>
      <c r="S566" s="204">
        <f t="shared" si="11"/>
        <v>0.5634095634</v>
      </c>
      <c r="T566" s="205">
        <f t="shared" si="12"/>
        <v>0.4449064449</v>
      </c>
      <c r="U566" s="206">
        <f t="shared" si="13"/>
        <v>0.5883575884</v>
      </c>
      <c r="V566" s="207">
        <f t="shared" si="14"/>
        <v>2.897058824</v>
      </c>
      <c r="W566" s="208">
        <f t="shared" si="15"/>
        <v>0.3148148148</v>
      </c>
      <c r="X566" s="209">
        <f t="shared" si="16"/>
        <v>0.912037037</v>
      </c>
      <c r="Y566" s="207">
        <f t="shared" si="17"/>
        <v>1.226851852</v>
      </c>
      <c r="Z566" s="208">
        <f t="shared" si="18"/>
        <v>0.6936619718</v>
      </c>
      <c r="AA566" s="209">
        <f t="shared" si="19"/>
        <v>6.073529412</v>
      </c>
      <c r="AB566" s="210">
        <f t="shared" si="20"/>
        <v>0.392251816</v>
      </c>
      <c r="AC566" s="165"/>
      <c r="AD566" s="165"/>
      <c r="AE566" s="165"/>
    </row>
    <row r="567">
      <c r="A567" s="218">
        <v>567.0</v>
      </c>
      <c r="B567" s="33">
        <v>5522.0</v>
      </c>
      <c r="C567" s="219">
        <v>83.0</v>
      </c>
      <c r="D567" s="220">
        <v>39.0</v>
      </c>
      <c r="E567" s="221">
        <v>262.0</v>
      </c>
      <c r="F567" s="222">
        <v>96.0</v>
      </c>
      <c r="G567" s="223">
        <v>227.0</v>
      </c>
      <c r="H567" s="224">
        <v>149.0</v>
      </c>
      <c r="I567" s="188">
        <f t="shared" si="1"/>
        <v>0.6803278689</v>
      </c>
      <c r="J567" s="189">
        <f t="shared" si="2"/>
        <v>0.7318435754</v>
      </c>
      <c r="K567" s="190">
        <f t="shared" si="3"/>
        <v>0.6037234043</v>
      </c>
      <c r="L567" s="191">
        <f t="shared" si="4"/>
        <v>0.71875</v>
      </c>
      <c r="M567" s="192">
        <f t="shared" si="5"/>
        <v>0.6224899598</v>
      </c>
      <c r="N567" s="193">
        <f t="shared" si="6"/>
        <v>0.6662125341</v>
      </c>
      <c r="O567" s="203">
        <f t="shared" si="7"/>
        <v>0.6682242991</v>
      </c>
      <c r="P567" s="204">
        <f t="shared" si="8"/>
        <v>0.3729166667</v>
      </c>
      <c r="Q567" s="205">
        <f t="shared" si="9"/>
        <v>0.4658634538</v>
      </c>
      <c r="R567" s="206">
        <f t="shared" si="10"/>
        <v>0.5599455041</v>
      </c>
      <c r="S567" s="204">
        <f t="shared" si="11"/>
        <v>0.5771028037</v>
      </c>
      <c r="T567" s="205">
        <f t="shared" si="12"/>
        <v>0.4742990654</v>
      </c>
      <c r="U567" s="206">
        <f t="shared" si="13"/>
        <v>0.6168224299</v>
      </c>
      <c r="V567" s="207">
        <f t="shared" si="14"/>
        <v>2.93442623</v>
      </c>
      <c r="W567" s="208">
        <f t="shared" si="15"/>
        <v>0.3244680851</v>
      </c>
      <c r="X567" s="209">
        <f t="shared" si="16"/>
        <v>0.9521276596</v>
      </c>
      <c r="Y567" s="207">
        <f t="shared" si="17"/>
        <v>1.276595745</v>
      </c>
      <c r="Z567" s="208">
        <f t="shared" si="18"/>
        <v>0.718875502</v>
      </c>
      <c r="AA567" s="209">
        <f t="shared" si="19"/>
        <v>6.016393443</v>
      </c>
      <c r="AB567" s="210">
        <f t="shared" si="20"/>
        <v>0.3337874659</v>
      </c>
      <c r="AC567" s="165"/>
      <c r="AD567" s="165"/>
      <c r="AE567" s="165"/>
    </row>
    <row r="568">
      <c r="A568" s="218">
        <v>568.0</v>
      </c>
      <c r="B568" s="33">
        <v>5523.0</v>
      </c>
      <c r="C568" s="219">
        <v>62.0</v>
      </c>
      <c r="D568" s="220">
        <v>48.0</v>
      </c>
      <c r="E568" s="221">
        <v>263.0</v>
      </c>
      <c r="F568" s="222">
        <v>90.0</v>
      </c>
      <c r="G568" s="223">
        <v>257.0</v>
      </c>
      <c r="H568" s="224">
        <v>275.0</v>
      </c>
      <c r="I568" s="188">
        <f t="shared" si="1"/>
        <v>0.5636363636</v>
      </c>
      <c r="J568" s="189">
        <f t="shared" si="2"/>
        <v>0.7450424929</v>
      </c>
      <c r="K568" s="190">
        <f t="shared" si="3"/>
        <v>0.4830827068</v>
      </c>
      <c r="L568" s="191">
        <f t="shared" si="4"/>
        <v>0.7019438445</v>
      </c>
      <c r="M568" s="192">
        <f t="shared" si="5"/>
        <v>0.4968847352</v>
      </c>
      <c r="N568" s="193">
        <f t="shared" si="6"/>
        <v>0.5875706215</v>
      </c>
      <c r="O568" s="203">
        <f t="shared" si="7"/>
        <v>0.5849246231</v>
      </c>
      <c r="P568" s="204">
        <f t="shared" si="8"/>
        <v>0.3282937365</v>
      </c>
      <c r="Q568" s="205">
        <f t="shared" si="9"/>
        <v>0.5249221184</v>
      </c>
      <c r="R568" s="206">
        <f t="shared" si="10"/>
        <v>0.6079096045</v>
      </c>
      <c r="S568" s="204">
        <f t="shared" si="11"/>
        <v>0.6030150754</v>
      </c>
      <c r="T568" s="205">
        <f t="shared" si="12"/>
        <v>0.4110552764</v>
      </c>
      <c r="U568" s="206">
        <f t="shared" si="13"/>
        <v>0.5708542714</v>
      </c>
      <c r="V568" s="207">
        <f t="shared" si="14"/>
        <v>3.209090909</v>
      </c>
      <c r="W568" s="208">
        <f t="shared" si="15"/>
        <v>0.2067669173</v>
      </c>
      <c r="X568" s="209">
        <f t="shared" si="16"/>
        <v>0.6635338346</v>
      </c>
      <c r="Y568" s="207">
        <f t="shared" si="17"/>
        <v>0.8703007519</v>
      </c>
      <c r="Z568" s="208">
        <f t="shared" si="18"/>
        <v>0.5498442368</v>
      </c>
      <c r="AA568" s="209">
        <f t="shared" si="19"/>
        <v>8.045454545</v>
      </c>
      <c r="AB568" s="210">
        <f t="shared" si="20"/>
        <v>0.4124293785</v>
      </c>
      <c r="AC568" s="165"/>
      <c r="AD568" s="165"/>
      <c r="AE568" s="165"/>
    </row>
    <row r="569">
      <c r="A569" s="218">
        <v>569.0</v>
      </c>
      <c r="B569" s="33">
        <v>5524.0</v>
      </c>
      <c r="C569" s="219">
        <v>13.0</v>
      </c>
      <c r="D569" s="220">
        <v>23.0</v>
      </c>
      <c r="E569" s="221">
        <v>124.0</v>
      </c>
      <c r="F569" s="222">
        <v>81.0</v>
      </c>
      <c r="G569" s="223">
        <v>48.0</v>
      </c>
      <c r="H569" s="224">
        <v>143.0</v>
      </c>
      <c r="I569" s="188">
        <f t="shared" si="1"/>
        <v>0.3611111111</v>
      </c>
      <c r="J569" s="189">
        <f t="shared" si="2"/>
        <v>0.6048780488</v>
      </c>
      <c r="K569" s="190">
        <f t="shared" si="3"/>
        <v>0.2513089005</v>
      </c>
      <c r="L569" s="191">
        <f t="shared" si="4"/>
        <v>0.5684647303</v>
      </c>
      <c r="M569" s="192">
        <f t="shared" si="5"/>
        <v>0.268722467</v>
      </c>
      <c r="N569" s="193">
        <f t="shared" si="6"/>
        <v>0.4343434343</v>
      </c>
      <c r="O569" s="203">
        <f t="shared" si="7"/>
        <v>0.4282407407</v>
      </c>
      <c r="P569" s="204">
        <f t="shared" si="8"/>
        <v>0.3900414938</v>
      </c>
      <c r="Q569" s="205">
        <f t="shared" si="9"/>
        <v>0.6872246696</v>
      </c>
      <c r="R569" s="206">
        <f t="shared" si="10"/>
        <v>0.6742424242</v>
      </c>
      <c r="S569" s="204">
        <f t="shared" si="11"/>
        <v>0.6481481481</v>
      </c>
      <c r="T569" s="205">
        <f t="shared" si="12"/>
        <v>0.3287037037</v>
      </c>
      <c r="U569" s="206">
        <f t="shared" si="13"/>
        <v>0.4513888889</v>
      </c>
      <c r="V569" s="207">
        <f t="shared" si="14"/>
        <v>5.694444444</v>
      </c>
      <c r="W569" s="208">
        <f t="shared" si="15"/>
        <v>0.1884816754</v>
      </c>
      <c r="X569" s="209">
        <f t="shared" si="16"/>
        <v>1.073298429</v>
      </c>
      <c r="Y569" s="207">
        <f t="shared" si="17"/>
        <v>1.261780105</v>
      </c>
      <c r="Z569" s="208">
        <f t="shared" si="18"/>
        <v>0.9030837004</v>
      </c>
      <c r="AA569" s="209">
        <f t="shared" si="19"/>
        <v>11</v>
      </c>
      <c r="AB569" s="210">
        <f t="shared" si="20"/>
        <v>0.5656565657</v>
      </c>
      <c r="AC569" s="165"/>
      <c r="AD569" s="165"/>
      <c r="AE569" s="165"/>
    </row>
    <row r="570">
      <c r="A570" s="218">
        <v>570.0</v>
      </c>
      <c r="B570" s="33">
        <v>5525.0</v>
      </c>
      <c r="C570" s="219">
        <v>6.0</v>
      </c>
      <c r="D570" s="220">
        <v>17.0</v>
      </c>
      <c r="E570" s="221">
        <v>66.0</v>
      </c>
      <c r="F570" s="222">
        <v>60.0</v>
      </c>
      <c r="G570" s="223">
        <v>54.0</v>
      </c>
      <c r="H570" s="224">
        <v>129.0</v>
      </c>
      <c r="I570" s="188">
        <f t="shared" si="1"/>
        <v>0.2608695652</v>
      </c>
      <c r="J570" s="189">
        <f t="shared" si="2"/>
        <v>0.5238095238</v>
      </c>
      <c r="K570" s="190">
        <f t="shared" si="3"/>
        <v>0.2950819672</v>
      </c>
      <c r="L570" s="191">
        <f t="shared" si="4"/>
        <v>0.4832214765</v>
      </c>
      <c r="M570" s="192">
        <f t="shared" si="5"/>
        <v>0.2912621359</v>
      </c>
      <c r="N570" s="193">
        <f t="shared" si="6"/>
        <v>0.3883495146</v>
      </c>
      <c r="O570" s="203">
        <f t="shared" si="7"/>
        <v>0.3795180723</v>
      </c>
      <c r="P570" s="204">
        <f t="shared" si="8"/>
        <v>0.4429530201</v>
      </c>
      <c r="Q570" s="205">
        <f t="shared" si="9"/>
        <v>0.6553398058</v>
      </c>
      <c r="R570" s="206">
        <f t="shared" si="10"/>
        <v>0.6310679612</v>
      </c>
      <c r="S570" s="204">
        <f t="shared" si="11"/>
        <v>0.6054216867</v>
      </c>
      <c r="T570" s="205">
        <f t="shared" si="12"/>
        <v>0.3614457831</v>
      </c>
      <c r="U570" s="206">
        <f t="shared" si="13"/>
        <v>0.4126506024</v>
      </c>
      <c r="V570" s="207">
        <f t="shared" si="14"/>
        <v>5.47826087</v>
      </c>
      <c r="W570" s="208">
        <f t="shared" si="15"/>
        <v>0.1256830601</v>
      </c>
      <c r="X570" s="209">
        <f t="shared" si="16"/>
        <v>0.6885245902</v>
      </c>
      <c r="Y570" s="207">
        <f t="shared" si="17"/>
        <v>0.8142076503</v>
      </c>
      <c r="Z570" s="208">
        <f t="shared" si="18"/>
        <v>0.6116504854</v>
      </c>
      <c r="AA570" s="209">
        <f t="shared" si="19"/>
        <v>13.43478261</v>
      </c>
      <c r="AB570" s="210">
        <f t="shared" si="20"/>
        <v>0.6116504854</v>
      </c>
      <c r="AC570" s="165"/>
      <c r="AD570" s="165"/>
      <c r="AE570" s="165"/>
    </row>
    <row r="571">
      <c r="A571" s="218">
        <v>571.0</v>
      </c>
      <c r="B571" s="33">
        <v>5531.0</v>
      </c>
      <c r="C571" s="219">
        <v>5.0</v>
      </c>
      <c r="D571" s="220">
        <v>29.0</v>
      </c>
      <c r="E571" s="221">
        <v>107.0</v>
      </c>
      <c r="F571" s="222">
        <v>64.0</v>
      </c>
      <c r="G571" s="223">
        <v>101.0</v>
      </c>
      <c r="H571" s="224">
        <v>170.0</v>
      </c>
      <c r="I571" s="188">
        <f t="shared" si="1"/>
        <v>0.1470588235</v>
      </c>
      <c r="J571" s="189">
        <f t="shared" si="2"/>
        <v>0.6257309942</v>
      </c>
      <c r="K571" s="190">
        <f t="shared" si="3"/>
        <v>0.3726937269</v>
      </c>
      <c r="L571" s="191">
        <f t="shared" si="4"/>
        <v>0.5463414634</v>
      </c>
      <c r="M571" s="192">
        <f t="shared" si="5"/>
        <v>0.3475409836</v>
      </c>
      <c r="N571" s="193">
        <f t="shared" si="6"/>
        <v>0.4705882353</v>
      </c>
      <c r="O571" s="203">
        <f t="shared" si="7"/>
        <v>0.4474789916</v>
      </c>
      <c r="P571" s="204">
        <f t="shared" si="8"/>
        <v>0.3365853659</v>
      </c>
      <c r="Q571" s="205">
        <f t="shared" si="9"/>
        <v>0.5737704918</v>
      </c>
      <c r="R571" s="206">
        <f t="shared" si="10"/>
        <v>0.6266968326</v>
      </c>
      <c r="S571" s="204">
        <f t="shared" si="11"/>
        <v>0.5924369748</v>
      </c>
      <c r="T571" s="205">
        <f t="shared" si="12"/>
        <v>0.3571428571</v>
      </c>
      <c r="U571" s="206">
        <f t="shared" si="13"/>
        <v>0.4978991597</v>
      </c>
      <c r="V571" s="207">
        <f t="shared" si="14"/>
        <v>5.029411765</v>
      </c>
      <c r="W571" s="208">
        <f t="shared" si="15"/>
        <v>0.1254612546</v>
      </c>
      <c r="X571" s="209">
        <f t="shared" si="16"/>
        <v>0.63099631</v>
      </c>
      <c r="Y571" s="207">
        <f t="shared" si="17"/>
        <v>0.7564575646</v>
      </c>
      <c r="Z571" s="208">
        <f t="shared" si="18"/>
        <v>0.5606557377</v>
      </c>
      <c r="AA571" s="209">
        <f t="shared" si="19"/>
        <v>13</v>
      </c>
      <c r="AB571" s="210">
        <f t="shared" si="20"/>
        <v>0.5294117647</v>
      </c>
      <c r="AC571" s="165"/>
      <c r="AD571" s="165"/>
      <c r="AE571" s="165"/>
    </row>
    <row r="572">
      <c r="A572" s="218">
        <v>572.0</v>
      </c>
      <c r="B572" s="33">
        <v>5532.0</v>
      </c>
      <c r="C572" s="219">
        <v>47.0</v>
      </c>
      <c r="D572" s="220">
        <v>33.0</v>
      </c>
      <c r="E572" s="221">
        <v>192.0</v>
      </c>
      <c r="F572" s="222">
        <v>70.0</v>
      </c>
      <c r="G572" s="223">
        <v>100.0</v>
      </c>
      <c r="H572" s="224">
        <v>110.0</v>
      </c>
      <c r="I572" s="188">
        <f t="shared" si="1"/>
        <v>0.5875</v>
      </c>
      <c r="J572" s="189">
        <f t="shared" si="2"/>
        <v>0.7328244275</v>
      </c>
      <c r="K572" s="190">
        <f t="shared" si="3"/>
        <v>0.4761904762</v>
      </c>
      <c r="L572" s="191">
        <f t="shared" si="4"/>
        <v>0.6988304094</v>
      </c>
      <c r="M572" s="192">
        <f t="shared" si="5"/>
        <v>0.5068965517</v>
      </c>
      <c r="N572" s="193">
        <f t="shared" si="6"/>
        <v>0.6186440678</v>
      </c>
      <c r="O572" s="203">
        <f t="shared" si="7"/>
        <v>0.6141304348</v>
      </c>
      <c r="P572" s="204">
        <f t="shared" si="8"/>
        <v>0.3421052632</v>
      </c>
      <c r="Q572" s="205">
        <f t="shared" si="9"/>
        <v>0.5413793103</v>
      </c>
      <c r="R572" s="206">
        <f t="shared" si="10"/>
        <v>0.6398305085</v>
      </c>
      <c r="S572" s="204">
        <f t="shared" si="11"/>
        <v>0.6322463768</v>
      </c>
      <c r="T572" s="205">
        <f t="shared" si="12"/>
        <v>0.393115942</v>
      </c>
      <c r="U572" s="206">
        <f t="shared" si="13"/>
        <v>0.5887681159</v>
      </c>
      <c r="V572" s="207">
        <f t="shared" si="14"/>
        <v>3.275</v>
      </c>
      <c r="W572" s="208">
        <f t="shared" si="15"/>
        <v>0.380952381</v>
      </c>
      <c r="X572" s="209">
        <f t="shared" si="16"/>
        <v>1.247619048</v>
      </c>
      <c r="Y572" s="207">
        <f t="shared" si="17"/>
        <v>1.628571429</v>
      </c>
      <c r="Z572" s="208">
        <f t="shared" si="18"/>
        <v>0.9034482759</v>
      </c>
      <c r="AA572" s="209">
        <f t="shared" si="19"/>
        <v>5.9</v>
      </c>
      <c r="AB572" s="210">
        <f t="shared" si="20"/>
        <v>0.3813559322</v>
      </c>
      <c r="AC572" s="165"/>
      <c r="AD572" s="165"/>
      <c r="AE572" s="165"/>
    </row>
    <row r="573">
      <c r="A573" s="218">
        <v>573.0</v>
      </c>
      <c r="B573" s="33">
        <v>5533.0</v>
      </c>
      <c r="C573" s="219">
        <v>52.0</v>
      </c>
      <c r="D573" s="220">
        <v>43.0</v>
      </c>
      <c r="E573" s="221">
        <v>276.0</v>
      </c>
      <c r="F573" s="222">
        <v>101.0</v>
      </c>
      <c r="G573" s="223">
        <v>189.0</v>
      </c>
      <c r="H573" s="224">
        <v>117.0</v>
      </c>
      <c r="I573" s="188">
        <f t="shared" si="1"/>
        <v>0.5473684211</v>
      </c>
      <c r="J573" s="189">
        <f t="shared" si="2"/>
        <v>0.7320954907</v>
      </c>
      <c r="K573" s="190">
        <f t="shared" si="3"/>
        <v>0.6176470588</v>
      </c>
      <c r="L573" s="191">
        <f t="shared" si="4"/>
        <v>0.6949152542</v>
      </c>
      <c r="M573" s="192">
        <f t="shared" si="5"/>
        <v>0.6009975062</v>
      </c>
      <c r="N573" s="193">
        <f t="shared" si="6"/>
        <v>0.6808199122</v>
      </c>
      <c r="O573" s="203">
        <f t="shared" si="7"/>
        <v>0.6645244216</v>
      </c>
      <c r="P573" s="204">
        <f t="shared" si="8"/>
        <v>0.3241525424</v>
      </c>
      <c r="Q573" s="205">
        <f t="shared" si="9"/>
        <v>0.421446384</v>
      </c>
      <c r="R573" s="206">
        <f t="shared" si="10"/>
        <v>0.5754026354</v>
      </c>
      <c r="S573" s="204">
        <f t="shared" si="11"/>
        <v>0.5719794344</v>
      </c>
      <c r="T573" s="205">
        <f t="shared" si="12"/>
        <v>0.4395886889</v>
      </c>
      <c r="U573" s="206">
        <f t="shared" si="13"/>
        <v>0.6529562982</v>
      </c>
      <c r="V573" s="207">
        <f t="shared" si="14"/>
        <v>3.968421053</v>
      </c>
      <c r="W573" s="208">
        <f t="shared" si="15"/>
        <v>0.3104575163</v>
      </c>
      <c r="X573" s="209">
        <f t="shared" si="16"/>
        <v>1.232026144</v>
      </c>
      <c r="Y573" s="207">
        <f t="shared" si="17"/>
        <v>1.54248366</v>
      </c>
      <c r="Z573" s="208">
        <f t="shared" si="18"/>
        <v>0.9401496259</v>
      </c>
      <c r="AA573" s="209">
        <f t="shared" si="19"/>
        <v>7.189473684</v>
      </c>
      <c r="AB573" s="210">
        <f t="shared" si="20"/>
        <v>0.3191800878</v>
      </c>
      <c r="AC573" s="165"/>
      <c r="AD573" s="165"/>
      <c r="AE573" s="165"/>
    </row>
    <row r="574">
      <c r="A574" s="218">
        <v>574.0</v>
      </c>
      <c r="B574" s="33">
        <v>5534.0</v>
      </c>
      <c r="C574" s="219">
        <v>54.0</v>
      </c>
      <c r="D574" s="220">
        <v>33.0</v>
      </c>
      <c r="E574" s="221">
        <v>186.0</v>
      </c>
      <c r="F574" s="222">
        <v>45.0</v>
      </c>
      <c r="G574" s="223">
        <v>94.0</v>
      </c>
      <c r="H574" s="224">
        <v>106.0</v>
      </c>
      <c r="I574" s="188">
        <f t="shared" si="1"/>
        <v>0.6206896552</v>
      </c>
      <c r="J574" s="189">
        <f t="shared" si="2"/>
        <v>0.8051948052</v>
      </c>
      <c r="K574" s="190">
        <f t="shared" si="3"/>
        <v>0.47</v>
      </c>
      <c r="L574" s="191">
        <f t="shared" si="4"/>
        <v>0.7547169811</v>
      </c>
      <c r="M574" s="192">
        <f t="shared" si="5"/>
        <v>0.5156794425</v>
      </c>
      <c r="N574" s="193">
        <f t="shared" si="6"/>
        <v>0.6496519722</v>
      </c>
      <c r="O574" s="203">
        <f t="shared" si="7"/>
        <v>0.6447876448</v>
      </c>
      <c r="P574" s="204">
        <f t="shared" si="8"/>
        <v>0.3113207547</v>
      </c>
      <c r="Q574" s="205">
        <f t="shared" si="9"/>
        <v>0.5574912892</v>
      </c>
      <c r="R574" s="206">
        <f t="shared" si="10"/>
        <v>0.6774941995</v>
      </c>
      <c r="S574" s="204">
        <f t="shared" si="11"/>
        <v>0.667953668</v>
      </c>
      <c r="T574" s="205">
        <f t="shared" si="12"/>
        <v>0.3725868726</v>
      </c>
      <c r="U574" s="206">
        <f t="shared" si="13"/>
        <v>0.6042471042</v>
      </c>
      <c r="V574" s="207">
        <f t="shared" si="14"/>
        <v>2.655172414</v>
      </c>
      <c r="W574" s="208">
        <f t="shared" si="15"/>
        <v>0.435</v>
      </c>
      <c r="X574" s="209">
        <f t="shared" si="16"/>
        <v>1.155</v>
      </c>
      <c r="Y574" s="207">
        <f t="shared" si="17"/>
        <v>1.59</v>
      </c>
      <c r="Z574" s="208">
        <f t="shared" si="18"/>
        <v>0.8048780488</v>
      </c>
      <c r="AA574" s="209">
        <f t="shared" si="19"/>
        <v>4.954022989</v>
      </c>
      <c r="AB574" s="210">
        <f t="shared" si="20"/>
        <v>0.3503480278</v>
      </c>
      <c r="AC574" s="165"/>
      <c r="AD574" s="165"/>
      <c r="AE574" s="165"/>
    </row>
    <row r="575">
      <c r="A575" s="218">
        <v>575.0</v>
      </c>
      <c r="B575" s="33">
        <v>5535.0</v>
      </c>
      <c r="C575" s="219">
        <v>45.0</v>
      </c>
      <c r="D575" s="220">
        <v>26.0</v>
      </c>
      <c r="E575" s="221">
        <v>176.0</v>
      </c>
      <c r="F575" s="222">
        <v>51.0</v>
      </c>
      <c r="G575" s="223">
        <v>101.0</v>
      </c>
      <c r="H575" s="224">
        <v>92.0</v>
      </c>
      <c r="I575" s="188">
        <f t="shared" si="1"/>
        <v>0.6338028169</v>
      </c>
      <c r="J575" s="189">
        <f t="shared" si="2"/>
        <v>0.7753303965</v>
      </c>
      <c r="K575" s="190">
        <f t="shared" si="3"/>
        <v>0.5233160622</v>
      </c>
      <c r="L575" s="191">
        <f t="shared" si="4"/>
        <v>0.7416107383</v>
      </c>
      <c r="M575" s="192">
        <f t="shared" si="5"/>
        <v>0.553030303</v>
      </c>
      <c r="N575" s="193">
        <f t="shared" si="6"/>
        <v>0.6595238095</v>
      </c>
      <c r="O575" s="203">
        <f t="shared" si="7"/>
        <v>0.6558044807</v>
      </c>
      <c r="P575" s="204">
        <f t="shared" si="8"/>
        <v>0.322147651</v>
      </c>
      <c r="Q575" s="205">
        <f t="shared" si="9"/>
        <v>0.5189393939</v>
      </c>
      <c r="R575" s="206">
        <f t="shared" si="10"/>
        <v>0.6380952381</v>
      </c>
      <c r="S575" s="204">
        <f t="shared" si="11"/>
        <v>0.6374745418</v>
      </c>
      <c r="T575" s="205">
        <f t="shared" si="12"/>
        <v>0.4012219959</v>
      </c>
      <c r="U575" s="206">
        <f t="shared" si="13"/>
        <v>0.617107943</v>
      </c>
      <c r="V575" s="207">
        <f t="shared" si="14"/>
        <v>3.197183099</v>
      </c>
      <c r="W575" s="208">
        <f t="shared" si="15"/>
        <v>0.3678756477</v>
      </c>
      <c r="X575" s="209">
        <f t="shared" si="16"/>
        <v>1.176165803</v>
      </c>
      <c r="Y575" s="207">
        <f t="shared" si="17"/>
        <v>1.544041451</v>
      </c>
      <c r="Z575" s="208">
        <f t="shared" si="18"/>
        <v>0.8598484848</v>
      </c>
      <c r="AA575" s="209">
        <f t="shared" si="19"/>
        <v>5.915492958</v>
      </c>
      <c r="AB575" s="210">
        <f t="shared" si="20"/>
        <v>0.3404761905</v>
      </c>
      <c r="AC575" s="165"/>
      <c r="AD575" s="165"/>
      <c r="AE575" s="165"/>
    </row>
    <row r="576">
      <c r="A576" s="218">
        <v>576.0</v>
      </c>
      <c r="B576" s="33">
        <v>5536.0</v>
      </c>
      <c r="C576" s="219">
        <v>49.0</v>
      </c>
      <c r="D576" s="220">
        <v>41.0</v>
      </c>
      <c r="E576" s="221">
        <v>393.0</v>
      </c>
      <c r="F576" s="222">
        <v>118.0</v>
      </c>
      <c r="G576" s="223">
        <v>205.0</v>
      </c>
      <c r="H576" s="224">
        <v>150.0</v>
      </c>
      <c r="I576" s="188">
        <f t="shared" si="1"/>
        <v>0.5444444444</v>
      </c>
      <c r="J576" s="189">
        <f t="shared" si="2"/>
        <v>0.7690802348</v>
      </c>
      <c r="K576" s="190">
        <f t="shared" si="3"/>
        <v>0.5774647887</v>
      </c>
      <c r="L576" s="191">
        <f t="shared" si="4"/>
        <v>0.7354409318</v>
      </c>
      <c r="M576" s="192">
        <f t="shared" si="5"/>
        <v>0.5707865169</v>
      </c>
      <c r="N576" s="193">
        <f t="shared" si="6"/>
        <v>0.6905311778</v>
      </c>
      <c r="O576" s="203">
        <f t="shared" si="7"/>
        <v>0.6767782427</v>
      </c>
      <c r="P576" s="204">
        <f t="shared" si="8"/>
        <v>0.2778702163</v>
      </c>
      <c r="Q576" s="205">
        <f t="shared" si="9"/>
        <v>0.4471910112</v>
      </c>
      <c r="R576" s="206">
        <f t="shared" si="10"/>
        <v>0.6270207852</v>
      </c>
      <c r="S576" s="204">
        <f t="shared" si="11"/>
        <v>0.6192468619</v>
      </c>
      <c r="T576" s="205">
        <f t="shared" si="12"/>
        <v>0.3891213389</v>
      </c>
      <c r="U576" s="206">
        <f t="shared" si="13"/>
        <v>0.6684100418</v>
      </c>
      <c r="V576" s="207">
        <f t="shared" si="14"/>
        <v>5.677777778</v>
      </c>
      <c r="W576" s="208">
        <f t="shared" si="15"/>
        <v>0.2535211268</v>
      </c>
      <c r="X576" s="209">
        <f t="shared" si="16"/>
        <v>1.43943662</v>
      </c>
      <c r="Y576" s="207">
        <f t="shared" si="17"/>
        <v>1.692957746</v>
      </c>
      <c r="Z576" s="208">
        <f t="shared" si="18"/>
        <v>1.148314607</v>
      </c>
      <c r="AA576" s="209">
        <f t="shared" si="19"/>
        <v>9.622222222</v>
      </c>
      <c r="AB576" s="210">
        <f t="shared" si="20"/>
        <v>0.3094688222</v>
      </c>
      <c r="AC576" s="165"/>
      <c r="AD576" s="165"/>
      <c r="AE576" s="165"/>
    </row>
    <row r="577">
      <c r="A577" s="218">
        <v>577.0</v>
      </c>
      <c r="B577" s="33">
        <v>5537.0</v>
      </c>
      <c r="C577" s="219">
        <v>91.0</v>
      </c>
      <c r="D577" s="220">
        <v>51.0</v>
      </c>
      <c r="E577" s="221">
        <v>316.0</v>
      </c>
      <c r="F577" s="222">
        <v>76.0</v>
      </c>
      <c r="G577" s="223">
        <v>213.0</v>
      </c>
      <c r="H577" s="224">
        <v>147.0</v>
      </c>
      <c r="I577" s="188">
        <f t="shared" si="1"/>
        <v>0.6408450704</v>
      </c>
      <c r="J577" s="189">
        <f t="shared" si="2"/>
        <v>0.806122449</v>
      </c>
      <c r="K577" s="190">
        <f t="shared" si="3"/>
        <v>0.5916666667</v>
      </c>
      <c r="L577" s="191">
        <f t="shared" si="4"/>
        <v>0.7621722846</v>
      </c>
      <c r="M577" s="192">
        <f t="shared" si="5"/>
        <v>0.6055776892</v>
      </c>
      <c r="N577" s="193">
        <f t="shared" si="6"/>
        <v>0.7034574468</v>
      </c>
      <c r="O577" s="203">
        <f t="shared" si="7"/>
        <v>0.6935123043</v>
      </c>
      <c r="P577" s="204">
        <f t="shared" si="8"/>
        <v>0.3127340824</v>
      </c>
      <c r="Q577" s="205">
        <f t="shared" si="9"/>
        <v>0.4741035857</v>
      </c>
      <c r="R577" s="206">
        <f t="shared" si="10"/>
        <v>0.6156914894</v>
      </c>
      <c r="S577" s="204">
        <f t="shared" si="11"/>
        <v>0.6196868009</v>
      </c>
      <c r="T577" s="205">
        <f t="shared" si="12"/>
        <v>0.4250559284</v>
      </c>
      <c r="U577" s="206">
        <f t="shared" si="13"/>
        <v>0.6487695749</v>
      </c>
      <c r="V577" s="207">
        <f t="shared" si="14"/>
        <v>2.76056338</v>
      </c>
      <c r="W577" s="208">
        <f t="shared" si="15"/>
        <v>0.3944444444</v>
      </c>
      <c r="X577" s="209">
        <f t="shared" si="16"/>
        <v>1.088888889</v>
      </c>
      <c r="Y577" s="207">
        <f t="shared" si="17"/>
        <v>1.483333333</v>
      </c>
      <c r="Z577" s="208">
        <f t="shared" si="18"/>
        <v>0.780876494</v>
      </c>
      <c r="AA577" s="209">
        <f t="shared" si="19"/>
        <v>5.295774648</v>
      </c>
      <c r="AB577" s="210">
        <f t="shared" si="20"/>
        <v>0.2965425532</v>
      </c>
      <c r="AC577" s="165"/>
      <c r="AD577" s="165"/>
      <c r="AE577" s="165"/>
    </row>
    <row r="578">
      <c r="A578" s="218">
        <v>578.0</v>
      </c>
      <c r="B578" s="33">
        <v>5541.0</v>
      </c>
      <c r="C578" s="219">
        <v>12.0</v>
      </c>
      <c r="D578" s="220">
        <v>8.0</v>
      </c>
      <c r="E578" s="221">
        <v>27.0</v>
      </c>
      <c r="F578" s="222">
        <v>15.0</v>
      </c>
      <c r="G578" s="223">
        <v>26.0</v>
      </c>
      <c r="H578" s="224">
        <v>14.0</v>
      </c>
      <c r="I578" s="188">
        <f t="shared" si="1"/>
        <v>0.6</v>
      </c>
      <c r="J578" s="189">
        <f t="shared" si="2"/>
        <v>0.6428571429</v>
      </c>
      <c r="K578" s="190">
        <f t="shared" si="3"/>
        <v>0.65</v>
      </c>
      <c r="L578" s="191">
        <f t="shared" si="4"/>
        <v>0.6290322581</v>
      </c>
      <c r="M578" s="192">
        <f t="shared" si="5"/>
        <v>0.6333333333</v>
      </c>
      <c r="N578" s="193">
        <f t="shared" si="6"/>
        <v>0.6463414634</v>
      </c>
      <c r="O578" s="203">
        <f t="shared" si="7"/>
        <v>0.637254902</v>
      </c>
      <c r="P578" s="204">
        <f t="shared" si="8"/>
        <v>0.435483871</v>
      </c>
      <c r="Q578" s="205">
        <f t="shared" si="9"/>
        <v>0.4333333333</v>
      </c>
      <c r="R578" s="206">
        <f t="shared" si="10"/>
        <v>0.5</v>
      </c>
      <c r="S578" s="204">
        <f t="shared" si="11"/>
        <v>0.5196078431</v>
      </c>
      <c r="T578" s="205">
        <f t="shared" si="12"/>
        <v>0.5196078431</v>
      </c>
      <c r="U578" s="206">
        <f t="shared" si="13"/>
        <v>0.5980392157</v>
      </c>
      <c r="V578" s="207">
        <f t="shared" si="14"/>
        <v>2.1</v>
      </c>
      <c r="W578" s="208">
        <f t="shared" si="15"/>
        <v>0.5</v>
      </c>
      <c r="X578" s="209">
        <f t="shared" si="16"/>
        <v>1.05</v>
      </c>
      <c r="Y578" s="207">
        <f t="shared" si="17"/>
        <v>1.55</v>
      </c>
      <c r="Z578" s="208">
        <f t="shared" si="18"/>
        <v>0.7</v>
      </c>
      <c r="AA578" s="209">
        <f t="shared" si="19"/>
        <v>4.1</v>
      </c>
      <c r="AB578" s="210">
        <f t="shared" si="20"/>
        <v>0.3536585366</v>
      </c>
      <c r="AC578" s="165"/>
      <c r="AD578" s="165"/>
      <c r="AE578" s="165"/>
    </row>
    <row r="579">
      <c r="A579" s="218">
        <v>579.0</v>
      </c>
      <c r="B579" s="33">
        <v>5542.0</v>
      </c>
      <c r="C579" s="219">
        <v>60.0</v>
      </c>
      <c r="D579" s="220">
        <v>34.0</v>
      </c>
      <c r="E579" s="221">
        <v>240.0</v>
      </c>
      <c r="F579" s="222">
        <v>33.0</v>
      </c>
      <c r="G579" s="223">
        <v>135.0</v>
      </c>
      <c r="H579" s="224">
        <v>67.0</v>
      </c>
      <c r="I579" s="188">
        <f t="shared" si="1"/>
        <v>0.6382978723</v>
      </c>
      <c r="J579" s="189">
        <f t="shared" si="2"/>
        <v>0.8791208791</v>
      </c>
      <c r="K579" s="190">
        <f t="shared" si="3"/>
        <v>0.6683168317</v>
      </c>
      <c r="L579" s="191">
        <f t="shared" si="4"/>
        <v>0.8174386921</v>
      </c>
      <c r="M579" s="192">
        <f t="shared" si="5"/>
        <v>0.6587837838</v>
      </c>
      <c r="N579" s="193">
        <f t="shared" si="6"/>
        <v>0.7894736842</v>
      </c>
      <c r="O579" s="203">
        <f t="shared" si="7"/>
        <v>0.7644991213</v>
      </c>
      <c r="P579" s="204">
        <f t="shared" si="8"/>
        <v>0.2534059946</v>
      </c>
      <c r="Q579" s="205">
        <f t="shared" si="9"/>
        <v>0.4290540541</v>
      </c>
      <c r="R579" s="206">
        <f t="shared" si="10"/>
        <v>0.6463157895</v>
      </c>
      <c r="S579" s="204">
        <f t="shared" si="11"/>
        <v>0.6449912127</v>
      </c>
      <c r="T579" s="205">
        <f t="shared" si="12"/>
        <v>0.4007029877</v>
      </c>
      <c r="U579" s="206">
        <f t="shared" si="13"/>
        <v>0.7188049209</v>
      </c>
      <c r="V579" s="207">
        <f t="shared" si="14"/>
        <v>2.904255319</v>
      </c>
      <c r="W579" s="208">
        <f t="shared" si="15"/>
        <v>0.4653465347</v>
      </c>
      <c r="X579" s="209">
        <f t="shared" si="16"/>
        <v>1.351485149</v>
      </c>
      <c r="Y579" s="207">
        <f t="shared" si="17"/>
        <v>1.816831683</v>
      </c>
      <c r="Z579" s="208">
        <f t="shared" si="18"/>
        <v>0.9222972973</v>
      </c>
      <c r="AA579" s="209">
        <f t="shared" si="19"/>
        <v>5.053191489</v>
      </c>
      <c r="AB579" s="210">
        <f t="shared" si="20"/>
        <v>0.2105263158</v>
      </c>
      <c r="AC579" s="165"/>
      <c r="AD579" s="165"/>
      <c r="AE579" s="165"/>
    </row>
    <row r="580">
      <c r="A580" s="218">
        <v>580.0</v>
      </c>
      <c r="B580" s="33">
        <v>5543.0</v>
      </c>
      <c r="C580" s="219">
        <v>67.0</v>
      </c>
      <c r="D580" s="220">
        <v>20.0</v>
      </c>
      <c r="E580" s="221">
        <v>148.0</v>
      </c>
      <c r="F580" s="222">
        <v>25.0</v>
      </c>
      <c r="G580" s="223">
        <v>71.0</v>
      </c>
      <c r="H580" s="224">
        <v>35.0</v>
      </c>
      <c r="I580" s="188">
        <f t="shared" si="1"/>
        <v>0.7701149425</v>
      </c>
      <c r="J580" s="189">
        <f t="shared" si="2"/>
        <v>0.8554913295</v>
      </c>
      <c r="K580" s="190">
        <f t="shared" si="3"/>
        <v>0.6698113208</v>
      </c>
      <c r="L580" s="191">
        <f t="shared" si="4"/>
        <v>0.8269230769</v>
      </c>
      <c r="M580" s="192">
        <f t="shared" si="5"/>
        <v>0.7150259067</v>
      </c>
      <c r="N580" s="193">
        <f t="shared" si="6"/>
        <v>0.7849462366</v>
      </c>
      <c r="O580" s="203">
        <f t="shared" si="7"/>
        <v>0.781420765</v>
      </c>
      <c r="P580" s="204">
        <f t="shared" si="8"/>
        <v>0.3538461538</v>
      </c>
      <c r="Q580" s="205">
        <f t="shared" si="9"/>
        <v>0.5284974093</v>
      </c>
      <c r="R580" s="206">
        <f t="shared" si="10"/>
        <v>0.6559139785</v>
      </c>
      <c r="S580" s="204">
        <f t="shared" si="11"/>
        <v>0.6830601093</v>
      </c>
      <c r="T580" s="205">
        <f t="shared" si="12"/>
        <v>0.4453551913</v>
      </c>
      <c r="U580" s="206">
        <f t="shared" si="13"/>
        <v>0.6530054645</v>
      </c>
      <c r="V580" s="207">
        <f t="shared" si="14"/>
        <v>1.988505747</v>
      </c>
      <c r="W580" s="208">
        <f t="shared" si="15"/>
        <v>0.820754717</v>
      </c>
      <c r="X580" s="209">
        <f t="shared" si="16"/>
        <v>1.632075472</v>
      </c>
      <c r="Y580" s="207">
        <f t="shared" si="17"/>
        <v>2.452830189</v>
      </c>
      <c r="Z580" s="208">
        <f t="shared" si="18"/>
        <v>0.896373057</v>
      </c>
      <c r="AA580" s="209">
        <f t="shared" si="19"/>
        <v>3.206896552</v>
      </c>
      <c r="AB580" s="210">
        <f t="shared" si="20"/>
        <v>0.2150537634</v>
      </c>
      <c r="AC580" s="165"/>
      <c r="AD580" s="165"/>
      <c r="AE580" s="165"/>
    </row>
    <row r="581">
      <c r="A581" s="218">
        <v>581.0</v>
      </c>
      <c r="B581" s="33">
        <v>5544.0</v>
      </c>
      <c r="C581" s="219">
        <v>85.0</v>
      </c>
      <c r="D581" s="220">
        <v>55.0</v>
      </c>
      <c r="E581" s="221">
        <v>321.0</v>
      </c>
      <c r="F581" s="222">
        <v>109.0</v>
      </c>
      <c r="G581" s="223">
        <v>174.0</v>
      </c>
      <c r="H581" s="224">
        <v>115.0</v>
      </c>
      <c r="I581" s="188">
        <f t="shared" si="1"/>
        <v>0.6071428571</v>
      </c>
      <c r="J581" s="189">
        <f t="shared" si="2"/>
        <v>0.7465116279</v>
      </c>
      <c r="K581" s="190">
        <f t="shared" si="3"/>
        <v>0.6020761246</v>
      </c>
      <c r="L581" s="191">
        <f t="shared" si="4"/>
        <v>0.7122807018</v>
      </c>
      <c r="M581" s="192">
        <f t="shared" si="5"/>
        <v>0.6037296037</v>
      </c>
      <c r="N581" s="193">
        <f t="shared" si="6"/>
        <v>0.6884561892</v>
      </c>
      <c r="O581" s="203">
        <f t="shared" si="7"/>
        <v>0.6752037253</v>
      </c>
      <c r="P581" s="204">
        <f t="shared" si="8"/>
        <v>0.3403508772</v>
      </c>
      <c r="Q581" s="205">
        <f t="shared" si="9"/>
        <v>0.4662004662</v>
      </c>
      <c r="R581" s="206">
        <f t="shared" si="10"/>
        <v>0.6063977747</v>
      </c>
      <c r="S581" s="204">
        <f t="shared" si="11"/>
        <v>0.6065192084</v>
      </c>
      <c r="T581" s="205">
        <f t="shared" si="12"/>
        <v>0.4284051222</v>
      </c>
      <c r="U581" s="206">
        <f t="shared" si="13"/>
        <v>0.6402793946</v>
      </c>
      <c r="V581" s="207">
        <f t="shared" si="14"/>
        <v>3.071428571</v>
      </c>
      <c r="W581" s="208">
        <f t="shared" si="15"/>
        <v>0.4844290657</v>
      </c>
      <c r="X581" s="209">
        <f t="shared" si="16"/>
        <v>1.487889273</v>
      </c>
      <c r="Y581" s="207">
        <f t="shared" si="17"/>
        <v>1.972318339</v>
      </c>
      <c r="Z581" s="208">
        <f t="shared" si="18"/>
        <v>1.002331002</v>
      </c>
      <c r="AA581" s="209">
        <f t="shared" si="19"/>
        <v>5.135714286</v>
      </c>
      <c r="AB581" s="210">
        <f t="shared" si="20"/>
        <v>0.3115438108</v>
      </c>
      <c r="AC581" s="165"/>
      <c r="AD581" s="165"/>
      <c r="AE581" s="165"/>
    </row>
    <row r="582">
      <c r="A582" s="218">
        <v>582.0</v>
      </c>
      <c r="B582" s="33">
        <v>5545.0</v>
      </c>
      <c r="C582" s="219">
        <v>106.0</v>
      </c>
      <c r="D582" s="220">
        <v>70.0</v>
      </c>
      <c r="E582" s="221">
        <v>521.0</v>
      </c>
      <c r="F582" s="222">
        <v>251.0</v>
      </c>
      <c r="G582" s="223">
        <v>231.0</v>
      </c>
      <c r="H582" s="224">
        <v>232.0</v>
      </c>
      <c r="I582" s="188">
        <f t="shared" si="1"/>
        <v>0.6022727273</v>
      </c>
      <c r="J582" s="189">
        <f t="shared" si="2"/>
        <v>0.6748704663</v>
      </c>
      <c r="K582" s="190">
        <f t="shared" si="3"/>
        <v>0.4989200864</v>
      </c>
      <c r="L582" s="191">
        <f t="shared" si="4"/>
        <v>0.6613924051</v>
      </c>
      <c r="M582" s="192">
        <f t="shared" si="5"/>
        <v>0.5273865415</v>
      </c>
      <c r="N582" s="193">
        <f t="shared" si="6"/>
        <v>0.6089068826</v>
      </c>
      <c r="O582" s="203">
        <f t="shared" si="7"/>
        <v>0.6080793763</v>
      </c>
      <c r="P582" s="204">
        <f t="shared" si="8"/>
        <v>0.3765822785</v>
      </c>
      <c r="Q582" s="205">
        <f t="shared" si="9"/>
        <v>0.5289514867</v>
      </c>
      <c r="R582" s="206">
        <f t="shared" si="10"/>
        <v>0.6097165992</v>
      </c>
      <c r="S582" s="204">
        <f t="shared" si="11"/>
        <v>0.6087880936</v>
      </c>
      <c r="T582" s="205">
        <f t="shared" si="12"/>
        <v>0.4167257264</v>
      </c>
      <c r="U582" s="206">
        <f t="shared" si="13"/>
        <v>0.5825655563</v>
      </c>
      <c r="V582" s="207">
        <f t="shared" si="14"/>
        <v>4.386363636</v>
      </c>
      <c r="W582" s="208">
        <f t="shared" si="15"/>
        <v>0.3801295896</v>
      </c>
      <c r="X582" s="209">
        <f t="shared" si="16"/>
        <v>1.667386609</v>
      </c>
      <c r="Y582" s="207">
        <f t="shared" si="17"/>
        <v>2.047516199</v>
      </c>
      <c r="Z582" s="208">
        <f t="shared" si="18"/>
        <v>1.208137715</v>
      </c>
      <c r="AA582" s="209">
        <f t="shared" si="19"/>
        <v>7.017045455</v>
      </c>
      <c r="AB582" s="210">
        <f t="shared" si="20"/>
        <v>0.3910931174</v>
      </c>
      <c r="AC582" s="165"/>
      <c r="AD582" s="165"/>
      <c r="AE582" s="165"/>
    </row>
    <row r="583">
      <c r="A583" s="218">
        <v>583.0</v>
      </c>
      <c r="B583" s="33">
        <v>5552.0</v>
      </c>
      <c r="C583" s="219">
        <v>34.0</v>
      </c>
      <c r="D583" s="220">
        <v>50.0</v>
      </c>
      <c r="E583" s="221">
        <v>326.0</v>
      </c>
      <c r="F583" s="222">
        <v>131.0</v>
      </c>
      <c r="G583" s="223">
        <v>240.0</v>
      </c>
      <c r="H583" s="224">
        <v>230.0</v>
      </c>
      <c r="I583" s="188">
        <f t="shared" si="1"/>
        <v>0.4047619048</v>
      </c>
      <c r="J583" s="189">
        <f t="shared" si="2"/>
        <v>0.7133479212</v>
      </c>
      <c r="K583" s="190">
        <f t="shared" si="3"/>
        <v>0.5106382979</v>
      </c>
      <c r="L583" s="191">
        <f t="shared" si="4"/>
        <v>0.6654343808</v>
      </c>
      <c r="M583" s="192">
        <f t="shared" si="5"/>
        <v>0.4945848375</v>
      </c>
      <c r="N583" s="193">
        <f t="shared" si="6"/>
        <v>0.6105717368</v>
      </c>
      <c r="O583" s="203">
        <f t="shared" si="7"/>
        <v>0.5934718101</v>
      </c>
      <c r="P583" s="204">
        <f t="shared" si="8"/>
        <v>0.3049907579</v>
      </c>
      <c r="Q583" s="205">
        <f t="shared" si="9"/>
        <v>0.476534296</v>
      </c>
      <c r="R583" s="206">
        <f t="shared" si="10"/>
        <v>0.5997842503</v>
      </c>
      <c r="S583" s="204">
        <f t="shared" si="11"/>
        <v>0.5835806133</v>
      </c>
      <c r="T583" s="205">
        <f t="shared" si="12"/>
        <v>0.4005934718</v>
      </c>
      <c r="U583" s="206">
        <f t="shared" si="13"/>
        <v>0.609297725</v>
      </c>
      <c r="V583" s="207">
        <f t="shared" si="14"/>
        <v>5.44047619</v>
      </c>
      <c r="W583" s="208">
        <f t="shared" si="15"/>
        <v>0.1787234043</v>
      </c>
      <c r="X583" s="209">
        <f t="shared" si="16"/>
        <v>0.9723404255</v>
      </c>
      <c r="Y583" s="207">
        <f t="shared" si="17"/>
        <v>1.15106383</v>
      </c>
      <c r="Z583" s="208">
        <f t="shared" si="18"/>
        <v>0.8249097473</v>
      </c>
      <c r="AA583" s="209">
        <f t="shared" si="19"/>
        <v>11.03571429</v>
      </c>
      <c r="AB583" s="210">
        <f t="shared" si="20"/>
        <v>0.3894282632</v>
      </c>
      <c r="AC583" s="165"/>
      <c r="AD583" s="165"/>
      <c r="AE583" s="165"/>
    </row>
    <row r="584">
      <c r="A584" s="218">
        <v>584.0</v>
      </c>
      <c r="B584" s="33">
        <v>5553.0</v>
      </c>
      <c r="C584" s="219">
        <v>14.0</v>
      </c>
      <c r="D584" s="220">
        <v>42.0</v>
      </c>
      <c r="E584" s="221">
        <v>231.0</v>
      </c>
      <c r="F584" s="222">
        <v>61.0</v>
      </c>
      <c r="G584" s="223">
        <v>200.0</v>
      </c>
      <c r="H584" s="224">
        <v>159.0</v>
      </c>
      <c r="I584" s="188">
        <f t="shared" si="1"/>
        <v>0.25</v>
      </c>
      <c r="J584" s="189">
        <f t="shared" si="2"/>
        <v>0.7910958904</v>
      </c>
      <c r="K584" s="190">
        <f t="shared" si="3"/>
        <v>0.5571030641</v>
      </c>
      <c r="L584" s="191">
        <f t="shared" si="4"/>
        <v>0.7040229885</v>
      </c>
      <c r="M584" s="192">
        <f t="shared" si="5"/>
        <v>0.5156626506</v>
      </c>
      <c r="N584" s="193">
        <f t="shared" si="6"/>
        <v>0.6620583717</v>
      </c>
      <c r="O584" s="203">
        <f t="shared" si="7"/>
        <v>0.6294200849</v>
      </c>
      <c r="P584" s="204">
        <f t="shared" si="8"/>
        <v>0.2155172414</v>
      </c>
      <c r="Q584" s="205">
        <f t="shared" si="9"/>
        <v>0.4168674699</v>
      </c>
      <c r="R584" s="206">
        <f t="shared" si="10"/>
        <v>0.599078341</v>
      </c>
      <c r="S584" s="204">
        <f t="shared" si="11"/>
        <v>0.5714285714</v>
      </c>
      <c r="T584" s="205">
        <f t="shared" si="12"/>
        <v>0.3889674682</v>
      </c>
      <c r="U584" s="206">
        <f t="shared" si="13"/>
        <v>0.6690240453</v>
      </c>
      <c r="V584" s="207">
        <f t="shared" si="14"/>
        <v>5.214285714</v>
      </c>
      <c r="W584" s="208">
        <f t="shared" si="15"/>
        <v>0.1559888579</v>
      </c>
      <c r="X584" s="209">
        <f t="shared" si="16"/>
        <v>0.8133704735</v>
      </c>
      <c r="Y584" s="207">
        <f t="shared" si="17"/>
        <v>0.9693593315</v>
      </c>
      <c r="Z584" s="208">
        <f t="shared" si="18"/>
        <v>0.7036144578</v>
      </c>
      <c r="AA584" s="209">
        <f t="shared" si="19"/>
        <v>11.625</v>
      </c>
      <c r="AB584" s="210">
        <f t="shared" si="20"/>
        <v>0.3379416283</v>
      </c>
      <c r="AC584" s="165"/>
      <c r="AD584" s="165"/>
      <c r="AE584" s="165"/>
    </row>
    <row r="585">
      <c r="A585" s="218">
        <v>585.0</v>
      </c>
      <c r="B585" s="33">
        <v>5554.0</v>
      </c>
      <c r="C585" s="219">
        <v>34.0</v>
      </c>
      <c r="D585" s="220">
        <v>50.0</v>
      </c>
      <c r="E585" s="221">
        <v>258.0</v>
      </c>
      <c r="F585" s="222">
        <v>117.0</v>
      </c>
      <c r="G585" s="223">
        <v>157.0</v>
      </c>
      <c r="H585" s="224">
        <v>197.0</v>
      </c>
      <c r="I585" s="188">
        <f t="shared" si="1"/>
        <v>0.4047619048</v>
      </c>
      <c r="J585" s="189">
        <f t="shared" si="2"/>
        <v>0.688</v>
      </c>
      <c r="K585" s="190">
        <f t="shared" si="3"/>
        <v>0.4435028249</v>
      </c>
      <c r="L585" s="191">
        <f t="shared" si="4"/>
        <v>0.6361655773</v>
      </c>
      <c r="M585" s="192">
        <f t="shared" si="5"/>
        <v>0.4360730594</v>
      </c>
      <c r="N585" s="193">
        <f t="shared" si="6"/>
        <v>0.5692729767</v>
      </c>
      <c r="O585" s="203">
        <f t="shared" si="7"/>
        <v>0.5522755228</v>
      </c>
      <c r="P585" s="204">
        <f t="shared" si="8"/>
        <v>0.3289760349</v>
      </c>
      <c r="Q585" s="205">
        <f t="shared" si="9"/>
        <v>0.5273972603</v>
      </c>
      <c r="R585" s="206">
        <f t="shared" si="10"/>
        <v>0.6241426612</v>
      </c>
      <c r="S585" s="204">
        <f t="shared" si="11"/>
        <v>0.6014760148</v>
      </c>
      <c r="T585" s="205">
        <f t="shared" si="12"/>
        <v>0.3788437884</v>
      </c>
      <c r="U585" s="206">
        <f t="shared" si="13"/>
        <v>0.5719557196</v>
      </c>
      <c r="V585" s="207">
        <f t="shared" si="14"/>
        <v>4.464285714</v>
      </c>
      <c r="W585" s="208">
        <f t="shared" si="15"/>
        <v>0.2372881356</v>
      </c>
      <c r="X585" s="209">
        <f t="shared" si="16"/>
        <v>1.059322034</v>
      </c>
      <c r="Y585" s="207">
        <f t="shared" si="17"/>
        <v>1.296610169</v>
      </c>
      <c r="Z585" s="208">
        <f t="shared" si="18"/>
        <v>0.8561643836</v>
      </c>
      <c r="AA585" s="209">
        <f t="shared" si="19"/>
        <v>8.678571429</v>
      </c>
      <c r="AB585" s="210">
        <f t="shared" si="20"/>
        <v>0.4307270233</v>
      </c>
      <c r="AC585" s="165"/>
      <c r="AD585" s="165"/>
      <c r="AE585" s="165"/>
    </row>
    <row r="586">
      <c r="A586" s="218">
        <v>586.0</v>
      </c>
      <c r="B586" s="33">
        <v>5555.0</v>
      </c>
      <c r="C586" s="219">
        <v>23.0</v>
      </c>
      <c r="D586" s="220">
        <v>21.0</v>
      </c>
      <c r="E586" s="221">
        <v>165.0</v>
      </c>
      <c r="F586" s="222">
        <v>59.0</v>
      </c>
      <c r="G586" s="223">
        <v>111.0</v>
      </c>
      <c r="H586" s="224">
        <v>148.0</v>
      </c>
      <c r="I586" s="188">
        <f t="shared" si="1"/>
        <v>0.5227272727</v>
      </c>
      <c r="J586" s="189">
        <f t="shared" si="2"/>
        <v>0.7366071429</v>
      </c>
      <c r="K586" s="190">
        <f t="shared" si="3"/>
        <v>0.4285714286</v>
      </c>
      <c r="L586" s="191">
        <f t="shared" si="4"/>
        <v>0.7014925373</v>
      </c>
      <c r="M586" s="192">
        <f t="shared" si="5"/>
        <v>0.4422442244</v>
      </c>
      <c r="N586" s="193">
        <f t="shared" si="6"/>
        <v>0.5714285714</v>
      </c>
      <c r="O586" s="203">
        <f t="shared" si="7"/>
        <v>0.5673624288</v>
      </c>
      <c r="P586" s="204">
        <f t="shared" si="8"/>
        <v>0.3059701493</v>
      </c>
      <c r="Q586" s="205">
        <f t="shared" si="9"/>
        <v>0.5643564356</v>
      </c>
      <c r="R586" s="206">
        <f t="shared" si="10"/>
        <v>0.6480331263</v>
      </c>
      <c r="S586" s="204">
        <f t="shared" si="11"/>
        <v>0.6375711575</v>
      </c>
      <c r="T586" s="205">
        <f t="shared" si="12"/>
        <v>0.3662239089</v>
      </c>
      <c r="U586" s="206">
        <f t="shared" si="13"/>
        <v>0.5635673624</v>
      </c>
      <c r="V586" s="207">
        <f t="shared" si="14"/>
        <v>5.090909091</v>
      </c>
      <c r="W586" s="208">
        <f t="shared" si="15"/>
        <v>0.1698841699</v>
      </c>
      <c r="X586" s="209">
        <f t="shared" si="16"/>
        <v>0.8648648649</v>
      </c>
      <c r="Y586" s="207">
        <f t="shared" si="17"/>
        <v>1.034749035</v>
      </c>
      <c r="Z586" s="208">
        <f t="shared" si="18"/>
        <v>0.7392739274</v>
      </c>
      <c r="AA586" s="209">
        <f t="shared" si="19"/>
        <v>10.97727273</v>
      </c>
      <c r="AB586" s="210">
        <f t="shared" si="20"/>
        <v>0.4285714286</v>
      </c>
      <c r="AC586" s="165"/>
      <c r="AD586" s="165"/>
      <c r="AE586" s="165"/>
    </row>
    <row r="587">
      <c r="A587" s="218">
        <v>587.0</v>
      </c>
      <c r="B587" s="33">
        <v>5560.0</v>
      </c>
      <c r="C587" s="219">
        <v>31.0</v>
      </c>
      <c r="D587" s="220">
        <v>38.0</v>
      </c>
      <c r="E587" s="221">
        <v>291.0</v>
      </c>
      <c r="F587" s="222">
        <v>110.0</v>
      </c>
      <c r="G587" s="223">
        <v>155.0</v>
      </c>
      <c r="H587" s="224">
        <v>195.0</v>
      </c>
      <c r="I587" s="188">
        <f t="shared" si="1"/>
        <v>0.4492753623</v>
      </c>
      <c r="J587" s="189">
        <f t="shared" si="2"/>
        <v>0.7256857855</v>
      </c>
      <c r="K587" s="190">
        <f t="shared" si="3"/>
        <v>0.4428571429</v>
      </c>
      <c r="L587" s="191">
        <f t="shared" si="4"/>
        <v>0.685106383</v>
      </c>
      <c r="M587" s="192">
        <f t="shared" si="5"/>
        <v>0.4439140811</v>
      </c>
      <c r="N587" s="193">
        <f t="shared" si="6"/>
        <v>0.5938748336</v>
      </c>
      <c r="O587" s="203">
        <f t="shared" si="7"/>
        <v>0.5817073171</v>
      </c>
      <c r="P587" s="204">
        <f t="shared" si="8"/>
        <v>0.3</v>
      </c>
      <c r="Q587" s="205">
        <f t="shared" si="9"/>
        <v>0.5393794749</v>
      </c>
      <c r="R587" s="206">
        <f t="shared" si="10"/>
        <v>0.6471371505</v>
      </c>
      <c r="S587" s="204">
        <f t="shared" si="11"/>
        <v>0.6304878049</v>
      </c>
      <c r="T587" s="205">
        <f t="shared" si="12"/>
        <v>0.3609756098</v>
      </c>
      <c r="U587" s="206">
        <f t="shared" si="13"/>
        <v>0.5902439024</v>
      </c>
      <c r="V587" s="207">
        <f t="shared" si="14"/>
        <v>5.811594203</v>
      </c>
      <c r="W587" s="208">
        <f t="shared" si="15"/>
        <v>0.1971428571</v>
      </c>
      <c r="X587" s="209">
        <f t="shared" si="16"/>
        <v>1.145714286</v>
      </c>
      <c r="Y587" s="207">
        <f t="shared" si="17"/>
        <v>1.342857143</v>
      </c>
      <c r="Z587" s="208">
        <f t="shared" si="18"/>
        <v>0.9570405728</v>
      </c>
      <c r="AA587" s="209">
        <f t="shared" si="19"/>
        <v>10.88405797</v>
      </c>
      <c r="AB587" s="210">
        <f t="shared" si="20"/>
        <v>0.4061251664</v>
      </c>
      <c r="AC587" s="165"/>
      <c r="AD587" s="165"/>
      <c r="AE587" s="165"/>
    </row>
    <row r="588">
      <c r="A588" s="218">
        <v>588.0</v>
      </c>
      <c r="B588" s="33">
        <v>5562.0</v>
      </c>
      <c r="C588" s="219">
        <v>91.0</v>
      </c>
      <c r="D588" s="220">
        <v>65.0</v>
      </c>
      <c r="E588" s="221">
        <v>263.0</v>
      </c>
      <c r="F588" s="222">
        <v>127.0</v>
      </c>
      <c r="G588" s="223">
        <v>123.0</v>
      </c>
      <c r="H588" s="224">
        <v>105.0</v>
      </c>
      <c r="I588" s="188">
        <f t="shared" si="1"/>
        <v>0.5833333333</v>
      </c>
      <c r="J588" s="189">
        <f t="shared" si="2"/>
        <v>0.6743589744</v>
      </c>
      <c r="K588" s="190">
        <f t="shared" si="3"/>
        <v>0.5394736842</v>
      </c>
      <c r="L588" s="191">
        <f t="shared" si="4"/>
        <v>0.6483516484</v>
      </c>
      <c r="M588" s="192">
        <f t="shared" si="5"/>
        <v>0.5572916667</v>
      </c>
      <c r="N588" s="193">
        <f t="shared" si="6"/>
        <v>0.6245954693</v>
      </c>
      <c r="O588" s="203">
        <f t="shared" si="7"/>
        <v>0.6162790698</v>
      </c>
      <c r="P588" s="204">
        <f t="shared" si="8"/>
        <v>0.3992673993</v>
      </c>
      <c r="Q588" s="205">
        <f t="shared" si="9"/>
        <v>0.5104166667</v>
      </c>
      <c r="R588" s="206">
        <f t="shared" si="10"/>
        <v>0.5954692557</v>
      </c>
      <c r="S588" s="204">
        <f t="shared" si="11"/>
        <v>0.5930232558</v>
      </c>
      <c r="T588" s="205">
        <f t="shared" si="12"/>
        <v>0.4405684755</v>
      </c>
      <c r="U588" s="206">
        <f t="shared" si="13"/>
        <v>0.5826873385</v>
      </c>
      <c r="V588" s="207">
        <f t="shared" si="14"/>
        <v>2.5</v>
      </c>
      <c r="W588" s="208">
        <f t="shared" si="15"/>
        <v>0.6842105263</v>
      </c>
      <c r="X588" s="209">
        <f t="shared" si="16"/>
        <v>1.710526316</v>
      </c>
      <c r="Y588" s="207">
        <f t="shared" si="17"/>
        <v>2.394736842</v>
      </c>
      <c r="Z588" s="208">
        <f t="shared" si="18"/>
        <v>1.015625</v>
      </c>
      <c r="AA588" s="209">
        <f t="shared" si="19"/>
        <v>3.961538462</v>
      </c>
      <c r="AB588" s="210">
        <f t="shared" si="20"/>
        <v>0.3754045307</v>
      </c>
      <c r="AC588" s="165"/>
      <c r="AD588" s="165"/>
      <c r="AE588" s="165"/>
    </row>
    <row r="589">
      <c r="A589" s="218">
        <v>589.0</v>
      </c>
      <c r="B589" s="33">
        <v>5564.0</v>
      </c>
      <c r="C589" s="219">
        <v>57.0</v>
      </c>
      <c r="D589" s="220">
        <v>40.0</v>
      </c>
      <c r="E589" s="221">
        <v>286.0</v>
      </c>
      <c r="F589" s="222">
        <v>63.0</v>
      </c>
      <c r="G589" s="223">
        <v>199.0</v>
      </c>
      <c r="H589" s="224">
        <v>135.0</v>
      </c>
      <c r="I589" s="188">
        <f t="shared" si="1"/>
        <v>0.587628866</v>
      </c>
      <c r="J589" s="189">
        <f t="shared" si="2"/>
        <v>0.8194842407</v>
      </c>
      <c r="K589" s="190">
        <f t="shared" si="3"/>
        <v>0.5958083832</v>
      </c>
      <c r="L589" s="191">
        <f t="shared" si="4"/>
        <v>0.769058296</v>
      </c>
      <c r="M589" s="192">
        <f t="shared" si="5"/>
        <v>0.5939675174</v>
      </c>
      <c r="N589" s="193">
        <f t="shared" si="6"/>
        <v>0.710102489</v>
      </c>
      <c r="O589" s="203">
        <f t="shared" si="7"/>
        <v>0.6948717949</v>
      </c>
      <c r="P589" s="204">
        <f t="shared" si="8"/>
        <v>0.269058296</v>
      </c>
      <c r="Q589" s="205">
        <f t="shared" si="9"/>
        <v>0.4454756381</v>
      </c>
      <c r="R589" s="206">
        <f t="shared" si="10"/>
        <v>0.616398243</v>
      </c>
      <c r="S589" s="204">
        <f t="shared" si="11"/>
        <v>0.6128205128</v>
      </c>
      <c r="T589" s="205">
        <f t="shared" si="12"/>
        <v>0.408974359</v>
      </c>
      <c r="U589" s="206">
        <f t="shared" si="13"/>
        <v>0.6730769231</v>
      </c>
      <c r="V589" s="207">
        <f t="shared" si="14"/>
        <v>3.597938144</v>
      </c>
      <c r="W589" s="208">
        <f t="shared" si="15"/>
        <v>0.2904191617</v>
      </c>
      <c r="X589" s="209">
        <f t="shared" si="16"/>
        <v>1.04491018</v>
      </c>
      <c r="Y589" s="207">
        <f t="shared" si="17"/>
        <v>1.335329341</v>
      </c>
      <c r="Z589" s="208">
        <f t="shared" si="18"/>
        <v>0.8097447796</v>
      </c>
      <c r="AA589" s="209">
        <f t="shared" si="19"/>
        <v>7.041237113</v>
      </c>
      <c r="AB589" s="210">
        <f t="shared" si="20"/>
        <v>0.289897511</v>
      </c>
      <c r="AC589" s="165"/>
      <c r="AD589" s="165"/>
      <c r="AE589" s="165"/>
    </row>
    <row r="590">
      <c r="A590" s="218">
        <v>590.0</v>
      </c>
      <c r="B590" s="33">
        <v>5565.0</v>
      </c>
      <c r="C590" s="219">
        <v>67.0</v>
      </c>
      <c r="D590" s="220">
        <v>44.0</v>
      </c>
      <c r="E590" s="221">
        <v>330.0</v>
      </c>
      <c r="F590" s="222">
        <v>93.0</v>
      </c>
      <c r="G590" s="223">
        <v>215.0</v>
      </c>
      <c r="H590" s="224">
        <v>156.0</v>
      </c>
      <c r="I590" s="188">
        <f t="shared" si="1"/>
        <v>0.6036036036</v>
      </c>
      <c r="J590" s="189">
        <f t="shared" si="2"/>
        <v>0.780141844</v>
      </c>
      <c r="K590" s="190">
        <f t="shared" si="3"/>
        <v>0.5795148248</v>
      </c>
      <c r="L590" s="191">
        <f t="shared" si="4"/>
        <v>0.7434456929</v>
      </c>
      <c r="M590" s="192">
        <f t="shared" si="5"/>
        <v>0.5850622407</v>
      </c>
      <c r="N590" s="193">
        <f t="shared" si="6"/>
        <v>0.6863979849</v>
      </c>
      <c r="O590" s="203">
        <f t="shared" si="7"/>
        <v>0.6762430939</v>
      </c>
      <c r="P590" s="204">
        <f t="shared" si="8"/>
        <v>0.2996254682</v>
      </c>
      <c r="Q590" s="205">
        <f t="shared" si="9"/>
        <v>0.4626556017</v>
      </c>
      <c r="R590" s="206">
        <f t="shared" si="10"/>
        <v>0.6120906801</v>
      </c>
      <c r="S590" s="204">
        <f t="shared" si="11"/>
        <v>0.6110497238</v>
      </c>
      <c r="T590" s="205">
        <f t="shared" si="12"/>
        <v>0.4143646409</v>
      </c>
      <c r="U590" s="206">
        <f t="shared" si="13"/>
        <v>0.6508287293</v>
      </c>
      <c r="V590" s="207">
        <f t="shared" si="14"/>
        <v>3.810810811</v>
      </c>
      <c r="W590" s="208">
        <f t="shared" si="15"/>
        <v>0.2991913747</v>
      </c>
      <c r="X590" s="209">
        <f t="shared" si="16"/>
        <v>1.140161725</v>
      </c>
      <c r="Y590" s="207">
        <f t="shared" si="17"/>
        <v>1.4393531</v>
      </c>
      <c r="Z590" s="208">
        <f t="shared" si="18"/>
        <v>0.877593361</v>
      </c>
      <c r="AA590" s="209">
        <f t="shared" si="19"/>
        <v>7.153153153</v>
      </c>
      <c r="AB590" s="210">
        <f t="shared" si="20"/>
        <v>0.3136020151</v>
      </c>
      <c r="AC590" s="165"/>
      <c r="AD590" s="165"/>
      <c r="AE590" s="165"/>
    </row>
    <row r="591">
      <c r="A591" s="218">
        <v>591.0</v>
      </c>
      <c r="B591" s="33">
        <v>5566.0</v>
      </c>
      <c r="C591" s="219">
        <v>33.0</v>
      </c>
      <c r="D591" s="220">
        <v>30.0</v>
      </c>
      <c r="E591" s="221">
        <v>280.0</v>
      </c>
      <c r="F591" s="222">
        <v>123.0</v>
      </c>
      <c r="G591" s="223">
        <v>140.0</v>
      </c>
      <c r="H591" s="224">
        <v>183.0</v>
      </c>
      <c r="I591" s="188">
        <f t="shared" si="1"/>
        <v>0.5238095238</v>
      </c>
      <c r="J591" s="189">
        <f t="shared" si="2"/>
        <v>0.6947890819</v>
      </c>
      <c r="K591" s="190">
        <f t="shared" si="3"/>
        <v>0.4334365325</v>
      </c>
      <c r="L591" s="191">
        <f t="shared" si="4"/>
        <v>0.6716738197</v>
      </c>
      <c r="M591" s="192">
        <f t="shared" si="5"/>
        <v>0.4481865285</v>
      </c>
      <c r="N591" s="193">
        <f t="shared" si="6"/>
        <v>0.5785123967</v>
      </c>
      <c r="O591" s="203">
        <f t="shared" si="7"/>
        <v>0.5741444867</v>
      </c>
      <c r="P591" s="204">
        <f t="shared" si="8"/>
        <v>0.3347639485</v>
      </c>
      <c r="Q591" s="205">
        <f t="shared" si="9"/>
        <v>0.5595854922</v>
      </c>
      <c r="R591" s="206">
        <f t="shared" si="10"/>
        <v>0.6377410468</v>
      </c>
      <c r="S591" s="204">
        <f t="shared" si="11"/>
        <v>0.628643853</v>
      </c>
      <c r="T591" s="205">
        <f t="shared" si="12"/>
        <v>0.3751584284</v>
      </c>
      <c r="U591" s="206">
        <f t="shared" si="13"/>
        <v>0.5703422053</v>
      </c>
      <c r="V591" s="207">
        <f t="shared" si="14"/>
        <v>6.396825397</v>
      </c>
      <c r="W591" s="208">
        <f t="shared" si="15"/>
        <v>0.1950464396</v>
      </c>
      <c r="X591" s="209">
        <f t="shared" si="16"/>
        <v>1.247678019</v>
      </c>
      <c r="Y591" s="207">
        <f t="shared" si="17"/>
        <v>1.442724458</v>
      </c>
      <c r="Z591" s="208">
        <f t="shared" si="18"/>
        <v>1.044041451</v>
      </c>
      <c r="AA591" s="209">
        <f t="shared" si="19"/>
        <v>11.52380952</v>
      </c>
      <c r="AB591" s="210">
        <f t="shared" si="20"/>
        <v>0.4214876033</v>
      </c>
      <c r="AC591" s="165"/>
      <c r="AD591" s="165"/>
      <c r="AE591" s="165"/>
    </row>
    <row r="592">
      <c r="A592" s="218">
        <v>592.0</v>
      </c>
      <c r="B592" s="33">
        <v>5567.0</v>
      </c>
      <c r="C592" s="219">
        <v>60.0</v>
      </c>
      <c r="D592" s="220">
        <v>53.0</v>
      </c>
      <c r="E592" s="221">
        <v>294.0</v>
      </c>
      <c r="F592" s="222">
        <v>130.0</v>
      </c>
      <c r="G592" s="223">
        <v>179.0</v>
      </c>
      <c r="H592" s="224">
        <v>172.0</v>
      </c>
      <c r="I592" s="188">
        <f t="shared" si="1"/>
        <v>0.5309734513</v>
      </c>
      <c r="J592" s="189">
        <f t="shared" si="2"/>
        <v>0.6933962264</v>
      </c>
      <c r="K592" s="190">
        <f t="shared" si="3"/>
        <v>0.50997151</v>
      </c>
      <c r="L592" s="191">
        <f t="shared" si="4"/>
        <v>0.6592178771</v>
      </c>
      <c r="M592" s="192">
        <f t="shared" si="5"/>
        <v>0.5150862069</v>
      </c>
      <c r="N592" s="193">
        <f t="shared" si="6"/>
        <v>0.6103225806</v>
      </c>
      <c r="O592" s="203">
        <f t="shared" si="7"/>
        <v>0.6002252252</v>
      </c>
      <c r="P592" s="204">
        <f t="shared" si="8"/>
        <v>0.3538175047</v>
      </c>
      <c r="Q592" s="205">
        <f t="shared" si="9"/>
        <v>0.5</v>
      </c>
      <c r="R592" s="206">
        <f t="shared" si="10"/>
        <v>0.6012903226</v>
      </c>
      <c r="S592" s="204">
        <f t="shared" si="11"/>
        <v>0.5923423423</v>
      </c>
      <c r="T592" s="205">
        <f t="shared" si="12"/>
        <v>0.4155405405</v>
      </c>
      <c r="U592" s="206">
        <f t="shared" si="13"/>
        <v>0.5923423423</v>
      </c>
      <c r="V592" s="207">
        <f t="shared" si="14"/>
        <v>3.752212389</v>
      </c>
      <c r="W592" s="208">
        <f t="shared" si="15"/>
        <v>0.3219373219</v>
      </c>
      <c r="X592" s="209">
        <f t="shared" si="16"/>
        <v>1.207977208</v>
      </c>
      <c r="Y592" s="207">
        <f t="shared" si="17"/>
        <v>1.52991453</v>
      </c>
      <c r="Z592" s="208">
        <f t="shared" si="18"/>
        <v>0.9137931034</v>
      </c>
      <c r="AA592" s="209">
        <f t="shared" si="19"/>
        <v>6.85840708</v>
      </c>
      <c r="AB592" s="210">
        <f t="shared" si="20"/>
        <v>0.3896774194</v>
      </c>
      <c r="AC592" s="165"/>
      <c r="AD592" s="165"/>
      <c r="AE592" s="165"/>
    </row>
    <row r="593">
      <c r="A593" s="218">
        <v>593.0</v>
      </c>
      <c r="B593" s="33">
        <v>5568.0</v>
      </c>
      <c r="C593" s="219">
        <v>21.0</v>
      </c>
      <c r="D593" s="220">
        <v>38.0</v>
      </c>
      <c r="E593" s="221">
        <v>315.0</v>
      </c>
      <c r="F593" s="222">
        <v>138.0</v>
      </c>
      <c r="G593" s="223">
        <v>151.0</v>
      </c>
      <c r="H593" s="224">
        <v>214.0</v>
      </c>
      <c r="I593" s="188">
        <f t="shared" si="1"/>
        <v>0.3559322034</v>
      </c>
      <c r="J593" s="189">
        <f t="shared" si="2"/>
        <v>0.6953642384</v>
      </c>
      <c r="K593" s="190">
        <f t="shared" si="3"/>
        <v>0.4136986301</v>
      </c>
      <c r="L593" s="191">
        <f t="shared" si="4"/>
        <v>0.65625</v>
      </c>
      <c r="M593" s="192">
        <f t="shared" si="5"/>
        <v>0.4056603774</v>
      </c>
      <c r="N593" s="193">
        <f t="shared" si="6"/>
        <v>0.5696821516</v>
      </c>
      <c r="O593" s="203">
        <f t="shared" si="7"/>
        <v>0.5553021665</v>
      </c>
      <c r="P593" s="204">
        <f t="shared" si="8"/>
        <v>0.310546875</v>
      </c>
      <c r="Q593" s="205">
        <f t="shared" si="9"/>
        <v>0.554245283</v>
      </c>
      <c r="R593" s="206">
        <f t="shared" si="10"/>
        <v>0.6466992665</v>
      </c>
      <c r="S593" s="204">
        <f t="shared" si="11"/>
        <v>0.6271379704</v>
      </c>
      <c r="T593" s="205">
        <f t="shared" si="12"/>
        <v>0.3534777651</v>
      </c>
      <c r="U593" s="206">
        <f t="shared" si="13"/>
        <v>0.574686431</v>
      </c>
      <c r="V593" s="207">
        <f t="shared" si="14"/>
        <v>7.677966102</v>
      </c>
      <c r="W593" s="208">
        <f t="shared" si="15"/>
        <v>0.1616438356</v>
      </c>
      <c r="X593" s="209">
        <f t="shared" si="16"/>
        <v>1.24109589</v>
      </c>
      <c r="Y593" s="207">
        <f t="shared" si="17"/>
        <v>1.402739726</v>
      </c>
      <c r="Z593" s="208">
        <f t="shared" si="18"/>
        <v>1.068396226</v>
      </c>
      <c r="AA593" s="209">
        <f t="shared" si="19"/>
        <v>13.86440678</v>
      </c>
      <c r="AB593" s="210">
        <f t="shared" si="20"/>
        <v>0.4303178484</v>
      </c>
      <c r="AC593" s="165"/>
      <c r="AD593" s="165"/>
      <c r="AE593" s="165"/>
    </row>
    <row r="594">
      <c r="A594" s="218">
        <v>594.0</v>
      </c>
      <c r="B594" s="33">
        <v>5569.0</v>
      </c>
      <c r="C594" s="219">
        <v>42.0</v>
      </c>
      <c r="D594" s="220">
        <v>52.0</v>
      </c>
      <c r="E594" s="221">
        <v>261.0</v>
      </c>
      <c r="F594" s="222">
        <v>125.0</v>
      </c>
      <c r="G594" s="223">
        <v>138.0</v>
      </c>
      <c r="H594" s="224">
        <v>179.0</v>
      </c>
      <c r="I594" s="188">
        <f t="shared" si="1"/>
        <v>0.4468085106</v>
      </c>
      <c r="J594" s="189">
        <f t="shared" si="2"/>
        <v>0.6761658031</v>
      </c>
      <c r="K594" s="190">
        <f t="shared" si="3"/>
        <v>0.4353312303</v>
      </c>
      <c r="L594" s="191">
        <f t="shared" si="4"/>
        <v>0.63125</v>
      </c>
      <c r="M594" s="192">
        <f t="shared" si="5"/>
        <v>0.4379562044</v>
      </c>
      <c r="N594" s="193">
        <f t="shared" si="6"/>
        <v>0.5675675676</v>
      </c>
      <c r="O594" s="203">
        <f t="shared" si="7"/>
        <v>0.5533249686</v>
      </c>
      <c r="P594" s="204">
        <f t="shared" si="8"/>
        <v>0.3479166667</v>
      </c>
      <c r="Q594" s="205">
        <f t="shared" si="9"/>
        <v>0.5377128954</v>
      </c>
      <c r="R594" s="206">
        <f t="shared" si="10"/>
        <v>0.6258890469</v>
      </c>
      <c r="S594" s="204">
        <f t="shared" si="11"/>
        <v>0.6047678795</v>
      </c>
      <c r="T594" s="205">
        <f t="shared" si="12"/>
        <v>0.382685069</v>
      </c>
      <c r="U594" s="206">
        <f t="shared" si="13"/>
        <v>0.5658720201</v>
      </c>
      <c r="V594" s="207">
        <f t="shared" si="14"/>
        <v>4.106382979</v>
      </c>
      <c r="W594" s="208">
        <f t="shared" si="15"/>
        <v>0.2965299685</v>
      </c>
      <c r="X594" s="209">
        <f t="shared" si="16"/>
        <v>1.217665615</v>
      </c>
      <c r="Y594" s="207">
        <f t="shared" si="17"/>
        <v>1.514195584</v>
      </c>
      <c r="Z594" s="208">
        <f t="shared" si="18"/>
        <v>0.9391727494</v>
      </c>
      <c r="AA594" s="209">
        <f t="shared" si="19"/>
        <v>7.478723404</v>
      </c>
      <c r="AB594" s="210">
        <f t="shared" si="20"/>
        <v>0.4324324324</v>
      </c>
      <c r="AC594" s="165"/>
      <c r="AD594" s="165"/>
      <c r="AE594" s="165"/>
    </row>
    <row r="595">
      <c r="A595" s="218">
        <v>595.0</v>
      </c>
      <c r="B595" s="33">
        <v>5570.0</v>
      </c>
      <c r="C595" s="219">
        <v>28.0</v>
      </c>
      <c r="D595" s="220">
        <v>55.0</v>
      </c>
      <c r="E595" s="221">
        <v>385.0</v>
      </c>
      <c r="F595" s="222">
        <v>234.0</v>
      </c>
      <c r="G595" s="223">
        <v>141.0</v>
      </c>
      <c r="H595" s="224">
        <v>225.0</v>
      </c>
      <c r="I595" s="188">
        <f t="shared" si="1"/>
        <v>0.3373493976</v>
      </c>
      <c r="J595" s="189">
        <f t="shared" si="2"/>
        <v>0.6219709208</v>
      </c>
      <c r="K595" s="190">
        <f t="shared" si="3"/>
        <v>0.3852459016</v>
      </c>
      <c r="L595" s="191">
        <f t="shared" si="4"/>
        <v>0.5883190883</v>
      </c>
      <c r="M595" s="192">
        <f t="shared" si="5"/>
        <v>0.3763919822</v>
      </c>
      <c r="N595" s="193">
        <f t="shared" si="6"/>
        <v>0.5340101523</v>
      </c>
      <c r="O595" s="203">
        <f t="shared" si="7"/>
        <v>0.5187265918</v>
      </c>
      <c r="P595" s="204">
        <f t="shared" si="8"/>
        <v>0.3732193732</v>
      </c>
      <c r="Q595" s="205">
        <f t="shared" si="9"/>
        <v>0.5634743875</v>
      </c>
      <c r="R595" s="206">
        <f t="shared" si="10"/>
        <v>0.6192893401</v>
      </c>
      <c r="S595" s="204">
        <f t="shared" si="11"/>
        <v>0.5973782772</v>
      </c>
      <c r="T595" s="205">
        <f t="shared" si="12"/>
        <v>0.377340824</v>
      </c>
      <c r="U595" s="206">
        <f t="shared" si="13"/>
        <v>0.5440074906</v>
      </c>
      <c r="V595" s="207">
        <f t="shared" si="14"/>
        <v>7.457831325</v>
      </c>
      <c r="W595" s="208">
        <f t="shared" si="15"/>
        <v>0.2267759563</v>
      </c>
      <c r="X595" s="209">
        <f t="shared" si="16"/>
        <v>1.691256831</v>
      </c>
      <c r="Y595" s="207">
        <f t="shared" si="17"/>
        <v>1.918032787</v>
      </c>
      <c r="Z595" s="208">
        <f t="shared" si="18"/>
        <v>1.378619154</v>
      </c>
      <c r="AA595" s="209">
        <f t="shared" si="19"/>
        <v>11.86746988</v>
      </c>
      <c r="AB595" s="210">
        <f t="shared" si="20"/>
        <v>0.4659898477</v>
      </c>
      <c r="AC595" s="165"/>
      <c r="AD595" s="165"/>
      <c r="AE595" s="165"/>
    </row>
    <row r="596">
      <c r="A596" s="218">
        <v>596.0</v>
      </c>
      <c r="B596" s="33">
        <v>5571.0</v>
      </c>
      <c r="C596" s="219">
        <v>91.0</v>
      </c>
      <c r="D596" s="220">
        <v>59.0</v>
      </c>
      <c r="E596" s="221">
        <v>355.0</v>
      </c>
      <c r="F596" s="222">
        <v>139.0</v>
      </c>
      <c r="G596" s="223">
        <v>204.0</v>
      </c>
      <c r="H596" s="224">
        <v>169.0</v>
      </c>
      <c r="I596" s="188">
        <f t="shared" si="1"/>
        <v>0.6066666667</v>
      </c>
      <c r="J596" s="189">
        <f t="shared" si="2"/>
        <v>0.7186234818</v>
      </c>
      <c r="K596" s="190">
        <f t="shared" si="3"/>
        <v>0.5469168901</v>
      </c>
      <c r="L596" s="191">
        <f t="shared" si="4"/>
        <v>0.6925465839</v>
      </c>
      <c r="M596" s="192">
        <f t="shared" si="5"/>
        <v>0.5640535373</v>
      </c>
      <c r="N596" s="193">
        <f t="shared" si="6"/>
        <v>0.6447520185</v>
      </c>
      <c r="O596" s="203">
        <f t="shared" si="7"/>
        <v>0.6391347099</v>
      </c>
      <c r="P596" s="204">
        <f t="shared" si="8"/>
        <v>0.3571428571</v>
      </c>
      <c r="Q596" s="205">
        <f t="shared" si="9"/>
        <v>0.4971319312</v>
      </c>
      <c r="R596" s="206">
        <f t="shared" si="10"/>
        <v>0.6043829296</v>
      </c>
      <c r="S596" s="204">
        <f t="shared" si="11"/>
        <v>0.604719764</v>
      </c>
      <c r="T596" s="205">
        <f t="shared" si="12"/>
        <v>0.4267453294</v>
      </c>
      <c r="U596" s="206">
        <f t="shared" si="13"/>
        <v>0.6076696165</v>
      </c>
      <c r="V596" s="207">
        <f t="shared" si="14"/>
        <v>3.293333333</v>
      </c>
      <c r="W596" s="208">
        <f t="shared" si="15"/>
        <v>0.4021447721</v>
      </c>
      <c r="X596" s="209">
        <f t="shared" si="16"/>
        <v>1.324396783</v>
      </c>
      <c r="Y596" s="207">
        <f t="shared" si="17"/>
        <v>1.726541555</v>
      </c>
      <c r="Z596" s="208">
        <f t="shared" si="18"/>
        <v>0.9445506692</v>
      </c>
      <c r="AA596" s="209">
        <f t="shared" si="19"/>
        <v>5.78</v>
      </c>
      <c r="AB596" s="210">
        <f t="shared" si="20"/>
        <v>0.3552479815</v>
      </c>
      <c r="AC596" s="165"/>
      <c r="AD596" s="165"/>
      <c r="AE596" s="165"/>
    </row>
    <row r="597">
      <c r="A597" s="218">
        <v>597.0</v>
      </c>
      <c r="B597" s="33">
        <v>5572.0</v>
      </c>
      <c r="C597" s="219">
        <v>74.0</v>
      </c>
      <c r="D597" s="220">
        <v>62.0</v>
      </c>
      <c r="E597" s="221">
        <v>294.0</v>
      </c>
      <c r="F597" s="222">
        <v>113.0</v>
      </c>
      <c r="G597" s="223">
        <v>194.0</v>
      </c>
      <c r="H597" s="224">
        <v>204.0</v>
      </c>
      <c r="I597" s="188">
        <f t="shared" si="1"/>
        <v>0.5441176471</v>
      </c>
      <c r="J597" s="189">
        <f t="shared" si="2"/>
        <v>0.7223587224</v>
      </c>
      <c r="K597" s="190">
        <f t="shared" si="3"/>
        <v>0.4874371859</v>
      </c>
      <c r="L597" s="191">
        <f t="shared" si="4"/>
        <v>0.6777163904</v>
      </c>
      <c r="M597" s="192">
        <f t="shared" si="5"/>
        <v>0.5018726592</v>
      </c>
      <c r="N597" s="193">
        <f t="shared" si="6"/>
        <v>0.6062111801</v>
      </c>
      <c r="O597" s="203">
        <f t="shared" si="7"/>
        <v>0.5972369819</v>
      </c>
      <c r="P597" s="204">
        <f t="shared" si="8"/>
        <v>0.3443830571</v>
      </c>
      <c r="Q597" s="205">
        <f t="shared" si="9"/>
        <v>0.5205992509</v>
      </c>
      <c r="R597" s="206">
        <f t="shared" si="10"/>
        <v>0.6186335404</v>
      </c>
      <c r="S597" s="204">
        <f t="shared" si="11"/>
        <v>0.6078639745</v>
      </c>
      <c r="T597" s="205">
        <f t="shared" si="12"/>
        <v>0.4048884166</v>
      </c>
      <c r="U597" s="206">
        <f t="shared" si="13"/>
        <v>0.5844845909</v>
      </c>
      <c r="V597" s="207">
        <f t="shared" si="14"/>
        <v>2.992647059</v>
      </c>
      <c r="W597" s="208">
        <f t="shared" si="15"/>
        <v>0.3417085427</v>
      </c>
      <c r="X597" s="209">
        <f t="shared" si="16"/>
        <v>1.022613065</v>
      </c>
      <c r="Y597" s="207">
        <f t="shared" si="17"/>
        <v>1.364321608</v>
      </c>
      <c r="Z597" s="208">
        <f t="shared" si="18"/>
        <v>0.7621722846</v>
      </c>
      <c r="AA597" s="209">
        <f t="shared" si="19"/>
        <v>5.919117647</v>
      </c>
      <c r="AB597" s="210">
        <f t="shared" si="20"/>
        <v>0.3937888199</v>
      </c>
      <c r="AC597" s="165"/>
      <c r="AD597" s="165"/>
      <c r="AE597" s="165"/>
    </row>
    <row r="598">
      <c r="A598" s="218">
        <v>598.0</v>
      </c>
      <c r="B598" s="33">
        <v>5573.0</v>
      </c>
      <c r="C598" s="219">
        <v>31.0</v>
      </c>
      <c r="D598" s="220">
        <v>24.0</v>
      </c>
      <c r="E598" s="221">
        <v>296.0</v>
      </c>
      <c r="F598" s="222">
        <v>107.0</v>
      </c>
      <c r="G598" s="223">
        <v>138.0</v>
      </c>
      <c r="H598" s="224">
        <v>175.0</v>
      </c>
      <c r="I598" s="188">
        <f t="shared" si="1"/>
        <v>0.5636363636</v>
      </c>
      <c r="J598" s="189">
        <f t="shared" si="2"/>
        <v>0.7344913151</v>
      </c>
      <c r="K598" s="190">
        <f t="shared" si="3"/>
        <v>0.4408945687</v>
      </c>
      <c r="L598" s="191">
        <f t="shared" si="4"/>
        <v>0.7139737991</v>
      </c>
      <c r="M598" s="192">
        <f t="shared" si="5"/>
        <v>0.4592391304</v>
      </c>
      <c r="N598" s="193">
        <f t="shared" si="6"/>
        <v>0.6061452514</v>
      </c>
      <c r="O598" s="203">
        <f t="shared" si="7"/>
        <v>0.6031128405</v>
      </c>
      <c r="P598" s="204">
        <f t="shared" si="8"/>
        <v>0.3013100437</v>
      </c>
      <c r="Q598" s="205">
        <f t="shared" si="9"/>
        <v>0.5597826087</v>
      </c>
      <c r="R598" s="206">
        <f t="shared" si="10"/>
        <v>0.6578212291</v>
      </c>
      <c r="S598" s="204">
        <f t="shared" si="11"/>
        <v>0.6511024643</v>
      </c>
      <c r="T598" s="205">
        <f t="shared" si="12"/>
        <v>0.3579766537</v>
      </c>
      <c r="U598" s="206">
        <f t="shared" si="13"/>
        <v>0.5940337224</v>
      </c>
      <c r="V598" s="207">
        <f t="shared" si="14"/>
        <v>7.327272727</v>
      </c>
      <c r="W598" s="208">
        <f t="shared" si="15"/>
        <v>0.1757188498</v>
      </c>
      <c r="X598" s="209">
        <f t="shared" si="16"/>
        <v>1.287539936</v>
      </c>
      <c r="Y598" s="207">
        <f t="shared" si="17"/>
        <v>1.463258786</v>
      </c>
      <c r="Z598" s="208">
        <f t="shared" si="18"/>
        <v>1.095108696</v>
      </c>
      <c r="AA598" s="209">
        <f t="shared" si="19"/>
        <v>13.01818182</v>
      </c>
      <c r="AB598" s="210">
        <f t="shared" si="20"/>
        <v>0.3938547486</v>
      </c>
      <c r="AC598" s="165"/>
      <c r="AD598" s="165"/>
      <c r="AE598" s="165"/>
    </row>
    <row r="599">
      <c r="A599" s="218">
        <v>599.0</v>
      </c>
      <c r="B599" s="33">
        <v>5574.0</v>
      </c>
      <c r="C599" s="219">
        <v>9.0</v>
      </c>
      <c r="D599" s="220">
        <v>23.0</v>
      </c>
      <c r="E599" s="221">
        <v>94.0</v>
      </c>
      <c r="F599" s="222">
        <v>65.0</v>
      </c>
      <c r="G599" s="223">
        <v>76.0</v>
      </c>
      <c r="H599" s="224">
        <v>76.0</v>
      </c>
      <c r="I599" s="188">
        <f t="shared" si="1"/>
        <v>0.28125</v>
      </c>
      <c r="J599" s="189">
        <f t="shared" si="2"/>
        <v>0.5911949686</v>
      </c>
      <c r="K599" s="190">
        <f t="shared" si="3"/>
        <v>0.5</v>
      </c>
      <c r="L599" s="191">
        <f t="shared" si="4"/>
        <v>0.5392670157</v>
      </c>
      <c r="M599" s="192">
        <f t="shared" si="5"/>
        <v>0.4619565217</v>
      </c>
      <c r="N599" s="193">
        <f t="shared" si="6"/>
        <v>0.5466237942</v>
      </c>
      <c r="O599" s="203">
        <f t="shared" si="7"/>
        <v>0.5218658892</v>
      </c>
      <c r="P599" s="204">
        <f t="shared" si="8"/>
        <v>0.387434555</v>
      </c>
      <c r="Q599" s="205">
        <f t="shared" si="9"/>
        <v>0.4619565217</v>
      </c>
      <c r="R599" s="206">
        <f t="shared" si="10"/>
        <v>0.5466237942</v>
      </c>
      <c r="S599" s="204">
        <f t="shared" si="11"/>
        <v>0.5218658892</v>
      </c>
      <c r="T599" s="205">
        <f t="shared" si="12"/>
        <v>0.4373177843</v>
      </c>
      <c r="U599" s="206">
        <f t="shared" si="13"/>
        <v>0.5626822157</v>
      </c>
      <c r="V599" s="207">
        <f t="shared" si="14"/>
        <v>4.96875</v>
      </c>
      <c r="W599" s="208">
        <f t="shared" si="15"/>
        <v>0.2105263158</v>
      </c>
      <c r="X599" s="209">
        <f t="shared" si="16"/>
        <v>1.046052632</v>
      </c>
      <c r="Y599" s="207">
        <f t="shared" si="17"/>
        <v>1.256578947</v>
      </c>
      <c r="Z599" s="208">
        <f t="shared" si="18"/>
        <v>0.8641304348</v>
      </c>
      <c r="AA599" s="209">
        <f t="shared" si="19"/>
        <v>9.71875</v>
      </c>
      <c r="AB599" s="210">
        <f t="shared" si="20"/>
        <v>0.4533762058</v>
      </c>
      <c r="AC599" s="165"/>
      <c r="AD599" s="165"/>
      <c r="AE599" s="165"/>
    </row>
    <row r="600">
      <c r="A600" s="218">
        <v>600.0</v>
      </c>
      <c r="B600" s="33">
        <v>5575.0</v>
      </c>
      <c r="C600" s="219">
        <v>12.0</v>
      </c>
      <c r="D600" s="220">
        <v>18.0</v>
      </c>
      <c r="E600" s="221">
        <v>150.0</v>
      </c>
      <c r="F600" s="222">
        <v>54.0</v>
      </c>
      <c r="G600" s="223">
        <v>118.0</v>
      </c>
      <c r="H600" s="224">
        <v>102.0</v>
      </c>
      <c r="I600" s="188">
        <f t="shared" si="1"/>
        <v>0.4</v>
      </c>
      <c r="J600" s="189">
        <f t="shared" si="2"/>
        <v>0.7352941176</v>
      </c>
      <c r="K600" s="190">
        <f t="shared" si="3"/>
        <v>0.5363636364</v>
      </c>
      <c r="L600" s="191">
        <f t="shared" si="4"/>
        <v>0.6923076923</v>
      </c>
      <c r="M600" s="192">
        <f t="shared" si="5"/>
        <v>0.52</v>
      </c>
      <c r="N600" s="193">
        <f t="shared" si="6"/>
        <v>0.6320754717</v>
      </c>
      <c r="O600" s="203">
        <f t="shared" si="7"/>
        <v>0.6167400881</v>
      </c>
      <c r="P600" s="204">
        <f t="shared" si="8"/>
        <v>0.2820512821</v>
      </c>
      <c r="Q600" s="205">
        <f t="shared" si="9"/>
        <v>0.456</v>
      </c>
      <c r="R600" s="206">
        <f t="shared" si="10"/>
        <v>0.5943396226</v>
      </c>
      <c r="S600" s="204">
        <f t="shared" si="11"/>
        <v>0.5814977974</v>
      </c>
      <c r="T600" s="205">
        <f t="shared" si="12"/>
        <v>0.4052863436</v>
      </c>
      <c r="U600" s="206">
        <f t="shared" si="13"/>
        <v>0.6299559471</v>
      </c>
      <c r="V600" s="207">
        <f t="shared" si="14"/>
        <v>6.8</v>
      </c>
      <c r="W600" s="208">
        <f t="shared" si="15"/>
        <v>0.1363636364</v>
      </c>
      <c r="X600" s="209">
        <f t="shared" si="16"/>
        <v>0.9272727273</v>
      </c>
      <c r="Y600" s="207">
        <f t="shared" si="17"/>
        <v>1.063636364</v>
      </c>
      <c r="Z600" s="208">
        <f t="shared" si="18"/>
        <v>0.816</v>
      </c>
      <c r="AA600" s="209">
        <f t="shared" si="19"/>
        <v>14.13333333</v>
      </c>
      <c r="AB600" s="210">
        <f t="shared" si="20"/>
        <v>0.3679245283</v>
      </c>
      <c r="AC600" s="165"/>
      <c r="AD600" s="165"/>
      <c r="AE600" s="165"/>
    </row>
    <row r="601">
      <c r="A601" s="218">
        <v>601.0</v>
      </c>
      <c r="B601" s="33">
        <v>5576.0</v>
      </c>
      <c r="C601" s="219">
        <v>41.0</v>
      </c>
      <c r="D601" s="220">
        <v>47.0</v>
      </c>
      <c r="E601" s="221">
        <v>203.0</v>
      </c>
      <c r="F601" s="222">
        <v>74.0</v>
      </c>
      <c r="G601" s="223">
        <v>88.0</v>
      </c>
      <c r="H601" s="224">
        <v>131.0</v>
      </c>
      <c r="I601" s="188">
        <f t="shared" si="1"/>
        <v>0.4659090909</v>
      </c>
      <c r="J601" s="189">
        <f t="shared" si="2"/>
        <v>0.7328519856</v>
      </c>
      <c r="K601" s="190">
        <f t="shared" si="3"/>
        <v>0.401826484</v>
      </c>
      <c r="L601" s="191">
        <f t="shared" si="4"/>
        <v>0.6684931507</v>
      </c>
      <c r="M601" s="192">
        <f t="shared" si="5"/>
        <v>0.4201954397</v>
      </c>
      <c r="N601" s="193">
        <f t="shared" si="6"/>
        <v>0.5866935484</v>
      </c>
      <c r="O601" s="203">
        <f t="shared" si="7"/>
        <v>0.5684931507</v>
      </c>
      <c r="P601" s="204">
        <f t="shared" si="8"/>
        <v>0.3150684932</v>
      </c>
      <c r="Q601" s="205">
        <f t="shared" si="9"/>
        <v>0.5602605863</v>
      </c>
      <c r="R601" s="206">
        <f t="shared" si="10"/>
        <v>0.6733870968</v>
      </c>
      <c r="S601" s="204">
        <f t="shared" si="11"/>
        <v>0.6421232877</v>
      </c>
      <c r="T601" s="205">
        <f t="shared" si="12"/>
        <v>0.3476027397</v>
      </c>
      <c r="U601" s="206">
        <f t="shared" si="13"/>
        <v>0.5787671233</v>
      </c>
      <c r="V601" s="207">
        <f t="shared" si="14"/>
        <v>3.147727273</v>
      </c>
      <c r="W601" s="208">
        <f t="shared" si="15"/>
        <v>0.401826484</v>
      </c>
      <c r="X601" s="209">
        <f t="shared" si="16"/>
        <v>1.264840183</v>
      </c>
      <c r="Y601" s="207">
        <f t="shared" si="17"/>
        <v>1.666666667</v>
      </c>
      <c r="Z601" s="208">
        <f t="shared" si="18"/>
        <v>0.9022801303</v>
      </c>
      <c r="AA601" s="209">
        <f t="shared" si="19"/>
        <v>5.636363636</v>
      </c>
      <c r="AB601" s="210">
        <f t="shared" si="20"/>
        <v>0.4133064516</v>
      </c>
      <c r="AC601" s="165"/>
      <c r="AD601" s="165"/>
      <c r="AE601" s="165"/>
    </row>
    <row r="602">
      <c r="A602" s="218">
        <v>602.0</v>
      </c>
      <c r="B602" s="33">
        <v>5577.0</v>
      </c>
      <c r="C602" s="219">
        <v>52.0</v>
      </c>
      <c r="D602" s="220">
        <v>34.0</v>
      </c>
      <c r="E602" s="221">
        <v>191.0</v>
      </c>
      <c r="F602" s="222">
        <v>61.0</v>
      </c>
      <c r="G602" s="223">
        <v>140.0</v>
      </c>
      <c r="H602" s="224">
        <v>145.0</v>
      </c>
      <c r="I602" s="188">
        <f t="shared" si="1"/>
        <v>0.6046511628</v>
      </c>
      <c r="J602" s="189">
        <f t="shared" si="2"/>
        <v>0.7579365079</v>
      </c>
      <c r="K602" s="190">
        <f t="shared" si="3"/>
        <v>0.4912280702</v>
      </c>
      <c r="L602" s="191">
        <f t="shared" si="4"/>
        <v>0.7189349112</v>
      </c>
      <c r="M602" s="192">
        <f t="shared" si="5"/>
        <v>0.5175202156</v>
      </c>
      <c r="N602" s="193">
        <f t="shared" si="6"/>
        <v>0.6163873371</v>
      </c>
      <c r="O602" s="203">
        <f t="shared" si="7"/>
        <v>0.6147672552</v>
      </c>
      <c r="P602" s="204">
        <f t="shared" si="8"/>
        <v>0.3343195266</v>
      </c>
      <c r="Q602" s="205">
        <f t="shared" si="9"/>
        <v>0.5309973046</v>
      </c>
      <c r="R602" s="206">
        <f t="shared" si="10"/>
        <v>0.625698324</v>
      </c>
      <c r="S602" s="204">
        <f t="shared" si="11"/>
        <v>0.6227929374</v>
      </c>
      <c r="T602" s="205">
        <f t="shared" si="12"/>
        <v>0.4060995185</v>
      </c>
      <c r="U602" s="206">
        <f t="shared" si="13"/>
        <v>0.5858747994</v>
      </c>
      <c r="V602" s="207">
        <f t="shared" si="14"/>
        <v>2.930232558</v>
      </c>
      <c r="W602" s="208">
        <f t="shared" si="15"/>
        <v>0.301754386</v>
      </c>
      <c r="X602" s="209">
        <f t="shared" si="16"/>
        <v>0.8842105263</v>
      </c>
      <c r="Y602" s="207">
        <f t="shared" si="17"/>
        <v>1.185964912</v>
      </c>
      <c r="Z602" s="208">
        <f t="shared" si="18"/>
        <v>0.679245283</v>
      </c>
      <c r="AA602" s="209">
        <f t="shared" si="19"/>
        <v>6.244186047</v>
      </c>
      <c r="AB602" s="210">
        <f t="shared" si="20"/>
        <v>0.3836126629</v>
      </c>
      <c r="AC602" s="165"/>
      <c r="AD602" s="165"/>
      <c r="AE602" s="165"/>
    </row>
    <row r="603">
      <c r="A603" s="218">
        <v>603.0</v>
      </c>
      <c r="B603" s="33">
        <v>5578.0</v>
      </c>
      <c r="C603" s="219">
        <v>38.0</v>
      </c>
      <c r="D603" s="220">
        <v>32.0</v>
      </c>
      <c r="E603" s="221">
        <v>173.0</v>
      </c>
      <c r="F603" s="222">
        <v>71.0</v>
      </c>
      <c r="G603" s="223">
        <v>144.0</v>
      </c>
      <c r="H603" s="224">
        <v>127.0</v>
      </c>
      <c r="I603" s="188">
        <f t="shared" si="1"/>
        <v>0.5428571429</v>
      </c>
      <c r="J603" s="189">
        <f t="shared" si="2"/>
        <v>0.7090163934</v>
      </c>
      <c r="K603" s="190">
        <f t="shared" si="3"/>
        <v>0.5313653137</v>
      </c>
      <c r="L603" s="191">
        <f t="shared" si="4"/>
        <v>0.6719745223</v>
      </c>
      <c r="M603" s="192">
        <f t="shared" si="5"/>
        <v>0.5337243402</v>
      </c>
      <c r="N603" s="193">
        <f t="shared" si="6"/>
        <v>0.6155339806</v>
      </c>
      <c r="O603" s="203">
        <f t="shared" si="7"/>
        <v>0.6068376068</v>
      </c>
      <c r="P603" s="204">
        <f t="shared" si="8"/>
        <v>0.347133758</v>
      </c>
      <c r="Q603" s="205">
        <f t="shared" si="9"/>
        <v>0.4838709677</v>
      </c>
      <c r="R603" s="206">
        <f t="shared" si="10"/>
        <v>0.5825242718</v>
      </c>
      <c r="S603" s="204">
        <f t="shared" si="11"/>
        <v>0.5777777778</v>
      </c>
      <c r="T603" s="205">
        <f t="shared" si="12"/>
        <v>0.4324786325</v>
      </c>
      <c r="U603" s="206">
        <f t="shared" si="13"/>
        <v>0.5965811966</v>
      </c>
      <c r="V603" s="207">
        <f t="shared" si="14"/>
        <v>3.485714286</v>
      </c>
      <c r="W603" s="208">
        <f t="shared" si="15"/>
        <v>0.258302583</v>
      </c>
      <c r="X603" s="209">
        <f t="shared" si="16"/>
        <v>0.9003690037</v>
      </c>
      <c r="Y603" s="207">
        <f t="shared" si="17"/>
        <v>1.158671587</v>
      </c>
      <c r="Z603" s="208">
        <f t="shared" si="18"/>
        <v>0.715542522</v>
      </c>
      <c r="AA603" s="209">
        <f t="shared" si="19"/>
        <v>7.357142857</v>
      </c>
      <c r="AB603" s="210">
        <f t="shared" si="20"/>
        <v>0.3844660194</v>
      </c>
      <c r="AC603" s="165"/>
      <c r="AD603" s="165"/>
      <c r="AE603" s="165"/>
    </row>
    <row r="604">
      <c r="A604" s="218">
        <v>604.0</v>
      </c>
      <c r="B604" s="33">
        <v>5579.0</v>
      </c>
      <c r="C604" s="219">
        <v>31.0</v>
      </c>
      <c r="D604" s="220">
        <v>20.0</v>
      </c>
      <c r="E604" s="221">
        <v>140.0</v>
      </c>
      <c r="F604" s="222">
        <v>38.0</v>
      </c>
      <c r="G604" s="223">
        <v>68.0</v>
      </c>
      <c r="H604" s="224">
        <v>63.0</v>
      </c>
      <c r="I604" s="188">
        <f t="shared" si="1"/>
        <v>0.6078431373</v>
      </c>
      <c r="J604" s="189">
        <f t="shared" si="2"/>
        <v>0.7865168539</v>
      </c>
      <c r="K604" s="190">
        <f t="shared" si="3"/>
        <v>0.5190839695</v>
      </c>
      <c r="L604" s="191">
        <f t="shared" si="4"/>
        <v>0.7467248908</v>
      </c>
      <c r="M604" s="192">
        <f t="shared" si="5"/>
        <v>0.543956044</v>
      </c>
      <c r="N604" s="193">
        <f t="shared" si="6"/>
        <v>0.6731391586</v>
      </c>
      <c r="O604" s="203">
        <f t="shared" si="7"/>
        <v>0.6638888889</v>
      </c>
      <c r="P604" s="204">
        <f t="shared" si="8"/>
        <v>0.3013100437</v>
      </c>
      <c r="Q604" s="205">
        <f t="shared" si="9"/>
        <v>0.5164835165</v>
      </c>
      <c r="R604" s="206">
        <f t="shared" si="10"/>
        <v>0.6569579288</v>
      </c>
      <c r="S604" s="204">
        <f t="shared" si="11"/>
        <v>0.65</v>
      </c>
      <c r="T604" s="205">
        <f t="shared" si="12"/>
        <v>0.3805555556</v>
      </c>
      <c r="U604" s="206">
        <f t="shared" si="13"/>
        <v>0.6333333333</v>
      </c>
      <c r="V604" s="207">
        <f t="shared" si="14"/>
        <v>3.490196078</v>
      </c>
      <c r="W604" s="208">
        <f t="shared" si="15"/>
        <v>0.3893129771</v>
      </c>
      <c r="X604" s="209">
        <f t="shared" si="16"/>
        <v>1.358778626</v>
      </c>
      <c r="Y604" s="207">
        <f t="shared" si="17"/>
        <v>1.748091603</v>
      </c>
      <c r="Z604" s="208">
        <f t="shared" si="18"/>
        <v>0.978021978</v>
      </c>
      <c r="AA604" s="209">
        <f t="shared" si="19"/>
        <v>6.058823529</v>
      </c>
      <c r="AB604" s="210">
        <f t="shared" si="20"/>
        <v>0.3268608414</v>
      </c>
      <c r="AC604" s="165"/>
      <c r="AD604" s="165"/>
      <c r="AE604" s="165"/>
    </row>
    <row r="605">
      <c r="A605" s="218">
        <v>605.0</v>
      </c>
      <c r="B605" s="33">
        <v>5580.0</v>
      </c>
      <c r="C605" s="219">
        <v>64.0</v>
      </c>
      <c r="D605" s="220">
        <v>52.0</v>
      </c>
      <c r="E605" s="221">
        <v>408.0</v>
      </c>
      <c r="F605" s="222">
        <v>112.0</v>
      </c>
      <c r="G605" s="223">
        <v>174.0</v>
      </c>
      <c r="H605" s="224">
        <v>100.0</v>
      </c>
      <c r="I605" s="188">
        <f t="shared" si="1"/>
        <v>0.5517241379</v>
      </c>
      <c r="J605" s="189">
        <f t="shared" si="2"/>
        <v>0.7846153846</v>
      </c>
      <c r="K605" s="190">
        <f t="shared" si="3"/>
        <v>0.6350364964</v>
      </c>
      <c r="L605" s="191">
        <f t="shared" si="4"/>
        <v>0.7421383648</v>
      </c>
      <c r="M605" s="192">
        <f t="shared" si="5"/>
        <v>0.6102564103</v>
      </c>
      <c r="N605" s="193">
        <f t="shared" si="6"/>
        <v>0.7329974811</v>
      </c>
      <c r="O605" s="203">
        <f t="shared" si="7"/>
        <v>0.7098901099</v>
      </c>
      <c r="P605" s="204">
        <f t="shared" si="8"/>
        <v>0.2767295597</v>
      </c>
      <c r="Q605" s="205">
        <f t="shared" si="9"/>
        <v>0.4205128205</v>
      </c>
      <c r="R605" s="206">
        <f t="shared" si="10"/>
        <v>0.6397984887</v>
      </c>
      <c r="S605" s="204">
        <f t="shared" si="11"/>
        <v>0.6285714286</v>
      </c>
      <c r="T605" s="205">
        <f t="shared" si="12"/>
        <v>0.3846153846</v>
      </c>
      <c r="U605" s="206">
        <f t="shared" si="13"/>
        <v>0.6967032967</v>
      </c>
      <c r="V605" s="207">
        <f t="shared" si="14"/>
        <v>4.482758621</v>
      </c>
      <c r="W605" s="208">
        <f t="shared" si="15"/>
        <v>0.4233576642</v>
      </c>
      <c r="X605" s="209">
        <f t="shared" si="16"/>
        <v>1.897810219</v>
      </c>
      <c r="Y605" s="207">
        <f t="shared" si="17"/>
        <v>2.321167883</v>
      </c>
      <c r="Z605" s="208">
        <f t="shared" si="18"/>
        <v>1.333333333</v>
      </c>
      <c r="AA605" s="209">
        <f t="shared" si="19"/>
        <v>6.844827586</v>
      </c>
      <c r="AB605" s="210">
        <f t="shared" si="20"/>
        <v>0.2670025189</v>
      </c>
      <c r="AC605" s="165"/>
      <c r="AD605" s="165"/>
      <c r="AE605" s="165"/>
    </row>
    <row r="606">
      <c r="A606" s="218">
        <v>606.0</v>
      </c>
      <c r="B606" s="33">
        <v>5581.0</v>
      </c>
      <c r="C606" s="219">
        <v>114.0</v>
      </c>
      <c r="D606" s="220">
        <v>36.0</v>
      </c>
      <c r="E606" s="221">
        <v>365.0</v>
      </c>
      <c r="F606" s="222">
        <v>69.0</v>
      </c>
      <c r="G606" s="223">
        <v>239.0</v>
      </c>
      <c r="H606" s="224">
        <v>89.0</v>
      </c>
      <c r="I606" s="188">
        <f t="shared" si="1"/>
        <v>0.76</v>
      </c>
      <c r="J606" s="189">
        <f t="shared" si="2"/>
        <v>0.8410138249</v>
      </c>
      <c r="K606" s="190">
        <f t="shared" si="3"/>
        <v>0.7286585366</v>
      </c>
      <c r="L606" s="191">
        <f t="shared" si="4"/>
        <v>0.8202054795</v>
      </c>
      <c r="M606" s="192">
        <f t="shared" si="5"/>
        <v>0.7384937238</v>
      </c>
      <c r="N606" s="193">
        <f t="shared" si="6"/>
        <v>0.7926509186</v>
      </c>
      <c r="O606" s="203">
        <f t="shared" si="7"/>
        <v>0.7872807018</v>
      </c>
      <c r="P606" s="204">
        <f t="shared" si="8"/>
        <v>0.3133561644</v>
      </c>
      <c r="Q606" s="205">
        <f t="shared" si="9"/>
        <v>0.4246861925</v>
      </c>
      <c r="R606" s="206">
        <f t="shared" si="10"/>
        <v>0.5958005249</v>
      </c>
      <c r="S606" s="204">
        <f t="shared" si="11"/>
        <v>0.6228070175</v>
      </c>
      <c r="T606" s="205">
        <f t="shared" si="12"/>
        <v>0.4627192982</v>
      </c>
      <c r="U606" s="206">
        <f t="shared" si="13"/>
        <v>0.701754386</v>
      </c>
      <c r="V606" s="207">
        <f t="shared" si="14"/>
        <v>2.893333333</v>
      </c>
      <c r="W606" s="208">
        <f t="shared" si="15"/>
        <v>0.4573170732</v>
      </c>
      <c r="X606" s="209">
        <f t="shared" si="16"/>
        <v>1.323170732</v>
      </c>
      <c r="Y606" s="207">
        <f t="shared" si="17"/>
        <v>1.780487805</v>
      </c>
      <c r="Z606" s="208">
        <f t="shared" si="18"/>
        <v>0.9079497908</v>
      </c>
      <c r="AA606" s="209">
        <f t="shared" si="19"/>
        <v>5.08</v>
      </c>
      <c r="AB606" s="210">
        <f t="shared" si="20"/>
        <v>0.2073490814</v>
      </c>
      <c r="AC606" s="165"/>
      <c r="AD606" s="165"/>
      <c r="AE606" s="165"/>
    </row>
    <row r="607">
      <c r="A607" s="218">
        <v>607.0</v>
      </c>
      <c r="B607" s="33">
        <v>5582.0</v>
      </c>
      <c r="C607" s="219">
        <v>77.0</v>
      </c>
      <c r="D607" s="220">
        <v>45.0</v>
      </c>
      <c r="E607" s="221">
        <v>351.0</v>
      </c>
      <c r="F607" s="222">
        <v>120.0</v>
      </c>
      <c r="G607" s="223">
        <v>166.0</v>
      </c>
      <c r="H607" s="224">
        <v>139.0</v>
      </c>
      <c r="I607" s="188">
        <f t="shared" si="1"/>
        <v>0.631147541</v>
      </c>
      <c r="J607" s="189">
        <f t="shared" si="2"/>
        <v>0.7452229299</v>
      </c>
      <c r="K607" s="190">
        <f t="shared" si="3"/>
        <v>0.5442622951</v>
      </c>
      <c r="L607" s="191">
        <f t="shared" si="4"/>
        <v>0.7217537943</v>
      </c>
      <c r="M607" s="192">
        <f t="shared" si="5"/>
        <v>0.5690866511</v>
      </c>
      <c r="N607" s="193">
        <f t="shared" si="6"/>
        <v>0.6662371134</v>
      </c>
      <c r="O607" s="203">
        <f t="shared" si="7"/>
        <v>0.6614699332</v>
      </c>
      <c r="P607" s="204">
        <f t="shared" si="8"/>
        <v>0.3322091062</v>
      </c>
      <c r="Q607" s="205">
        <f t="shared" si="9"/>
        <v>0.5058548009</v>
      </c>
      <c r="R607" s="206">
        <f t="shared" si="10"/>
        <v>0.631443299</v>
      </c>
      <c r="S607" s="204">
        <f t="shared" si="11"/>
        <v>0.631403118</v>
      </c>
      <c r="T607" s="205">
        <f t="shared" si="12"/>
        <v>0.4042316258</v>
      </c>
      <c r="U607" s="206">
        <f t="shared" si="13"/>
        <v>0.6258351893</v>
      </c>
      <c r="V607" s="207">
        <f t="shared" si="14"/>
        <v>3.860655738</v>
      </c>
      <c r="W607" s="208">
        <f t="shared" si="15"/>
        <v>0.4</v>
      </c>
      <c r="X607" s="209">
        <f t="shared" si="16"/>
        <v>1.544262295</v>
      </c>
      <c r="Y607" s="207">
        <f t="shared" si="17"/>
        <v>1.944262295</v>
      </c>
      <c r="Z607" s="208">
        <f t="shared" si="18"/>
        <v>1.103044496</v>
      </c>
      <c r="AA607" s="209">
        <f t="shared" si="19"/>
        <v>6.360655738</v>
      </c>
      <c r="AB607" s="210">
        <f t="shared" si="20"/>
        <v>0.3337628866</v>
      </c>
      <c r="AC607" s="165"/>
      <c r="AD607" s="165"/>
      <c r="AE607" s="165"/>
    </row>
    <row r="608">
      <c r="A608" s="218">
        <v>608.0</v>
      </c>
      <c r="B608" s="33">
        <v>5583.0</v>
      </c>
      <c r="C608" s="219">
        <v>66.0</v>
      </c>
      <c r="D608" s="220">
        <v>27.0</v>
      </c>
      <c r="E608" s="221">
        <v>261.0</v>
      </c>
      <c r="F608" s="222">
        <v>82.0</v>
      </c>
      <c r="G608" s="223">
        <v>144.0</v>
      </c>
      <c r="H608" s="224">
        <v>75.0</v>
      </c>
      <c r="I608" s="188">
        <f t="shared" si="1"/>
        <v>0.7096774194</v>
      </c>
      <c r="J608" s="189">
        <f t="shared" si="2"/>
        <v>0.7609329446</v>
      </c>
      <c r="K608" s="190">
        <f t="shared" si="3"/>
        <v>0.6575342466</v>
      </c>
      <c r="L608" s="191">
        <f t="shared" si="4"/>
        <v>0.75</v>
      </c>
      <c r="M608" s="192">
        <f t="shared" si="5"/>
        <v>0.6730769231</v>
      </c>
      <c r="N608" s="193">
        <f t="shared" si="6"/>
        <v>0.7206405694</v>
      </c>
      <c r="O608" s="203">
        <f t="shared" si="7"/>
        <v>0.7190839695</v>
      </c>
      <c r="P608" s="204">
        <f t="shared" si="8"/>
        <v>0.3394495413</v>
      </c>
      <c r="Q608" s="205">
        <f t="shared" si="9"/>
        <v>0.4519230769</v>
      </c>
      <c r="R608" s="206">
        <f t="shared" si="10"/>
        <v>0.5978647687</v>
      </c>
      <c r="S608" s="204">
        <f t="shared" si="11"/>
        <v>0.613740458</v>
      </c>
      <c r="T608" s="205">
        <f t="shared" si="12"/>
        <v>0.4458015267</v>
      </c>
      <c r="U608" s="206">
        <f t="shared" si="13"/>
        <v>0.6595419847</v>
      </c>
      <c r="V608" s="207">
        <f t="shared" si="14"/>
        <v>3.688172043</v>
      </c>
      <c r="W608" s="208">
        <f t="shared" si="15"/>
        <v>0.4246575342</v>
      </c>
      <c r="X608" s="209">
        <f t="shared" si="16"/>
        <v>1.566210046</v>
      </c>
      <c r="Y608" s="207">
        <f t="shared" si="17"/>
        <v>1.99086758</v>
      </c>
      <c r="Z608" s="208">
        <f t="shared" si="18"/>
        <v>1.099358974</v>
      </c>
      <c r="AA608" s="209">
        <f t="shared" si="19"/>
        <v>6.043010753</v>
      </c>
      <c r="AB608" s="210">
        <f t="shared" si="20"/>
        <v>0.2793594306</v>
      </c>
      <c r="AC608" s="165"/>
      <c r="AD608" s="165"/>
      <c r="AE608" s="165"/>
    </row>
    <row r="609">
      <c r="A609" s="218">
        <v>609.0</v>
      </c>
      <c r="B609" s="33">
        <v>5584.0</v>
      </c>
      <c r="C609" s="219">
        <v>59.0</v>
      </c>
      <c r="D609" s="220">
        <v>32.0</v>
      </c>
      <c r="E609" s="221">
        <v>213.0</v>
      </c>
      <c r="F609" s="222">
        <v>59.0</v>
      </c>
      <c r="G609" s="223">
        <v>145.0</v>
      </c>
      <c r="H609" s="224">
        <v>70.0</v>
      </c>
      <c r="I609" s="188">
        <f t="shared" si="1"/>
        <v>0.6483516484</v>
      </c>
      <c r="J609" s="189">
        <f t="shared" si="2"/>
        <v>0.7830882353</v>
      </c>
      <c r="K609" s="190">
        <f t="shared" si="3"/>
        <v>0.6744186047</v>
      </c>
      <c r="L609" s="191">
        <f t="shared" si="4"/>
        <v>0.7493112948</v>
      </c>
      <c r="M609" s="192">
        <f t="shared" si="5"/>
        <v>0.6666666667</v>
      </c>
      <c r="N609" s="193">
        <f t="shared" si="6"/>
        <v>0.7351129363</v>
      </c>
      <c r="O609" s="203">
        <f t="shared" si="7"/>
        <v>0.7214532872</v>
      </c>
      <c r="P609" s="204">
        <f t="shared" si="8"/>
        <v>0.3250688705</v>
      </c>
      <c r="Q609" s="205">
        <f t="shared" si="9"/>
        <v>0.4215686275</v>
      </c>
      <c r="R609" s="206">
        <f t="shared" si="10"/>
        <v>0.5811088296</v>
      </c>
      <c r="S609" s="204">
        <f t="shared" si="11"/>
        <v>0.5916955017</v>
      </c>
      <c r="T609" s="205">
        <f t="shared" si="12"/>
        <v>0.455017301</v>
      </c>
      <c r="U609" s="206">
        <f t="shared" si="13"/>
        <v>0.6747404844</v>
      </c>
      <c r="V609" s="207">
        <f t="shared" si="14"/>
        <v>2.989010989</v>
      </c>
      <c r="W609" s="208">
        <f t="shared" si="15"/>
        <v>0.423255814</v>
      </c>
      <c r="X609" s="209">
        <f t="shared" si="16"/>
        <v>1.265116279</v>
      </c>
      <c r="Y609" s="207">
        <f t="shared" si="17"/>
        <v>1.688372093</v>
      </c>
      <c r="Z609" s="208">
        <f t="shared" si="18"/>
        <v>0.8888888889</v>
      </c>
      <c r="AA609" s="209">
        <f t="shared" si="19"/>
        <v>5.351648352</v>
      </c>
      <c r="AB609" s="210">
        <f t="shared" si="20"/>
        <v>0.2648870637</v>
      </c>
      <c r="AC609" s="165"/>
      <c r="AD609" s="165"/>
      <c r="AE609" s="165"/>
    </row>
    <row r="610">
      <c r="A610" s="218">
        <v>610.0</v>
      </c>
      <c r="B610" s="33">
        <v>5585.0</v>
      </c>
      <c r="C610" s="219">
        <v>78.0</v>
      </c>
      <c r="D610" s="220">
        <v>53.0</v>
      </c>
      <c r="E610" s="221">
        <v>345.0</v>
      </c>
      <c r="F610" s="222">
        <v>93.0</v>
      </c>
      <c r="G610" s="223">
        <v>209.0</v>
      </c>
      <c r="H610" s="224">
        <v>114.0</v>
      </c>
      <c r="I610" s="188">
        <f t="shared" si="1"/>
        <v>0.5954198473</v>
      </c>
      <c r="J610" s="189">
        <f t="shared" si="2"/>
        <v>0.7876712329</v>
      </c>
      <c r="K610" s="190">
        <f t="shared" si="3"/>
        <v>0.6470588235</v>
      </c>
      <c r="L610" s="191">
        <f t="shared" si="4"/>
        <v>0.7434094903</v>
      </c>
      <c r="M610" s="192">
        <f t="shared" si="5"/>
        <v>0.6321585903</v>
      </c>
      <c r="N610" s="193">
        <f t="shared" si="6"/>
        <v>0.7279894875</v>
      </c>
      <c r="O610" s="203">
        <f t="shared" si="7"/>
        <v>0.7085201794</v>
      </c>
      <c r="P610" s="204">
        <f t="shared" si="8"/>
        <v>0.3005272408</v>
      </c>
      <c r="Q610" s="205">
        <f t="shared" si="9"/>
        <v>0.422907489</v>
      </c>
      <c r="R610" s="206">
        <f t="shared" si="10"/>
        <v>0.6031537451</v>
      </c>
      <c r="S610" s="204">
        <f t="shared" si="11"/>
        <v>0.6020179372</v>
      </c>
      <c r="T610" s="205">
        <f t="shared" si="12"/>
        <v>0.4260089686</v>
      </c>
      <c r="U610" s="206">
        <f t="shared" si="13"/>
        <v>0.6804932735</v>
      </c>
      <c r="V610" s="207">
        <f t="shared" si="14"/>
        <v>3.34351145</v>
      </c>
      <c r="W610" s="208">
        <f t="shared" si="15"/>
        <v>0.4055727554</v>
      </c>
      <c r="X610" s="209">
        <f t="shared" si="16"/>
        <v>1.356037152</v>
      </c>
      <c r="Y610" s="207">
        <f t="shared" si="17"/>
        <v>1.761609907</v>
      </c>
      <c r="Z610" s="208">
        <f t="shared" si="18"/>
        <v>0.9647577093</v>
      </c>
      <c r="AA610" s="209">
        <f t="shared" si="19"/>
        <v>5.809160305</v>
      </c>
      <c r="AB610" s="210">
        <f t="shared" si="20"/>
        <v>0.2720105125</v>
      </c>
      <c r="AC610" s="165"/>
      <c r="AD610" s="165"/>
      <c r="AE610" s="165"/>
    </row>
    <row r="611">
      <c r="A611" s="218">
        <v>611.0</v>
      </c>
      <c r="B611" s="33">
        <v>5586.0</v>
      </c>
      <c r="C611" s="219">
        <v>83.0</v>
      </c>
      <c r="D611" s="220">
        <v>50.0</v>
      </c>
      <c r="E611" s="221">
        <v>326.0</v>
      </c>
      <c r="F611" s="222">
        <v>93.0</v>
      </c>
      <c r="G611" s="223">
        <v>160.0</v>
      </c>
      <c r="H611" s="224">
        <v>86.0</v>
      </c>
      <c r="I611" s="188">
        <f t="shared" si="1"/>
        <v>0.6240601504</v>
      </c>
      <c r="J611" s="189">
        <f t="shared" si="2"/>
        <v>0.7780429594</v>
      </c>
      <c r="K611" s="190">
        <f t="shared" si="3"/>
        <v>0.6504065041</v>
      </c>
      <c r="L611" s="191">
        <f t="shared" si="4"/>
        <v>0.740942029</v>
      </c>
      <c r="M611" s="192">
        <f t="shared" si="5"/>
        <v>0.6411609499</v>
      </c>
      <c r="N611" s="193">
        <f t="shared" si="6"/>
        <v>0.7308270677</v>
      </c>
      <c r="O611" s="203">
        <f t="shared" si="7"/>
        <v>0.7130325815</v>
      </c>
      <c r="P611" s="204">
        <f t="shared" si="8"/>
        <v>0.3188405797</v>
      </c>
      <c r="Q611" s="205">
        <f t="shared" si="9"/>
        <v>0.4459102902</v>
      </c>
      <c r="R611" s="206">
        <f t="shared" si="10"/>
        <v>0.6195488722</v>
      </c>
      <c r="S611" s="204">
        <f t="shared" si="11"/>
        <v>0.6203007519</v>
      </c>
      <c r="T611" s="205">
        <f t="shared" si="12"/>
        <v>0.4210526316</v>
      </c>
      <c r="U611" s="206">
        <f t="shared" si="13"/>
        <v>0.671679198</v>
      </c>
      <c r="V611" s="207">
        <f t="shared" si="14"/>
        <v>3.15037594</v>
      </c>
      <c r="W611" s="208">
        <f t="shared" si="15"/>
        <v>0.5406504065</v>
      </c>
      <c r="X611" s="209">
        <f t="shared" si="16"/>
        <v>1.703252033</v>
      </c>
      <c r="Y611" s="207">
        <f t="shared" si="17"/>
        <v>2.243902439</v>
      </c>
      <c r="Z611" s="208">
        <f t="shared" si="18"/>
        <v>1.105540897</v>
      </c>
      <c r="AA611" s="209">
        <f t="shared" si="19"/>
        <v>5</v>
      </c>
      <c r="AB611" s="210">
        <f t="shared" si="20"/>
        <v>0.2691729323</v>
      </c>
      <c r="AC611" s="165"/>
      <c r="AD611" s="165"/>
      <c r="AE611" s="165"/>
    </row>
    <row r="612">
      <c r="A612" s="218">
        <v>612.0</v>
      </c>
      <c r="B612" s="33">
        <v>5587.0</v>
      </c>
      <c r="C612" s="219">
        <v>28.0</v>
      </c>
      <c r="D612" s="220">
        <v>64.0</v>
      </c>
      <c r="E612" s="221">
        <v>372.0</v>
      </c>
      <c r="F612" s="222">
        <v>207.0</v>
      </c>
      <c r="G612" s="223">
        <v>184.0</v>
      </c>
      <c r="H612" s="224">
        <v>240.0</v>
      </c>
      <c r="I612" s="188">
        <f t="shared" si="1"/>
        <v>0.3043478261</v>
      </c>
      <c r="J612" s="189">
        <f t="shared" si="2"/>
        <v>0.6424870466</v>
      </c>
      <c r="K612" s="190">
        <f t="shared" si="3"/>
        <v>0.4339622642</v>
      </c>
      <c r="L612" s="191">
        <f t="shared" si="4"/>
        <v>0.5961251863</v>
      </c>
      <c r="M612" s="192">
        <f t="shared" si="5"/>
        <v>0.4108527132</v>
      </c>
      <c r="N612" s="193">
        <f t="shared" si="6"/>
        <v>0.554336989</v>
      </c>
      <c r="O612" s="203">
        <f t="shared" si="7"/>
        <v>0.5333333333</v>
      </c>
      <c r="P612" s="204">
        <f t="shared" si="8"/>
        <v>0.3502235469</v>
      </c>
      <c r="Q612" s="205">
        <f t="shared" si="9"/>
        <v>0.519379845</v>
      </c>
      <c r="R612" s="206">
        <f t="shared" si="10"/>
        <v>0.6101694915</v>
      </c>
      <c r="S612" s="204">
        <f t="shared" si="11"/>
        <v>0.5844748858</v>
      </c>
      <c r="T612" s="205">
        <f t="shared" si="12"/>
        <v>0.3826484018</v>
      </c>
      <c r="U612" s="206">
        <f t="shared" si="13"/>
        <v>0.5662100457</v>
      </c>
      <c r="V612" s="207">
        <f t="shared" si="14"/>
        <v>6.293478261</v>
      </c>
      <c r="W612" s="208">
        <f t="shared" si="15"/>
        <v>0.2169811321</v>
      </c>
      <c r="X612" s="209">
        <f t="shared" si="16"/>
        <v>1.365566038</v>
      </c>
      <c r="Y612" s="207">
        <f t="shared" si="17"/>
        <v>1.58254717</v>
      </c>
      <c r="Z612" s="208">
        <f t="shared" si="18"/>
        <v>1.122093023</v>
      </c>
      <c r="AA612" s="209">
        <f t="shared" si="19"/>
        <v>10.90217391</v>
      </c>
      <c r="AB612" s="210">
        <f t="shared" si="20"/>
        <v>0.445663011</v>
      </c>
      <c r="AC612" s="165"/>
      <c r="AD612" s="165"/>
      <c r="AE612" s="165"/>
    </row>
    <row r="613">
      <c r="A613" s="218">
        <v>613.0</v>
      </c>
      <c r="B613" s="33">
        <v>5588.0</v>
      </c>
      <c r="C613" s="219">
        <v>11.0</v>
      </c>
      <c r="D613" s="220">
        <v>24.0</v>
      </c>
      <c r="E613" s="221">
        <v>110.0</v>
      </c>
      <c r="F613" s="222">
        <v>74.0</v>
      </c>
      <c r="G613" s="223">
        <v>54.0</v>
      </c>
      <c r="H613" s="224">
        <v>88.0</v>
      </c>
      <c r="I613" s="188">
        <f t="shared" si="1"/>
        <v>0.3142857143</v>
      </c>
      <c r="J613" s="189">
        <f t="shared" si="2"/>
        <v>0.597826087</v>
      </c>
      <c r="K613" s="190">
        <f t="shared" si="3"/>
        <v>0.3802816901</v>
      </c>
      <c r="L613" s="191">
        <f t="shared" si="4"/>
        <v>0.5525114155</v>
      </c>
      <c r="M613" s="192">
        <f t="shared" si="5"/>
        <v>0.3672316384</v>
      </c>
      <c r="N613" s="193">
        <f t="shared" si="6"/>
        <v>0.5030674847</v>
      </c>
      <c r="O613" s="203">
        <f t="shared" si="7"/>
        <v>0.4847645429</v>
      </c>
      <c r="P613" s="204">
        <f t="shared" si="8"/>
        <v>0.3881278539</v>
      </c>
      <c r="Q613" s="205">
        <f t="shared" si="9"/>
        <v>0.5593220339</v>
      </c>
      <c r="R613" s="206">
        <f t="shared" si="10"/>
        <v>0.6073619632</v>
      </c>
      <c r="S613" s="204">
        <f t="shared" si="11"/>
        <v>0.5789473684</v>
      </c>
      <c r="T613" s="205">
        <f t="shared" si="12"/>
        <v>0.3850415512</v>
      </c>
      <c r="U613" s="206">
        <f t="shared" si="13"/>
        <v>0.5207756233</v>
      </c>
      <c r="V613" s="207">
        <f t="shared" si="14"/>
        <v>5.257142857</v>
      </c>
      <c r="W613" s="208">
        <f t="shared" si="15"/>
        <v>0.2464788732</v>
      </c>
      <c r="X613" s="209">
        <f t="shared" si="16"/>
        <v>1.295774648</v>
      </c>
      <c r="Y613" s="207">
        <f t="shared" si="17"/>
        <v>1.542253521</v>
      </c>
      <c r="Z613" s="208">
        <f t="shared" si="18"/>
        <v>1.039548023</v>
      </c>
      <c r="AA613" s="209">
        <f t="shared" si="19"/>
        <v>9.314285714</v>
      </c>
      <c r="AB613" s="210">
        <f t="shared" si="20"/>
        <v>0.4969325153</v>
      </c>
      <c r="AC613" s="165"/>
      <c r="AD613" s="165"/>
      <c r="AE613" s="165"/>
    </row>
    <row r="614">
      <c r="A614" s="218">
        <v>614.0</v>
      </c>
      <c r="B614" s="33">
        <v>5589.0</v>
      </c>
      <c r="C614" s="219">
        <v>20.0</v>
      </c>
      <c r="D614" s="220">
        <v>28.0</v>
      </c>
      <c r="E614" s="221">
        <v>114.0</v>
      </c>
      <c r="F614" s="222">
        <v>138.0</v>
      </c>
      <c r="G614" s="223">
        <v>50.0</v>
      </c>
      <c r="H614" s="224">
        <v>68.0</v>
      </c>
      <c r="I614" s="188">
        <f t="shared" si="1"/>
        <v>0.4166666667</v>
      </c>
      <c r="J614" s="189">
        <f t="shared" si="2"/>
        <v>0.4523809524</v>
      </c>
      <c r="K614" s="190">
        <f t="shared" si="3"/>
        <v>0.4237288136</v>
      </c>
      <c r="L614" s="191">
        <f t="shared" si="4"/>
        <v>0.4466666667</v>
      </c>
      <c r="M614" s="192">
        <f t="shared" si="5"/>
        <v>0.421686747</v>
      </c>
      <c r="N614" s="193">
        <f t="shared" si="6"/>
        <v>0.4432432432</v>
      </c>
      <c r="O614" s="203">
        <f t="shared" si="7"/>
        <v>0.4401913876</v>
      </c>
      <c r="P614" s="204">
        <f t="shared" si="8"/>
        <v>0.5266666667</v>
      </c>
      <c r="Q614" s="205">
        <f t="shared" si="9"/>
        <v>0.5301204819</v>
      </c>
      <c r="R614" s="206">
        <f t="shared" si="10"/>
        <v>0.4918918919</v>
      </c>
      <c r="S614" s="204">
        <f t="shared" si="11"/>
        <v>0.4832535885</v>
      </c>
      <c r="T614" s="205">
        <f t="shared" si="12"/>
        <v>0.4976076555</v>
      </c>
      <c r="U614" s="206">
        <f t="shared" si="13"/>
        <v>0.4593301435</v>
      </c>
      <c r="V614" s="207">
        <f t="shared" si="14"/>
        <v>5.25</v>
      </c>
      <c r="W614" s="208">
        <f t="shared" si="15"/>
        <v>0.406779661</v>
      </c>
      <c r="X614" s="209">
        <f t="shared" si="16"/>
        <v>2.13559322</v>
      </c>
      <c r="Y614" s="207">
        <f t="shared" si="17"/>
        <v>2.542372881</v>
      </c>
      <c r="Z614" s="208">
        <f t="shared" si="18"/>
        <v>1.518072289</v>
      </c>
      <c r="AA614" s="209">
        <f t="shared" si="19"/>
        <v>7.708333333</v>
      </c>
      <c r="AB614" s="210">
        <f t="shared" si="20"/>
        <v>0.5567567568</v>
      </c>
      <c r="AC614" s="165"/>
      <c r="AD614" s="165"/>
      <c r="AE614" s="165"/>
    </row>
    <row r="615">
      <c r="A615" s="218">
        <v>615.0</v>
      </c>
      <c r="B615" s="33">
        <v>5591.0</v>
      </c>
      <c r="C615" s="219">
        <v>36.0</v>
      </c>
      <c r="D615" s="220">
        <v>35.0</v>
      </c>
      <c r="E615" s="221">
        <v>191.0</v>
      </c>
      <c r="F615" s="222">
        <v>55.0</v>
      </c>
      <c r="G615" s="223">
        <v>123.0</v>
      </c>
      <c r="H615" s="224">
        <v>107.0</v>
      </c>
      <c r="I615" s="188">
        <f t="shared" si="1"/>
        <v>0.5070422535</v>
      </c>
      <c r="J615" s="189">
        <f t="shared" si="2"/>
        <v>0.7764227642</v>
      </c>
      <c r="K615" s="190">
        <f t="shared" si="3"/>
        <v>0.5347826087</v>
      </c>
      <c r="L615" s="191">
        <f t="shared" si="4"/>
        <v>0.7160883281</v>
      </c>
      <c r="M615" s="192">
        <f t="shared" si="5"/>
        <v>0.5282392027</v>
      </c>
      <c r="N615" s="193">
        <f t="shared" si="6"/>
        <v>0.6596638655</v>
      </c>
      <c r="O615" s="203">
        <f t="shared" si="7"/>
        <v>0.6398537477</v>
      </c>
      <c r="P615" s="204">
        <f t="shared" si="8"/>
        <v>0.2870662461</v>
      </c>
      <c r="Q615" s="205">
        <f t="shared" si="9"/>
        <v>0.4750830565</v>
      </c>
      <c r="R615" s="206">
        <f t="shared" si="10"/>
        <v>0.6260504202</v>
      </c>
      <c r="S615" s="204">
        <f t="shared" si="11"/>
        <v>0.6106032907</v>
      </c>
      <c r="T615" s="205">
        <f t="shared" si="12"/>
        <v>0.3912248629</v>
      </c>
      <c r="U615" s="206">
        <f t="shared" si="13"/>
        <v>0.6380255941</v>
      </c>
      <c r="V615" s="207">
        <f t="shared" si="14"/>
        <v>3.464788732</v>
      </c>
      <c r="W615" s="208">
        <f t="shared" si="15"/>
        <v>0.3086956522</v>
      </c>
      <c r="X615" s="209">
        <f t="shared" si="16"/>
        <v>1.069565217</v>
      </c>
      <c r="Y615" s="207">
        <f t="shared" si="17"/>
        <v>1.37826087</v>
      </c>
      <c r="Z615" s="208">
        <f t="shared" si="18"/>
        <v>0.8172757475</v>
      </c>
      <c r="AA615" s="209">
        <f t="shared" si="19"/>
        <v>6.704225352</v>
      </c>
      <c r="AB615" s="210">
        <f t="shared" si="20"/>
        <v>0.3403361345</v>
      </c>
      <c r="AC615" s="165"/>
      <c r="AD615" s="165"/>
      <c r="AE615" s="165"/>
    </row>
    <row r="616">
      <c r="A616" s="218">
        <v>616.0</v>
      </c>
      <c r="B616" s="33">
        <v>5592.0</v>
      </c>
      <c r="C616" s="219">
        <v>37.0</v>
      </c>
      <c r="D616" s="220">
        <v>31.0</v>
      </c>
      <c r="E616" s="221">
        <v>232.0</v>
      </c>
      <c r="F616" s="222">
        <v>60.0</v>
      </c>
      <c r="G616" s="223">
        <v>156.0</v>
      </c>
      <c r="H616" s="224">
        <v>113.0</v>
      </c>
      <c r="I616" s="188">
        <f t="shared" si="1"/>
        <v>0.5441176471</v>
      </c>
      <c r="J616" s="189">
        <f t="shared" si="2"/>
        <v>0.7945205479</v>
      </c>
      <c r="K616" s="190">
        <f t="shared" si="3"/>
        <v>0.5799256506</v>
      </c>
      <c r="L616" s="191">
        <f t="shared" si="4"/>
        <v>0.7472222222</v>
      </c>
      <c r="M616" s="192">
        <f t="shared" si="5"/>
        <v>0.5727002967</v>
      </c>
      <c r="N616" s="193">
        <f t="shared" si="6"/>
        <v>0.6916221034</v>
      </c>
      <c r="O616" s="203">
        <f t="shared" si="7"/>
        <v>0.6756756757</v>
      </c>
      <c r="P616" s="204">
        <f t="shared" si="8"/>
        <v>0.2694444444</v>
      </c>
      <c r="Q616" s="205">
        <f t="shared" si="9"/>
        <v>0.4451038576</v>
      </c>
      <c r="R616" s="206">
        <f t="shared" si="10"/>
        <v>0.614973262</v>
      </c>
      <c r="S616" s="204">
        <f t="shared" si="11"/>
        <v>0.6073131955</v>
      </c>
      <c r="T616" s="205">
        <f t="shared" si="12"/>
        <v>0.4022257552</v>
      </c>
      <c r="U616" s="206">
        <f t="shared" si="13"/>
        <v>0.666136725</v>
      </c>
      <c r="V616" s="207">
        <f t="shared" si="14"/>
        <v>4.294117647</v>
      </c>
      <c r="W616" s="208">
        <f t="shared" si="15"/>
        <v>0.2527881041</v>
      </c>
      <c r="X616" s="209">
        <f t="shared" si="16"/>
        <v>1.085501859</v>
      </c>
      <c r="Y616" s="207">
        <f t="shared" si="17"/>
        <v>1.338289963</v>
      </c>
      <c r="Z616" s="208">
        <f t="shared" si="18"/>
        <v>0.8664688427</v>
      </c>
      <c r="AA616" s="209">
        <f t="shared" si="19"/>
        <v>8.25</v>
      </c>
      <c r="AB616" s="210">
        <f t="shared" si="20"/>
        <v>0.3083778966</v>
      </c>
      <c r="AC616" s="165"/>
      <c r="AD616" s="165"/>
      <c r="AE616" s="165"/>
    </row>
    <row r="617">
      <c r="A617" s="218">
        <v>617.0</v>
      </c>
      <c r="B617" s="33">
        <v>5593.0</v>
      </c>
      <c r="C617" s="219">
        <v>47.0</v>
      </c>
      <c r="D617" s="220">
        <v>42.0</v>
      </c>
      <c r="E617" s="221">
        <v>298.0</v>
      </c>
      <c r="F617" s="222">
        <v>100.0</v>
      </c>
      <c r="G617" s="223">
        <v>140.0</v>
      </c>
      <c r="H617" s="224">
        <v>134.0</v>
      </c>
      <c r="I617" s="188">
        <f t="shared" si="1"/>
        <v>0.5280898876</v>
      </c>
      <c r="J617" s="189">
        <f t="shared" si="2"/>
        <v>0.7487437186</v>
      </c>
      <c r="K617" s="190">
        <f t="shared" si="3"/>
        <v>0.5109489051</v>
      </c>
      <c r="L617" s="191">
        <f t="shared" si="4"/>
        <v>0.7084188912</v>
      </c>
      <c r="M617" s="192">
        <f t="shared" si="5"/>
        <v>0.5151515152</v>
      </c>
      <c r="N617" s="193">
        <f t="shared" si="6"/>
        <v>0.6517857143</v>
      </c>
      <c r="O617" s="203">
        <f t="shared" si="7"/>
        <v>0.6373193167</v>
      </c>
      <c r="P617" s="204">
        <f t="shared" si="8"/>
        <v>0.3018480493</v>
      </c>
      <c r="Q617" s="205">
        <f t="shared" si="9"/>
        <v>0.4986225895</v>
      </c>
      <c r="R617" s="206">
        <f t="shared" si="10"/>
        <v>0.6428571429</v>
      </c>
      <c r="S617" s="204">
        <f t="shared" si="11"/>
        <v>0.629434954</v>
      </c>
      <c r="T617" s="205">
        <f t="shared" si="12"/>
        <v>0.3771353482</v>
      </c>
      <c r="U617" s="206">
        <f t="shared" si="13"/>
        <v>0.6307490145</v>
      </c>
      <c r="V617" s="207">
        <f t="shared" si="14"/>
        <v>4.471910112</v>
      </c>
      <c r="W617" s="208">
        <f t="shared" si="15"/>
        <v>0.3248175182</v>
      </c>
      <c r="X617" s="209">
        <f t="shared" si="16"/>
        <v>1.452554745</v>
      </c>
      <c r="Y617" s="207">
        <f t="shared" si="17"/>
        <v>1.777372263</v>
      </c>
      <c r="Z617" s="208">
        <f t="shared" si="18"/>
        <v>1.096418733</v>
      </c>
      <c r="AA617" s="209">
        <f t="shared" si="19"/>
        <v>7.550561798</v>
      </c>
      <c r="AB617" s="210">
        <f t="shared" si="20"/>
        <v>0.3482142857</v>
      </c>
      <c r="AC617" s="165"/>
      <c r="AD617" s="165"/>
      <c r="AE617" s="165"/>
    </row>
    <row r="618">
      <c r="A618" s="218">
        <v>618.0</v>
      </c>
      <c r="B618" s="33">
        <v>5594.0</v>
      </c>
      <c r="C618" s="219">
        <v>35.0</v>
      </c>
      <c r="D618" s="220">
        <v>38.0</v>
      </c>
      <c r="E618" s="221">
        <v>259.0</v>
      </c>
      <c r="F618" s="222">
        <v>106.0</v>
      </c>
      <c r="G618" s="223">
        <v>157.0</v>
      </c>
      <c r="H618" s="224">
        <v>209.0</v>
      </c>
      <c r="I618" s="188">
        <f t="shared" si="1"/>
        <v>0.4794520548</v>
      </c>
      <c r="J618" s="189">
        <f t="shared" si="2"/>
        <v>0.7095890411</v>
      </c>
      <c r="K618" s="190">
        <f t="shared" si="3"/>
        <v>0.4289617486</v>
      </c>
      <c r="L618" s="191">
        <f t="shared" si="4"/>
        <v>0.6712328767</v>
      </c>
      <c r="M618" s="192">
        <f t="shared" si="5"/>
        <v>0.437357631</v>
      </c>
      <c r="N618" s="193">
        <f t="shared" si="6"/>
        <v>0.5690834473</v>
      </c>
      <c r="O618" s="203">
        <f t="shared" si="7"/>
        <v>0.5609452736</v>
      </c>
      <c r="P618" s="204">
        <f t="shared" si="8"/>
        <v>0.3219178082</v>
      </c>
      <c r="Q618" s="205">
        <f t="shared" si="9"/>
        <v>0.555808656</v>
      </c>
      <c r="R618" s="206">
        <f t="shared" si="10"/>
        <v>0.6402188782</v>
      </c>
      <c r="S618" s="204">
        <f t="shared" si="11"/>
        <v>0.6256218905</v>
      </c>
      <c r="T618" s="205">
        <f t="shared" si="12"/>
        <v>0.3706467662</v>
      </c>
      <c r="U618" s="206">
        <f t="shared" si="13"/>
        <v>0.5646766169</v>
      </c>
      <c r="V618" s="207">
        <f t="shared" si="14"/>
        <v>5</v>
      </c>
      <c r="W618" s="208">
        <f t="shared" si="15"/>
        <v>0.1994535519</v>
      </c>
      <c r="X618" s="209">
        <f t="shared" si="16"/>
        <v>0.9972677596</v>
      </c>
      <c r="Y618" s="207">
        <f t="shared" si="17"/>
        <v>1.196721311</v>
      </c>
      <c r="Z618" s="208">
        <f t="shared" si="18"/>
        <v>0.8314350797</v>
      </c>
      <c r="AA618" s="209">
        <f t="shared" si="19"/>
        <v>10.01369863</v>
      </c>
      <c r="AB618" s="210">
        <f t="shared" si="20"/>
        <v>0.4309165527</v>
      </c>
      <c r="AC618" s="165"/>
      <c r="AD618" s="165"/>
      <c r="AE618" s="165"/>
    </row>
    <row r="619">
      <c r="A619" s="218">
        <v>619.0</v>
      </c>
      <c r="B619" s="33">
        <v>5595.0</v>
      </c>
      <c r="C619" s="219">
        <v>35.0</v>
      </c>
      <c r="D619" s="220">
        <v>24.0</v>
      </c>
      <c r="E619" s="221">
        <v>222.0</v>
      </c>
      <c r="F619" s="222">
        <v>66.0</v>
      </c>
      <c r="G619" s="223">
        <v>130.0</v>
      </c>
      <c r="H619" s="224">
        <v>106.0</v>
      </c>
      <c r="I619" s="188">
        <f t="shared" si="1"/>
        <v>0.593220339</v>
      </c>
      <c r="J619" s="189">
        <f t="shared" si="2"/>
        <v>0.7708333333</v>
      </c>
      <c r="K619" s="190">
        <f t="shared" si="3"/>
        <v>0.5508474576</v>
      </c>
      <c r="L619" s="191">
        <f t="shared" si="4"/>
        <v>0.7406340058</v>
      </c>
      <c r="M619" s="192">
        <f t="shared" si="5"/>
        <v>0.5593220339</v>
      </c>
      <c r="N619" s="193">
        <f t="shared" si="6"/>
        <v>0.6717557252</v>
      </c>
      <c r="O619" s="203">
        <f t="shared" si="7"/>
        <v>0.6638078902</v>
      </c>
      <c r="P619" s="204">
        <f t="shared" si="8"/>
        <v>0.2910662824</v>
      </c>
      <c r="Q619" s="205">
        <f t="shared" si="9"/>
        <v>0.4779661017</v>
      </c>
      <c r="R619" s="206">
        <f t="shared" si="10"/>
        <v>0.6259541985</v>
      </c>
      <c r="S619" s="204">
        <f t="shared" si="11"/>
        <v>0.6226415094</v>
      </c>
      <c r="T619" s="205">
        <f t="shared" si="12"/>
        <v>0.3962264151</v>
      </c>
      <c r="U619" s="206">
        <f t="shared" si="13"/>
        <v>0.6449399657</v>
      </c>
      <c r="V619" s="207">
        <f t="shared" si="14"/>
        <v>4.881355932</v>
      </c>
      <c r="W619" s="208">
        <f t="shared" si="15"/>
        <v>0.25</v>
      </c>
      <c r="X619" s="209">
        <f t="shared" si="16"/>
        <v>1.220338983</v>
      </c>
      <c r="Y619" s="207">
        <f t="shared" si="17"/>
        <v>1.470338983</v>
      </c>
      <c r="Z619" s="208">
        <f t="shared" si="18"/>
        <v>0.9762711864</v>
      </c>
      <c r="AA619" s="209">
        <f t="shared" si="19"/>
        <v>8.881355932</v>
      </c>
      <c r="AB619" s="210">
        <f t="shared" si="20"/>
        <v>0.3282442748</v>
      </c>
      <c r="AC619" s="165"/>
      <c r="AD619" s="165"/>
      <c r="AE619" s="165"/>
    </row>
    <row r="620">
      <c r="A620" s="218">
        <v>620.0</v>
      </c>
      <c r="B620" s="33">
        <v>5596.0</v>
      </c>
      <c r="C620" s="219">
        <v>105.0</v>
      </c>
      <c r="D620" s="220">
        <v>73.0</v>
      </c>
      <c r="E620" s="221">
        <v>389.0</v>
      </c>
      <c r="F620" s="222">
        <v>84.0</v>
      </c>
      <c r="G620" s="223">
        <v>256.0</v>
      </c>
      <c r="H620" s="224">
        <v>134.0</v>
      </c>
      <c r="I620" s="188">
        <f t="shared" si="1"/>
        <v>0.5898876404</v>
      </c>
      <c r="J620" s="189">
        <f t="shared" si="2"/>
        <v>0.822410148</v>
      </c>
      <c r="K620" s="190">
        <f t="shared" si="3"/>
        <v>0.6564102564</v>
      </c>
      <c r="L620" s="191">
        <f t="shared" si="4"/>
        <v>0.7588325653</v>
      </c>
      <c r="M620" s="192">
        <f t="shared" si="5"/>
        <v>0.6355633803</v>
      </c>
      <c r="N620" s="193">
        <f t="shared" si="6"/>
        <v>0.7473928158</v>
      </c>
      <c r="O620" s="203">
        <f t="shared" si="7"/>
        <v>0.7204610951</v>
      </c>
      <c r="P620" s="204">
        <f t="shared" si="8"/>
        <v>0.2903225806</v>
      </c>
      <c r="Q620" s="205">
        <f t="shared" si="9"/>
        <v>0.4207746479</v>
      </c>
      <c r="R620" s="206">
        <f t="shared" si="10"/>
        <v>0.6060254925</v>
      </c>
      <c r="S620" s="204">
        <f t="shared" si="11"/>
        <v>0.6032660903</v>
      </c>
      <c r="T620" s="205">
        <f t="shared" si="12"/>
        <v>0.4274735831</v>
      </c>
      <c r="U620" s="206">
        <f t="shared" si="13"/>
        <v>0.6897214217</v>
      </c>
      <c r="V620" s="207">
        <f t="shared" si="14"/>
        <v>2.657303371</v>
      </c>
      <c r="W620" s="208">
        <f t="shared" si="15"/>
        <v>0.4564102564</v>
      </c>
      <c r="X620" s="209">
        <f t="shared" si="16"/>
        <v>1.212820513</v>
      </c>
      <c r="Y620" s="207">
        <f t="shared" si="17"/>
        <v>1.669230769</v>
      </c>
      <c r="Z620" s="208">
        <f t="shared" si="18"/>
        <v>0.8327464789</v>
      </c>
      <c r="AA620" s="209">
        <f t="shared" si="19"/>
        <v>4.848314607</v>
      </c>
      <c r="AB620" s="210">
        <f t="shared" si="20"/>
        <v>0.2526071842</v>
      </c>
      <c r="AC620" s="165"/>
      <c r="AD620" s="165"/>
      <c r="AE620" s="165"/>
    </row>
    <row r="621">
      <c r="A621" s="218">
        <v>621.0</v>
      </c>
      <c r="B621" s="33">
        <v>5597.0</v>
      </c>
      <c r="C621" s="219">
        <v>35.0</v>
      </c>
      <c r="D621" s="220">
        <v>21.0</v>
      </c>
      <c r="E621" s="221">
        <v>124.0</v>
      </c>
      <c r="F621" s="222">
        <v>28.0</v>
      </c>
      <c r="G621" s="223">
        <v>94.0</v>
      </c>
      <c r="H621" s="224">
        <v>44.0</v>
      </c>
      <c r="I621" s="188">
        <f t="shared" si="1"/>
        <v>0.625</v>
      </c>
      <c r="J621" s="189">
        <f t="shared" si="2"/>
        <v>0.8157894737</v>
      </c>
      <c r="K621" s="190">
        <f t="shared" si="3"/>
        <v>0.6811594203</v>
      </c>
      <c r="L621" s="191">
        <f t="shared" si="4"/>
        <v>0.7644230769</v>
      </c>
      <c r="M621" s="192">
        <f t="shared" si="5"/>
        <v>0.6649484536</v>
      </c>
      <c r="N621" s="193">
        <f t="shared" si="6"/>
        <v>0.7517241379</v>
      </c>
      <c r="O621" s="203">
        <f t="shared" si="7"/>
        <v>0.7312138728</v>
      </c>
      <c r="P621" s="204">
        <f t="shared" si="8"/>
        <v>0.3028846154</v>
      </c>
      <c r="Q621" s="205">
        <f t="shared" si="9"/>
        <v>0.4072164948</v>
      </c>
      <c r="R621" s="206">
        <f t="shared" si="10"/>
        <v>0.5793103448</v>
      </c>
      <c r="S621" s="204">
        <f t="shared" si="11"/>
        <v>0.5867052023</v>
      </c>
      <c r="T621" s="205">
        <f t="shared" si="12"/>
        <v>0.4537572254</v>
      </c>
      <c r="U621" s="206">
        <f t="shared" si="13"/>
        <v>0.6907514451</v>
      </c>
      <c r="V621" s="207">
        <f t="shared" si="14"/>
        <v>2.714285714</v>
      </c>
      <c r="W621" s="208">
        <f t="shared" si="15"/>
        <v>0.4057971014</v>
      </c>
      <c r="X621" s="209">
        <f t="shared" si="16"/>
        <v>1.101449275</v>
      </c>
      <c r="Y621" s="207">
        <f t="shared" si="17"/>
        <v>1.507246377</v>
      </c>
      <c r="Z621" s="208">
        <f t="shared" si="18"/>
        <v>0.7835051546</v>
      </c>
      <c r="AA621" s="209">
        <f t="shared" si="19"/>
        <v>5.178571429</v>
      </c>
      <c r="AB621" s="210">
        <f t="shared" si="20"/>
        <v>0.2482758621</v>
      </c>
      <c r="AC621" s="165"/>
      <c r="AD621" s="165"/>
      <c r="AE621" s="165"/>
    </row>
    <row r="622">
      <c r="A622" s="218">
        <v>622.0</v>
      </c>
      <c r="B622" s="33">
        <v>5598.0</v>
      </c>
      <c r="C622" s="219">
        <v>69.0</v>
      </c>
      <c r="D622" s="220">
        <v>53.0</v>
      </c>
      <c r="E622" s="221">
        <v>384.0</v>
      </c>
      <c r="F622" s="222">
        <v>101.0</v>
      </c>
      <c r="G622" s="223">
        <v>248.0</v>
      </c>
      <c r="H622" s="224">
        <v>151.0</v>
      </c>
      <c r="I622" s="188">
        <f t="shared" si="1"/>
        <v>0.5655737705</v>
      </c>
      <c r="J622" s="189">
        <f t="shared" si="2"/>
        <v>0.7917525773</v>
      </c>
      <c r="K622" s="190">
        <f t="shared" si="3"/>
        <v>0.6215538847</v>
      </c>
      <c r="L622" s="191">
        <f t="shared" si="4"/>
        <v>0.7462932455</v>
      </c>
      <c r="M622" s="192">
        <f t="shared" si="5"/>
        <v>0.6084452975</v>
      </c>
      <c r="N622" s="193">
        <f t="shared" si="6"/>
        <v>0.7149321267</v>
      </c>
      <c r="O622" s="203">
        <f t="shared" si="7"/>
        <v>0.6968190855</v>
      </c>
      <c r="P622" s="204">
        <f t="shared" si="8"/>
        <v>0.2800658979</v>
      </c>
      <c r="Q622" s="205">
        <f t="shared" si="9"/>
        <v>0.4222648752</v>
      </c>
      <c r="R622" s="206">
        <f t="shared" si="10"/>
        <v>0.6052036199</v>
      </c>
      <c r="S622" s="204">
        <f t="shared" si="11"/>
        <v>0.6003976143</v>
      </c>
      <c r="T622" s="205">
        <f t="shared" si="12"/>
        <v>0.4155069583</v>
      </c>
      <c r="U622" s="206">
        <f t="shared" si="13"/>
        <v>0.6809145129</v>
      </c>
      <c r="V622" s="207">
        <f t="shared" si="14"/>
        <v>3.975409836</v>
      </c>
      <c r="W622" s="208">
        <f t="shared" si="15"/>
        <v>0.305764411</v>
      </c>
      <c r="X622" s="209">
        <f t="shared" si="16"/>
        <v>1.215538847</v>
      </c>
      <c r="Y622" s="207">
        <f t="shared" si="17"/>
        <v>1.521303258</v>
      </c>
      <c r="Z622" s="208">
        <f t="shared" si="18"/>
        <v>0.9309021113</v>
      </c>
      <c r="AA622" s="209">
        <f t="shared" si="19"/>
        <v>7.245901639</v>
      </c>
      <c r="AB622" s="210">
        <f t="shared" si="20"/>
        <v>0.2850678733</v>
      </c>
      <c r="AC622" s="165"/>
      <c r="AD622" s="165"/>
      <c r="AE622" s="165"/>
    </row>
    <row r="623">
      <c r="A623" s="218">
        <v>623.0</v>
      </c>
      <c r="B623" s="33">
        <v>5601.0</v>
      </c>
      <c r="C623" s="219">
        <v>51.0</v>
      </c>
      <c r="D623" s="220">
        <v>49.0</v>
      </c>
      <c r="E623" s="221">
        <v>370.0</v>
      </c>
      <c r="F623" s="222">
        <v>129.0</v>
      </c>
      <c r="G623" s="223">
        <v>225.0</v>
      </c>
      <c r="H623" s="224">
        <v>217.0</v>
      </c>
      <c r="I623" s="188">
        <f t="shared" si="1"/>
        <v>0.51</v>
      </c>
      <c r="J623" s="189">
        <f t="shared" si="2"/>
        <v>0.7414829659</v>
      </c>
      <c r="K623" s="190">
        <f t="shared" si="3"/>
        <v>0.5090497738</v>
      </c>
      <c r="L623" s="191">
        <f t="shared" si="4"/>
        <v>0.7028380634</v>
      </c>
      <c r="M623" s="192">
        <f t="shared" si="5"/>
        <v>0.5092250923</v>
      </c>
      <c r="N623" s="193">
        <f t="shared" si="6"/>
        <v>0.6323060574</v>
      </c>
      <c r="O623" s="203">
        <f t="shared" si="7"/>
        <v>0.6205571566</v>
      </c>
      <c r="P623" s="204">
        <f t="shared" si="8"/>
        <v>0.3005008347</v>
      </c>
      <c r="Q623" s="205">
        <f t="shared" si="9"/>
        <v>0.4944649446</v>
      </c>
      <c r="R623" s="206">
        <f t="shared" si="10"/>
        <v>0.6238044633</v>
      </c>
      <c r="S623" s="204">
        <f t="shared" si="11"/>
        <v>0.6128722382</v>
      </c>
      <c r="T623" s="205">
        <f t="shared" si="12"/>
        <v>0.3890489914</v>
      </c>
      <c r="U623" s="206">
        <f t="shared" si="13"/>
        <v>0.618635927</v>
      </c>
      <c r="V623" s="207">
        <f t="shared" si="14"/>
        <v>4.99</v>
      </c>
      <c r="W623" s="208">
        <f t="shared" si="15"/>
        <v>0.2262443439</v>
      </c>
      <c r="X623" s="209">
        <f t="shared" si="16"/>
        <v>1.128959276</v>
      </c>
      <c r="Y623" s="207">
        <f t="shared" si="17"/>
        <v>1.35520362</v>
      </c>
      <c r="Z623" s="208">
        <f t="shared" si="18"/>
        <v>0.9206642066</v>
      </c>
      <c r="AA623" s="209">
        <f t="shared" si="19"/>
        <v>9.41</v>
      </c>
      <c r="AB623" s="210">
        <f t="shared" si="20"/>
        <v>0.3676939426</v>
      </c>
      <c r="AC623" s="165"/>
      <c r="AD623" s="165"/>
      <c r="AE623" s="165"/>
    </row>
    <row r="624">
      <c r="A624" s="218">
        <v>624.0</v>
      </c>
      <c r="B624" s="33">
        <v>5603.0</v>
      </c>
      <c r="C624" s="219">
        <v>59.0</v>
      </c>
      <c r="D624" s="220">
        <v>92.0</v>
      </c>
      <c r="E624" s="221">
        <v>418.0</v>
      </c>
      <c r="F624" s="222">
        <v>155.0</v>
      </c>
      <c r="G624" s="223">
        <v>192.0</v>
      </c>
      <c r="H624" s="224">
        <v>268.0</v>
      </c>
      <c r="I624" s="188">
        <f t="shared" si="1"/>
        <v>0.3907284768</v>
      </c>
      <c r="J624" s="189">
        <f t="shared" si="2"/>
        <v>0.7294938918</v>
      </c>
      <c r="K624" s="190">
        <f t="shared" si="3"/>
        <v>0.4173913043</v>
      </c>
      <c r="L624" s="191">
        <f t="shared" si="4"/>
        <v>0.658839779</v>
      </c>
      <c r="M624" s="192">
        <f t="shared" si="5"/>
        <v>0.410801964</v>
      </c>
      <c r="N624" s="193">
        <f t="shared" si="6"/>
        <v>0.5905130687</v>
      </c>
      <c r="O624" s="203">
        <f t="shared" si="7"/>
        <v>0.5650337838</v>
      </c>
      <c r="P624" s="204">
        <f t="shared" si="8"/>
        <v>0.2955801105</v>
      </c>
      <c r="Q624" s="205">
        <f t="shared" si="9"/>
        <v>0.535188216</v>
      </c>
      <c r="R624" s="206">
        <f t="shared" si="10"/>
        <v>0.6640851888</v>
      </c>
      <c r="S624" s="204">
        <f t="shared" si="11"/>
        <v>0.629222973</v>
      </c>
      <c r="T624" s="205">
        <f t="shared" si="12"/>
        <v>0.3429054054</v>
      </c>
      <c r="U624" s="206">
        <f t="shared" si="13"/>
        <v>0.5929054054</v>
      </c>
      <c r="V624" s="207">
        <f t="shared" si="14"/>
        <v>3.794701987</v>
      </c>
      <c r="W624" s="208">
        <f t="shared" si="15"/>
        <v>0.3282608696</v>
      </c>
      <c r="X624" s="209">
        <f t="shared" si="16"/>
        <v>1.245652174</v>
      </c>
      <c r="Y624" s="207">
        <f t="shared" si="17"/>
        <v>1.573913043</v>
      </c>
      <c r="Z624" s="208">
        <f t="shared" si="18"/>
        <v>0.937806874</v>
      </c>
      <c r="AA624" s="209">
        <f t="shared" si="19"/>
        <v>6.841059603</v>
      </c>
      <c r="AB624" s="210">
        <f t="shared" si="20"/>
        <v>0.4094869313</v>
      </c>
      <c r="AC624" s="165"/>
      <c r="AD624" s="165"/>
      <c r="AE624" s="165"/>
    </row>
    <row r="625">
      <c r="A625" s="218">
        <v>625.0</v>
      </c>
      <c r="B625" s="33">
        <v>5604.0</v>
      </c>
      <c r="C625" s="219">
        <v>60.0</v>
      </c>
      <c r="D625" s="220">
        <v>99.0</v>
      </c>
      <c r="E625" s="221">
        <v>444.0</v>
      </c>
      <c r="F625" s="222">
        <v>114.0</v>
      </c>
      <c r="G625" s="223">
        <v>235.0</v>
      </c>
      <c r="H625" s="224">
        <v>256.0</v>
      </c>
      <c r="I625" s="188">
        <f t="shared" si="1"/>
        <v>0.3773584906</v>
      </c>
      <c r="J625" s="189">
        <f t="shared" si="2"/>
        <v>0.7956989247</v>
      </c>
      <c r="K625" s="190">
        <f t="shared" si="3"/>
        <v>0.4786150713</v>
      </c>
      <c r="L625" s="191">
        <f t="shared" si="4"/>
        <v>0.7029288703</v>
      </c>
      <c r="M625" s="192">
        <f t="shared" si="5"/>
        <v>0.4538461538</v>
      </c>
      <c r="N625" s="193">
        <f t="shared" si="6"/>
        <v>0.6472831268</v>
      </c>
      <c r="O625" s="203">
        <f t="shared" si="7"/>
        <v>0.6117549669</v>
      </c>
      <c r="P625" s="204">
        <f t="shared" si="8"/>
        <v>0.2426778243</v>
      </c>
      <c r="Q625" s="205">
        <f t="shared" si="9"/>
        <v>0.4861538462</v>
      </c>
      <c r="R625" s="206">
        <f t="shared" si="10"/>
        <v>0.6673021926</v>
      </c>
      <c r="S625" s="204">
        <f t="shared" si="11"/>
        <v>0.6291390728</v>
      </c>
      <c r="T625" s="205">
        <f t="shared" si="12"/>
        <v>0.3385761589</v>
      </c>
      <c r="U625" s="206">
        <f t="shared" si="13"/>
        <v>0.6440397351</v>
      </c>
      <c r="V625" s="207">
        <f t="shared" si="14"/>
        <v>3.509433962</v>
      </c>
      <c r="W625" s="208">
        <f t="shared" si="15"/>
        <v>0.3238289206</v>
      </c>
      <c r="X625" s="209">
        <f t="shared" si="16"/>
        <v>1.136456212</v>
      </c>
      <c r="Y625" s="207">
        <f t="shared" si="17"/>
        <v>1.460285132</v>
      </c>
      <c r="Z625" s="208">
        <f t="shared" si="18"/>
        <v>0.8584615385</v>
      </c>
      <c r="AA625" s="209">
        <f t="shared" si="19"/>
        <v>6.597484277</v>
      </c>
      <c r="AB625" s="210">
        <f t="shared" si="20"/>
        <v>0.3527168732</v>
      </c>
      <c r="AC625" s="165"/>
      <c r="AD625" s="165"/>
      <c r="AE625" s="165"/>
    </row>
    <row r="626">
      <c r="A626" s="218">
        <v>626.0</v>
      </c>
      <c r="B626" s="33">
        <v>5612.0</v>
      </c>
      <c r="C626" s="219">
        <v>44.0</v>
      </c>
      <c r="D626" s="220">
        <v>30.0</v>
      </c>
      <c r="E626" s="221">
        <v>164.0</v>
      </c>
      <c r="F626" s="222">
        <v>66.0</v>
      </c>
      <c r="G626" s="223">
        <v>129.0</v>
      </c>
      <c r="H626" s="224">
        <v>97.0</v>
      </c>
      <c r="I626" s="188">
        <f t="shared" si="1"/>
        <v>0.5945945946</v>
      </c>
      <c r="J626" s="189">
        <f t="shared" si="2"/>
        <v>0.7130434783</v>
      </c>
      <c r="K626" s="190">
        <f t="shared" si="3"/>
        <v>0.5707964602</v>
      </c>
      <c r="L626" s="191">
        <f t="shared" si="4"/>
        <v>0.6842105263</v>
      </c>
      <c r="M626" s="192">
        <f t="shared" si="5"/>
        <v>0.5766666667</v>
      </c>
      <c r="N626" s="193">
        <f t="shared" si="6"/>
        <v>0.6425438596</v>
      </c>
      <c r="O626" s="203">
        <f t="shared" si="7"/>
        <v>0.6358490566</v>
      </c>
      <c r="P626" s="204">
        <f t="shared" si="8"/>
        <v>0.3618421053</v>
      </c>
      <c r="Q626" s="205">
        <f t="shared" si="9"/>
        <v>0.47</v>
      </c>
      <c r="R626" s="206">
        <f t="shared" si="10"/>
        <v>0.5723684211</v>
      </c>
      <c r="S626" s="204">
        <f t="shared" si="11"/>
        <v>0.5754716981</v>
      </c>
      <c r="T626" s="205">
        <f t="shared" si="12"/>
        <v>0.4509433962</v>
      </c>
      <c r="U626" s="206">
        <f t="shared" si="13"/>
        <v>0.6094339623</v>
      </c>
      <c r="V626" s="207">
        <f t="shared" si="14"/>
        <v>3.108108108</v>
      </c>
      <c r="W626" s="208">
        <f t="shared" si="15"/>
        <v>0.3274336283</v>
      </c>
      <c r="X626" s="209">
        <f t="shared" si="16"/>
        <v>1.017699115</v>
      </c>
      <c r="Y626" s="207">
        <f t="shared" si="17"/>
        <v>1.345132743</v>
      </c>
      <c r="Z626" s="208">
        <f t="shared" si="18"/>
        <v>0.7666666667</v>
      </c>
      <c r="AA626" s="209">
        <f t="shared" si="19"/>
        <v>6.162162162</v>
      </c>
      <c r="AB626" s="210">
        <f t="shared" si="20"/>
        <v>0.3574561404</v>
      </c>
      <c r="AC626" s="165"/>
      <c r="AD626" s="165"/>
      <c r="AE626" s="165"/>
    </row>
    <row r="627">
      <c r="A627" s="218">
        <v>627.0</v>
      </c>
      <c r="B627" s="33">
        <v>5613.0</v>
      </c>
      <c r="C627" s="219">
        <v>61.0</v>
      </c>
      <c r="D627" s="220">
        <v>34.0</v>
      </c>
      <c r="E627" s="221">
        <v>268.0</v>
      </c>
      <c r="F627" s="222">
        <v>74.0</v>
      </c>
      <c r="G627" s="223">
        <v>227.0</v>
      </c>
      <c r="H627" s="224">
        <v>129.0</v>
      </c>
      <c r="I627" s="188">
        <f t="shared" si="1"/>
        <v>0.6421052632</v>
      </c>
      <c r="J627" s="189">
        <f t="shared" si="2"/>
        <v>0.783625731</v>
      </c>
      <c r="K627" s="190">
        <f t="shared" si="3"/>
        <v>0.6376404494</v>
      </c>
      <c r="L627" s="191">
        <f t="shared" si="4"/>
        <v>0.7528604119</v>
      </c>
      <c r="M627" s="192">
        <f t="shared" si="5"/>
        <v>0.6385809313</v>
      </c>
      <c r="N627" s="193">
        <f t="shared" si="6"/>
        <v>0.7091690544</v>
      </c>
      <c r="O627" s="203">
        <f t="shared" si="7"/>
        <v>0.7011349306</v>
      </c>
      <c r="P627" s="204">
        <f t="shared" si="8"/>
        <v>0.3089244851</v>
      </c>
      <c r="Q627" s="205">
        <f t="shared" si="9"/>
        <v>0.421286031</v>
      </c>
      <c r="R627" s="206">
        <f t="shared" si="10"/>
        <v>0.5687679083</v>
      </c>
      <c r="S627" s="204">
        <f t="shared" si="11"/>
        <v>0.5775535939</v>
      </c>
      <c r="T627" s="205">
        <f t="shared" si="12"/>
        <v>0.4564943253</v>
      </c>
      <c r="U627" s="206">
        <f t="shared" si="13"/>
        <v>0.6670870113</v>
      </c>
      <c r="V627" s="207">
        <f t="shared" si="14"/>
        <v>3.6</v>
      </c>
      <c r="W627" s="208">
        <f t="shared" si="15"/>
        <v>0.2668539326</v>
      </c>
      <c r="X627" s="209">
        <f t="shared" si="16"/>
        <v>0.9606741573</v>
      </c>
      <c r="Y627" s="207">
        <f t="shared" si="17"/>
        <v>1.22752809</v>
      </c>
      <c r="Z627" s="208">
        <f t="shared" si="18"/>
        <v>0.7583148559</v>
      </c>
      <c r="AA627" s="209">
        <f t="shared" si="19"/>
        <v>7.347368421</v>
      </c>
      <c r="AB627" s="210">
        <f t="shared" si="20"/>
        <v>0.2908309456</v>
      </c>
      <c r="AC627" s="165"/>
      <c r="AD627" s="165"/>
      <c r="AE627" s="165"/>
    </row>
    <row r="628">
      <c r="A628" s="218">
        <v>628.0</v>
      </c>
      <c r="B628" s="33">
        <v>5614.0</v>
      </c>
      <c r="C628" s="219">
        <v>91.0</v>
      </c>
      <c r="D628" s="220">
        <v>28.0</v>
      </c>
      <c r="E628" s="221">
        <v>232.0</v>
      </c>
      <c r="F628" s="222">
        <v>32.0</v>
      </c>
      <c r="G628" s="223">
        <v>115.0</v>
      </c>
      <c r="H628" s="224">
        <v>48.0</v>
      </c>
      <c r="I628" s="188">
        <f t="shared" si="1"/>
        <v>0.7647058824</v>
      </c>
      <c r="J628" s="189">
        <f t="shared" si="2"/>
        <v>0.8787878788</v>
      </c>
      <c r="K628" s="190">
        <f t="shared" si="3"/>
        <v>0.7055214724</v>
      </c>
      <c r="L628" s="191">
        <f t="shared" si="4"/>
        <v>0.8433420366</v>
      </c>
      <c r="M628" s="192">
        <f t="shared" si="5"/>
        <v>0.7304964539</v>
      </c>
      <c r="N628" s="193">
        <f t="shared" si="6"/>
        <v>0.81264637</v>
      </c>
      <c r="O628" s="203">
        <f t="shared" si="7"/>
        <v>0.8021978022</v>
      </c>
      <c r="P628" s="204">
        <f t="shared" si="8"/>
        <v>0.3211488251</v>
      </c>
      <c r="Q628" s="205">
        <f t="shared" si="9"/>
        <v>0.4929078014</v>
      </c>
      <c r="R628" s="206">
        <f t="shared" si="10"/>
        <v>0.6557377049</v>
      </c>
      <c r="S628" s="204">
        <f t="shared" si="11"/>
        <v>0.6794871795</v>
      </c>
      <c r="T628" s="205">
        <f t="shared" si="12"/>
        <v>0.4358974359</v>
      </c>
      <c r="U628" s="206">
        <f t="shared" si="13"/>
        <v>0.6868131868</v>
      </c>
      <c r="V628" s="207">
        <f t="shared" si="14"/>
        <v>2.218487395</v>
      </c>
      <c r="W628" s="208">
        <f t="shared" si="15"/>
        <v>0.7300613497</v>
      </c>
      <c r="X628" s="209">
        <f t="shared" si="16"/>
        <v>1.619631902</v>
      </c>
      <c r="Y628" s="207">
        <f t="shared" si="17"/>
        <v>2.349693252</v>
      </c>
      <c r="Z628" s="208">
        <f t="shared" si="18"/>
        <v>0.9361702128</v>
      </c>
      <c r="AA628" s="209">
        <f t="shared" si="19"/>
        <v>3.588235294</v>
      </c>
      <c r="AB628" s="210">
        <f t="shared" si="20"/>
        <v>0.18735363</v>
      </c>
      <c r="AC628" s="165"/>
      <c r="AD628" s="165"/>
      <c r="AE628" s="165"/>
    </row>
    <row r="629">
      <c r="A629" s="218">
        <v>629.0</v>
      </c>
      <c r="B629" s="33">
        <v>5615.0</v>
      </c>
      <c r="C629" s="219">
        <v>11.0</v>
      </c>
      <c r="D629" s="220">
        <v>30.0</v>
      </c>
      <c r="E629" s="221">
        <v>184.0</v>
      </c>
      <c r="F629" s="222">
        <v>80.0</v>
      </c>
      <c r="G629" s="223">
        <v>88.0</v>
      </c>
      <c r="H629" s="224">
        <v>92.0</v>
      </c>
      <c r="I629" s="188">
        <f t="shared" si="1"/>
        <v>0.2682926829</v>
      </c>
      <c r="J629" s="189">
        <f t="shared" si="2"/>
        <v>0.696969697</v>
      </c>
      <c r="K629" s="190">
        <f t="shared" si="3"/>
        <v>0.4888888889</v>
      </c>
      <c r="L629" s="191">
        <f t="shared" si="4"/>
        <v>0.6393442623</v>
      </c>
      <c r="M629" s="192">
        <f t="shared" si="5"/>
        <v>0.4479638009</v>
      </c>
      <c r="N629" s="193">
        <f t="shared" si="6"/>
        <v>0.6126126126</v>
      </c>
      <c r="O629" s="203">
        <f t="shared" si="7"/>
        <v>0.5835051546</v>
      </c>
      <c r="P629" s="204">
        <f t="shared" si="8"/>
        <v>0.2983606557</v>
      </c>
      <c r="Q629" s="205">
        <f t="shared" si="9"/>
        <v>0.4660633484</v>
      </c>
      <c r="R629" s="206">
        <f t="shared" si="10"/>
        <v>0.6216216216</v>
      </c>
      <c r="S629" s="204">
        <f t="shared" si="11"/>
        <v>0.5917525773</v>
      </c>
      <c r="T629" s="205">
        <f t="shared" si="12"/>
        <v>0.3690721649</v>
      </c>
      <c r="U629" s="206">
        <f t="shared" si="13"/>
        <v>0.6226804124</v>
      </c>
      <c r="V629" s="207">
        <f t="shared" si="14"/>
        <v>6.43902439</v>
      </c>
      <c r="W629" s="208">
        <f t="shared" si="15"/>
        <v>0.2277777778</v>
      </c>
      <c r="X629" s="209">
        <f t="shared" si="16"/>
        <v>1.466666667</v>
      </c>
      <c r="Y629" s="207">
        <f t="shared" si="17"/>
        <v>1.694444444</v>
      </c>
      <c r="Z629" s="208">
        <f t="shared" si="18"/>
        <v>1.194570136</v>
      </c>
      <c r="AA629" s="209">
        <f t="shared" si="19"/>
        <v>10.82926829</v>
      </c>
      <c r="AB629" s="210">
        <f t="shared" si="20"/>
        <v>0.3873873874</v>
      </c>
      <c r="AC629" s="165"/>
      <c r="AD629" s="165"/>
      <c r="AE629" s="165"/>
    </row>
    <row r="630">
      <c r="A630" s="218">
        <v>630.0</v>
      </c>
      <c r="B630" s="33">
        <v>5616.0</v>
      </c>
      <c r="C630" s="219">
        <v>48.0</v>
      </c>
      <c r="D630" s="220">
        <v>54.0</v>
      </c>
      <c r="E630" s="221">
        <v>220.0</v>
      </c>
      <c r="F630" s="222">
        <v>83.0</v>
      </c>
      <c r="G630" s="223">
        <v>201.0</v>
      </c>
      <c r="H630" s="224">
        <v>231.0</v>
      </c>
      <c r="I630" s="188">
        <f t="shared" si="1"/>
        <v>0.4705882353</v>
      </c>
      <c r="J630" s="189">
        <f t="shared" si="2"/>
        <v>0.7260726073</v>
      </c>
      <c r="K630" s="190">
        <f t="shared" si="3"/>
        <v>0.4652777778</v>
      </c>
      <c r="L630" s="191">
        <f t="shared" si="4"/>
        <v>0.6617283951</v>
      </c>
      <c r="M630" s="192">
        <f t="shared" si="5"/>
        <v>0.4662921348</v>
      </c>
      <c r="N630" s="193">
        <f t="shared" si="6"/>
        <v>0.5727891156</v>
      </c>
      <c r="O630" s="203">
        <f t="shared" si="7"/>
        <v>0.5603345281</v>
      </c>
      <c r="P630" s="204">
        <f t="shared" si="8"/>
        <v>0.3234567901</v>
      </c>
      <c r="Q630" s="205">
        <f t="shared" si="9"/>
        <v>0.5224719101</v>
      </c>
      <c r="R630" s="206">
        <f t="shared" si="10"/>
        <v>0.6136054422</v>
      </c>
      <c r="S630" s="204">
        <f t="shared" si="11"/>
        <v>0.596176822</v>
      </c>
      <c r="T630" s="205">
        <f t="shared" si="12"/>
        <v>0.3966547192</v>
      </c>
      <c r="U630" s="206">
        <f t="shared" si="13"/>
        <v>0.5675029869</v>
      </c>
      <c r="V630" s="207">
        <f t="shared" si="14"/>
        <v>2.970588235</v>
      </c>
      <c r="W630" s="208">
        <f t="shared" si="15"/>
        <v>0.2361111111</v>
      </c>
      <c r="X630" s="209">
        <f t="shared" si="16"/>
        <v>0.7013888889</v>
      </c>
      <c r="Y630" s="207">
        <f t="shared" si="17"/>
        <v>0.9375</v>
      </c>
      <c r="Z630" s="208">
        <f t="shared" si="18"/>
        <v>0.5674157303</v>
      </c>
      <c r="AA630" s="209">
        <f t="shared" si="19"/>
        <v>7.205882353</v>
      </c>
      <c r="AB630" s="210">
        <f t="shared" si="20"/>
        <v>0.4272108844</v>
      </c>
      <c r="AC630" s="165"/>
      <c r="AD630" s="165"/>
      <c r="AE630" s="165"/>
    </row>
    <row r="631">
      <c r="A631" s="218">
        <v>631.0</v>
      </c>
      <c r="B631" s="33">
        <v>5617.0</v>
      </c>
      <c r="C631" s="219">
        <v>157.0</v>
      </c>
      <c r="D631" s="220">
        <v>76.0</v>
      </c>
      <c r="E631" s="221">
        <v>494.0</v>
      </c>
      <c r="F631" s="222">
        <v>116.0</v>
      </c>
      <c r="G631" s="223">
        <v>354.0</v>
      </c>
      <c r="H631" s="224">
        <v>196.0</v>
      </c>
      <c r="I631" s="188">
        <f t="shared" si="1"/>
        <v>0.6738197425</v>
      </c>
      <c r="J631" s="189">
        <f t="shared" si="2"/>
        <v>0.8098360656</v>
      </c>
      <c r="K631" s="190">
        <f t="shared" si="3"/>
        <v>0.6436363636</v>
      </c>
      <c r="L631" s="191">
        <f t="shared" si="4"/>
        <v>0.7722419929</v>
      </c>
      <c r="M631" s="192">
        <f t="shared" si="5"/>
        <v>0.6526181354</v>
      </c>
      <c r="N631" s="193">
        <f t="shared" si="6"/>
        <v>0.7310344828</v>
      </c>
      <c r="O631" s="203">
        <f t="shared" si="7"/>
        <v>0.7214644652</v>
      </c>
      <c r="P631" s="204">
        <f t="shared" si="8"/>
        <v>0.3238434164</v>
      </c>
      <c r="Q631" s="205">
        <f t="shared" si="9"/>
        <v>0.4508301405</v>
      </c>
      <c r="R631" s="206">
        <f t="shared" si="10"/>
        <v>0.5948275862</v>
      </c>
      <c r="S631" s="204">
        <f t="shared" si="11"/>
        <v>0.608040201</v>
      </c>
      <c r="T631" s="205">
        <f t="shared" si="12"/>
        <v>0.4501076813</v>
      </c>
      <c r="U631" s="206">
        <f t="shared" si="13"/>
        <v>0.6633165829</v>
      </c>
      <c r="V631" s="207">
        <f t="shared" si="14"/>
        <v>2.618025751</v>
      </c>
      <c r="W631" s="208">
        <f t="shared" si="15"/>
        <v>0.4236363636</v>
      </c>
      <c r="X631" s="209">
        <f t="shared" si="16"/>
        <v>1.109090909</v>
      </c>
      <c r="Y631" s="207">
        <f t="shared" si="17"/>
        <v>1.532727273</v>
      </c>
      <c r="Z631" s="208">
        <f t="shared" si="18"/>
        <v>0.779054917</v>
      </c>
      <c r="AA631" s="209">
        <f t="shared" si="19"/>
        <v>4.978540773</v>
      </c>
      <c r="AB631" s="210">
        <f t="shared" si="20"/>
        <v>0.2689655172</v>
      </c>
      <c r="AC631" s="165"/>
      <c r="AD631" s="165"/>
      <c r="AE631" s="165"/>
    </row>
    <row r="632">
      <c r="A632" s="218">
        <v>632.0</v>
      </c>
      <c r="B632" s="33">
        <v>5620.0</v>
      </c>
      <c r="C632" s="219">
        <v>124.0</v>
      </c>
      <c r="D632" s="220">
        <v>63.0</v>
      </c>
      <c r="E632" s="221">
        <v>470.0</v>
      </c>
      <c r="F632" s="222">
        <v>138.0</v>
      </c>
      <c r="G632" s="223">
        <v>235.0</v>
      </c>
      <c r="H632" s="224">
        <v>240.0</v>
      </c>
      <c r="I632" s="188">
        <f t="shared" si="1"/>
        <v>0.6631016043</v>
      </c>
      <c r="J632" s="189">
        <f t="shared" si="2"/>
        <v>0.7730263158</v>
      </c>
      <c r="K632" s="190">
        <f t="shared" si="3"/>
        <v>0.4947368421</v>
      </c>
      <c r="L632" s="191">
        <f t="shared" si="4"/>
        <v>0.7471698113</v>
      </c>
      <c r="M632" s="192">
        <f t="shared" si="5"/>
        <v>0.5422960725</v>
      </c>
      <c r="N632" s="193">
        <f t="shared" si="6"/>
        <v>0.6509695291</v>
      </c>
      <c r="O632" s="203">
        <f t="shared" si="7"/>
        <v>0.6527559055</v>
      </c>
      <c r="P632" s="204">
        <f t="shared" si="8"/>
        <v>0.3295597484</v>
      </c>
      <c r="Q632" s="205">
        <f t="shared" si="9"/>
        <v>0.5498489426</v>
      </c>
      <c r="R632" s="206">
        <f t="shared" si="10"/>
        <v>0.6555863343</v>
      </c>
      <c r="S632" s="204">
        <f t="shared" si="11"/>
        <v>0.6566929134</v>
      </c>
      <c r="T632" s="205">
        <f t="shared" si="12"/>
        <v>0.3913385827</v>
      </c>
      <c r="U632" s="206">
        <f t="shared" si="13"/>
        <v>0.6047244094</v>
      </c>
      <c r="V632" s="207">
        <f t="shared" si="14"/>
        <v>3.251336898</v>
      </c>
      <c r="W632" s="208">
        <f t="shared" si="15"/>
        <v>0.3936842105</v>
      </c>
      <c r="X632" s="209">
        <f t="shared" si="16"/>
        <v>1.28</v>
      </c>
      <c r="Y632" s="207">
        <f t="shared" si="17"/>
        <v>1.673684211</v>
      </c>
      <c r="Z632" s="208">
        <f t="shared" si="18"/>
        <v>0.918429003</v>
      </c>
      <c r="AA632" s="209">
        <f t="shared" si="19"/>
        <v>5.79144385</v>
      </c>
      <c r="AB632" s="210">
        <f t="shared" si="20"/>
        <v>0.3490304709</v>
      </c>
      <c r="AC632" s="165"/>
      <c r="AD632" s="165"/>
      <c r="AE632" s="165"/>
    </row>
    <row r="633">
      <c r="A633" s="218">
        <v>633.0</v>
      </c>
      <c r="B633" s="33">
        <v>5621.0</v>
      </c>
      <c r="C633" s="219">
        <v>69.0</v>
      </c>
      <c r="D633" s="220">
        <v>46.0</v>
      </c>
      <c r="E633" s="221">
        <v>201.0</v>
      </c>
      <c r="F633" s="222">
        <v>58.0</v>
      </c>
      <c r="G633" s="223">
        <v>167.0</v>
      </c>
      <c r="H633" s="224">
        <v>137.0</v>
      </c>
      <c r="I633" s="188">
        <f t="shared" si="1"/>
        <v>0.6</v>
      </c>
      <c r="J633" s="189">
        <f t="shared" si="2"/>
        <v>0.7760617761</v>
      </c>
      <c r="K633" s="190">
        <f t="shared" si="3"/>
        <v>0.5493421053</v>
      </c>
      <c r="L633" s="191">
        <f t="shared" si="4"/>
        <v>0.7219251337</v>
      </c>
      <c r="M633" s="192">
        <f t="shared" si="5"/>
        <v>0.5632458234</v>
      </c>
      <c r="N633" s="193">
        <f t="shared" si="6"/>
        <v>0.6536412078</v>
      </c>
      <c r="O633" s="203">
        <f t="shared" si="7"/>
        <v>0.6445427729</v>
      </c>
      <c r="P633" s="204">
        <f t="shared" si="8"/>
        <v>0.3395721925</v>
      </c>
      <c r="Q633" s="205">
        <f t="shared" si="9"/>
        <v>0.491646778</v>
      </c>
      <c r="R633" s="206">
        <f t="shared" si="10"/>
        <v>0.6003552398</v>
      </c>
      <c r="S633" s="204">
        <f t="shared" si="11"/>
        <v>0.6002949853</v>
      </c>
      <c r="T633" s="205">
        <f t="shared" si="12"/>
        <v>0.4336283186</v>
      </c>
      <c r="U633" s="206">
        <f t="shared" si="13"/>
        <v>0.610619469</v>
      </c>
      <c r="V633" s="207">
        <f t="shared" si="14"/>
        <v>2.252173913</v>
      </c>
      <c r="W633" s="208">
        <f t="shared" si="15"/>
        <v>0.3782894737</v>
      </c>
      <c r="X633" s="209">
        <f t="shared" si="16"/>
        <v>0.8519736842</v>
      </c>
      <c r="Y633" s="207">
        <f t="shared" si="17"/>
        <v>1.230263158</v>
      </c>
      <c r="Z633" s="208">
        <f t="shared" si="18"/>
        <v>0.6181384248</v>
      </c>
      <c r="AA633" s="209">
        <f t="shared" si="19"/>
        <v>4.895652174</v>
      </c>
      <c r="AB633" s="210">
        <f t="shared" si="20"/>
        <v>0.3463587922</v>
      </c>
      <c r="AC633" s="165"/>
      <c r="AD633" s="165"/>
      <c r="AE633" s="165"/>
    </row>
    <row r="634">
      <c r="A634" s="218">
        <v>634.0</v>
      </c>
      <c r="B634" s="33">
        <v>5622.0</v>
      </c>
      <c r="C634" s="219">
        <v>29.0</v>
      </c>
      <c r="D634" s="220">
        <v>25.0</v>
      </c>
      <c r="E634" s="221">
        <v>186.0</v>
      </c>
      <c r="F634" s="222">
        <v>55.0</v>
      </c>
      <c r="G634" s="223">
        <v>121.0</v>
      </c>
      <c r="H634" s="224">
        <v>60.0</v>
      </c>
      <c r="I634" s="188">
        <f t="shared" si="1"/>
        <v>0.537037037</v>
      </c>
      <c r="J634" s="189">
        <f t="shared" si="2"/>
        <v>0.7717842324</v>
      </c>
      <c r="K634" s="190">
        <f t="shared" si="3"/>
        <v>0.6685082873</v>
      </c>
      <c r="L634" s="191">
        <f t="shared" si="4"/>
        <v>0.7288135593</v>
      </c>
      <c r="M634" s="192">
        <f t="shared" si="5"/>
        <v>0.6382978723</v>
      </c>
      <c r="N634" s="193">
        <f t="shared" si="6"/>
        <v>0.7274881517</v>
      </c>
      <c r="O634" s="203">
        <f t="shared" si="7"/>
        <v>0.7058823529</v>
      </c>
      <c r="P634" s="204">
        <f t="shared" si="8"/>
        <v>0.2847457627</v>
      </c>
      <c r="Q634" s="205">
        <f t="shared" si="9"/>
        <v>0.3787234043</v>
      </c>
      <c r="R634" s="206">
        <f t="shared" si="10"/>
        <v>0.5829383886</v>
      </c>
      <c r="S634" s="204">
        <f t="shared" si="11"/>
        <v>0.5777310924</v>
      </c>
      <c r="T634" s="205">
        <f t="shared" si="12"/>
        <v>0.4306722689</v>
      </c>
      <c r="U634" s="206">
        <f t="shared" si="13"/>
        <v>0.6974789916</v>
      </c>
      <c r="V634" s="207">
        <f t="shared" si="14"/>
        <v>4.462962963</v>
      </c>
      <c r="W634" s="208">
        <f t="shared" si="15"/>
        <v>0.2983425414</v>
      </c>
      <c r="X634" s="209">
        <f t="shared" si="16"/>
        <v>1.331491713</v>
      </c>
      <c r="Y634" s="207">
        <f t="shared" si="17"/>
        <v>1.629834254</v>
      </c>
      <c r="Z634" s="208">
        <f t="shared" si="18"/>
        <v>1.025531915</v>
      </c>
      <c r="AA634" s="209">
        <f t="shared" si="19"/>
        <v>7.814814815</v>
      </c>
      <c r="AB634" s="210">
        <f t="shared" si="20"/>
        <v>0.2725118483</v>
      </c>
      <c r="AC634" s="165"/>
      <c r="AD634" s="165"/>
      <c r="AE634" s="165"/>
    </row>
    <row r="635">
      <c r="A635" s="218">
        <v>635.0</v>
      </c>
      <c r="B635" s="33">
        <v>5623.0</v>
      </c>
      <c r="C635" s="219">
        <v>98.0</v>
      </c>
      <c r="D635" s="220">
        <v>74.0</v>
      </c>
      <c r="E635" s="221">
        <v>346.0</v>
      </c>
      <c r="F635" s="222">
        <v>113.0</v>
      </c>
      <c r="G635" s="223">
        <v>210.0</v>
      </c>
      <c r="H635" s="224">
        <v>180.0</v>
      </c>
      <c r="I635" s="188">
        <f t="shared" si="1"/>
        <v>0.5697674419</v>
      </c>
      <c r="J635" s="189">
        <f t="shared" si="2"/>
        <v>0.7538126362</v>
      </c>
      <c r="K635" s="190">
        <f t="shared" si="3"/>
        <v>0.5384615385</v>
      </c>
      <c r="L635" s="191">
        <f t="shared" si="4"/>
        <v>0.7036450079</v>
      </c>
      <c r="M635" s="192">
        <f t="shared" si="5"/>
        <v>0.5480427046</v>
      </c>
      <c r="N635" s="193">
        <f t="shared" si="6"/>
        <v>0.6548881037</v>
      </c>
      <c r="O635" s="203">
        <f t="shared" si="7"/>
        <v>0.6405484819</v>
      </c>
      <c r="P635" s="204">
        <f t="shared" si="8"/>
        <v>0.3343898574</v>
      </c>
      <c r="Q635" s="205">
        <f t="shared" si="9"/>
        <v>0.4946619217</v>
      </c>
      <c r="R635" s="206">
        <f t="shared" si="10"/>
        <v>0.6195524146</v>
      </c>
      <c r="S635" s="204">
        <f t="shared" si="11"/>
        <v>0.611165524</v>
      </c>
      <c r="T635" s="205">
        <f t="shared" si="12"/>
        <v>0.4123408423</v>
      </c>
      <c r="U635" s="206">
        <f t="shared" si="13"/>
        <v>0.6170421156</v>
      </c>
      <c r="V635" s="207">
        <f t="shared" si="14"/>
        <v>2.668604651</v>
      </c>
      <c r="W635" s="208">
        <f t="shared" si="15"/>
        <v>0.441025641</v>
      </c>
      <c r="X635" s="209">
        <f t="shared" si="16"/>
        <v>1.176923077</v>
      </c>
      <c r="Y635" s="207">
        <f t="shared" si="17"/>
        <v>1.617948718</v>
      </c>
      <c r="Z635" s="208">
        <f t="shared" si="18"/>
        <v>0.8167259786</v>
      </c>
      <c r="AA635" s="209">
        <f t="shared" si="19"/>
        <v>4.936046512</v>
      </c>
      <c r="AB635" s="210">
        <f t="shared" si="20"/>
        <v>0.3451118963</v>
      </c>
      <c r="AC635" s="165"/>
      <c r="AD635" s="165"/>
      <c r="AE635" s="165"/>
    </row>
    <row r="636">
      <c r="A636" s="218">
        <v>636.0</v>
      </c>
      <c r="B636" s="33">
        <v>5624.0</v>
      </c>
      <c r="C636" s="219">
        <v>50.0</v>
      </c>
      <c r="D636" s="220">
        <v>52.0</v>
      </c>
      <c r="E636" s="221">
        <v>260.0</v>
      </c>
      <c r="F636" s="222">
        <v>104.0</v>
      </c>
      <c r="G636" s="223">
        <v>122.0</v>
      </c>
      <c r="H636" s="224">
        <v>179.0</v>
      </c>
      <c r="I636" s="188">
        <f t="shared" si="1"/>
        <v>0.4901960784</v>
      </c>
      <c r="J636" s="189">
        <f t="shared" si="2"/>
        <v>0.7142857143</v>
      </c>
      <c r="K636" s="190">
        <f t="shared" si="3"/>
        <v>0.4053156146</v>
      </c>
      <c r="L636" s="191">
        <f t="shared" si="4"/>
        <v>0.6652360515</v>
      </c>
      <c r="M636" s="192">
        <f t="shared" si="5"/>
        <v>0.4267990074</v>
      </c>
      <c r="N636" s="193">
        <f t="shared" si="6"/>
        <v>0.5744360902</v>
      </c>
      <c r="O636" s="203">
        <f t="shared" si="7"/>
        <v>0.5632333768</v>
      </c>
      <c r="P636" s="204">
        <f t="shared" si="8"/>
        <v>0.330472103</v>
      </c>
      <c r="Q636" s="205">
        <f t="shared" si="9"/>
        <v>0.5682382134</v>
      </c>
      <c r="R636" s="206">
        <f t="shared" si="10"/>
        <v>0.6601503759</v>
      </c>
      <c r="S636" s="204">
        <f t="shared" si="11"/>
        <v>0.6375488918</v>
      </c>
      <c r="T636" s="205">
        <f t="shared" si="12"/>
        <v>0.3598435463</v>
      </c>
      <c r="U636" s="206">
        <f t="shared" si="13"/>
        <v>0.5658409387</v>
      </c>
      <c r="V636" s="207">
        <f t="shared" si="14"/>
        <v>3.568627451</v>
      </c>
      <c r="W636" s="208">
        <f t="shared" si="15"/>
        <v>0.3388704319</v>
      </c>
      <c r="X636" s="209">
        <f t="shared" si="16"/>
        <v>1.209302326</v>
      </c>
      <c r="Y636" s="207">
        <f t="shared" si="17"/>
        <v>1.548172757</v>
      </c>
      <c r="Z636" s="208">
        <f t="shared" si="18"/>
        <v>0.9032258065</v>
      </c>
      <c r="AA636" s="209">
        <f t="shared" si="19"/>
        <v>6.519607843</v>
      </c>
      <c r="AB636" s="210">
        <f t="shared" si="20"/>
        <v>0.4255639098</v>
      </c>
      <c r="AC636" s="165"/>
      <c r="AD636" s="165"/>
      <c r="AE636" s="165"/>
    </row>
    <row r="637">
      <c r="A637" s="218">
        <v>637.0</v>
      </c>
      <c r="B637" s="33">
        <v>5625.0</v>
      </c>
      <c r="C637" s="219">
        <v>38.0</v>
      </c>
      <c r="D637" s="220">
        <v>61.0</v>
      </c>
      <c r="E637" s="221">
        <v>234.0</v>
      </c>
      <c r="F637" s="222">
        <v>77.0</v>
      </c>
      <c r="G637" s="223">
        <v>134.0</v>
      </c>
      <c r="H637" s="224">
        <v>146.0</v>
      </c>
      <c r="I637" s="188">
        <f t="shared" si="1"/>
        <v>0.3838383838</v>
      </c>
      <c r="J637" s="189">
        <f t="shared" si="2"/>
        <v>0.7524115756</v>
      </c>
      <c r="K637" s="190">
        <f t="shared" si="3"/>
        <v>0.4785714286</v>
      </c>
      <c r="L637" s="191">
        <f t="shared" si="4"/>
        <v>0.6634146341</v>
      </c>
      <c r="M637" s="192">
        <f t="shared" si="5"/>
        <v>0.4538258575</v>
      </c>
      <c r="N637" s="193">
        <f t="shared" si="6"/>
        <v>0.6226734349</v>
      </c>
      <c r="O637" s="203">
        <f t="shared" si="7"/>
        <v>0.5884057971</v>
      </c>
      <c r="P637" s="204">
        <f t="shared" si="8"/>
        <v>0.2804878049</v>
      </c>
      <c r="Q637" s="205">
        <f t="shared" si="9"/>
        <v>0.4854881266</v>
      </c>
      <c r="R637" s="206">
        <f t="shared" si="10"/>
        <v>0.6429780034</v>
      </c>
      <c r="S637" s="204">
        <f t="shared" si="11"/>
        <v>0.6057971014</v>
      </c>
      <c r="T637" s="205">
        <f t="shared" si="12"/>
        <v>0.3608695652</v>
      </c>
      <c r="U637" s="206">
        <f t="shared" si="13"/>
        <v>0.6217391304</v>
      </c>
      <c r="V637" s="207">
        <f t="shared" si="14"/>
        <v>3.141414141</v>
      </c>
      <c r="W637" s="208">
        <f t="shared" si="15"/>
        <v>0.3535714286</v>
      </c>
      <c r="X637" s="209">
        <f t="shared" si="16"/>
        <v>1.110714286</v>
      </c>
      <c r="Y637" s="207">
        <f t="shared" si="17"/>
        <v>1.464285714</v>
      </c>
      <c r="Z637" s="208">
        <f t="shared" si="18"/>
        <v>0.8205804749</v>
      </c>
      <c r="AA637" s="209">
        <f t="shared" si="19"/>
        <v>5.96969697</v>
      </c>
      <c r="AB637" s="210">
        <f t="shared" si="20"/>
        <v>0.3773265651</v>
      </c>
      <c r="AC637" s="165"/>
      <c r="AD637" s="165"/>
      <c r="AE637" s="165"/>
    </row>
    <row r="638">
      <c r="A638" s="218">
        <v>638.0</v>
      </c>
      <c r="B638" s="33">
        <v>5631.0</v>
      </c>
      <c r="C638" s="219">
        <v>57.0</v>
      </c>
      <c r="D638" s="220">
        <v>49.0</v>
      </c>
      <c r="E638" s="221">
        <v>210.0</v>
      </c>
      <c r="F638" s="222">
        <v>68.0</v>
      </c>
      <c r="G638" s="223">
        <v>106.0</v>
      </c>
      <c r="H638" s="224">
        <v>109.0</v>
      </c>
      <c r="I638" s="188">
        <f t="shared" si="1"/>
        <v>0.5377358491</v>
      </c>
      <c r="J638" s="189">
        <f t="shared" si="2"/>
        <v>0.7553956835</v>
      </c>
      <c r="K638" s="190">
        <f t="shared" si="3"/>
        <v>0.4930232558</v>
      </c>
      <c r="L638" s="191">
        <f t="shared" si="4"/>
        <v>0.6953125</v>
      </c>
      <c r="M638" s="192">
        <f t="shared" si="5"/>
        <v>0.507788162</v>
      </c>
      <c r="N638" s="193">
        <f t="shared" si="6"/>
        <v>0.6409736308</v>
      </c>
      <c r="O638" s="203">
        <f t="shared" si="7"/>
        <v>0.6227045075</v>
      </c>
      <c r="P638" s="204">
        <f t="shared" si="8"/>
        <v>0.3255208333</v>
      </c>
      <c r="Q638" s="205">
        <f t="shared" si="9"/>
        <v>0.5171339564</v>
      </c>
      <c r="R638" s="206">
        <f t="shared" si="10"/>
        <v>0.6470588235</v>
      </c>
      <c r="S638" s="204">
        <f t="shared" si="11"/>
        <v>0.6277128548</v>
      </c>
      <c r="T638" s="205">
        <f t="shared" si="12"/>
        <v>0.3856427379</v>
      </c>
      <c r="U638" s="206">
        <f t="shared" si="13"/>
        <v>0.6093489149</v>
      </c>
      <c r="V638" s="207">
        <f t="shared" si="14"/>
        <v>2.622641509</v>
      </c>
      <c r="W638" s="208">
        <f t="shared" si="15"/>
        <v>0.4930232558</v>
      </c>
      <c r="X638" s="209">
        <f t="shared" si="16"/>
        <v>1.293023256</v>
      </c>
      <c r="Y638" s="207">
        <f t="shared" si="17"/>
        <v>1.786046512</v>
      </c>
      <c r="Z638" s="208">
        <f t="shared" si="18"/>
        <v>0.8660436137</v>
      </c>
      <c r="AA638" s="209">
        <f t="shared" si="19"/>
        <v>4.650943396</v>
      </c>
      <c r="AB638" s="210">
        <f t="shared" si="20"/>
        <v>0.3590263692</v>
      </c>
      <c r="AC638" s="165"/>
      <c r="AD638" s="165"/>
      <c r="AE638" s="165"/>
    </row>
    <row r="639">
      <c r="A639" s="218">
        <v>639.0</v>
      </c>
      <c r="B639" s="33">
        <v>5632.0</v>
      </c>
      <c r="C639" s="219">
        <v>77.0</v>
      </c>
      <c r="D639" s="220">
        <v>57.0</v>
      </c>
      <c r="E639" s="221">
        <v>318.0</v>
      </c>
      <c r="F639" s="222">
        <v>72.0</v>
      </c>
      <c r="G639" s="223">
        <v>145.0</v>
      </c>
      <c r="H639" s="224">
        <v>118.0</v>
      </c>
      <c r="I639" s="188">
        <f t="shared" si="1"/>
        <v>0.5746268657</v>
      </c>
      <c r="J639" s="189">
        <f t="shared" si="2"/>
        <v>0.8153846154</v>
      </c>
      <c r="K639" s="190">
        <f t="shared" si="3"/>
        <v>0.5513307985</v>
      </c>
      <c r="L639" s="191">
        <f t="shared" si="4"/>
        <v>0.7538167939</v>
      </c>
      <c r="M639" s="192">
        <f t="shared" si="5"/>
        <v>0.5591939547</v>
      </c>
      <c r="N639" s="193">
        <f t="shared" si="6"/>
        <v>0.7090352221</v>
      </c>
      <c r="O639" s="203">
        <f t="shared" si="7"/>
        <v>0.6861499365</v>
      </c>
      <c r="P639" s="204">
        <f t="shared" si="8"/>
        <v>0.284351145</v>
      </c>
      <c r="Q639" s="205">
        <f t="shared" si="9"/>
        <v>0.4911838791</v>
      </c>
      <c r="R639" s="206">
        <f t="shared" si="10"/>
        <v>0.6676875957</v>
      </c>
      <c r="S639" s="204">
        <f t="shared" si="11"/>
        <v>0.6518424396</v>
      </c>
      <c r="T639" s="205">
        <f t="shared" si="12"/>
        <v>0.373570521</v>
      </c>
      <c r="U639" s="206">
        <f t="shared" si="13"/>
        <v>0.6607369759</v>
      </c>
      <c r="V639" s="207">
        <f t="shared" si="14"/>
        <v>2.910447761</v>
      </c>
      <c r="W639" s="208">
        <f t="shared" si="15"/>
        <v>0.5095057034</v>
      </c>
      <c r="X639" s="209">
        <f t="shared" si="16"/>
        <v>1.482889734</v>
      </c>
      <c r="Y639" s="207">
        <f t="shared" si="17"/>
        <v>1.992395437</v>
      </c>
      <c r="Z639" s="208">
        <f t="shared" si="18"/>
        <v>0.9823677582</v>
      </c>
      <c r="AA639" s="209">
        <f t="shared" si="19"/>
        <v>4.873134328</v>
      </c>
      <c r="AB639" s="210">
        <f t="shared" si="20"/>
        <v>0.2909647779</v>
      </c>
      <c r="AC639" s="165"/>
      <c r="AD639" s="165"/>
      <c r="AE639" s="165"/>
    </row>
    <row r="640">
      <c r="A640" s="218">
        <v>640.0</v>
      </c>
      <c r="B640" s="33">
        <v>5633.0</v>
      </c>
      <c r="C640" s="219">
        <v>69.0</v>
      </c>
      <c r="D640" s="220">
        <v>39.0</v>
      </c>
      <c r="E640" s="221">
        <v>272.0</v>
      </c>
      <c r="F640" s="222">
        <v>68.0</v>
      </c>
      <c r="G640" s="223">
        <v>120.0</v>
      </c>
      <c r="H640" s="224">
        <v>92.0</v>
      </c>
      <c r="I640" s="188">
        <f t="shared" si="1"/>
        <v>0.6388888889</v>
      </c>
      <c r="J640" s="189">
        <f t="shared" si="2"/>
        <v>0.8</v>
      </c>
      <c r="K640" s="190">
        <f t="shared" si="3"/>
        <v>0.5660377358</v>
      </c>
      <c r="L640" s="191">
        <f t="shared" si="4"/>
        <v>0.7611607143</v>
      </c>
      <c r="M640" s="192">
        <f t="shared" si="5"/>
        <v>0.590625</v>
      </c>
      <c r="N640" s="193">
        <f t="shared" si="6"/>
        <v>0.7101449275</v>
      </c>
      <c r="O640" s="203">
        <f t="shared" si="7"/>
        <v>0.6984848485</v>
      </c>
      <c r="P640" s="204">
        <f t="shared" si="8"/>
        <v>0.3058035714</v>
      </c>
      <c r="Q640" s="205">
        <f t="shared" si="9"/>
        <v>0.503125</v>
      </c>
      <c r="R640" s="206">
        <f t="shared" si="10"/>
        <v>0.6594202899</v>
      </c>
      <c r="S640" s="204">
        <f t="shared" si="11"/>
        <v>0.6560606061</v>
      </c>
      <c r="T640" s="205">
        <f t="shared" si="12"/>
        <v>0.3893939394</v>
      </c>
      <c r="U640" s="206">
        <f t="shared" si="13"/>
        <v>0.653030303</v>
      </c>
      <c r="V640" s="207">
        <f t="shared" si="14"/>
        <v>3.148148148</v>
      </c>
      <c r="W640" s="208">
        <f t="shared" si="15"/>
        <v>0.5094339623</v>
      </c>
      <c r="X640" s="209">
        <f t="shared" si="16"/>
        <v>1.603773585</v>
      </c>
      <c r="Y640" s="207">
        <f t="shared" si="17"/>
        <v>2.113207547</v>
      </c>
      <c r="Z640" s="208">
        <f t="shared" si="18"/>
        <v>1.0625</v>
      </c>
      <c r="AA640" s="209">
        <f t="shared" si="19"/>
        <v>5.111111111</v>
      </c>
      <c r="AB640" s="210">
        <f t="shared" si="20"/>
        <v>0.2898550725</v>
      </c>
      <c r="AC640" s="165"/>
      <c r="AD640" s="165"/>
      <c r="AE640" s="165"/>
    </row>
    <row r="641">
      <c r="A641" s="218">
        <v>641.0</v>
      </c>
      <c r="B641" s="33">
        <v>5634.0</v>
      </c>
      <c r="C641" s="219">
        <v>41.0</v>
      </c>
      <c r="D641" s="220">
        <v>33.0</v>
      </c>
      <c r="E641" s="221">
        <v>160.0</v>
      </c>
      <c r="F641" s="222">
        <v>58.0</v>
      </c>
      <c r="G641" s="223">
        <v>82.0</v>
      </c>
      <c r="H641" s="224">
        <v>86.0</v>
      </c>
      <c r="I641" s="188">
        <f t="shared" si="1"/>
        <v>0.5540540541</v>
      </c>
      <c r="J641" s="189">
        <f t="shared" si="2"/>
        <v>0.7339449541</v>
      </c>
      <c r="K641" s="190">
        <f t="shared" si="3"/>
        <v>0.4880952381</v>
      </c>
      <c r="L641" s="191">
        <f t="shared" si="4"/>
        <v>0.6883561644</v>
      </c>
      <c r="M641" s="192">
        <f t="shared" si="5"/>
        <v>0.5082644628</v>
      </c>
      <c r="N641" s="193">
        <f t="shared" si="6"/>
        <v>0.6269430052</v>
      </c>
      <c r="O641" s="203">
        <f t="shared" si="7"/>
        <v>0.6152173913</v>
      </c>
      <c r="P641" s="204">
        <f t="shared" si="8"/>
        <v>0.3390410959</v>
      </c>
      <c r="Q641" s="205">
        <f t="shared" si="9"/>
        <v>0.5247933884</v>
      </c>
      <c r="R641" s="206">
        <f t="shared" si="10"/>
        <v>0.6373056995</v>
      </c>
      <c r="S641" s="204">
        <f t="shared" si="11"/>
        <v>0.6239130435</v>
      </c>
      <c r="T641" s="205">
        <f t="shared" si="12"/>
        <v>0.3934782609</v>
      </c>
      <c r="U641" s="206">
        <f t="shared" si="13"/>
        <v>0.597826087</v>
      </c>
      <c r="V641" s="207">
        <f t="shared" si="14"/>
        <v>2.945945946</v>
      </c>
      <c r="W641" s="208">
        <f t="shared" si="15"/>
        <v>0.4404761905</v>
      </c>
      <c r="X641" s="209">
        <f t="shared" si="16"/>
        <v>1.297619048</v>
      </c>
      <c r="Y641" s="207">
        <f t="shared" si="17"/>
        <v>1.738095238</v>
      </c>
      <c r="Z641" s="208">
        <f t="shared" si="18"/>
        <v>0.9008264463</v>
      </c>
      <c r="AA641" s="209">
        <f t="shared" si="19"/>
        <v>5.216216216</v>
      </c>
      <c r="AB641" s="210">
        <f t="shared" si="20"/>
        <v>0.3730569948</v>
      </c>
      <c r="AC641" s="165"/>
      <c r="AD641" s="165"/>
      <c r="AE641" s="165"/>
    </row>
    <row r="642">
      <c r="A642" s="218">
        <v>642.0</v>
      </c>
      <c r="B642" s="33">
        <v>5635.0</v>
      </c>
      <c r="C642" s="219">
        <v>120.0</v>
      </c>
      <c r="D642" s="220">
        <v>83.0</v>
      </c>
      <c r="E642" s="221">
        <v>463.0</v>
      </c>
      <c r="F642" s="222">
        <v>160.0</v>
      </c>
      <c r="G642" s="223">
        <v>372.0</v>
      </c>
      <c r="H642" s="224">
        <v>242.0</v>
      </c>
      <c r="I642" s="188">
        <f t="shared" si="1"/>
        <v>0.5911330049</v>
      </c>
      <c r="J642" s="189">
        <f t="shared" si="2"/>
        <v>0.7431781701</v>
      </c>
      <c r="K642" s="190">
        <f t="shared" si="3"/>
        <v>0.6058631922</v>
      </c>
      <c r="L642" s="191">
        <f t="shared" si="4"/>
        <v>0.705811138</v>
      </c>
      <c r="M642" s="192">
        <f t="shared" si="5"/>
        <v>0.6022031824</v>
      </c>
      <c r="N642" s="193">
        <f t="shared" si="6"/>
        <v>0.6750202102</v>
      </c>
      <c r="O642" s="203">
        <f t="shared" si="7"/>
        <v>0.6631944444</v>
      </c>
      <c r="P642" s="204">
        <f t="shared" si="8"/>
        <v>0.3389830508</v>
      </c>
      <c r="Q642" s="205">
        <f t="shared" si="9"/>
        <v>0.4430844553</v>
      </c>
      <c r="R642" s="206">
        <f t="shared" si="10"/>
        <v>0.5699272433</v>
      </c>
      <c r="S642" s="204">
        <f t="shared" si="11"/>
        <v>0.5729166667</v>
      </c>
      <c r="T642" s="205">
        <f t="shared" si="12"/>
        <v>0.4527777778</v>
      </c>
      <c r="U642" s="206">
        <f t="shared" si="13"/>
        <v>0.6375</v>
      </c>
      <c r="V642" s="207">
        <f t="shared" si="14"/>
        <v>3.068965517</v>
      </c>
      <c r="W642" s="208">
        <f t="shared" si="15"/>
        <v>0.3306188925</v>
      </c>
      <c r="X642" s="209">
        <f t="shared" si="16"/>
        <v>1.01465798</v>
      </c>
      <c r="Y642" s="207">
        <f t="shared" si="17"/>
        <v>1.345276873</v>
      </c>
      <c r="Z642" s="208">
        <f t="shared" si="18"/>
        <v>0.7625458996</v>
      </c>
      <c r="AA642" s="209">
        <f t="shared" si="19"/>
        <v>6.093596059</v>
      </c>
      <c r="AB642" s="210">
        <f t="shared" si="20"/>
        <v>0.3249797898</v>
      </c>
      <c r="AC642" s="165"/>
      <c r="AD642" s="165"/>
      <c r="AE642" s="165"/>
    </row>
    <row r="643">
      <c r="A643" s="218">
        <v>643.0</v>
      </c>
      <c r="B643" s="33">
        <v>5636.0</v>
      </c>
      <c r="C643" s="219">
        <v>40.0</v>
      </c>
      <c r="D643" s="220">
        <v>37.0</v>
      </c>
      <c r="E643" s="221">
        <v>297.0</v>
      </c>
      <c r="F643" s="222">
        <v>131.0</v>
      </c>
      <c r="G643" s="223">
        <v>122.0</v>
      </c>
      <c r="H643" s="224">
        <v>142.0</v>
      </c>
      <c r="I643" s="188">
        <f t="shared" si="1"/>
        <v>0.5194805195</v>
      </c>
      <c r="J643" s="189">
        <f t="shared" si="2"/>
        <v>0.6939252336</v>
      </c>
      <c r="K643" s="190">
        <f t="shared" si="3"/>
        <v>0.4621212121</v>
      </c>
      <c r="L643" s="191">
        <f t="shared" si="4"/>
        <v>0.6673267327</v>
      </c>
      <c r="M643" s="192">
        <f t="shared" si="5"/>
        <v>0.4750733138</v>
      </c>
      <c r="N643" s="193">
        <f t="shared" si="6"/>
        <v>0.6054913295</v>
      </c>
      <c r="O643" s="203">
        <f t="shared" si="7"/>
        <v>0.5968790637</v>
      </c>
      <c r="P643" s="204">
        <f t="shared" si="8"/>
        <v>0.3386138614</v>
      </c>
      <c r="Q643" s="205">
        <f t="shared" si="9"/>
        <v>0.5337243402</v>
      </c>
      <c r="R643" s="206">
        <f t="shared" si="10"/>
        <v>0.6343930636</v>
      </c>
      <c r="S643" s="204">
        <f t="shared" si="11"/>
        <v>0.6228868661</v>
      </c>
      <c r="T643" s="205">
        <f t="shared" si="12"/>
        <v>0.3810143043</v>
      </c>
      <c r="U643" s="206">
        <f t="shared" si="13"/>
        <v>0.5929778934</v>
      </c>
      <c r="V643" s="207">
        <f t="shared" si="14"/>
        <v>5.558441558</v>
      </c>
      <c r="W643" s="208">
        <f t="shared" si="15"/>
        <v>0.2916666667</v>
      </c>
      <c r="X643" s="209">
        <f t="shared" si="16"/>
        <v>1.621212121</v>
      </c>
      <c r="Y643" s="207">
        <f t="shared" si="17"/>
        <v>1.912878788</v>
      </c>
      <c r="Z643" s="208">
        <f t="shared" si="18"/>
        <v>1.255131965</v>
      </c>
      <c r="AA643" s="209">
        <f t="shared" si="19"/>
        <v>8.987012987</v>
      </c>
      <c r="AB643" s="210">
        <f t="shared" si="20"/>
        <v>0.3945086705</v>
      </c>
      <c r="AC643" s="165"/>
      <c r="AD643" s="165"/>
      <c r="AE643" s="165"/>
    </row>
    <row r="644">
      <c r="A644" s="218">
        <v>644.0</v>
      </c>
      <c r="B644" s="33">
        <v>5642.0</v>
      </c>
      <c r="C644" s="219">
        <v>9.0</v>
      </c>
      <c r="D644" s="220">
        <v>18.0</v>
      </c>
      <c r="E644" s="221">
        <v>176.0</v>
      </c>
      <c r="F644" s="222">
        <v>76.0</v>
      </c>
      <c r="G644" s="223">
        <v>89.0</v>
      </c>
      <c r="H644" s="224">
        <v>92.0</v>
      </c>
      <c r="I644" s="188">
        <f t="shared" si="1"/>
        <v>0.3333333333</v>
      </c>
      <c r="J644" s="189">
        <f t="shared" si="2"/>
        <v>0.6984126984</v>
      </c>
      <c r="K644" s="190">
        <f t="shared" si="3"/>
        <v>0.4917127072</v>
      </c>
      <c r="L644" s="191">
        <f t="shared" si="4"/>
        <v>0.6630824373</v>
      </c>
      <c r="M644" s="192">
        <f t="shared" si="5"/>
        <v>0.4711538462</v>
      </c>
      <c r="N644" s="193">
        <f t="shared" si="6"/>
        <v>0.6120092379</v>
      </c>
      <c r="O644" s="203">
        <f t="shared" si="7"/>
        <v>0.5956521739</v>
      </c>
      <c r="P644" s="204">
        <f t="shared" si="8"/>
        <v>0.3046594982</v>
      </c>
      <c r="Q644" s="205">
        <f t="shared" si="9"/>
        <v>0.4855769231</v>
      </c>
      <c r="R644" s="206">
        <f t="shared" si="10"/>
        <v>0.6189376443</v>
      </c>
      <c r="S644" s="204">
        <f t="shared" si="11"/>
        <v>0.602173913</v>
      </c>
      <c r="T644" s="205">
        <f t="shared" si="12"/>
        <v>0.3782608696</v>
      </c>
      <c r="U644" s="206">
        <f t="shared" si="13"/>
        <v>0.6152173913</v>
      </c>
      <c r="V644" s="207">
        <f t="shared" si="14"/>
        <v>9.333333333</v>
      </c>
      <c r="W644" s="208">
        <f t="shared" si="15"/>
        <v>0.1491712707</v>
      </c>
      <c r="X644" s="209">
        <f t="shared" si="16"/>
        <v>1.392265193</v>
      </c>
      <c r="Y644" s="207">
        <f t="shared" si="17"/>
        <v>1.541436464</v>
      </c>
      <c r="Z644" s="208">
        <f t="shared" si="18"/>
        <v>1.211538462</v>
      </c>
      <c r="AA644" s="209">
        <f t="shared" si="19"/>
        <v>16.03703704</v>
      </c>
      <c r="AB644" s="210">
        <f t="shared" si="20"/>
        <v>0.3879907621</v>
      </c>
      <c r="AC644" s="165"/>
      <c r="AD644" s="165"/>
      <c r="AE644" s="165"/>
    </row>
    <row r="645">
      <c r="A645" s="218">
        <v>645.0</v>
      </c>
      <c r="B645" s="33">
        <v>5649.0</v>
      </c>
      <c r="C645" s="219">
        <v>14.0</v>
      </c>
      <c r="D645" s="220">
        <v>65.0</v>
      </c>
      <c r="E645" s="221">
        <v>274.0</v>
      </c>
      <c r="F645" s="222">
        <v>168.0</v>
      </c>
      <c r="G645" s="223">
        <v>117.0</v>
      </c>
      <c r="H645" s="224">
        <v>280.0</v>
      </c>
      <c r="I645" s="188">
        <f t="shared" si="1"/>
        <v>0.1772151899</v>
      </c>
      <c r="J645" s="189">
        <f t="shared" si="2"/>
        <v>0.6199095023</v>
      </c>
      <c r="K645" s="190">
        <f t="shared" si="3"/>
        <v>0.2947103275</v>
      </c>
      <c r="L645" s="191">
        <f t="shared" si="4"/>
        <v>0.5527831094</v>
      </c>
      <c r="M645" s="192">
        <f t="shared" si="5"/>
        <v>0.275210084</v>
      </c>
      <c r="N645" s="193">
        <f t="shared" si="6"/>
        <v>0.4660309893</v>
      </c>
      <c r="O645" s="203">
        <f t="shared" si="7"/>
        <v>0.4411764706</v>
      </c>
      <c r="P645" s="204">
        <f t="shared" si="8"/>
        <v>0.349328215</v>
      </c>
      <c r="Q645" s="205">
        <f t="shared" si="9"/>
        <v>0.6176470588</v>
      </c>
      <c r="R645" s="206">
        <f t="shared" si="10"/>
        <v>0.6603098927</v>
      </c>
      <c r="S645" s="204">
        <f t="shared" si="11"/>
        <v>0.6187363834</v>
      </c>
      <c r="T645" s="205">
        <f t="shared" si="12"/>
        <v>0.325708061</v>
      </c>
      <c r="U645" s="206">
        <f t="shared" si="13"/>
        <v>0.4967320261</v>
      </c>
      <c r="V645" s="207">
        <f t="shared" si="14"/>
        <v>5.594936709</v>
      </c>
      <c r="W645" s="208">
        <f t="shared" si="15"/>
        <v>0.1989924433</v>
      </c>
      <c r="X645" s="209">
        <f t="shared" si="16"/>
        <v>1.113350126</v>
      </c>
      <c r="Y645" s="207">
        <f t="shared" si="17"/>
        <v>1.312342569</v>
      </c>
      <c r="Z645" s="208">
        <f t="shared" si="18"/>
        <v>0.9285714286</v>
      </c>
      <c r="AA645" s="209">
        <f t="shared" si="19"/>
        <v>10.62025316</v>
      </c>
      <c r="AB645" s="210">
        <f t="shared" si="20"/>
        <v>0.5339690107</v>
      </c>
      <c r="AC645" s="165"/>
      <c r="AD645" s="165"/>
      <c r="AE645" s="165"/>
    </row>
    <row r="646">
      <c r="A646" s="218">
        <v>646.0</v>
      </c>
      <c r="B646" s="33">
        <v>5650.0</v>
      </c>
      <c r="C646" s="219">
        <v>58.0</v>
      </c>
      <c r="D646" s="220">
        <v>122.0</v>
      </c>
      <c r="E646" s="221">
        <v>573.0</v>
      </c>
      <c r="F646" s="222">
        <v>312.0</v>
      </c>
      <c r="G646" s="223">
        <v>284.0</v>
      </c>
      <c r="H646" s="224">
        <v>552.0</v>
      </c>
      <c r="I646" s="188">
        <f t="shared" si="1"/>
        <v>0.3222222222</v>
      </c>
      <c r="J646" s="189">
        <f t="shared" si="2"/>
        <v>0.6474576271</v>
      </c>
      <c r="K646" s="190">
        <f t="shared" si="3"/>
        <v>0.3397129187</v>
      </c>
      <c r="L646" s="191">
        <f t="shared" si="4"/>
        <v>0.5924882629</v>
      </c>
      <c r="M646" s="192">
        <f t="shared" si="5"/>
        <v>0.3366141732</v>
      </c>
      <c r="N646" s="193">
        <f t="shared" si="6"/>
        <v>0.4979662987</v>
      </c>
      <c r="O646" s="203">
        <f t="shared" si="7"/>
        <v>0.4813256181</v>
      </c>
      <c r="P646" s="204">
        <f t="shared" si="8"/>
        <v>0.3474178404</v>
      </c>
      <c r="Q646" s="205">
        <f t="shared" si="9"/>
        <v>0.6003937008</v>
      </c>
      <c r="R646" s="206">
        <f t="shared" si="10"/>
        <v>0.6536897153</v>
      </c>
      <c r="S646" s="204">
        <f t="shared" si="11"/>
        <v>0.6223040505</v>
      </c>
      <c r="T646" s="205">
        <f t="shared" si="12"/>
        <v>0.3440294582</v>
      </c>
      <c r="U646" s="206">
        <f t="shared" si="13"/>
        <v>0.5149921094</v>
      </c>
      <c r="V646" s="207">
        <f t="shared" si="14"/>
        <v>4.916666667</v>
      </c>
      <c r="W646" s="208">
        <f t="shared" si="15"/>
        <v>0.2153110048</v>
      </c>
      <c r="X646" s="209">
        <f t="shared" si="16"/>
        <v>1.05861244</v>
      </c>
      <c r="Y646" s="207">
        <f t="shared" si="17"/>
        <v>1.273923445</v>
      </c>
      <c r="Z646" s="208">
        <f t="shared" si="18"/>
        <v>0.8710629921</v>
      </c>
      <c r="AA646" s="209">
        <f t="shared" si="19"/>
        <v>9.561111111</v>
      </c>
      <c r="AB646" s="210">
        <f t="shared" si="20"/>
        <v>0.5020337013</v>
      </c>
      <c r="AC646" s="165"/>
      <c r="AD646" s="165"/>
      <c r="AE646" s="165"/>
    </row>
    <row r="647">
      <c r="A647" s="218">
        <v>647.0</v>
      </c>
      <c r="B647" s="33">
        <v>5651.0</v>
      </c>
      <c r="C647" s="219">
        <v>8.0</v>
      </c>
      <c r="D647" s="220">
        <v>22.0</v>
      </c>
      <c r="E647" s="221">
        <v>66.0</v>
      </c>
      <c r="F647" s="222">
        <v>57.0</v>
      </c>
      <c r="G647" s="223">
        <v>44.0</v>
      </c>
      <c r="H647" s="224">
        <v>77.0</v>
      </c>
      <c r="I647" s="188">
        <f t="shared" si="1"/>
        <v>0.2666666667</v>
      </c>
      <c r="J647" s="189">
        <f t="shared" si="2"/>
        <v>0.5365853659</v>
      </c>
      <c r="K647" s="190">
        <f t="shared" si="3"/>
        <v>0.3636363636</v>
      </c>
      <c r="L647" s="191">
        <f t="shared" si="4"/>
        <v>0.4836601307</v>
      </c>
      <c r="M647" s="192">
        <f t="shared" si="5"/>
        <v>0.3443708609</v>
      </c>
      <c r="N647" s="193">
        <f t="shared" si="6"/>
        <v>0.4508196721</v>
      </c>
      <c r="O647" s="203">
        <f t="shared" si="7"/>
        <v>0.4306569343</v>
      </c>
      <c r="P647" s="204">
        <f t="shared" si="8"/>
        <v>0.4248366013</v>
      </c>
      <c r="Q647" s="205">
        <f t="shared" si="9"/>
        <v>0.5629139073</v>
      </c>
      <c r="R647" s="206">
        <f t="shared" si="10"/>
        <v>0.5860655738</v>
      </c>
      <c r="S647" s="204">
        <f t="shared" si="11"/>
        <v>0.5510948905</v>
      </c>
      <c r="T647" s="205">
        <f t="shared" si="12"/>
        <v>0.397810219</v>
      </c>
      <c r="U647" s="206">
        <f t="shared" si="13"/>
        <v>0.4817518248</v>
      </c>
      <c r="V647" s="207">
        <f t="shared" si="14"/>
        <v>4.1</v>
      </c>
      <c r="W647" s="208">
        <f t="shared" si="15"/>
        <v>0.2479338843</v>
      </c>
      <c r="X647" s="209">
        <f t="shared" si="16"/>
        <v>1.016528926</v>
      </c>
      <c r="Y647" s="207">
        <f t="shared" si="17"/>
        <v>1.26446281</v>
      </c>
      <c r="Z647" s="208">
        <f t="shared" si="18"/>
        <v>0.8145695364</v>
      </c>
      <c r="AA647" s="209">
        <f t="shared" si="19"/>
        <v>8.133333333</v>
      </c>
      <c r="AB647" s="210">
        <f t="shared" si="20"/>
        <v>0.5491803279</v>
      </c>
      <c r="AC647" s="165"/>
      <c r="AD647" s="165"/>
      <c r="AE647" s="165"/>
    </row>
    <row r="648">
      <c r="A648" s="218">
        <v>648.0</v>
      </c>
      <c r="B648" s="33">
        <v>5652.0</v>
      </c>
      <c r="C648" s="219">
        <v>12.0</v>
      </c>
      <c r="D648" s="220">
        <v>58.0</v>
      </c>
      <c r="E648" s="221">
        <v>271.0</v>
      </c>
      <c r="F648" s="222">
        <v>283.0</v>
      </c>
      <c r="G648" s="223">
        <v>103.0</v>
      </c>
      <c r="H648" s="224">
        <v>393.0</v>
      </c>
      <c r="I648" s="188">
        <f t="shared" si="1"/>
        <v>0.1714285714</v>
      </c>
      <c r="J648" s="189">
        <f t="shared" si="2"/>
        <v>0.4891696751</v>
      </c>
      <c r="K648" s="190">
        <f t="shared" si="3"/>
        <v>0.2076612903</v>
      </c>
      <c r="L648" s="191">
        <f t="shared" si="4"/>
        <v>0.453525641</v>
      </c>
      <c r="M648" s="192">
        <f t="shared" si="5"/>
        <v>0.203180212</v>
      </c>
      <c r="N648" s="193">
        <f t="shared" si="6"/>
        <v>0.3561904762</v>
      </c>
      <c r="O648" s="203">
        <f t="shared" si="7"/>
        <v>0.3446428571</v>
      </c>
      <c r="P648" s="204">
        <f t="shared" si="8"/>
        <v>0.4727564103</v>
      </c>
      <c r="Q648" s="205">
        <f t="shared" si="9"/>
        <v>0.7155477032</v>
      </c>
      <c r="R648" s="206">
        <f t="shared" si="10"/>
        <v>0.6323809524</v>
      </c>
      <c r="S648" s="204">
        <f t="shared" si="11"/>
        <v>0.6035714286</v>
      </c>
      <c r="T648" s="205">
        <f t="shared" si="12"/>
        <v>0.3553571429</v>
      </c>
      <c r="U648" s="206">
        <f t="shared" si="13"/>
        <v>0.3857142857</v>
      </c>
      <c r="V648" s="207">
        <f t="shared" si="14"/>
        <v>7.914285714</v>
      </c>
      <c r="W648" s="208">
        <f t="shared" si="15"/>
        <v>0.1411290323</v>
      </c>
      <c r="X648" s="209">
        <f t="shared" si="16"/>
        <v>1.116935484</v>
      </c>
      <c r="Y648" s="207">
        <f t="shared" si="17"/>
        <v>1.258064516</v>
      </c>
      <c r="Z648" s="208">
        <f t="shared" si="18"/>
        <v>0.9787985866</v>
      </c>
      <c r="AA648" s="209">
        <f t="shared" si="19"/>
        <v>15</v>
      </c>
      <c r="AB648" s="210">
        <f t="shared" si="20"/>
        <v>0.6438095238</v>
      </c>
      <c r="AC648" s="165"/>
      <c r="AD648" s="165"/>
      <c r="AE648" s="165"/>
    </row>
    <row r="649">
      <c r="A649" s="218">
        <v>649.0</v>
      </c>
      <c r="B649" s="33">
        <v>5653.0</v>
      </c>
      <c r="C649" s="219">
        <v>68.0</v>
      </c>
      <c r="D649" s="220">
        <v>91.0</v>
      </c>
      <c r="E649" s="221">
        <v>325.0</v>
      </c>
      <c r="F649" s="222">
        <v>192.0</v>
      </c>
      <c r="G649" s="223">
        <v>185.0</v>
      </c>
      <c r="H649" s="224">
        <v>309.0</v>
      </c>
      <c r="I649" s="188">
        <f t="shared" si="1"/>
        <v>0.427672956</v>
      </c>
      <c r="J649" s="189">
        <f t="shared" si="2"/>
        <v>0.6286266925</v>
      </c>
      <c r="K649" s="190">
        <f t="shared" si="3"/>
        <v>0.3744939271</v>
      </c>
      <c r="L649" s="191">
        <f t="shared" si="4"/>
        <v>0.5813609467</v>
      </c>
      <c r="M649" s="192">
        <f t="shared" si="5"/>
        <v>0.3874425727</v>
      </c>
      <c r="N649" s="193">
        <f t="shared" si="6"/>
        <v>0.5044510386</v>
      </c>
      <c r="O649" s="203">
        <f t="shared" si="7"/>
        <v>0.494017094</v>
      </c>
      <c r="P649" s="204">
        <f t="shared" si="8"/>
        <v>0.3846153846</v>
      </c>
      <c r="Q649" s="205">
        <f t="shared" si="9"/>
        <v>0.5773353752</v>
      </c>
      <c r="R649" s="206">
        <f t="shared" si="10"/>
        <v>0.6271018793</v>
      </c>
      <c r="S649" s="204">
        <f t="shared" si="11"/>
        <v>0.6</v>
      </c>
      <c r="T649" s="205">
        <f t="shared" si="12"/>
        <v>0.3803418803</v>
      </c>
      <c r="U649" s="206">
        <f t="shared" si="13"/>
        <v>0.5136752137</v>
      </c>
      <c r="V649" s="207">
        <f t="shared" si="14"/>
        <v>3.251572327</v>
      </c>
      <c r="W649" s="208">
        <f t="shared" si="15"/>
        <v>0.3218623482</v>
      </c>
      <c r="X649" s="209">
        <f t="shared" si="16"/>
        <v>1.046558704</v>
      </c>
      <c r="Y649" s="207">
        <f t="shared" si="17"/>
        <v>1.368421053</v>
      </c>
      <c r="Z649" s="208">
        <f t="shared" si="18"/>
        <v>0.7917304747</v>
      </c>
      <c r="AA649" s="209">
        <f t="shared" si="19"/>
        <v>6.358490566</v>
      </c>
      <c r="AB649" s="210">
        <f t="shared" si="20"/>
        <v>0.4955489614</v>
      </c>
      <c r="AC649" s="165"/>
      <c r="AD649" s="165"/>
      <c r="AE649" s="165"/>
    </row>
    <row r="650">
      <c r="A650" s="218">
        <v>650.0</v>
      </c>
      <c r="B650" s="33">
        <v>5654.0</v>
      </c>
      <c r="C650" s="219">
        <v>38.0</v>
      </c>
      <c r="D650" s="220">
        <v>60.0</v>
      </c>
      <c r="E650" s="221">
        <v>229.0</v>
      </c>
      <c r="F650" s="222">
        <v>100.0</v>
      </c>
      <c r="G650" s="223">
        <v>99.0</v>
      </c>
      <c r="H650" s="224">
        <v>154.0</v>
      </c>
      <c r="I650" s="188">
        <f t="shared" si="1"/>
        <v>0.387755102</v>
      </c>
      <c r="J650" s="189">
        <f t="shared" si="2"/>
        <v>0.6960486322</v>
      </c>
      <c r="K650" s="190">
        <f t="shared" si="3"/>
        <v>0.3913043478</v>
      </c>
      <c r="L650" s="191">
        <f t="shared" si="4"/>
        <v>0.62529274</v>
      </c>
      <c r="M650" s="192">
        <f t="shared" si="5"/>
        <v>0.3903133903</v>
      </c>
      <c r="N650" s="193">
        <f t="shared" si="6"/>
        <v>0.5635738832</v>
      </c>
      <c r="O650" s="203">
        <f t="shared" si="7"/>
        <v>0.5382352941</v>
      </c>
      <c r="P650" s="204">
        <f t="shared" si="8"/>
        <v>0.3231850117</v>
      </c>
      <c r="Q650" s="205">
        <f t="shared" si="9"/>
        <v>0.547008547</v>
      </c>
      <c r="R650" s="206">
        <f t="shared" si="10"/>
        <v>0.6580756014</v>
      </c>
      <c r="S650" s="204">
        <f t="shared" si="11"/>
        <v>0.6191176471</v>
      </c>
      <c r="T650" s="205">
        <f t="shared" si="12"/>
        <v>0.3485294118</v>
      </c>
      <c r="U650" s="206">
        <f t="shared" si="13"/>
        <v>0.5705882353</v>
      </c>
      <c r="V650" s="207">
        <f t="shared" si="14"/>
        <v>3.357142857</v>
      </c>
      <c r="W650" s="208">
        <f t="shared" si="15"/>
        <v>0.3873517787</v>
      </c>
      <c r="X650" s="209">
        <f t="shared" si="16"/>
        <v>1.300395257</v>
      </c>
      <c r="Y650" s="207">
        <f t="shared" si="17"/>
        <v>1.687747036</v>
      </c>
      <c r="Z650" s="208">
        <f t="shared" si="18"/>
        <v>0.9373219373</v>
      </c>
      <c r="AA650" s="209">
        <f t="shared" si="19"/>
        <v>5.93877551</v>
      </c>
      <c r="AB650" s="210">
        <f t="shared" si="20"/>
        <v>0.4364261168</v>
      </c>
      <c r="AC650" s="165"/>
      <c r="AD650" s="165"/>
      <c r="AE650" s="165"/>
    </row>
    <row r="651">
      <c r="A651" s="218">
        <v>651.0</v>
      </c>
      <c r="B651" s="33">
        <v>5655.0</v>
      </c>
      <c r="C651" s="219">
        <v>16.0</v>
      </c>
      <c r="D651" s="220">
        <v>48.0</v>
      </c>
      <c r="E651" s="221">
        <v>441.0</v>
      </c>
      <c r="F651" s="222">
        <v>413.0</v>
      </c>
      <c r="G651" s="223">
        <v>163.0</v>
      </c>
      <c r="H651" s="224">
        <v>430.0</v>
      </c>
      <c r="I651" s="188">
        <f t="shared" si="1"/>
        <v>0.25</v>
      </c>
      <c r="J651" s="189">
        <f t="shared" si="2"/>
        <v>0.5163934426</v>
      </c>
      <c r="K651" s="190">
        <f t="shared" si="3"/>
        <v>0.2748735245</v>
      </c>
      <c r="L651" s="191">
        <f t="shared" si="4"/>
        <v>0.4978213508</v>
      </c>
      <c r="M651" s="192">
        <f t="shared" si="5"/>
        <v>0.2724505327</v>
      </c>
      <c r="N651" s="193">
        <f t="shared" si="6"/>
        <v>0.4174153421</v>
      </c>
      <c r="O651" s="203">
        <f t="shared" si="7"/>
        <v>0.4103242886</v>
      </c>
      <c r="P651" s="204">
        <f t="shared" si="8"/>
        <v>0.4673202614</v>
      </c>
      <c r="Q651" s="205">
        <f t="shared" si="9"/>
        <v>0.6788432268</v>
      </c>
      <c r="R651" s="206">
        <f t="shared" si="10"/>
        <v>0.601935038</v>
      </c>
      <c r="S651" s="204">
        <f t="shared" si="11"/>
        <v>0.587028458</v>
      </c>
      <c r="T651" s="205">
        <f t="shared" si="12"/>
        <v>0.3917935142</v>
      </c>
      <c r="U651" s="206">
        <f t="shared" si="13"/>
        <v>0.4315023163</v>
      </c>
      <c r="V651" s="207">
        <f t="shared" si="14"/>
        <v>13.34375</v>
      </c>
      <c r="W651" s="208">
        <f t="shared" si="15"/>
        <v>0.107925801</v>
      </c>
      <c r="X651" s="209">
        <f t="shared" si="16"/>
        <v>1.440134907</v>
      </c>
      <c r="Y651" s="207">
        <f t="shared" si="17"/>
        <v>1.548060708</v>
      </c>
      <c r="Z651" s="208">
        <f t="shared" si="18"/>
        <v>1.299847793</v>
      </c>
      <c r="AA651" s="209">
        <f t="shared" si="19"/>
        <v>22.609375</v>
      </c>
      <c r="AB651" s="210">
        <f t="shared" si="20"/>
        <v>0.5825846579</v>
      </c>
      <c r="AC651" s="165"/>
      <c r="AD651" s="165"/>
      <c r="AE651" s="165"/>
    </row>
    <row r="652">
      <c r="A652" s="218">
        <v>652.0</v>
      </c>
      <c r="B652" s="33">
        <v>6040.0</v>
      </c>
      <c r="C652" s="219">
        <v>36.0</v>
      </c>
      <c r="D652" s="220">
        <v>43.0</v>
      </c>
      <c r="E652" s="221">
        <v>258.0</v>
      </c>
      <c r="F652" s="222">
        <v>138.0</v>
      </c>
      <c r="G652" s="223">
        <v>87.0</v>
      </c>
      <c r="H652" s="224">
        <v>160.0</v>
      </c>
      <c r="I652" s="188">
        <f t="shared" si="1"/>
        <v>0.4556962025</v>
      </c>
      <c r="J652" s="189">
        <f t="shared" si="2"/>
        <v>0.6515151515</v>
      </c>
      <c r="K652" s="190">
        <f t="shared" si="3"/>
        <v>0.3522267206</v>
      </c>
      <c r="L652" s="191">
        <f t="shared" si="4"/>
        <v>0.6189473684</v>
      </c>
      <c r="M652" s="192">
        <f t="shared" si="5"/>
        <v>0.3773006135</v>
      </c>
      <c r="N652" s="193">
        <f t="shared" si="6"/>
        <v>0.5365474339</v>
      </c>
      <c r="O652" s="203">
        <f t="shared" si="7"/>
        <v>0.527700831</v>
      </c>
      <c r="P652" s="204">
        <f t="shared" si="8"/>
        <v>0.3663157895</v>
      </c>
      <c r="Q652" s="205">
        <f t="shared" si="9"/>
        <v>0.6012269939</v>
      </c>
      <c r="R652" s="206">
        <f t="shared" si="10"/>
        <v>0.6500777605</v>
      </c>
      <c r="S652" s="204">
        <f t="shared" si="11"/>
        <v>0.6288088643</v>
      </c>
      <c r="T652" s="205">
        <f t="shared" si="12"/>
        <v>0.3614958449</v>
      </c>
      <c r="U652" s="206">
        <f t="shared" si="13"/>
        <v>0.5373961219</v>
      </c>
      <c r="V652" s="207">
        <f t="shared" si="14"/>
        <v>5.012658228</v>
      </c>
      <c r="W652" s="208">
        <f t="shared" si="15"/>
        <v>0.3198380567</v>
      </c>
      <c r="X652" s="209">
        <f t="shared" si="16"/>
        <v>1.603238866</v>
      </c>
      <c r="Y652" s="207">
        <f t="shared" si="17"/>
        <v>1.923076923</v>
      </c>
      <c r="Z652" s="208">
        <f t="shared" si="18"/>
        <v>1.214723926</v>
      </c>
      <c r="AA652" s="209">
        <f t="shared" si="19"/>
        <v>8.139240506</v>
      </c>
      <c r="AB652" s="210">
        <f t="shared" si="20"/>
        <v>0.4634525661</v>
      </c>
      <c r="AC652" s="165"/>
      <c r="AD652" s="165"/>
      <c r="AE652" s="165"/>
    </row>
    <row r="653">
      <c r="A653" s="218">
        <v>653.0</v>
      </c>
      <c r="B653" s="33">
        <v>6057.0</v>
      </c>
      <c r="C653" s="219">
        <v>23.0</v>
      </c>
      <c r="D653" s="220">
        <v>45.0</v>
      </c>
      <c r="E653" s="221">
        <v>382.0</v>
      </c>
      <c r="F653" s="222">
        <v>196.0</v>
      </c>
      <c r="G653" s="223">
        <v>173.0</v>
      </c>
      <c r="H653" s="224">
        <v>255.0</v>
      </c>
      <c r="I653" s="188">
        <f t="shared" si="1"/>
        <v>0.3382352941</v>
      </c>
      <c r="J653" s="189">
        <f t="shared" si="2"/>
        <v>0.660899654</v>
      </c>
      <c r="K653" s="190">
        <f t="shared" si="3"/>
        <v>0.4042056075</v>
      </c>
      <c r="L653" s="191">
        <f t="shared" si="4"/>
        <v>0.6269349845</v>
      </c>
      <c r="M653" s="192">
        <f t="shared" si="5"/>
        <v>0.3951612903</v>
      </c>
      <c r="N653" s="193">
        <f t="shared" si="6"/>
        <v>0.5516898608</v>
      </c>
      <c r="O653" s="203">
        <f t="shared" si="7"/>
        <v>0.5381750466</v>
      </c>
      <c r="P653" s="204">
        <f t="shared" si="8"/>
        <v>0.3390092879</v>
      </c>
      <c r="Q653" s="205">
        <f t="shared" si="9"/>
        <v>0.560483871</v>
      </c>
      <c r="R653" s="206">
        <f t="shared" si="10"/>
        <v>0.6332007952</v>
      </c>
      <c r="S653" s="204">
        <f t="shared" si="11"/>
        <v>0.6145251397</v>
      </c>
      <c r="T653" s="205">
        <f t="shared" si="12"/>
        <v>0.364990689</v>
      </c>
      <c r="U653" s="206">
        <f t="shared" si="13"/>
        <v>0.5586592179</v>
      </c>
      <c r="V653" s="207">
        <f t="shared" si="14"/>
        <v>8.5</v>
      </c>
      <c r="W653" s="208">
        <f t="shared" si="15"/>
        <v>0.1588785047</v>
      </c>
      <c r="X653" s="209">
        <f t="shared" si="16"/>
        <v>1.35046729</v>
      </c>
      <c r="Y653" s="207">
        <f t="shared" si="17"/>
        <v>1.509345794</v>
      </c>
      <c r="Z653" s="208">
        <f t="shared" si="18"/>
        <v>1.165322581</v>
      </c>
      <c r="AA653" s="209">
        <f t="shared" si="19"/>
        <v>14.79411765</v>
      </c>
      <c r="AB653" s="210">
        <f t="shared" si="20"/>
        <v>0.4483101392</v>
      </c>
      <c r="AC653" s="165"/>
      <c r="AD653" s="165"/>
      <c r="AE653" s="165"/>
    </row>
    <row r="654">
      <c r="A654" s="218">
        <v>654.0</v>
      </c>
      <c r="B654" s="33">
        <v>6062.0</v>
      </c>
      <c r="C654" s="219">
        <v>38.0</v>
      </c>
      <c r="D654" s="220">
        <v>34.0</v>
      </c>
      <c r="E654" s="221">
        <v>230.0</v>
      </c>
      <c r="F654" s="222">
        <v>114.0</v>
      </c>
      <c r="G654" s="223">
        <v>127.0</v>
      </c>
      <c r="H654" s="224">
        <v>165.0</v>
      </c>
      <c r="I654" s="188">
        <f t="shared" si="1"/>
        <v>0.5277777778</v>
      </c>
      <c r="J654" s="189">
        <f t="shared" si="2"/>
        <v>0.6686046512</v>
      </c>
      <c r="K654" s="190">
        <f t="shared" si="3"/>
        <v>0.4349315068</v>
      </c>
      <c r="L654" s="191">
        <f t="shared" si="4"/>
        <v>0.6442307692</v>
      </c>
      <c r="M654" s="192">
        <f t="shared" si="5"/>
        <v>0.4532967033</v>
      </c>
      <c r="N654" s="193">
        <f t="shared" si="6"/>
        <v>0.5613207547</v>
      </c>
      <c r="O654" s="203">
        <f t="shared" si="7"/>
        <v>0.5579096045</v>
      </c>
      <c r="P654" s="204">
        <f t="shared" si="8"/>
        <v>0.3653846154</v>
      </c>
      <c r="Q654" s="205">
        <f t="shared" si="9"/>
        <v>0.5576923077</v>
      </c>
      <c r="R654" s="206">
        <f t="shared" si="10"/>
        <v>0.6210691824</v>
      </c>
      <c r="S654" s="204">
        <f t="shared" si="11"/>
        <v>0.6115819209</v>
      </c>
      <c r="T654" s="205">
        <f t="shared" si="12"/>
        <v>0.3940677966</v>
      </c>
      <c r="U654" s="206">
        <f t="shared" si="13"/>
        <v>0.552259887</v>
      </c>
      <c r="V654" s="207">
        <f t="shared" si="14"/>
        <v>4.777777778</v>
      </c>
      <c r="W654" s="208">
        <f t="shared" si="15"/>
        <v>0.2465753425</v>
      </c>
      <c r="X654" s="209">
        <f t="shared" si="16"/>
        <v>1.178082192</v>
      </c>
      <c r="Y654" s="207">
        <f t="shared" si="17"/>
        <v>1.424657534</v>
      </c>
      <c r="Z654" s="208">
        <f t="shared" si="18"/>
        <v>0.9450549451</v>
      </c>
      <c r="AA654" s="209">
        <f t="shared" si="19"/>
        <v>8.833333333</v>
      </c>
      <c r="AB654" s="210">
        <f t="shared" si="20"/>
        <v>0.4386792453</v>
      </c>
      <c r="AC654" s="165"/>
      <c r="AD654" s="165"/>
      <c r="AE654" s="165"/>
    </row>
    <row r="655">
      <c r="A655" s="218">
        <v>655.0</v>
      </c>
      <c r="B655" s="33">
        <v>6066.0</v>
      </c>
      <c r="C655" s="219">
        <v>29.0</v>
      </c>
      <c r="D655" s="220">
        <v>31.0</v>
      </c>
      <c r="E655" s="221">
        <v>197.0</v>
      </c>
      <c r="F655" s="222">
        <v>90.0</v>
      </c>
      <c r="G655" s="223">
        <v>131.0</v>
      </c>
      <c r="H655" s="224">
        <v>150.0</v>
      </c>
      <c r="I655" s="188">
        <f t="shared" si="1"/>
        <v>0.4833333333</v>
      </c>
      <c r="J655" s="189">
        <f t="shared" si="2"/>
        <v>0.6864111498</v>
      </c>
      <c r="K655" s="190">
        <f t="shared" si="3"/>
        <v>0.4661921708</v>
      </c>
      <c r="L655" s="191">
        <f t="shared" si="4"/>
        <v>0.65129683</v>
      </c>
      <c r="M655" s="192">
        <f t="shared" si="5"/>
        <v>0.4692082111</v>
      </c>
      <c r="N655" s="193">
        <f t="shared" si="6"/>
        <v>0.5774647887</v>
      </c>
      <c r="O655" s="203">
        <f t="shared" si="7"/>
        <v>0.5684713376</v>
      </c>
      <c r="P655" s="204">
        <f t="shared" si="8"/>
        <v>0.3429394813</v>
      </c>
      <c r="Q655" s="205">
        <f t="shared" si="9"/>
        <v>0.5249266862</v>
      </c>
      <c r="R655" s="206">
        <f t="shared" si="10"/>
        <v>0.610915493</v>
      </c>
      <c r="S655" s="204">
        <f t="shared" si="11"/>
        <v>0.5987261146</v>
      </c>
      <c r="T655" s="205">
        <f t="shared" si="12"/>
        <v>0.398089172</v>
      </c>
      <c r="U655" s="206">
        <f t="shared" si="13"/>
        <v>0.571656051</v>
      </c>
      <c r="V655" s="207">
        <f t="shared" si="14"/>
        <v>4.783333333</v>
      </c>
      <c r="W655" s="208">
        <f t="shared" si="15"/>
        <v>0.2135231317</v>
      </c>
      <c r="X655" s="209">
        <f t="shared" si="16"/>
        <v>1.021352313</v>
      </c>
      <c r="Y655" s="207">
        <f t="shared" si="17"/>
        <v>1.234875445</v>
      </c>
      <c r="Z655" s="208">
        <f t="shared" si="18"/>
        <v>0.8416422287</v>
      </c>
      <c r="AA655" s="209">
        <f t="shared" si="19"/>
        <v>9.466666667</v>
      </c>
      <c r="AB655" s="210">
        <f t="shared" si="20"/>
        <v>0.4225352113</v>
      </c>
      <c r="AC655" s="165"/>
      <c r="AD655" s="165"/>
      <c r="AE655" s="165"/>
    </row>
    <row r="656">
      <c r="A656" s="218">
        <v>656.0</v>
      </c>
      <c r="B656" s="33">
        <v>6109.0</v>
      </c>
      <c r="C656" s="219">
        <v>65.0</v>
      </c>
      <c r="D656" s="220">
        <v>60.0</v>
      </c>
      <c r="E656" s="221">
        <v>534.0</v>
      </c>
      <c r="F656" s="222">
        <v>184.0</v>
      </c>
      <c r="G656" s="223">
        <v>280.0</v>
      </c>
      <c r="H656" s="224">
        <v>245.0</v>
      </c>
      <c r="I656" s="188">
        <f t="shared" si="1"/>
        <v>0.52</v>
      </c>
      <c r="J656" s="189">
        <f t="shared" si="2"/>
        <v>0.7437325905</v>
      </c>
      <c r="K656" s="190">
        <f t="shared" si="3"/>
        <v>0.5333333333</v>
      </c>
      <c r="L656" s="191">
        <f t="shared" si="4"/>
        <v>0.7105575326</v>
      </c>
      <c r="M656" s="192">
        <f t="shared" si="5"/>
        <v>0.5307692308</v>
      </c>
      <c r="N656" s="193">
        <f t="shared" si="6"/>
        <v>0.6548672566</v>
      </c>
      <c r="O656" s="203">
        <f t="shared" si="7"/>
        <v>0.6425438596</v>
      </c>
      <c r="P656" s="204">
        <f t="shared" si="8"/>
        <v>0.2953736655</v>
      </c>
      <c r="Q656" s="205">
        <f t="shared" si="9"/>
        <v>0.4769230769</v>
      </c>
      <c r="R656" s="206">
        <f t="shared" si="10"/>
        <v>0.6267095736</v>
      </c>
      <c r="S656" s="204">
        <f t="shared" si="11"/>
        <v>0.6169590643</v>
      </c>
      <c r="T656" s="205">
        <f t="shared" si="12"/>
        <v>0.3866959064</v>
      </c>
      <c r="U656" s="206">
        <f t="shared" si="13"/>
        <v>0.6388888889</v>
      </c>
      <c r="V656" s="207">
        <f t="shared" si="14"/>
        <v>5.744</v>
      </c>
      <c r="W656" s="208">
        <f t="shared" si="15"/>
        <v>0.2380952381</v>
      </c>
      <c r="X656" s="209">
        <f t="shared" si="16"/>
        <v>1.367619048</v>
      </c>
      <c r="Y656" s="207">
        <f t="shared" si="17"/>
        <v>1.605714286</v>
      </c>
      <c r="Z656" s="208">
        <f t="shared" si="18"/>
        <v>1.104615385</v>
      </c>
      <c r="AA656" s="209">
        <f t="shared" si="19"/>
        <v>9.944</v>
      </c>
      <c r="AB656" s="210">
        <f t="shared" si="20"/>
        <v>0.3451327434</v>
      </c>
      <c r="AC656" s="165"/>
      <c r="AD656" s="165"/>
      <c r="AE656" s="165"/>
    </row>
    <row r="657">
      <c r="A657" s="218">
        <v>657.0</v>
      </c>
      <c r="B657" s="33">
        <v>6362.0</v>
      </c>
      <c r="C657" s="219">
        <v>60.0</v>
      </c>
      <c r="D657" s="220">
        <v>50.0</v>
      </c>
      <c r="E657" s="221">
        <v>270.0</v>
      </c>
      <c r="F657" s="222">
        <v>59.0</v>
      </c>
      <c r="G657" s="223">
        <v>168.0</v>
      </c>
      <c r="H657" s="224">
        <v>102.0</v>
      </c>
      <c r="I657" s="188">
        <f t="shared" si="1"/>
        <v>0.5454545455</v>
      </c>
      <c r="J657" s="189">
        <f t="shared" si="2"/>
        <v>0.820668693</v>
      </c>
      <c r="K657" s="190">
        <f t="shared" si="3"/>
        <v>0.6222222222</v>
      </c>
      <c r="L657" s="191">
        <f t="shared" si="4"/>
        <v>0.7517084282</v>
      </c>
      <c r="M657" s="192">
        <f t="shared" si="5"/>
        <v>0.6</v>
      </c>
      <c r="N657" s="193">
        <f t="shared" si="6"/>
        <v>0.7312186978</v>
      </c>
      <c r="O657" s="203">
        <f t="shared" si="7"/>
        <v>0.7023977433</v>
      </c>
      <c r="P657" s="204">
        <f t="shared" si="8"/>
        <v>0.271070615</v>
      </c>
      <c r="Q657" s="205">
        <f t="shared" si="9"/>
        <v>0.4263157895</v>
      </c>
      <c r="R657" s="206">
        <f t="shared" si="10"/>
        <v>0.6210350584</v>
      </c>
      <c r="S657" s="204">
        <f t="shared" si="11"/>
        <v>0.6093088858</v>
      </c>
      <c r="T657" s="205">
        <f t="shared" si="12"/>
        <v>0.4047954866</v>
      </c>
      <c r="U657" s="206">
        <f t="shared" si="13"/>
        <v>0.6882933709</v>
      </c>
      <c r="V657" s="207">
        <f t="shared" si="14"/>
        <v>2.990909091</v>
      </c>
      <c r="W657" s="208">
        <f t="shared" si="15"/>
        <v>0.4074074074</v>
      </c>
      <c r="X657" s="209">
        <f t="shared" si="16"/>
        <v>1.218518519</v>
      </c>
      <c r="Y657" s="207">
        <f t="shared" si="17"/>
        <v>1.625925926</v>
      </c>
      <c r="Z657" s="208">
        <f t="shared" si="18"/>
        <v>0.8657894737</v>
      </c>
      <c r="AA657" s="209">
        <f t="shared" si="19"/>
        <v>5.445454545</v>
      </c>
      <c r="AB657" s="210">
        <f t="shared" si="20"/>
        <v>0.2687813022</v>
      </c>
      <c r="AC657" s="165"/>
      <c r="AD657" s="165"/>
      <c r="AE657" s="165"/>
    </row>
    <row r="658">
      <c r="A658" s="218">
        <v>658.0</v>
      </c>
      <c r="B658" s="33">
        <v>6424.0</v>
      </c>
      <c r="C658" s="219">
        <v>52.0</v>
      </c>
      <c r="D658" s="220">
        <v>62.0</v>
      </c>
      <c r="E658" s="221">
        <v>328.0</v>
      </c>
      <c r="F658" s="222">
        <v>108.0</v>
      </c>
      <c r="G658" s="223">
        <v>192.0</v>
      </c>
      <c r="H658" s="224">
        <v>181.0</v>
      </c>
      <c r="I658" s="188">
        <f t="shared" si="1"/>
        <v>0.4561403509</v>
      </c>
      <c r="J658" s="189">
        <f t="shared" si="2"/>
        <v>0.752293578</v>
      </c>
      <c r="K658" s="190">
        <f t="shared" si="3"/>
        <v>0.5147453083</v>
      </c>
      <c r="L658" s="191">
        <f t="shared" si="4"/>
        <v>0.6909090909</v>
      </c>
      <c r="M658" s="192">
        <f t="shared" si="5"/>
        <v>0.501026694</v>
      </c>
      <c r="N658" s="193">
        <f t="shared" si="6"/>
        <v>0.6427688504</v>
      </c>
      <c r="O658" s="203">
        <f t="shared" si="7"/>
        <v>0.6197183099</v>
      </c>
      <c r="P658" s="204">
        <f t="shared" si="8"/>
        <v>0.2909090909</v>
      </c>
      <c r="Q658" s="205">
        <f t="shared" si="9"/>
        <v>0.4784394251</v>
      </c>
      <c r="R658" s="206">
        <f t="shared" si="10"/>
        <v>0.6291718171</v>
      </c>
      <c r="S658" s="204">
        <f t="shared" si="11"/>
        <v>0.6078006501</v>
      </c>
      <c r="T658" s="205">
        <f t="shared" si="12"/>
        <v>0.3813651138</v>
      </c>
      <c r="U658" s="206">
        <f t="shared" si="13"/>
        <v>0.630552546</v>
      </c>
      <c r="V658" s="207">
        <f t="shared" si="14"/>
        <v>3.824561404</v>
      </c>
      <c r="W658" s="208">
        <f t="shared" si="15"/>
        <v>0.3056300268</v>
      </c>
      <c r="X658" s="209">
        <f t="shared" si="16"/>
        <v>1.168900804</v>
      </c>
      <c r="Y658" s="207">
        <f t="shared" si="17"/>
        <v>1.474530831</v>
      </c>
      <c r="Z658" s="208">
        <f t="shared" si="18"/>
        <v>0.8952772074</v>
      </c>
      <c r="AA658" s="209">
        <f t="shared" si="19"/>
        <v>7.096491228</v>
      </c>
      <c r="AB658" s="210">
        <f t="shared" si="20"/>
        <v>0.3572311496</v>
      </c>
      <c r="AC658" s="165"/>
      <c r="AD658" s="165"/>
      <c r="AE658" s="165"/>
    </row>
    <row r="659">
      <c r="A659" s="218">
        <v>659.0</v>
      </c>
      <c r="B659" s="33">
        <v>6431.0</v>
      </c>
      <c r="C659" s="219">
        <v>25.0</v>
      </c>
      <c r="D659" s="220">
        <v>39.0</v>
      </c>
      <c r="E659" s="221">
        <v>319.0</v>
      </c>
      <c r="F659" s="222">
        <v>137.0</v>
      </c>
      <c r="G659" s="223">
        <v>176.0</v>
      </c>
      <c r="H659" s="224">
        <v>189.0</v>
      </c>
      <c r="I659" s="188">
        <f t="shared" si="1"/>
        <v>0.390625</v>
      </c>
      <c r="J659" s="189">
        <f t="shared" si="2"/>
        <v>0.6995614035</v>
      </c>
      <c r="K659" s="190">
        <f t="shared" si="3"/>
        <v>0.4821917808</v>
      </c>
      <c r="L659" s="191">
        <f t="shared" si="4"/>
        <v>0.6615384615</v>
      </c>
      <c r="M659" s="192">
        <f t="shared" si="5"/>
        <v>0.4685314685</v>
      </c>
      <c r="N659" s="193">
        <f t="shared" si="6"/>
        <v>0.6029232643</v>
      </c>
      <c r="O659" s="203">
        <f t="shared" si="7"/>
        <v>0.5875706215</v>
      </c>
      <c r="P659" s="204">
        <f t="shared" si="8"/>
        <v>0.3115384615</v>
      </c>
      <c r="Q659" s="205">
        <f t="shared" si="9"/>
        <v>0.4988344988</v>
      </c>
      <c r="R659" s="206">
        <f t="shared" si="10"/>
        <v>0.6187576127</v>
      </c>
      <c r="S659" s="204">
        <f t="shared" si="11"/>
        <v>0.602259887</v>
      </c>
      <c r="T659" s="205">
        <f t="shared" si="12"/>
        <v>0.381920904</v>
      </c>
      <c r="U659" s="206">
        <f t="shared" si="13"/>
        <v>0.6033898305</v>
      </c>
      <c r="V659" s="207">
        <f t="shared" si="14"/>
        <v>7.125</v>
      </c>
      <c r="W659" s="208">
        <f t="shared" si="15"/>
        <v>0.1753424658</v>
      </c>
      <c r="X659" s="209">
        <f t="shared" si="16"/>
        <v>1.249315068</v>
      </c>
      <c r="Y659" s="207">
        <f t="shared" si="17"/>
        <v>1.424657534</v>
      </c>
      <c r="Z659" s="208">
        <f t="shared" si="18"/>
        <v>1.062937063</v>
      </c>
      <c r="AA659" s="209">
        <f t="shared" si="19"/>
        <v>12.828125</v>
      </c>
      <c r="AB659" s="210">
        <f t="shared" si="20"/>
        <v>0.3970767357</v>
      </c>
      <c r="AC659" s="165"/>
      <c r="AD659" s="165"/>
      <c r="AE659" s="165"/>
    </row>
    <row r="660">
      <c r="A660" s="218">
        <v>660.0</v>
      </c>
      <c r="B660" s="33">
        <v>6434.0</v>
      </c>
      <c r="C660" s="219">
        <v>15.0</v>
      </c>
      <c r="D660" s="220">
        <v>17.0</v>
      </c>
      <c r="E660" s="221">
        <v>173.0</v>
      </c>
      <c r="F660" s="222">
        <v>81.0</v>
      </c>
      <c r="G660" s="223">
        <v>91.0</v>
      </c>
      <c r="H660" s="224">
        <v>116.0</v>
      </c>
      <c r="I660" s="188">
        <f t="shared" si="1"/>
        <v>0.46875</v>
      </c>
      <c r="J660" s="189">
        <f t="shared" si="2"/>
        <v>0.6811023622</v>
      </c>
      <c r="K660" s="190">
        <f t="shared" si="3"/>
        <v>0.4396135266</v>
      </c>
      <c r="L660" s="191">
        <f t="shared" si="4"/>
        <v>0.6573426573</v>
      </c>
      <c r="M660" s="192">
        <f t="shared" si="5"/>
        <v>0.4435146444</v>
      </c>
      <c r="N660" s="193">
        <f t="shared" si="6"/>
        <v>0.5726681128</v>
      </c>
      <c r="O660" s="203">
        <f t="shared" si="7"/>
        <v>0.5659229209</v>
      </c>
      <c r="P660" s="204">
        <f t="shared" si="8"/>
        <v>0.3356643357</v>
      </c>
      <c r="Q660" s="205">
        <f t="shared" si="9"/>
        <v>0.5481171548</v>
      </c>
      <c r="R660" s="206">
        <f t="shared" si="10"/>
        <v>0.6268980477</v>
      </c>
      <c r="S660" s="204">
        <f t="shared" si="11"/>
        <v>0.61663286</v>
      </c>
      <c r="T660" s="205">
        <f t="shared" si="12"/>
        <v>0.3793103448</v>
      </c>
      <c r="U660" s="206">
        <f t="shared" si="13"/>
        <v>0.569979716</v>
      </c>
      <c r="V660" s="207">
        <f t="shared" si="14"/>
        <v>7.9375</v>
      </c>
      <c r="W660" s="208">
        <f t="shared" si="15"/>
        <v>0.154589372</v>
      </c>
      <c r="X660" s="209">
        <f t="shared" si="16"/>
        <v>1.22705314</v>
      </c>
      <c r="Y660" s="207">
        <f t="shared" si="17"/>
        <v>1.381642512</v>
      </c>
      <c r="Z660" s="208">
        <f t="shared" si="18"/>
        <v>1.062761506</v>
      </c>
      <c r="AA660" s="209">
        <f t="shared" si="19"/>
        <v>14.40625</v>
      </c>
      <c r="AB660" s="210">
        <f t="shared" si="20"/>
        <v>0.4273318872</v>
      </c>
      <c r="AC660" s="165"/>
      <c r="AD660" s="165"/>
      <c r="AE660" s="165"/>
    </row>
    <row r="661">
      <c r="A661" s="218">
        <v>661.0</v>
      </c>
      <c r="B661" s="33">
        <v>6440.0</v>
      </c>
      <c r="C661" s="219">
        <v>37.0</v>
      </c>
      <c r="D661" s="220">
        <v>52.0</v>
      </c>
      <c r="E661" s="221">
        <v>265.0</v>
      </c>
      <c r="F661" s="222">
        <v>148.0</v>
      </c>
      <c r="G661" s="223">
        <v>195.0</v>
      </c>
      <c r="H661" s="224">
        <v>208.0</v>
      </c>
      <c r="I661" s="188">
        <f t="shared" si="1"/>
        <v>0.4157303371</v>
      </c>
      <c r="J661" s="189">
        <f t="shared" si="2"/>
        <v>0.6416464891</v>
      </c>
      <c r="K661" s="190">
        <f t="shared" si="3"/>
        <v>0.4838709677</v>
      </c>
      <c r="L661" s="191">
        <f t="shared" si="4"/>
        <v>0.6015936255</v>
      </c>
      <c r="M661" s="192">
        <f t="shared" si="5"/>
        <v>0.4715447154</v>
      </c>
      <c r="N661" s="193">
        <f t="shared" si="6"/>
        <v>0.5637254902</v>
      </c>
      <c r="O661" s="203">
        <f t="shared" si="7"/>
        <v>0.5491712707</v>
      </c>
      <c r="P661" s="204">
        <f t="shared" si="8"/>
        <v>0.3685258964</v>
      </c>
      <c r="Q661" s="205">
        <f t="shared" si="9"/>
        <v>0.4979674797</v>
      </c>
      <c r="R661" s="206">
        <f t="shared" si="10"/>
        <v>0.5796568627</v>
      </c>
      <c r="S661" s="204">
        <f t="shared" si="11"/>
        <v>0.5635359116</v>
      </c>
      <c r="T661" s="205">
        <f t="shared" si="12"/>
        <v>0.4198895028</v>
      </c>
      <c r="U661" s="206">
        <f t="shared" si="13"/>
        <v>0.5657458564</v>
      </c>
      <c r="V661" s="207">
        <f t="shared" si="14"/>
        <v>4.640449438</v>
      </c>
      <c r="W661" s="208">
        <f t="shared" si="15"/>
        <v>0.2208436725</v>
      </c>
      <c r="X661" s="209">
        <f t="shared" si="16"/>
        <v>1.024813896</v>
      </c>
      <c r="Y661" s="207">
        <f t="shared" si="17"/>
        <v>1.245657568</v>
      </c>
      <c r="Z661" s="208">
        <f t="shared" si="18"/>
        <v>0.8394308943</v>
      </c>
      <c r="AA661" s="209">
        <f t="shared" si="19"/>
        <v>9.168539326</v>
      </c>
      <c r="AB661" s="210">
        <f t="shared" si="20"/>
        <v>0.4362745098</v>
      </c>
      <c r="AC661" s="165"/>
      <c r="AD661" s="165"/>
      <c r="AE661" s="165"/>
    </row>
    <row r="662">
      <c r="A662" s="218">
        <v>662.0</v>
      </c>
      <c r="B662" s="33">
        <v>6463.0</v>
      </c>
      <c r="C662" s="219">
        <v>52.0</v>
      </c>
      <c r="D662" s="220">
        <v>68.0</v>
      </c>
      <c r="E662" s="221">
        <v>357.0</v>
      </c>
      <c r="F662" s="222">
        <v>114.0</v>
      </c>
      <c r="G662" s="223">
        <v>154.0</v>
      </c>
      <c r="H662" s="224">
        <v>158.0</v>
      </c>
      <c r="I662" s="188">
        <f t="shared" si="1"/>
        <v>0.4333333333</v>
      </c>
      <c r="J662" s="189">
        <f t="shared" si="2"/>
        <v>0.7579617834</v>
      </c>
      <c r="K662" s="190">
        <f t="shared" si="3"/>
        <v>0.4935897436</v>
      </c>
      <c r="L662" s="191">
        <f t="shared" si="4"/>
        <v>0.6920473773</v>
      </c>
      <c r="M662" s="192">
        <f t="shared" si="5"/>
        <v>0.4768518519</v>
      </c>
      <c r="N662" s="193">
        <f t="shared" si="6"/>
        <v>0.6526181354</v>
      </c>
      <c r="O662" s="203">
        <f t="shared" si="7"/>
        <v>0.6234772979</v>
      </c>
      <c r="P662" s="204">
        <f t="shared" si="8"/>
        <v>0.2808798646</v>
      </c>
      <c r="Q662" s="205">
        <f t="shared" si="9"/>
        <v>0.4861111111</v>
      </c>
      <c r="R662" s="206">
        <f t="shared" si="10"/>
        <v>0.6577266922</v>
      </c>
      <c r="S662" s="204">
        <f t="shared" si="11"/>
        <v>0.6279069767</v>
      </c>
      <c r="T662" s="205">
        <f t="shared" si="12"/>
        <v>0.3543743079</v>
      </c>
      <c r="U662" s="206">
        <f t="shared" si="13"/>
        <v>0.6411960133</v>
      </c>
      <c r="V662" s="207">
        <f t="shared" si="14"/>
        <v>3.925</v>
      </c>
      <c r="W662" s="208">
        <f t="shared" si="15"/>
        <v>0.3846153846</v>
      </c>
      <c r="X662" s="209">
        <f t="shared" si="16"/>
        <v>1.509615385</v>
      </c>
      <c r="Y662" s="207">
        <f t="shared" si="17"/>
        <v>1.894230769</v>
      </c>
      <c r="Z662" s="208">
        <f t="shared" si="18"/>
        <v>1.090277778</v>
      </c>
      <c r="AA662" s="209">
        <f t="shared" si="19"/>
        <v>6.525</v>
      </c>
      <c r="AB662" s="210">
        <f t="shared" si="20"/>
        <v>0.3473818646</v>
      </c>
      <c r="AC662" s="165"/>
      <c r="AD662" s="165"/>
      <c r="AE662" s="165"/>
    </row>
    <row r="663">
      <c r="A663" s="218">
        <v>663.0</v>
      </c>
      <c r="B663" s="33">
        <v>6467.0</v>
      </c>
      <c r="C663" s="219">
        <v>12.0</v>
      </c>
      <c r="D663" s="220">
        <v>32.0</v>
      </c>
      <c r="E663" s="221">
        <v>87.0</v>
      </c>
      <c r="F663" s="222">
        <v>60.0</v>
      </c>
      <c r="G663" s="223">
        <v>61.0</v>
      </c>
      <c r="H663" s="224">
        <v>123.0</v>
      </c>
      <c r="I663" s="188">
        <f t="shared" si="1"/>
        <v>0.2727272727</v>
      </c>
      <c r="J663" s="189">
        <f t="shared" si="2"/>
        <v>0.5918367347</v>
      </c>
      <c r="K663" s="190">
        <f t="shared" si="3"/>
        <v>0.3315217391</v>
      </c>
      <c r="L663" s="191">
        <f t="shared" si="4"/>
        <v>0.5183246073</v>
      </c>
      <c r="M663" s="192">
        <f t="shared" si="5"/>
        <v>0.3201754386</v>
      </c>
      <c r="N663" s="193">
        <f t="shared" si="6"/>
        <v>0.4471299094</v>
      </c>
      <c r="O663" s="203">
        <f t="shared" si="7"/>
        <v>0.4266666667</v>
      </c>
      <c r="P663" s="204">
        <f t="shared" si="8"/>
        <v>0.3769633508</v>
      </c>
      <c r="Q663" s="205">
        <f t="shared" si="9"/>
        <v>0.5921052632</v>
      </c>
      <c r="R663" s="206">
        <f t="shared" si="10"/>
        <v>0.6344410876</v>
      </c>
      <c r="S663" s="204">
        <f t="shared" si="11"/>
        <v>0.592</v>
      </c>
      <c r="T663" s="205">
        <f t="shared" si="12"/>
        <v>0.3546666667</v>
      </c>
      <c r="U663" s="206">
        <f t="shared" si="13"/>
        <v>0.48</v>
      </c>
      <c r="V663" s="207">
        <f t="shared" si="14"/>
        <v>3.340909091</v>
      </c>
      <c r="W663" s="208">
        <f t="shared" si="15"/>
        <v>0.2391304348</v>
      </c>
      <c r="X663" s="209">
        <f t="shared" si="16"/>
        <v>0.7989130435</v>
      </c>
      <c r="Y663" s="207">
        <f t="shared" si="17"/>
        <v>1.038043478</v>
      </c>
      <c r="Z663" s="208">
        <f t="shared" si="18"/>
        <v>0.6447368421</v>
      </c>
      <c r="AA663" s="209">
        <f t="shared" si="19"/>
        <v>7.522727273</v>
      </c>
      <c r="AB663" s="210">
        <f t="shared" si="20"/>
        <v>0.5528700906</v>
      </c>
      <c r="AC663" s="165"/>
      <c r="AD663" s="165"/>
      <c r="AE663" s="165"/>
    </row>
    <row r="664">
      <c r="A664" s="218">
        <v>664.0</v>
      </c>
      <c r="B664" s="33">
        <v>6468.0</v>
      </c>
      <c r="C664" s="219">
        <v>67.0</v>
      </c>
      <c r="D664" s="220">
        <v>113.0</v>
      </c>
      <c r="E664" s="221">
        <v>491.0</v>
      </c>
      <c r="F664" s="222">
        <v>230.0</v>
      </c>
      <c r="G664" s="223">
        <v>319.0</v>
      </c>
      <c r="H664" s="224">
        <v>435.0</v>
      </c>
      <c r="I664" s="188">
        <f t="shared" si="1"/>
        <v>0.3722222222</v>
      </c>
      <c r="J664" s="189">
        <f t="shared" si="2"/>
        <v>0.680998613</v>
      </c>
      <c r="K664" s="190">
        <f t="shared" si="3"/>
        <v>0.4230769231</v>
      </c>
      <c r="L664" s="191">
        <f t="shared" si="4"/>
        <v>0.6193118757</v>
      </c>
      <c r="M664" s="192">
        <f t="shared" si="5"/>
        <v>0.4132762313</v>
      </c>
      <c r="N664" s="193">
        <f t="shared" si="6"/>
        <v>0.5491525424</v>
      </c>
      <c r="O664" s="203">
        <f t="shared" si="7"/>
        <v>0.5299093656</v>
      </c>
      <c r="P664" s="204">
        <f t="shared" si="8"/>
        <v>0.3296337403</v>
      </c>
      <c r="Q664" s="205">
        <f t="shared" si="9"/>
        <v>0.5374732334</v>
      </c>
      <c r="R664" s="206">
        <f t="shared" si="10"/>
        <v>0.6277966102</v>
      </c>
      <c r="S664" s="204">
        <f t="shared" si="11"/>
        <v>0.6</v>
      </c>
      <c r="T664" s="205">
        <f t="shared" si="12"/>
        <v>0.3722054381</v>
      </c>
      <c r="U664" s="206">
        <f t="shared" si="13"/>
        <v>0.5577039275</v>
      </c>
      <c r="V664" s="207">
        <f t="shared" si="14"/>
        <v>4.005555556</v>
      </c>
      <c r="W664" s="208">
        <f t="shared" si="15"/>
        <v>0.2387267905</v>
      </c>
      <c r="X664" s="209">
        <f t="shared" si="16"/>
        <v>0.9562334218</v>
      </c>
      <c r="Y664" s="207">
        <f t="shared" si="17"/>
        <v>1.194960212</v>
      </c>
      <c r="Z664" s="208">
        <f t="shared" si="18"/>
        <v>0.7719486081</v>
      </c>
      <c r="AA664" s="209">
        <f t="shared" si="19"/>
        <v>8.194444444</v>
      </c>
      <c r="AB664" s="210">
        <f t="shared" si="20"/>
        <v>0.4508474576</v>
      </c>
      <c r="AC664" s="165"/>
      <c r="AD664" s="165"/>
      <c r="AE664" s="165"/>
    </row>
    <row r="665">
      <c r="A665" s="218">
        <v>665.0</v>
      </c>
      <c r="B665" s="33">
        <v>6469.0</v>
      </c>
      <c r="C665" s="219">
        <v>53.0</v>
      </c>
      <c r="D665" s="220">
        <v>90.0</v>
      </c>
      <c r="E665" s="221">
        <v>415.0</v>
      </c>
      <c r="F665" s="222">
        <v>186.0</v>
      </c>
      <c r="G665" s="223">
        <v>256.0</v>
      </c>
      <c r="H665" s="224">
        <v>351.0</v>
      </c>
      <c r="I665" s="188">
        <f t="shared" si="1"/>
        <v>0.3706293706</v>
      </c>
      <c r="J665" s="189">
        <f t="shared" si="2"/>
        <v>0.690515807</v>
      </c>
      <c r="K665" s="190">
        <f t="shared" si="3"/>
        <v>0.4217462932</v>
      </c>
      <c r="L665" s="191">
        <f t="shared" si="4"/>
        <v>0.6290322581</v>
      </c>
      <c r="M665" s="192">
        <f t="shared" si="5"/>
        <v>0.412</v>
      </c>
      <c r="N665" s="193">
        <f t="shared" si="6"/>
        <v>0.5554635762</v>
      </c>
      <c r="O665" s="203">
        <f t="shared" si="7"/>
        <v>0.5358993338</v>
      </c>
      <c r="P665" s="204">
        <f t="shared" si="8"/>
        <v>0.3212365591</v>
      </c>
      <c r="Q665" s="205">
        <f t="shared" si="9"/>
        <v>0.5386666667</v>
      </c>
      <c r="R665" s="206">
        <f t="shared" si="10"/>
        <v>0.6341059603</v>
      </c>
      <c r="S665" s="204">
        <f t="shared" si="11"/>
        <v>0.6062176166</v>
      </c>
      <c r="T665" s="205">
        <f t="shared" si="12"/>
        <v>0.3663952628</v>
      </c>
      <c r="U665" s="206">
        <f t="shared" si="13"/>
        <v>0.5632864545</v>
      </c>
      <c r="V665" s="207">
        <f t="shared" si="14"/>
        <v>4.202797203</v>
      </c>
      <c r="W665" s="208">
        <f t="shared" si="15"/>
        <v>0.2355848435</v>
      </c>
      <c r="X665" s="209">
        <f t="shared" si="16"/>
        <v>0.9901153213</v>
      </c>
      <c r="Y665" s="207">
        <f t="shared" si="17"/>
        <v>1.225700165</v>
      </c>
      <c r="Z665" s="208">
        <f t="shared" si="18"/>
        <v>0.8013333333</v>
      </c>
      <c r="AA665" s="209">
        <f t="shared" si="19"/>
        <v>8.447552448</v>
      </c>
      <c r="AB665" s="210">
        <f t="shared" si="20"/>
        <v>0.4445364238</v>
      </c>
      <c r="AC665" s="165"/>
      <c r="AD665" s="165"/>
      <c r="AE665" s="165"/>
    </row>
    <row r="666">
      <c r="A666" s="218">
        <v>666.0</v>
      </c>
      <c r="B666" s="33">
        <v>6470.0</v>
      </c>
      <c r="C666" s="219">
        <v>59.0</v>
      </c>
      <c r="D666" s="220">
        <v>110.0</v>
      </c>
      <c r="E666" s="221">
        <v>468.0</v>
      </c>
      <c r="F666" s="222">
        <v>187.0</v>
      </c>
      <c r="G666" s="223">
        <v>268.0</v>
      </c>
      <c r="H666" s="224">
        <v>321.0</v>
      </c>
      <c r="I666" s="188">
        <f t="shared" si="1"/>
        <v>0.349112426</v>
      </c>
      <c r="J666" s="189">
        <f t="shared" si="2"/>
        <v>0.7145038168</v>
      </c>
      <c r="K666" s="190">
        <f t="shared" si="3"/>
        <v>0.455008489</v>
      </c>
      <c r="L666" s="191">
        <f t="shared" si="4"/>
        <v>0.6395631068</v>
      </c>
      <c r="M666" s="192">
        <f t="shared" si="5"/>
        <v>0.4313984169</v>
      </c>
      <c r="N666" s="193">
        <f t="shared" si="6"/>
        <v>0.5916398714</v>
      </c>
      <c r="O666" s="203">
        <f t="shared" si="7"/>
        <v>0.5626326964</v>
      </c>
      <c r="P666" s="204">
        <f t="shared" si="8"/>
        <v>0.2985436893</v>
      </c>
      <c r="Q666" s="205">
        <f t="shared" si="9"/>
        <v>0.5013192612</v>
      </c>
      <c r="R666" s="206">
        <f t="shared" si="10"/>
        <v>0.634244373</v>
      </c>
      <c r="S666" s="204">
        <f t="shared" si="11"/>
        <v>0.6001415428</v>
      </c>
      <c r="T666" s="205">
        <f t="shared" si="12"/>
        <v>0.3637650389</v>
      </c>
      <c r="U666" s="206">
        <f t="shared" si="13"/>
        <v>0.5987261146</v>
      </c>
      <c r="V666" s="207">
        <f t="shared" si="14"/>
        <v>3.875739645</v>
      </c>
      <c r="W666" s="208">
        <f t="shared" si="15"/>
        <v>0.2869269949</v>
      </c>
      <c r="X666" s="209">
        <f t="shared" si="16"/>
        <v>1.112054329</v>
      </c>
      <c r="Y666" s="207">
        <f t="shared" si="17"/>
        <v>1.398981324</v>
      </c>
      <c r="Z666" s="208">
        <f t="shared" si="18"/>
        <v>0.864116095</v>
      </c>
      <c r="AA666" s="209">
        <f t="shared" si="19"/>
        <v>7.360946746</v>
      </c>
      <c r="AB666" s="210">
        <f t="shared" si="20"/>
        <v>0.4083601286</v>
      </c>
      <c r="AC666" s="165"/>
      <c r="AD666" s="165"/>
      <c r="AE666" s="165"/>
    </row>
    <row r="667">
      <c r="A667" s="218">
        <v>667.0</v>
      </c>
      <c r="B667" s="33">
        <v>6471.0</v>
      </c>
      <c r="C667" s="219">
        <v>52.0</v>
      </c>
      <c r="D667" s="220">
        <v>95.0</v>
      </c>
      <c r="E667" s="221">
        <v>465.0</v>
      </c>
      <c r="F667" s="222">
        <v>166.0</v>
      </c>
      <c r="G667" s="223">
        <v>248.0</v>
      </c>
      <c r="H667" s="224">
        <v>337.0</v>
      </c>
      <c r="I667" s="188">
        <f t="shared" si="1"/>
        <v>0.3537414966</v>
      </c>
      <c r="J667" s="189">
        <f t="shared" si="2"/>
        <v>0.7369255151</v>
      </c>
      <c r="K667" s="190">
        <f t="shared" si="3"/>
        <v>0.4239316239</v>
      </c>
      <c r="L667" s="191">
        <f t="shared" si="4"/>
        <v>0.6645244216</v>
      </c>
      <c r="M667" s="192">
        <f t="shared" si="5"/>
        <v>0.4098360656</v>
      </c>
      <c r="N667" s="193">
        <f t="shared" si="6"/>
        <v>0.5863486842</v>
      </c>
      <c r="O667" s="203">
        <f t="shared" si="7"/>
        <v>0.5612619222</v>
      </c>
      <c r="P667" s="204">
        <f t="shared" si="8"/>
        <v>0.2802056555</v>
      </c>
      <c r="Q667" s="205">
        <f t="shared" si="9"/>
        <v>0.531420765</v>
      </c>
      <c r="R667" s="206">
        <f t="shared" si="10"/>
        <v>0.6595394737</v>
      </c>
      <c r="S667" s="204">
        <f t="shared" si="11"/>
        <v>0.6265590609</v>
      </c>
      <c r="T667" s="205">
        <f t="shared" si="12"/>
        <v>0.3418928833</v>
      </c>
      <c r="U667" s="206">
        <f t="shared" si="13"/>
        <v>0.592809978</v>
      </c>
      <c r="V667" s="207">
        <f t="shared" si="14"/>
        <v>4.292517007</v>
      </c>
      <c r="W667" s="208">
        <f t="shared" si="15"/>
        <v>0.2512820513</v>
      </c>
      <c r="X667" s="209">
        <f t="shared" si="16"/>
        <v>1.078632479</v>
      </c>
      <c r="Y667" s="207">
        <f t="shared" si="17"/>
        <v>1.32991453</v>
      </c>
      <c r="Z667" s="208">
        <f t="shared" si="18"/>
        <v>0.8620218579</v>
      </c>
      <c r="AA667" s="209">
        <f t="shared" si="19"/>
        <v>8.272108844</v>
      </c>
      <c r="AB667" s="210">
        <f t="shared" si="20"/>
        <v>0.4136513158</v>
      </c>
      <c r="AC667" s="165"/>
      <c r="AD667" s="165"/>
      <c r="AE667" s="165"/>
    </row>
    <row r="668">
      <c r="A668" s="218">
        <v>668.0</v>
      </c>
      <c r="B668" s="33">
        <v>6475.0</v>
      </c>
      <c r="C668" s="219">
        <v>63.0</v>
      </c>
      <c r="D668" s="220">
        <v>87.0</v>
      </c>
      <c r="E668" s="221">
        <v>470.0</v>
      </c>
      <c r="F668" s="222">
        <v>121.0</v>
      </c>
      <c r="G668" s="223">
        <v>242.0</v>
      </c>
      <c r="H668" s="224">
        <v>269.0</v>
      </c>
      <c r="I668" s="188">
        <f t="shared" si="1"/>
        <v>0.42</v>
      </c>
      <c r="J668" s="189">
        <f t="shared" si="2"/>
        <v>0.7952622673</v>
      </c>
      <c r="K668" s="190">
        <f t="shared" si="3"/>
        <v>0.4735812133</v>
      </c>
      <c r="L668" s="191">
        <f t="shared" si="4"/>
        <v>0.7192982456</v>
      </c>
      <c r="M668" s="192">
        <f t="shared" si="5"/>
        <v>0.4614220877</v>
      </c>
      <c r="N668" s="193">
        <f t="shared" si="6"/>
        <v>0.6460980036</v>
      </c>
      <c r="O668" s="203">
        <f t="shared" si="7"/>
        <v>0.6190095847</v>
      </c>
      <c r="P668" s="204">
        <f t="shared" si="8"/>
        <v>0.2483130904</v>
      </c>
      <c r="Q668" s="205">
        <f t="shared" si="9"/>
        <v>0.502269289</v>
      </c>
      <c r="R668" s="206">
        <f t="shared" si="10"/>
        <v>0.6705989111</v>
      </c>
      <c r="S668" s="204">
        <f t="shared" si="11"/>
        <v>0.6405750799</v>
      </c>
      <c r="T668" s="205">
        <f t="shared" si="12"/>
        <v>0.3402555911</v>
      </c>
      <c r="U668" s="206">
        <f t="shared" si="13"/>
        <v>0.6381789137</v>
      </c>
      <c r="V668" s="207">
        <f t="shared" si="14"/>
        <v>3.94</v>
      </c>
      <c r="W668" s="208">
        <f t="shared" si="15"/>
        <v>0.2935420744</v>
      </c>
      <c r="X668" s="209">
        <f t="shared" si="16"/>
        <v>1.156555773</v>
      </c>
      <c r="Y668" s="207">
        <f t="shared" si="17"/>
        <v>1.450097847</v>
      </c>
      <c r="Z668" s="208">
        <f t="shared" si="18"/>
        <v>0.8940998487</v>
      </c>
      <c r="AA668" s="209">
        <f t="shared" si="19"/>
        <v>7.346666667</v>
      </c>
      <c r="AB668" s="210">
        <f t="shared" si="20"/>
        <v>0.3539019964</v>
      </c>
      <c r="AC668" s="165"/>
      <c r="AD668" s="165"/>
      <c r="AE668" s="165"/>
    </row>
    <row r="669">
      <c r="A669" s="218">
        <v>669.0</v>
      </c>
      <c r="B669" s="33">
        <v>6477.0</v>
      </c>
      <c r="C669" s="219">
        <v>24.0</v>
      </c>
      <c r="D669" s="220">
        <v>45.0</v>
      </c>
      <c r="E669" s="221">
        <v>246.0</v>
      </c>
      <c r="F669" s="222">
        <v>141.0</v>
      </c>
      <c r="G669" s="223">
        <v>137.0</v>
      </c>
      <c r="H669" s="224">
        <v>220.0</v>
      </c>
      <c r="I669" s="188">
        <f t="shared" si="1"/>
        <v>0.347826087</v>
      </c>
      <c r="J669" s="189">
        <f t="shared" si="2"/>
        <v>0.6356589147</v>
      </c>
      <c r="K669" s="190">
        <f t="shared" si="3"/>
        <v>0.3837535014</v>
      </c>
      <c r="L669" s="191">
        <f t="shared" si="4"/>
        <v>0.5921052632</v>
      </c>
      <c r="M669" s="192">
        <f t="shared" si="5"/>
        <v>0.3779342723</v>
      </c>
      <c r="N669" s="193">
        <f t="shared" si="6"/>
        <v>0.5147849462</v>
      </c>
      <c r="O669" s="203">
        <f t="shared" si="7"/>
        <v>0.5006150062</v>
      </c>
      <c r="P669" s="204">
        <f t="shared" si="8"/>
        <v>0.3618421053</v>
      </c>
      <c r="Q669" s="205">
        <f t="shared" si="9"/>
        <v>0.5727699531</v>
      </c>
      <c r="R669" s="206">
        <f t="shared" si="10"/>
        <v>0.626344086</v>
      </c>
      <c r="S669" s="204">
        <f t="shared" si="11"/>
        <v>0.6027060271</v>
      </c>
      <c r="T669" s="205">
        <f t="shared" si="12"/>
        <v>0.3714637146</v>
      </c>
      <c r="U669" s="206">
        <f t="shared" si="13"/>
        <v>0.5264452645</v>
      </c>
      <c r="V669" s="207">
        <f t="shared" si="14"/>
        <v>5.608695652</v>
      </c>
      <c r="W669" s="208">
        <f t="shared" si="15"/>
        <v>0.1932773109</v>
      </c>
      <c r="X669" s="209">
        <f t="shared" si="16"/>
        <v>1.084033613</v>
      </c>
      <c r="Y669" s="207">
        <f t="shared" si="17"/>
        <v>1.277310924</v>
      </c>
      <c r="Z669" s="208">
        <f t="shared" si="18"/>
        <v>0.9084507042</v>
      </c>
      <c r="AA669" s="209">
        <f t="shared" si="19"/>
        <v>10.7826087</v>
      </c>
      <c r="AB669" s="210">
        <f t="shared" si="20"/>
        <v>0.4852150538</v>
      </c>
      <c r="AC669" s="165"/>
      <c r="AD669" s="165"/>
      <c r="AE669" s="165"/>
    </row>
    <row r="670">
      <c r="A670" s="218">
        <v>670.0</v>
      </c>
      <c r="B670" s="33">
        <v>6484.0</v>
      </c>
      <c r="C670" s="219">
        <v>13.0</v>
      </c>
      <c r="D670" s="220">
        <v>32.0</v>
      </c>
      <c r="E670" s="221">
        <v>177.0</v>
      </c>
      <c r="F670" s="222">
        <v>151.0</v>
      </c>
      <c r="G670" s="223">
        <v>104.0</v>
      </c>
      <c r="H670" s="224">
        <v>168.0</v>
      </c>
      <c r="I670" s="188">
        <f t="shared" si="1"/>
        <v>0.2888888889</v>
      </c>
      <c r="J670" s="189">
        <f t="shared" si="2"/>
        <v>0.5396341463</v>
      </c>
      <c r="K670" s="190">
        <f t="shared" si="3"/>
        <v>0.3823529412</v>
      </c>
      <c r="L670" s="191">
        <f t="shared" si="4"/>
        <v>0.509383378</v>
      </c>
      <c r="M670" s="192">
        <f t="shared" si="5"/>
        <v>0.3690851735</v>
      </c>
      <c r="N670" s="193">
        <f t="shared" si="6"/>
        <v>0.4683333333</v>
      </c>
      <c r="O670" s="203">
        <f t="shared" si="7"/>
        <v>0.4558139535</v>
      </c>
      <c r="P670" s="204">
        <f t="shared" si="8"/>
        <v>0.4396782842</v>
      </c>
      <c r="Q670" s="205">
        <f t="shared" si="9"/>
        <v>0.570977918</v>
      </c>
      <c r="R670" s="206">
        <f t="shared" si="10"/>
        <v>0.575</v>
      </c>
      <c r="S670" s="204">
        <f t="shared" si="11"/>
        <v>0.5550387597</v>
      </c>
      <c r="T670" s="205">
        <f t="shared" si="12"/>
        <v>0.415503876</v>
      </c>
      <c r="U670" s="206">
        <f t="shared" si="13"/>
        <v>0.4852713178</v>
      </c>
      <c r="V670" s="207">
        <f t="shared" si="14"/>
        <v>7.288888889</v>
      </c>
      <c r="W670" s="208">
        <f t="shared" si="15"/>
        <v>0.1654411765</v>
      </c>
      <c r="X670" s="209">
        <f t="shared" si="16"/>
        <v>1.205882353</v>
      </c>
      <c r="Y670" s="207">
        <f t="shared" si="17"/>
        <v>1.371323529</v>
      </c>
      <c r="Z670" s="208">
        <f t="shared" si="18"/>
        <v>1.034700315</v>
      </c>
      <c r="AA670" s="209">
        <f t="shared" si="19"/>
        <v>13.33333333</v>
      </c>
      <c r="AB670" s="210">
        <f t="shared" si="20"/>
        <v>0.5316666667</v>
      </c>
      <c r="AC670" s="165"/>
      <c r="AD670" s="165"/>
      <c r="AE670" s="165"/>
    </row>
    <row r="671">
      <c r="A671" s="218">
        <v>671.0</v>
      </c>
      <c r="B671" s="33">
        <v>6486.0</v>
      </c>
      <c r="C671" s="219">
        <v>23.0</v>
      </c>
      <c r="D671" s="220">
        <v>59.0</v>
      </c>
      <c r="E671" s="221">
        <v>282.0</v>
      </c>
      <c r="F671" s="222">
        <v>127.0</v>
      </c>
      <c r="G671" s="223">
        <v>229.0</v>
      </c>
      <c r="H671" s="224">
        <v>221.0</v>
      </c>
      <c r="I671" s="188">
        <f t="shared" si="1"/>
        <v>0.2804878049</v>
      </c>
      <c r="J671" s="189">
        <f t="shared" si="2"/>
        <v>0.6894865526</v>
      </c>
      <c r="K671" s="190">
        <f t="shared" si="3"/>
        <v>0.5088888889</v>
      </c>
      <c r="L671" s="191">
        <f t="shared" si="4"/>
        <v>0.6211812627</v>
      </c>
      <c r="M671" s="192">
        <f t="shared" si="5"/>
        <v>0.4736842105</v>
      </c>
      <c r="N671" s="193">
        <f t="shared" si="6"/>
        <v>0.5948777648</v>
      </c>
      <c r="O671" s="203">
        <f t="shared" si="7"/>
        <v>0.5674814028</v>
      </c>
      <c r="P671" s="204">
        <f t="shared" si="8"/>
        <v>0.3054989817</v>
      </c>
      <c r="Q671" s="205">
        <f t="shared" si="9"/>
        <v>0.4586466165</v>
      </c>
      <c r="R671" s="206">
        <f t="shared" si="10"/>
        <v>0.58556461</v>
      </c>
      <c r="S671" s="204">
        <f t="shared" si="11"/>
        <v>0.5589798087</v>
      </c>
      <c r="T671" s="205">
        <f t="shared" si="12"/>
        <v>0.4027630181</v>
      </c>
      <c r="U671" s="206">
        <f t="shared" si="13"/>
        <v>0.605738576</v>
      </c>
      <c r="V671" s="207">
        <f t="shared" si="14"/>
        <v>4.987804878</v>
      </c>
      <c r="W671" s="208">
        <f t="shared" si="15"/>
        <v>0.1822222222</v>
      </c>
      <c r="X671" s="209">
        <f t="shared" si="16"/>
        <v>0.9088888889</v>
      </c>
      <c r="Y671" s="207">
        <f t="shared" si="17"/>
        <v>1.091111111</v>
      </c>
      <c r="Z671" s="208">
        <f t="shared" si="18"/>
        <v>0.7687969925</v>
      </c>
      <c r="AA671" s="209">
        <f t="shared" si="19"/>
        <v>10.47560976</v>
      </c>
      <c r="AB671" s="210">
        <f t="shared" si="20"/>
        <v>0.4051222352</v>
      </c>
      <c r="AC671" s="165"/>
      <c r="AD671" s="165"/>
      <c r="AE671" s="165"/>
    </row>
    <row r="672">
      <c r="A672" s="218">
        <v>672.0</v>
      </c>
      <c r="B672" s="33">
        <v>6487.0</v>
      </c>
      <c r="C672" s="219">
        <v>73.0</v>
      </c>
      <c r="D672" s="220">
        <v>336.0</v>
      </c>
      <c r="E672" s="221">
        <v>136.0</v>
      </c>
      <c r="F672" s="222">
        <v>104.0</v>
      </c>
      <c r="G672" s="223">
        <v>48.0</v>
      </c>
      <c r="H672" s="224">
        <v>91.0</v>
      </c>
      <c r="I672" s="188">
        <f t="shared" si="1"/>
        <v>0.1784841076</v>
      </c>
      <c r="J672" s="189">
        <f t="shared" si="2"/>
        <v>0.5666666667</v>
      </c>
      <c r="K672" s="190">
        <f t="shared" si="3"/>
        <v>0.345323741</v>
      </c>
      <c r="L672" s="191">
        <f t="shared" si="4"/>
        <v>0.3220338983</v>
      </c>
      <c r="M672" s="192">
        <f t="shared" si="5"/>
        <v>0.2208029197</v>
      </c>
      <c r="N672" s="193">
        <f t="shared" si="6"/>
        <v>0.4854881266</v>
      </c>
      <c r="O672" s="203">
        <f t="shared" si="7"/>
        <v>0.326142132</v>
      </c>
      <c r="P672" s="204">
        <f t="shared" si="8"/>
        <v>0.2727272727</v>
      </c>
      <c r="Q672" s="205">
        <f t="shared" si="9"/>
        <v>0.299270073</v>
      </c>
      <c r="R672" s="206">
        <f t="shared" si="10"/>
        <v>0.598944591</v>
      </c>
      <c r="S672" s="204">
        <f t="shared" si="11"/>
        <v>0.3807106599</v>
      </c>
      <c r="T672" s="205">
        <f t="shared" si="12"/>
        <v>0.2855329949</v>
      </c>
      <c r="U672" s="206">
        <f t="shared" si="13"/>
        <v>0.6598984772</v>
      </c>
      <c r="V672" s="207">
        <f t="shared" si="14"/>
        <v>0.586797066</v>
      </c>
      <c r="W672" s="208">
        <f t="shared" si="15"/>
        <v>2.942446043</v>
      </c>
      <c r="X672" s="209">
        <f t="shared" si="16"/>
        <v>1.726618705</v>
      </c>
      <c r="Y672" s="207">
        <f t="shared" si="17"/>
        <v>4.669064748</v>
      </c>
      <c r="Z672" s="208">
        <f t="shared" si="18"/>
        <v>0.4379562044</v>
      </c>
      <c r="AA672" s="209">
        <f t="shared" si="19"/>
        <v>0.9266503667</v>
      </c>
      <c r="AB672" s="210">
        <f t="shared" si="20"/>
        <v>0.5145118734</v>
      </c>
      <c r="AC672" s="165"/>
      <c r="AD672" s="165"/>
      <c r="AE672" s="165"/>
    </row>
    <row r="673">
      <c r="A673" s="218">
        <v>673.0</v>
      </c>
      <c r="B673" s="33">
        <v>6488.0</v>
      </c>
      <c r="C673" s="219">
        <v>4.0</v>
      </c>
      <c r="D673" s="220">
        <v>9.0</v>
      </c>
      <c r="E673" s="221">
        <v>26.0</v>
      </c>
      <c r="F673" s="222">
        <v>33.0</v>
      </c>
      <c r="G673" s="223">
        <v>5.0</v>
      </c>
      <c r="H673" s="224">
        <v>14.0</v>
      </c>
      <c r="I673" s="188">
        <f t="shared" si="1"/>
        <v>0.3076923077</v>
      </c>
      <c r="J673" s="189">
        <f t="shared" si="2"/>
        <v>0.4406779661</v>
      </c>
      <c r="K673" s="190">
        <f t="shared" si="3"/>
        <v>0.2631578947</v>
      </c>
      <c r="L673" s="191">
        <f t="shared" si="4"/>
        <v>0.4166666667</v>
      </c>
      <c r="M673" s="192">
        <f t="shared" si="5"/>
        <v>0.28125</v>
      </c>
      <c r="N673" s="193">
        <f t="shared" si="6"/>
        <v>0.3974358974</v>
      </c>
      <c r="O673" s="203">
        <f t="shared" si="7"/>
        <v>0.3846153846</v>
      </c>
      <c r="P673" s="204">
        <f t="shared" si="8"/>
        <v>0.5138888889</v>
      </c>
      <c r="Q673" s="205">
        <f t="shared" si="9"/>
        <v>0.5625</v>
      </c>
      <c r="R673" s="206">
        <f t="shared" si="10"/>
        <v>0.5128205128</v>
      </c>
      <c r="S673" s="204">
        <f t="shared" si="11"/>
        <v>0.4835164835</v>
      </c>
      <c r="T673" s="205">
        <f t="shared" si="12"/>
        <v>0.4615384615</v>
      </c>
      <c r="U673" s="206">
        <f t="shared" si="13"/>
        <v>0.4395604396</v>
      </c>
      <c r="V673" s="207">
        <f t="shared" si="14"/>
        <v>4.538461538</v>
      </c>
      <c r="W673" s="208">
        <f t="shared" si="15"/>
        <v>0.6842105263</v>
      </c>
      <c r="X673" s="209">
        <f t="shared" si="16"/>
        <v>3.105263158</v>
      </c>
      <c r="Y673" s="207">
        <f t="shared" si="17"/>
        <v>3.789473684</v>
      </c>
      <c r="Z673" s="208">
        <f t="shared" si="18"/>
        <v>1.84375</v>
      </c>
      <c r="AA673" s="209">
        <f t="shared" si="19"/>
        <v>6</v>
      </c>
      <c r="AB673" s="210">
        <f t="shared" si="20"/>
        <v>0.6025641026</v>
      </c>
      <c r="AC673" s="165"/>
      <c r="AD673" s="165"/>
      <c r="AE673" s="165"/>
    </row>
    <row r="674">
      <c r="A674" s="218">
        <v>674.0</v>
      </c>
      <c r="B674" s="33">
        <v>6490.0</v>
      </c>
      <c r="C674" s="219">
        <v>26.0</v>
      </c>
      <c r="D674" s="220">
        <v>42.0</v>
      </c>
      <c r="E674" s="221">
        <v>219.0</v>
      </c>
      <c r="F674" s="222">
        <v>159.0</v>
      </c>
      <c r="G674" s="223">
        <v>148.0</v>
      </c>
      <c r="H674" s="224">
        <v>331.0</v>
      </c>
      <c r="I674" s="188">
        <f t="shared" si="1"/>
        <v>0.3823529412</v>
      </c>
      <c r="J674" s="189">
        <f t="shared" si="2"/>
        <v>0.5793650794</v>
      </c>
      <c r="K674" s="190">
        <f t="shared" si="3"/>
        <v>0.3089770355</v>
      </c>
      <c r="L674" s="191">
        <f t="shared" si="4"/>
        <v>0.5493273543</v>
      </c>
      <c r="M674" s="192">
        <f t="shared" si="5"/>
        <v>0.3180987203</v>
      </c>
      <c r="N674" s="193">
        <f t="shared" si="6"/>
        <v>0.4282380397</v>
      </c>
      <c r="O674" s="203">
        <f t="shared" si="7"/>
        <v>0.4248648649</v>
      </c>
      <c r="P674" s="204">
        <f t="shared" si="8"/>
        <v>0.4147982063</v>
      </c>
      <c r="Q674" s="205">
        <f t="shared" si="9"/>
        <v>0.6526508227</v>
      </c>
      <c r="R674" s="206">
        <f t="shared" si="10"/>
        <v>0.6417736289</v>
      </c>
      <c r="S674" s="204">
        <f t="shared" si="11"/>
        <v>0.6227027027</v>
      </c>
      <c r="T674" s="205">
        <f t="shared" si="12"/>
        <v>0.36</v>
      </c>
      <c r="U674" s="206">
        <f t="shared" si="13"/>
        <v>0.4421621622</v>
      </c>
      <c r="V674" s="207">
        <f t="shared" si="14"/>
        <v>5.558823529</v>
      </c>
      <c r="W674" s="208">
        <f t="shared" si="15"/>
        <v>0.1419624217</v>
      </c>
      <c r="X674" s="209">
        <f t="shared" si="16"/>
        <v>0.7891440501</v>
      </c>
      <c r="Y674" s="207">
        <f t="shared" si="17"/>
        <v>0.9311064718</v>
      </c>
      <c r="Z674" s="208">
        <f t="shared" si="18"/>
        <v>0.6910420475</v>
      </c>
      <c r="AA674" s="209">
        <f t="shared" si="19"/>
        <v>12.60294118</v>
      </c>
      <c r="AB674" s="210">
        <f t="shared" si="20"/>
        <v>0.5717619603</v>
      </c>
      <c r="AC674" s="165"/>
      <c r="AD674" s="165"/>
      <c r="AE674" s="165"/>
    </row>
    <row r="675">
      <c r="A675" s="218">
        <v>675.0</v>
      </c>
      <c r="B675" s="33">
        <v>6492.0</v>
      </c>
      <c r="C675" s="219">
        <v>108.0</v>
      </c>
      <c r="D675" s="220">
        <v>203.0</v>
      </c>
      <c r="E675" s="221">
        <v>857.0</v>
      </c>
      <c r="F675" s="222">
        <v>353.0</v>
      </c>
      <c r="G675" s="223">
        <v>479.0</v>
      </c>
      <c r="H675" s="224">
        <v>621.0</v>
      </c>
      <c r="I675" s="188">
        <f t="shared" si="1"/>
        <v>0.347266881</v>
      </c>
      <c r="J675" s="189">
        <f t="shared" si="2"/>
        <v>0.7082644628</v>
      </c>
      <c r="K675" s="190">
        <f t="shared" si="3"/>
        <v>0.4354545455</v>
      </c>
      <c r="L675" s="191">
        <f t="shared" si="4"/>
        <v>0.6344510191</v>
      </c>
      <c r="M675" s="192">
        <f t="shared" si="5"/>
        <v>0.4160170092</v>
      </c>
      <c r="N675" s="193">
        <f t="shared" si="6"/>
        <v>0.5783549784</v>
      </c>
      <c r="O675" s="203">
        <f t="shared" si="7"/>
        <v>0.5509347577</v>
      </c>
      <c r="P675" s="204">
        <f t="shared" si="8"/>
        <v>0.3030900723</v>
      </c>
      <c r="Q675" s="205">
        <f t="shared" si="9"/>
        <v>0.5166548547</v>
      </c>
      <c r="R675" s="206">
        <f t="shared" si="10"/>
        <v>0.6398268398</v>
      </c>
      <c r="S675" s="204">
        <f t="shared" si="11"/>
        <v>0.6051125525</v>
      </c>
      <c r="T675" s="205">
        <f t="shared" si="12"/>
        <v>0.3586417398</v>
      </c>
      <c r="U675" s="206">
        <f t="shared" si="13"/>
        <v>0.5871804655</v>
      </c>
      <c r="V675" s="207">
        <f t="shared" si="14"/>
        <v>3.890675241</v>
      </c>
      <c r="W675" s="208">
        <f t="shared" si="15"/>
        <v>0.2827272727</v>
      </c>
      <c r="X675" s="209">
        <f t="shared" si="16"/>
        <v>1.1</v>
      </c>
      <c r="Y675" s="207">
        <f t="shared" si="17"/>
        <v>1.382727273</v>
      </c>
      <c r="Z675" s="208">
        <f t="shared" si="18"/>
        <v>0.8575478384</v>
      </c>
      <c r="AA675" s="209">
        <f t="shared" si="19"/>
        <v>7.427652733</v>
      </c>
      <c r="AB675" s="210">
        <f t="shared" si="20"/>
        <v>0.4216450216</v>
      </c>
      <c r="AC675" s="165"/>
      <c r="AD675" s="165"/>
      <c r="AE675" s="165"/>
    </row>
    <row r="676">
      <c r="A676" s="218">
        <v>676.0</v>
      </c>
      <c r="B676" s="33">
        <v>6493.0</v>
      </c>
      <c r="C676" s="219">
        <v>41.0</v>
      </c>
      <c r="D676" s="220">
        <v>78.0</v>
      </c>
      <c r="E676" s="221">
        <v>318.0</v>
      </c>
      <c r="F676" s="222">
        <v>165.0</v>
      </c>
      <c r="G676" s="223">
        <v>203.0</v>
      </c>
      <c r="H676" s="224">
        <v>342.0</v>
      </c>
      <c r="I676" s="188">
        <f t="shared" si="1"/>
        <v>0.3445378151</v>
      </c>
      <c r="J676" s="189">
        <f t="shared" si="2"/>
        <v>0.6583850932</v>
      </c>
      <c r="K676" s="190">
        <f t="shared" si="3"/>
        <v>0.3724770642</v>
      </c>
      <c r="L676" s="191">
        <f t="shared" si="4"/>
        <v>0.596345515</v>
      </c>
      <c r="M676" s="192">
        <f t="shared" si="5"/>
        <v>0.3674698795</v>
      </c>
      <c r="N676" s="193">
        <f t="shared" si="6"/>
        <v>0.5068093385</v>
      </c>
      <c r="O676" s="203">
        <f t="shared" si="7"/>
        <v>0.4899738448</v>
      </c>
      <c r="P676" s="204">
        <f t="shared" si="8"/>
        <v>0.342192691</v>
      </c>
      <c r="Q676" s="205">
        <f t="shared" si="9"/>
        <v>0.5768072289</v>
      </c>
      <c r="R676" s="206">
        <f t="shared" si="10"/>
        <v>0.6420233463</v>
      </c>
      <c r="S676" s="204">
        <f t="shared" si="11"/>
        <v>0.6111595466</v>
      </c>
      <c r="T676" s="205">
        <f t="shared" si="12"/>
        <v>0.3565823888</v>
      </c>
      <c r="U676" s="206">
        <f t="shared" si="13"/>
        <v>0.5222319093</v>
      </c>
      <c r="V676" s="207">
        <f t="shared" si="14"/>
        <v>4.058823529</v>
      </c>
      <c r="W676" s="208">
        <f t="shared" si="15"/>
        <v>0.2183486239</v>
      </c>
      <c r="X676" s="209">
        <f t="shared" si="16"/>
        <v>0.8862385321</v>
      </c>
      <c r="Y676" s="207">
        <f t="shared" si="17"/>
        <v>1.104587156</v>
      </c>
      <c r="Z676" s="208">
        <f t="shared" si="18"/>
        <v>0.7274096386</v>
      </c>
      <c r="AA676" s="209">
        <f t="shared" si="19"/>
        <v>8.638655462</v>
      </c>
      <c r="AB676" s="210">
        <f t="shared" si="20"/>
        <v>0.4931906615</v>
      </c>
      <c r="AC676" s="165"/>
      <c r="AD676" s="165"/>
      <c r="AE676" s="165"/>
    </row>
    <row r="677">
      <c r="A677" s="218">
        <v>677.0</v>
      </c>
      <c r="B677" s="33">
        <v>6494.0</v>
      </c>
      <c r="C677" s="219">
        <v>20.0</v>
      </c>
      <c r="D677" s="220">
        <v>46.0</v>
      </c>
      <c r="E677" s="221">
        <v>283.0</v>
      </c>
      <c r="F677" s="222">
        <v>129.0</v>
      </c>
      <c r="G677" s="223">
        <v>132.0</v>
      </c>
      <c r="H677" s="224">
        <v>253.0</v>
      </c>
      <c r="I677" s="188">
        <f t="shared" si="1"/>
        <v>0.303030303</v>
      </c>
      <c r="J677" s="189">
        <f t="shared" si="2"/>
        <v>0.6868932039</v>
      </c>
      <c r="K677" s="190">
        <f t="shared" si="3"/>
        <v>0.3428571429</v>
      </c>
      <c r="L677" s="191">
        <f t="shared" si="4"/>
        <v>0.6338912134</v>
      </c>
      <c r="M677" s="192">
        <f t="shared" si="5"/>
        <v>0.3370288248</v>
      </c>
      <c r="N677" s="193">
        <f t="shared" si="6"/>
        <v>0.5207026349</v>
      </c>
      <c r="O677" s="203">
        <f t="shared" si="7"/>
        <v>0.5040556199</v>
      </c>
      <c r="P677" s="204">
        <f t="shared" si="8"/>
        <v>0.3117154812</v>
      </c>
      <c r="Q677" s="205">
        <f t="shared" si="9"/>
        <v>0.6053215078</v>
      </c>
      <c r="R677" s="206">
        <f t="shared" si="10"/>
        <v>0.6725219573</v>
      </c>
      <c r="S677" s="204">
        <f t="shared" si="11"/>
        <v>0.6442641947</v>
      </c>
      <c r="T677" s="205">
        <f t="shared" si="12"/>
        <v>0.325608343</v>
      </c>
      <c r="U677" s="206">
        <f t="shared" si="13"/>
        <v>0.5341830823</v>
      </c>
      <c r="V677" s="207">
        <f t="shared" si="14"/>
        <v>6.242424242</v>
      </c>
      <c r="W677" s="208">
        <f t="shared" si="15"/>
        <v>0.1714285714</v>
      </c>
      <c r="X677" s="209">
        <f t="shared" si="16"/>
        <v>1.07012987</v>
      </c>
      <c r="Y677" s="207">
        <f t="shared" si="17"/>
        <v>1.241558442</v>
      </c>
      <c r="Z677" s="208">
        <f t="shared" si="18"/>
        <v>0.9135254989</v>
      </c>
      <c r="AA677" s="209">
        <f t="shared" si="19"/>
        <v>12.07575758</v>
      </c>
      <c r="AB677" s="210">
        <f t="shared" si="20"/>
        <v>0.4792973651</v>
      </c>
      <c r="AC677" s="165"/>
      <c r="AD677" s="165"/>
      <c r="AE677" s="165"/>
    </row>
    <row r="678">
      <c r="A678" s="218">
        <v>678.0</v>
      </c>
      <c r="B678" s="33">
        <v>6497.0</v>
      </c>
      <c r="C678" s="219">
        <v>50.0</v>
      </c>
      <c r="D678" s="220">
        <v>117.0</v>
      </c>
      <c r="E678" s="221">
        <v>454.0</v>
      </c>
      <c r="F678" s="222">
        <v>271.0</v>
      </c>
      <c r="G678" s="223">
        <v>345.0</v>
      </c>
      <c r="H678" s="224">
        <v>503.0</v>
      </c>
      <c r="I678" s="188">
        <f t="shared" si="1"/>
        <v>0.2994011976</v>
      </c>
      <c r="J678" s="189">
        <f t="shared" si="2"/>
        <v>0.6262068966</v>
      </c>
      <c r="K678" s="190">
        <f t="shared" si="3"/>
        <v>0.4068396226</v>
      </c>
      <c r="L678" s="191">
        <f t="shared" si="4"/>
        <v>0.5650224215</v>
      </c>
      <c r="M678" s="192">
        <f t="shared" si="5"/>
        <v>0.3891625616</v>
      </c>
      <c r="N678" s="193">
        <f t="shared" si="6"/>
        <v>0.5079465989</v>
      </c>
      <c r="O678" s="203">
        <f t="shared" si="7"/>
        <v>0.4879310345</v>
      </c>
      <c r="P678" s="204">
        <f t="shared" si="8"/>
        <v>0.3598654709</v>
      </c>
      <c r="Q678" s="205">
        <f t="shared" si="9"/>
        <v>0.5448275862</v>
      </c>
      <c r="R678" s="206">
        <f t="shared" si="10"/>
        <v>0.6083916084</v>
      </c>
      <c r="S678" s="204">
        <f t="shared" si="11"/>
        <v>0.5787356322</v>
      </c>
      <c r="T678" s="205">
        <f t="shared" si="12"/>
        <v>0.3827586207</v>
      </c>
      <c r="U678" s="206">
        <f t="shared" si="13"/>
        <v>0.5264367816</v>
      </c>
      <c r="V678" s="207">
        <f t="shared" si="14"/>
        <v>4.341317365</v>
      </c>
      <c r="W678" s="208">
        <f t="shared" si="15"/>
        <v>0.1969339623</v>
      </c>
      <c r="X678" s="209">
        <f t="shared" si="16"/>
        <v>0.8549528302</v>
      </c>
      <c r="Y678" s="207">
        <f t="shared" si="17"/>
        <v>1.051886792</v>
      </c>
      <c r="Z678" s="208">
        <f t="shared" si="18"/>
        <v>0.7142857143</v>
      </c>
      <c r="AA678" s="209">
        <f t="shared" si="19"/>
        <v>9.419161677</v>
      </c>
      <c r="AB678" s="210">
        <f t="shared" si="20"/>
        <v>0.4920534011</v>
      </c>
      <c r="AC678" s="165"/>
      <c r="AD678" s="165"/>
      <c r="AE678" s="165"/>
    </row>
    <row r="679">
      <c r="A679" s="218">
        <v>679.0</v>
      </c>
      <c r="B679" s="33">
        <v>6499.0</v>
      </c>
      <c r="C679" s="219">
        <v>82.0</v>
      </c>
      <c r="D679" s="220">
        <v>137.0</v>
      </c>
      <c r="E679" s="221">
        <v>536.0</v>
      </c>
      <c r="F679" s="222">
        <v>208.0</v>
      </c>
      <c r="G679" s="223">
        <v>314.0</v>
      </c>
      <c r="H679" s="224">
        <v>404.0</v>
      </c>
      <c r="I679" s="188">
        <f t="shared" si="1"/>
        <v>0.3744292237</v>
      </c>
      <c r="J679" s="189">
        <f t="shared" si="2"/>
        <v>0.7204301075</v>
      </c>
      <c r="K679" s="190">
        <f t="shared" si="3"/>
        <v>0.4373259053</v>
      </c>
      <c r="L679" s="191">
        <f t="shared" si="4"/>
        <v>0.6417445483</v>
      </c>
      <c r="M679" s="192">
        <f t="shared" si="5"/>
        <v>0.4226254002</v>
      </c>
      <c r="N679" s="193">
        <f t="shared" si="6"/>
        <v>0.5813953488</v>
      </c>
      <c r="O679" s="203">
        <f t="shared" si="7"/>
        <v>0.5544318858</v>
      </c>
      <c r="P679" s="204">
        <f t="shared" si="8"/>
        <v>0.3011422638</v>
      </c>
      <c r="Q679" s="205">
        <f t="shared" si="9"/>
        <v>0.5186766275</v>
      </c>
      <c r="R679" s="206">
        <f t="shared" si="10"/>
        <v>0.6429548564</v>
      </c>
      <c r="S679" s="204">
        <f t="shared" si="11"/>
        <v>0.6079714456</v>
      </c>
      <c r="T679" s="205">
        <f t="shared" si="12"/>
        <v>0.3593099346</v>
      </c>
      <c r="U679" s="206">
        <f t="shared" si="13"/>
        <v>0.5871505057</v>
      </c>
      <c r="V679" s="207">
        <f t="shared" si="14"/>
        <v>3.397260274</v>
      </c>
      <c r="W679" s="208">
        <f t="shared" si="15"/>
        <v>0.3050139276</v>
      </c>
      <c r="X679" s="209">
        <f t="shared" si="16"/>
        <v>1.036211699</v>
      </c>
      <c r="Y679" s="207">
        <f t="shared" si="17"/>
        <v>1.341225627</v>
      </c>
      <c r="Z679" s="208">
        <f t="shared" si="18"/>
        <v>0.7940234792</v>
      </c>
      <c r="AA679" s="209">
        <f t="shared" si="19"/>
        <v>6.675799087</v>
      </c>
      <c r="AB679" s="210">
        <f t="shared" si="20"/>
        <v>0.4186046512</v>
      </c>
      <c r="AC679" s="165"/>
      <c r="AD679" s="165"/>
      <c r="AE679" s="165"/>
    </row>
    <row r="680">
      <c r="A680" s="218">
        <v>680.0</v>
      </c>
      <c r="B680" s="33">
        <v>6512.0</v>
      </c>
      <c r="C680" s="219">
        <v>19.0</v>
      </c>
      <c r="D680" s="220">
        <v>62.0</v>
      </c>
      <c r="E680" s="221">
        <v>300.0</v>
      </c>
      <c r="F680" s="222">
        <v>291.0</v>
      </c>
      <c r="G680" s="223">
        <v>130.0</v>
      </c>
      <c r="H680" s="224">
        <v>419.0</v>
      </c>
      <c r="I680" s="188">
        <f t="shared" si="1"/>
        <v>0.2345679012</v>
      </c>
      <c r="J680" s="189">
        <f t="shared" si="2"/>
        <v>0.5076142132</v>
      </c>
      <c r="K680" s="190">
        <f t="shared" si="3"/>
        <v>0.2367941712</v>
      </c>
      <c r="L680" s="191">
        <f t="shared" si="4"/>
        <v>0.474702381</v>
      </c>
      <c r="M680" s="192">
        <f t="shared" si="5"/>
        <v>0.2365079365</v>
      </c>
      <c r="N680" s="193">
        <f t="shared" si="6"/>
        <v>0.3771929825</v>
      </c>
      <c r="O680" s="203">
        <f t="shared" si="7"/>
        <v>0.3677313677</v>
      </c>
      <c r="P680" s="204">
        <f t="shared" si="8"/>
        <v>0.4613095238</v>
      </c>
      <c r="Q680" s="205">
        <f t="shared" si="9"/>
        <v>0.6952380952</v>
      </c>
      <c r="R680" s="206">
        <f t="shared" si="10"/>
        <v>0.6307017544</v>
      </c>
      <c r="S680" s="204">
        <f t="shared" si="11"/>
        <v>0.6044226044</v>
      </c>
      <c r="T680" s="205">
        <f t="shared" si="12"/>
        <v>0.3603603604</v>
      </c>
      <c r="U680" s="206">
        <f t="shared" si="13"/>
        <v>0.4029484029</v>
      </c>
      <c r="V680" s="207">
        <f t="shared" si="14"/>
        <v>7.296296296</v>
      </c>
      <c r="W680" s="208">
        <f t="shared" si="15"/>
        <v>0.1475409836</v>
      </c>
      <c r="X680" s="209">
        <f t="shared" si="16"/>
        <v>1.076502732</v>
      </c>
      <c r="Y680" s="207">
        <f t="shared" si="17"/>
        <v>1.224043716</v>
      </c>
      <c r="Z680" s="208">
        <f t="shared" si="18"/>
        <v>0.9380952381</v>
      </c>
      <c r="AA680" s="209">
        <f t="shared" si="19"/>
        <v>14.07407407</v>
      </c>
      <c r="AB680" s="210">
        <f t="shared" si="20"/>
        <v>0.6228070175</v>
      </c>
      <c r="AC680" s="165"/>
      <c r="AD680" s="165"/>
      <c r="AE680" s="165"/>
    </row>
    <row r="681">
      <c r="A681" s="218">
        <v>681.0</v>
      </c>
      <c r="B681" s="33">
        <v>6513.0</v>
      </c>
      <c r="C681" s="219">
        <v>3.0</v>
      </c>
      <c r="D681" s="220">
        <v>30.0</v>
      </c>
      <c r="E681" s="221">
        <v>120.0</v>
      </c>
      <c r="F681" s="222">
        <v>137.0</v>
      </c>
      <c r="G681" s="223">
        <v>80.0</v>
      </c>
      <c r="H681" s="224">
        <v>168.0</v>
      </c>
      <c r="I681" s="188">
        <f t="shared" si="1"/>
        <v>0.09090909091</v>
      </c>
      <c r="J681" s="189">
        <f t="shared" si="2"/>
        <v>0.46692607</v>
      </c>
      <c r="K681" s="190">
        <f t="shared" si="3"/>
        <v>0.3225806452</v>
      </c>
      <c r="L681" s="191">
        <f t="shared" si="4"/>
        <v>0.424137931</v>
      </c>
      <c r="M681" s="192">
        <f t="shared" si="5"/>
        <v>0.2953736655</v>
      </c>
      <c r="N681" s="193">
        <f t="shared" si="6"/>
        <v>0.396039604</v>
      </c>
      <c r="O681" s="203">
        <f t="shared" si="7"/>
        <v>0.3773234201</v>
      </c>
      <c r="P681" s="204">
        <f t="shared" si="8"/>
        <v>0.4827586207</v>
      </c>
      <c r="Q681" s="205">
        <f t="shared" si="9"/>
        <v>0.6085409253</v>
      </c>
      <c r="R681" s="206">
        <f t="shared" si="10"/>
        <v>0.5702970297</v>
      </c>
      <c r="S681" s="204">
        <f t="shared" si="11"/>
        <v>0.5408921933</v>
      </c>
      <c r="T681" s="205">
        <f t="shared" si="12"/>
        <v>0.4089219331</v>
      </c>
      <c r="U681" s="206">
        <f t="shared" si="13"/>
        <v>0.4275092937</v>
      </c>
      <c r="V681" s="207">
        <f t="shared" si="14"/>
        <v>7.787878788</v>
      </c>
      <c r="W681" s="208">
        <f t="shared" si="15"/>
        <v>0.1330645161</v>
      </c>
      <c r="X681" s="209">
        <f t="shared" si="16"/>
        <v>1.036290323</v>
      </c>
      <c r="Y681" s="207">
        <f t="shared" si="17"/>
        <v>1.169354839</v>
      </c>
      <c r="Z681" s="208">
        <f t="shared" si="18"/>
        <v>0.9145907473</v>
      </c>
      <c r="AA681" s="209">
        <f t="shared" si="19"/>
        <v>15.3030303</v>
      </c>
      <c r="AB681" s="210">
        <f t="shared" si="20"/>
        <v>0.603960396</v>
      </c>
      <c r="AC681" s="165"/>
      <c r="AD681" s="165"/>
      <c r="AE681" s="165"/>
    </row>
    <row r="682">
      <c r="A682" s="218">
        <v>682.0</v>
      </c>
      <c r="B682" s="33">
        <v>6514.0</v>
      </c>
      <c r="C682" s="219">
        <v>35.0</v>
      </c>
      <c r="D682" s="220">
        <v>56.0</v>
      </c>
      <c r="E682" s="221">
        <v>398.0</v>
      </c>
      <c r="F682" s="222">
        <v>168.0</v>
      </c>
      <c r="G682" s="223">
        <v>223.0</v>
      </c>
      <c r="H682" s="224">
        <v>396.0</v>
      </c>
      <c r="I682" s="188">
        <f t="shared" si="1"/>
        <v>0.3846153846</v>
      </c>
      <c r="J682" s="189">
        <f t="shared" si="2"/>
        <v>0.703180212</v>
      </c>
      <c r="K682" s="190">
        <f t="shared" si="3"/>
        <v>0.3602584814</v>
      </c>
      <c r="L682" s="191">
        <f t="shared" si="4"/>
        <v>0.6590563166</v>
      </c>
      <c r="M682" s="192">
        <f t="shared" si="5"/>
        <v>0.3633802817</v>
      </c>
      <c r="N682" s="193">
        <f t="shared" si="6"/>
        <v>0.5240506329</v>
      </c>
      <c r="O682" s="203">
        <f t="shared" si="7"/>
        <v>0.5141065831</v>
      </c>
      <c r="P682" s="204">
        <f t="shared" si="8"/>
        <v>0.3089802131</v>
      </c>
      <c r="Q682" s="205">
        <f t="shared" si="9"/>
        <v>0.6070422535</v>
      </c>
      <c r="R682" s="206">
        <f t="shared" si="10"/>
        <v>0.6700421941</v>
      </c>
      <c r="S682" s="204">
        <f t="shared" si="11"/>
        <v>0.6496865204</v>
      </c>
      <c r="T682" s="205">
        <f t="shared" si="12"/>
        <v>0.3338557994</v>
      </c>
      <c r="U682" s="206">
        <f t="shared" si="13"/>
        <v>0.5305642633</v>
      </c>
      <c r="V682" s="207">
        <f t="shared" si="14"/>
        <v>6.21978022</v>
      </c>
      <c r="W682" s="208">
        <f t="shared" si="15"/>
        <v>0.1470113086</v>
      </c>
      <c r="X682" s="209">
        <f t="shared" si="16"/>
        <v>0.9143780291</v>
      </c>
      <c r="Y682" s="207">
        <f t="shared" si="17"/>
        <v>1.061389338</v>
      </c>
      <c r="Z682" s="208">
        <f t="shared" si="18"/>
        <v>0.7971830986</v>
      </c>
      <c r="AA682" s="209">
        <f t="shared" si="19"/>
        <v>13.02197802</v>
      </c>
      <c r="AB682" s="210">
        <f t="shared" si="20"/>
        <v>0.4759493671</v>
      </c>
      <c r="AC682" s="165"/>
      <c r="AD682" s="165"/>
      <c r="AE682" s="165"/>
    </row>
    <row r="683">
      <c r="A683" s="218">
        <v>683.0</v>
      </c>
      <c r="B683" s="33">
        <v>6515.0</v>
      </c>
      <c r="C683" s="219">
        <v>11.0</v>
      </c>
      <c r="D683" s="220">
        <v>40.0</v>
      </c>
      <c r="E683" s="221">
        <v>216.0</v>
      </c>
      <c r="F683" s="222">
        <v>153.0</v>
      </c>
      <c r="G683" s="223">
        <v>145.0</v>
      </c>
      <c r="H683" s="224">
        <v>286.0</v>
      </c>
      <c r="I683" s="188">
        <f t="shared" si="1"/>
        <v>0.2156862745</v>
      </c>
      <c r="J683" s="189">
        <f t="shared" si="2"/>
        <v>0.5853658537</v>
      </c>
      <c r="K683" s="190">
        <f t="shared" si="3"/>
        <v>0.3364269142</v>
      </c>
      <c r="L683" s="191">
        <f t="shared" si="4"/>
        <v>0.5404761905</v>
      </c>
      <c r="M683" s="192">
        <f t="shared" si="5"/>
        <v>0.3236514523</v>
      </c>
      <c r="N683" s="193">
        <f t="shared" si="6"/>
        <v>0.45125</v>
      </c>
      <c r="O683" s="203">
        <f t="shared" si="7"/>
        <v>0.437132785</v>
      </c>
      <c r="P683" s="204">
        <f t="shared" si="8"/>
        <v>0.3904761905</v>
      </c>
      <c r="Q683" s="205">
        <f t="shared" si="9"/>
        <v>0.6161825726</v>
      </c>
      <c r="R683" s="206">
        <f t="shared" si="10"/>
        <v>0.6275</v>
      </c>
      <c r="S683" s="204">
        <f t="shared" si="11"/>
        <v>0.6028202115</v>
      </c>
      <c r="T683" s="205">
        <f t="shared" si="12"/>
        <v>0.3631022327</v>
      </c>
      <c r="U683" s="206">
        <f t="shared" si="13"/>
        <v>0.4712103408</v>
      </c>
      <c r="V683" s="207">
        <f t="shared" si="14"/>
        <v>7.235294118</v>
      </c>
      <c r="W683" s="208">
        <f t="shared" si="15"/>
        <v>0.1183294664</v>
      </c>
      <c r="X683" s="209">
        <f t="shared" si="16"/>
        <v>0.8561484919</v>
      </c>
      <c r="Y683" s="207">
        <f t="shared" si="17"/>
        <v>0.9744779582</v>
      </c>
      <c r="Z683" s="208">
        <f t="shared" si="18"/>
        <v>0.765560166</v>
      </c>
      <c r="AA683" s="209">
        <f t="shared" si="19"/>
        <v>15.68627451</v>
      </c>
      <c r="AB683" s="210">
        <f t="shared" si="20"/>
        <v>0.54875</v>
      </c>
      <c r="AC683" s="165"/>
      <c r="AD683" s="165"/>
      <c r="AE683" s="165"/>
    </row>
    <row r="684">
      <c r="A684" s="218">
        <v>684.0</v>
      </c>
      <c r="B684" s="33">
        <v>6517.0</v>
      </c>
      <c r="C684" s="219">
        <v>53.0</v>
      </c>
      <c r="D684" s="220">
        <v>103.0</v>
      </c>
      <c r="E684" s="221">
        <v>537.0</v>
      </c>
      <c r="F684" s="222">
        <v>321.0</v>
      </c>
      <c r="G684" s="223">
        <v>377.0</v>
      </c>
      <c r="H684" s="224">
        <v>566.0</v>
      </c>
      <c r="I684" s="188">
        <f t="shared" si="1"/>
        <v>0.3397435897</v>
      </c>
      <c r="J684" s="189">
        <f t="shared" si="2"/>
        <v>0.6258741259</v>
      </c>
      <c r="K684" s="190">
        <f t="shared" si="3"/>
        <v>0.3997879109</v>
      </c>
      <c r="L684" s="191">
        <f t="shared" si="4"/>
        <v>0.5818540434</v>
      </c>
      <c r="M684" s="192">
        <f t="shared" si="5"/>
        <v>0.3912647862</v>
      </c>
      <c r="N684" s="193">
        <f t="shared" si="6"/>
        <v>0.5074958356</v>
      </c>
      <c r="O684" s="203">
        <f t="shared" si="7"/>
        <v>0.4941236587</v>
      </c>
      <c r="P684" s="204">
        <f t="shared" si="8"/>
        <v>0.3688362919</v>
      </c>
      <c r="Q684" s="205">
        <f t="shared" si="9"/>
        <v>0.5632393085</v>
      </c>
      <c r="R684" s="206">
        <f t="shared" si="10"/>
        <v>0.6124375347</v>
      </c>
      <c r="S684" s="204">
        <f t="shared" si="11"/>
        <v>0.5907000511</v>
      </c>
      <c r="T684" s="205">
        <f t="shared" si="12"/>
        <v>0.3837506387</v>
      </c>
      <c r="U684" s="206">
        <f t="shared" si="13"/>
        <v>0.5196729688</v>
      </c>
      <c r="V684" s="207">
        <f t="shared" si="14"/>
        <v>5.5</v>
      </c>
      <c r="W684" s="208">
        <f t="shared" si="15"/>
        <v>0.1654294804</v>
      </c>
      <c r="X684" s="209">
        <f t="shared" si="16"/>
        <v>0.9098621421</v>
      </c>
      <c r="Y684" s="207">
        <f t="shared" si="17"/>
        <v>1.075291622</v>
      </c>
      <c r="Z684" s="208">
        <f t="shared" si="18"/>
        <v>0.7807097361</v>
      </c>
      <c r="AA684" s="209">
        <f t="shared" si="19"/>
        <v>11.54487179</v>
      </c>
      <c r="AB684" s="210">
        <f t="shared" si="20"/>
        <v>0.4925041644</v>
      </c>
      <c r="AC684" s="165"/>
      <c r="AD684" s="165"/>
      <c r="AE684" s="165"/>
    </row>
    <row r="685">
      <c r="A685" s="218">
        <v>685.0</v>
      </c>
      <c r="B685" s="33">
        <v>6520.0</v>
      </c>
      <c r="C685" s="219">
        <v>30.0</v>
      </c>
      <c r="D685" s="220">
        <v>51.0</v>
      </c>
      <c r="E685" s="221">
        <v>307.0</v>
      </c>
      <c r="F685" s="222">
        <v>160.0</v>
      </c>
      <c r="G685" s="223">
        <v>166.0</v>
      </c>
      <c r="H685" s="224">
        <v>280.0</v>
      </c>
      <c r="I685" s="188">
        <f t="shared" si="1"/>
        <v>0.3703703704</v>
      </c>
      <c r="J685" s="189">
        <f t="shared" si="2"/>
        <v>0.6573875803</v>
      </c>
      <c r="K685" s="190">
        <f t="shared" si="3"/>
        <v>0.3721973094</v>
      </c>
      <c r="L685" s="191">
        <f t="shared" si="4"/>
        <v>0.6149635036</v>
      </c>
      <c r="M685" s="192">
        <f t="shared" si="5"/>
        <v>0.3719165085</v>
      </c>
      <c r="N685" s="193">
        <f t="shared" si="6"/>
        <v>0.5180722892</v>
      </c>
      <c r="O685" s="203">
        <f t="shared" si="7"/>
        <v>0.5060362173</v>
      </c>
      <c r="P685" s="204">
        <f t="shared" si="8"/>
        <v>0.3467153285</v>
      </c>
      <c r="Q685" s="205">
        <f t="shared" si="9"/>
        <v>0.5882352941</v>
      </c>
      <c r="R685" s="206">
        <f t="shared" si="10"/>
        <v>0.6429353779</v>
      </c>
      <c r="S685" s="204">
        <f t="shared" si="11"/>
        <v>0.6207243461</v>
      </c>
      <c r="T685" s="205">
        <f t="shared" si="12"/>
        <v>0.3581488934</v>
      </c>
      <c r="U685" s="206">
        <f t="shared" si="13"/>
        <v>0.5271629779</v>
      </c>
      <c r="V685" s="207">
        <f t="shared" si="14"/>
        <v>5.765432099</v>
      </c>
      <c r="W685" s="208">
        <f t="shared" si="15"/>
        <v>0.1816143498</v>
      </c>
      <c r="X685" s="209">
        <f t="shared" si="16"/>
        <v>1.047085202</v>
      </c>
      <c r="Y685" s="207">
        <f t="shared" si="17"/>
        <v>1.228699552</v>
      </c>
      <c r="Z685" s="208">
        <f t="shared" si="18"/>
        <v>0.8861480076</v>
      </c>
      <c r="AA685" s="209">
        <f t="shared" si="19"/>
        <v>11.27160494</v>
      </c>
      <c r="AB685" s="210">
        <f t="shared" si="20"/>
        <v>0.4819277108</v>
      </c>
      <c r="AC685" s="165"/>
      <c r="AD685" s="165"/>
      <c r="AE685" s="165"/>
    </row>
    <row r="686">
      <c r="A686" s="218">
        <v>686.0</v>
      </c>
      <c r="B686" s="33">
        <v>6521.0</v>
      </c>
      <c r="C686" s="219">
        <v>28.0</v>
      </c>
      <c r="D686" s="220">
        <v>74.0</v>
      </c>
      <c r="E686" s="221">
        <v>386.0</v>
      </c>
      <c r="F686" s="222">
        <v>187.0</v>
      </c>
      <c r="G686" s="223">
        <v>195.0</v>
      </c>
      <c r="H686" s="224">
        <v>339.0</v>
      </c>
      <c r="I686" s="188">
        <f t="shared" si="1"/>
        <v>0.2745098039</v>
      </c>
      <c r="J686" s="189">
        <f t="shared" si="2"/>
        <v>0.6736474695</v>
      </c>
      <c r="K686" s="190">
        <f t="shared" si="3"/>
        <v>0.3651685393</v>
      </c>
      <c r="L686" s="191">
        <f t="shared" si="4"/>
        <v>0.6133333333</v>
      </c>
      <c r="M686" s="192">
        <f t="shared" si="5"/>
        <v>0.3506289308</v>
      </c>
      <c r="N686" s="193">
        <f t="shared" si="6"/>
        <v>0.5248419151</v>
      </c>
      <c r="O686" s="203">
        <f t="shared" si="7"/>
        <v>0.5037220844</v>
      </c>
      <c r="P686" s="204">
        <f t="shared" si="8"/>
        <v>0.3185185185</v>
      </c>
      <c r="Q686" s="205">
        <f t="shared" si="9"/>
        <v>0.5770440252</v>
      </c>
      <c r="R686" s="206">
        <f t="shared" si="10"/>
        <v>0.6549232159</v>
      </c>
      <c r="S686" s="204">
        <f t="shared" si="11"/>
        <v>0.6228287841</v>
      </c>
      <c r="T686" s="205">
        <f t="shared" si="12"/>
        <v>0.3391232423</v>
      </c>
      <c r="U686" s="206">
        <f t="shared" si="13"/>
        <v>0.5417700579</v>
      </c>
      <c r="V686" s="207">
        <f t="shared" si="14"/>
        <v>5.617647059</v>
      </c>
      <c r="W686" s="208">
        <f t="shared" si="15"/>
        <v>0.191011236</v>
      </c>
      <c r="X686" s="209">
        <f t="shared" si="16"/>
        <v>1.073033708</v>
      </c>
      <c r="Y686" s="207">
        <f t="shared" si="17"/>
        <v>1.264044944</v>
      </c>
      <c r="Z686" s="208">
        <f t="shared" si="18"/>
        <v>0.9009433962</v>
      </c>
      <c r="AA686" s="209">
        <f t="shared" si="19"/>
        <v>10.85294118</v>
      </c>
      <c r="AB686" s="210">
        <f t="shared" si="20"/>
        <v>0.4751580849</v>
      </c>
      <c r="AC686" s="165"/>
      <c r="AD686" s="165"/>
      <c r="AE686" s="165"/>
    </row>
    <row r="687">
      <c r="A687" s="218">
        <v>687.0</v>
      </c>
      <c r="B687" s="33">
        <v>6522.0</v>
      </c>
      <c r="C687" s="219">
        <v>10.0</v>
      </c>
      <c r="D687" s="220">
        <v>45.0</v>
      </c>
      <c r="E687" s="221">
        <v>223.0</v>
      </c>
      <c r="F687" s="222">
        <v>137.0</v>
      </c>
      <c r="G687" s="223">
        <v>146.0</v>
      </c>
      <c r="H687" s="224">
        <v>315.0</v>
      </c>
      <c r="I687" s="188">
        <f t="shared" si="1"/>
        <v>0.1818181818</v>
      </c>
      <c r="J687" s="189">
        <f t="shared" si="2"/>
        <v>0.6194444444</v>
      </c>
      <c r="K687" s="190">
        <f t="shared" si="3"/>
        <v>0.31670282</v>
      </c>
      <c r="L687" s="191">
        <f t="shared" si="4"/>
        <v>0.5614457831</v>
      </c>
      <c r="M687" s="192">
        <f t="shared" si="5"/>
        <v>0.3023255814</v>
      </c>
      <c r="N687" s="193">
        <f t="shared" si="6"/>
        <v>0.4494518879</v>
      </c>
      <c r="O687" s="203">
        <f t="shared" si="7"/>
        <v>0.4326484018</v>
      </c>
      <c r="P687" s="204">
        <f t="shared" si="8"/>
        <v>0.3542168675</v>
      </c>
      <c r="Q687" s="205">
        <f t="shared" si="9"/>
        <v>0.6298449612</v>
      </c>
      <c r="R687" s="206">
        <f t="shared" si="10"/>
        <v>0.6552984166</v>
      </c>
      <c r="S687" s="204">
        <f t="shared" si="11"/>
        <v>0.6255707763</v>
      </c>
      <c r="T687" s="205">
        <f t="shared" si="12"/>
        <v>0.3344748858</v>
      </c>
      <c r="U687" s="206">
        <f t="shared" si="13"/>
        <v>0.4726027397</v>
      </c>
      <c r="V687" s="207">
        <f t="shared" si="14"/>
        <v>6.545454545</v>
      </c>
      <c r="W687" s="208">
        <f t="shared" si="15"/>
        <v>0.1193058568</v>
      </c>
      <c r="X687" s="209">
        <f t="shared" si="16"/>
        <v>0.7809110629</v>
      </c>
      <c r="Y687" s="207">
        <f t="shared" si="17"/>
        <v>0.9002169197</v>
      </c>
      <c r="Z687" s="208">
        <f t="shared" si="18"/>
        <v>0.6976744186</v>
      </c>
      <c r="AA687" s="209">
        <f t="shared" si="19"/>
        <v>14.92727273</v>
      </c>
      <c r="AB687" s="210">
        <f t="shared" si="20"/>
        <v>0.5505481121</v>
      </c>
      <c r="AC687" s="165"/>
      <c r="AD687" s="165"/>
      <c r="AE687" s="165"/>
    </row>
    <row r="688">
      <c r="A688" s="218">
        <v>688.0</v>
      </c>
      <c r="B688" s="33">
        <v>6526.0</v>
      </c>
      <c r="C688" s="219">
        <v>1.0</v>
      </c>
      <c r="D688" s="220">
        <v>11.0</v>
      </c>
      <c r="E688" s="221">
        <v>317.0</v>
      </c>
      <c r="F688" s="222">
        <v>235.0</v>
      </c>
      <c r="G688" s="223">
        <v>73.0</v>
      </c>
      <c r="H688" s="224">
        <v>198.0</v>
      </c>
      <c r="I688" s="188">
        <f t="shared" si="1"/>
        <v>0.08333333333</v>
      </c>
      <c r="J688" s="189">
        <f t="shared" si="2"/>
        <v>0.5742753623</v>
      </c>
      <c r="K688" s="190">
        <f t="shared" si="3"/>
        <v>0.2693726937</v>
      </c>
      <c r="L688" s="191">
        <f t="shared" si="4"/>
        <v>0.5638297872</v>
      </c>
      <c r="M688" s="192">
        <f t="shared" si="5"/>
        <v>0.2614840989</v>
      </c>
      <c r="N688" s="193">
        <f t="shared" si="6"/>
        <v>0.4738760632</v>
      </c>
      <c r="O688" s="203">
        <f t="shared" si="7"/>
        <v>0.4682634731</v>
      </c>
      <c r="P688" s="204">
        <f t="shared" si="8"/>
        <v>0.4184397163</v>
      </c>
      <c r="Q688" s="205">
        <f t="shared" si="9"/>
        <v>0.703180212</v>
      </c>
      <c r="R688" s="206">
        <f t="shared" si="10"/>
        <v>0.6257594168</v>
      </c>
      <c r="S688" s="204">
        <f t="shared" si="11"/>
        <v>0.6179640719</v>
      </c>
      <c r="T688" s="205">
        <f t="shared" si="12"/>
        <v>0.3700598802</v>
      </c>
      <c r="U688" s="206">
        <f t="shared" si="13"/>
        <v>0.480239521</v>
      </c>
      <c r="V688" s="207">
        <f t="shared" si="14"/>
        <v>46</v>
      </c>
      <c r="W688" s="208">
        <f t="shared" si="15"/>
        <v>0.0442804428</v>
      </c>
      <c r="X688" s="209">
        <f t="shared" si="16"/>
        <v>2.036900369</v>
      </c>
      <c r="Y688" s="207">
        <f t="shared" si="17"/>
        <v>2.081180812</v>
      </c>
      <c r="Z688" s="208">
        <f t="shared" si="18"/>
        <v>1.950530035</v>
      </c>
      <c r="AA688" s="209">
        <f t="shared" si="19"/>
        <v>68.58333333</v>
      </c>
      <c r="AB688" s="210">
        <f t="shared" si="20"/>
        <v>0.5261239368</v>
      </c>
      <c r="AC688" s="165"/>
      <c r="AD688" s="165"/>
      <c r="AE688" s="165"/>
    </row>
    <row r="689">
      <c r="A689" s="218">
        <v>689.0</v>
      </c>
      <c r="B689" s="33">
        <v>6527.0</v>
      </c>
      <c r="C689" s="219">
        <v>43.0</v>
      </c>
      <c r="D689" s="220">
        <v>135.0</v>
      </c>
      <c r="E689" s="221">
        <v>681.0</v>
      </c>
      <c r="F689" s="222">
        <v>355.0</v>
      </c>
      <c r="G689" s="223">
        <v>458.0</v>
      </c>
      <c r="H689" s="224">
        <v>690.0</v>
      </c>
      <c r="I689" s="188">
        <f t="shared" si="1"/>
        <v>0.2415730337</v>
      </c>
      <c r="J689" s="189">
        <f t="shared" si="2"/>
        <v>0.6573359073</v>
      </c>
      <c r="K689" s="190">
        <f t="shared" si="3"/>
        <v>0.3989547038</v>
      </c>
      <c r="L689" s="191">
        <f t="shared" si="4"/>
        <v>0.5963756178</v>
      </c>
      <c r="M689" s="192">
        <f t="shared" si="5"/>
        <v>0.3778280543</v>
      </c>
      <c r="N689" s="193">
        <f t="shared" si="6"/>
        <v>0.5215201465</v>
      </c>
      <c r="O689" s="203">
        <f t="shared" si="7"/>
        <v>0.50042337</v>
      </c>
      <c r="P689" s="204">
        <f t="shared" si="8"/>
        <v>0.3278418451</v>
      </c>
      <c r="Q689" s="205">
        <f t="shared" si="9"/>
        <v>0.5527903469</v>
      </c>
      <c r="R689" s="206">
        <f t="shared" si="10"/>
        <v>0.6277472527</v>
      </c>
      <c r="S689" s="204">
        <f t="shared" si="11"/>
        <v>0.5986452159</v>
      </c>
      <c r="T689" s="205">
        <f t="shared" si="12"/>
        <v>0.3624047417</v>
      </c>
      <c r="U689" s="206">
        <f t="shared" si="13"/>
        <v>0.5393734124</v>
      </c>
      <c r="V689" s="207">
        <f t="shared" si="14"/>
        <v>5.820224719</v>
      </c>
      <c r="W689" s="208">
        <f t="shared" si="15"/>
        <v>0.1550522648</v>
      </c>
      <c r="X689" s="209">
        <f t="shared" si="16"/>
        <v>0.9024390244</v>
      </c>
      <c r="Y689" s="207">
        <f t="shared" si="17"/>
        <v>1.057491289</v>
      </c>
      <c r="Z689" s="208">
        <f t="shared" si="18"/>
        <v>0.7812971342</v>
      </c>
      <c r="AA689" s="209">
        <f t="shared" si="19"/>
        <v>12.26966292</v>
      </c>
      <c r="AB689" s="210">
        <f t="shared" si="20"/>
        <v>0.4784798535</v>
      </c>
      <c r="AC689" s="165"/>
      <c r="AD689" s="165"/>
      <c r="AE689" s="165"/>
    </row>
    <row r="690">
      <c r="A690" s="218">
        <v>690.0</v>
      </c>
      <c r="B690" s="33">
        <v>6530.0</v>
      </c>
      <c r="C690" s="219">
        <v>55.0</v>
      </c>
      <c r="D690" s="220">
        <v>89.0</v>
      </c>
      <c r="E690" s="221">
        <v>312.0</v>
      </c>
      <c r="F690" s="222">
        <v>163.0</v>
      </c>
      <c r="G690" s="223">
        <v>223.0</v>
      </c>
      <c r="H690" s="224">
        <v>367.0</v>
      </c>
      <c r="I690" s="188">
        <f t="shared" si="1"/>
        <v>0.3819444444</v>
      </c>
      <c r="J690" s="189">
        <f t="shared" si="2"/>
        <v>0.6568421053</v>
      </c>
      <c r="K690" s="190">
        <f t="shared" si="3"/>
        <v>0.3779661017</v>
      </c>
      <c r="L690" s="191">
        <f t="shared" si="4"/>
        <v>0.5928917609</v>
      </c>
      <c r="M690" s="192">
        <f t="shared" si="5"/>
        <v>0.378746594</v>
      </c>
      <c r="N690" s="193">
        <f t="shared" si="6"/>
        <v>0.5023474178</v>
      </c>
      <c r="O690" s="203">
        <f t="shared" si="7"/>
        <v>0.488006617</v>
      </c>
      <c r="P690" s="204">
        <f t="shared" si="8"/>
        <v>0.352180937</v>
      </c>
      <c r="Q690" s="205">
        <f t="shared" si="9"/>
        <v>0.5749318801</v>
      </c>
      <c r="R690" s="206">
        <f t="shared" si="10"/>
        <v>0.6375586854</v>
      </c>
      <c r="S690" s="204">
        <f t="shared" si="11"/>
        <v>0.6071133168</v>
      </c>
      <c r="T690" s="205">
        <f t="shared" si="12"/>
        <v>0.364764268</v>
      </c>
      <c r="U690" s="206">
        <f t="shared" si="13"/>
        <v>0.5161290323</v>
      </c>
      <c r="V690" s="207">
        <f t="shared" si="14"/>
        <v>3.298611111</v>
      </c>
      <c r="W690" s="208">
        <f t="shared" si="15"/>
        <v>0.2440677966</v>
      </c>
      <c r="X690" s="209">
        <f t="shared" si="16"/>
        <v>0.8050847458</v>
      </c>
      <c r="Y690" s="207">
        <f t="shared" si="17"/>
        <v>1.049152542</v>
      </c>
      <c r="Z690" s="208">
        <f t="shared" si="18"/>
        <v>0.6471389646</v>
      </c>
      <c r="AA690" s="209">
        <f t="shared" si="19"/>
        <v>7.395833333</v>
      </c>
      <c r="AB690" s="210">
        <f t="shared" si="20"/>
        <v>0.4976525822</v>
      </c>
      <c r="AC690" s="165"/>
      <c r="AD690" s="165"/>
      <c r="AE690" s="165"/>
    </row>
    <row r="691">
      <c r="A691" s="218">
        <v>691.0</v>
      </c>
      <c r="B691" s="33">
        <v>6531.0</v>
      </c>
      <c r="C691" s="219">
        <v>108.0</v>
      </c>
      <c r="D691" s="220">
        <v>156.0</v>
      </c>
      <c r="E691" s="221">
        <v>697.0</v>
      </c>
      <c r="F691" s="222">
        <v>287.0</v>
      </c>
      <c r="G691" s="223">
        <v>468.0</v>
      </c>
      <c r="H691" s="224">
        <v>546.0</v>
      </c>
      <c r="I691" s="188">
        <f t="shared" si="1"/>
        <v>0.4090909091</v>
      </c>
      <c r="J691" s="189">
        <f t="shared" si="2"/>
        <v>0.7083333333</v>
      </c>
      <c r="K691" s="190">
        <f t="shared" si="3"/>
        <v>0.4615384615</v>
      </c>
      <c r="L691" s="191">
        <f t="shared" si="4"/>
        <v>0.6450320513</v>
      </c>
      <c r="M691" s="192">
        <f t="shared" si="5"/>
        <v>0.4507042254</v>
      </c>
      <c r="N691" s="193">
        <f t="shared" si="6"/>
        <v>0.5830830831</v>
      </c>
      <c r="O691" s="203">
        <f t="shared" si="7"/>
        <v>0.5627763042</v>
      </c>
      <c r="P691" s="204">
        <f t="shared" si="8"/>
        <v>0.3165064103</v>
      </c>
      <c r="Q691" s="205">
        <f t="shared" si="9"/>
        <v>0.5117370892</v>
      </c>
      <c r="R691" s="206">
        <f t="shared" si="10"/>
        <v>0.6221221221</v>
      </c>
      <c r="S691" s="204">
        <f t="shared" si="11"/>
        <v>0.5972590628</v>
      </c>
      <c r="T691" s="205">
        <f t="shared" si="12"/>
        <v>0.3815207781</v>
      </c>
      <c r="U691" s="206">
        <f t="shared" si="13"/>
        <v>0.5839964633</v>
      </c>
      <c r="V691" s="207">
        <f t="shared" si="14"/>
        <v>3.727272727</v>
      </c>
      <c r="W691" s="208">
        <f t="shared" si="15"/>
        <v>0.2603550296</v>
      </c>
      <c r="X691" s="209">
        <f t="shared" si="16"/>
        <v>0.9704142012</v>
      </c>
      <c r="Y691" s="207">
        <f t="shared" si="17"/>
        <v>1.230769231</v>
      </c>
      <c r="Z691" s="208">
        <f t="shared" si="18"/>
        <v>0.7699530516</v>
      </c>
      <c r="AA691" s="209">
        <f t="shared" si="19"/>
        <v>7.568181818</v>
      </c>
      <c r="AB691" s="210">
        <f t="shared" si="20"/>
        <v>0.4169169169</v>
      </c>
      <c r="AC691" s="165"/>
      <c r="AD691" s="165"/>
      <c r="AE691" s="165"/>
    </row>
    <row r="692">
      <c r="A692" s="218">
        <v>692.0</v>
      </c>
      <c r="B692" s="33">
        <v>6533.0</v>
      </c>
      <c r="C692" s="219">
        <v>54.0</v>
      </c>
      <c r="D692" s="220">
        <v>82.0</v>
      </c>
      <c r="E692" s="221">
        <v>349.0</v>
      </c>
      <c r="F692" s="222">
        <v>114.0</v>
      </c>
      <c r="G692" s="223">
        <v>184.0</v>
      </c>
      <c r="H692" s="224">
        <v>223.0</v>
      </c>
      <c r="I692" s="188">
        <f t="shared" si="1"/>
        <v>0.3970588235</v>
      </c>
      <c r="J692" s="189">
        <f t="shared" si="2"/>
        <v>0.7537796976</v>
      </c>
      <c r="K692" s="190">
        <f t="shared" si="3"/>
        <v>0.4520884521</v>
      </c>
      <c r="L692" s="191">
        <f t="shared" si="4"/>
        <v>0.67278798</v>
      </c>
      <c r="M692" s="192">
        <f t="shared" si="5"/>
        <v>0.438305709</v>
      </c>
      <c r="N692" s="193">
        <f t="shared" si="6"/>
        <v>0.6126436782</v>
      </c>
      <c r="O692" s="203">
        <f t="shared" si="7"/>
        <v>0.583499006</v>
      </c>
      <c r="P692" s="204">
        <f t="shared" si="8"/>
        <v>0.2804674457</v>
      </c>
      <c r="Q692" s="205">
        <f t="shared" si="9"/>
        <v>0.5101289134</v>
      </c>
      <c r="R692" s="206">
        <f t="shared" si="10"/>
        <v>0.6574712644</v>
      </c>
      <c r="S692" s="204">
        <f t="shared" si="11"/>
        <v>0.6222664016</v>
      </c>
      <c r="T692" s="205">
        <f t="shared" si="12"/>
        <v>0.3499005964</v>
      </c>
      <c r="U692" s="206">
        <f t="shared" si="13"/>
        <v>0.611332008</v>
      </c>
      <c r="V692" s="207">
        <f t="shared" si="14"/>
        <v>3.404411765</v>
      </c>
      <c r="W692" s="208">
        <f t="shared" si="15"/>
        <v>0.3341523342</v>
      </c>
      <c r="X692" s="209">
        <f t="shared" si="16"/>
        <v>1.137592138</v>
      </c>
      <c r="Y692" s="207">
        <f t="shared" si="17"/>
        <v>1.471744472</v>
      </c>
      <c r="Z692" s="208">
        <f t="shared" si="18"/>
        <v>0.8526703499</v>
      </c>
      <c r="AA692" s="209">
        <f t="shared" si="19"/>
        <v>6.397058824</v>
      </c>
      <c r="AB692" s="210">
        <f t="shared" si="20"/>
        <v>0.3873563218</v>
      </c>
      <c r="AC692" s="165"/>
      <c r="AD692" s="165"/>
      <c r="AE692" s="165"/>
    </row>
    <row r="693">
      <c r="A693" s="218">
        <v>693.0</v>
      </c>
      <c r="B693" s="33">
        <v>6538.0</v>
      </c>
      <c r="C693" s="219">
        <v>27.0</v>
      </c>
      <c r="D693" s="220">
        <v>44.0</v>
      </c>
      <c r="E693" s="221">
        <v>300.0</v>
      </c>
      <c r="F693" s="222">
        <v>109.0</v>
      </c>
      <c r="G693" s="223">
        <v>187.0</v>
      </c>
      <c r="H693" s="224">
        <v>217.0</v>
      </c>
      <c r="I693" s="188">
        <f t="shared" si="1"/>
        <v>0.3802816901</v>
      </c>
      <c r="J693" s="189">
        <f t="shared" si="2"/>
        <v>0.7334963325</v>
      </c>
      <c r="K693" s="190">
        <f t="shared" si="3"/>
        <v>0.4628712871</v>
      </c>
      <c r="L693" s="191">
        <f t="shared" si="4"/>
        <v>0.68125</v>
      </c>
      <c r="M693" s="192">
        <f t="shared" si="5"/>
        <v>0.4505263158</v>
      </c>
      <c r="N693" s="193">
        <f t="shared" si="6"/>
        <v>0.5990159902</v>
      </c>
      <c r="O693" s="203">
        <f t="shared" si="7"/>
        <v>0.5814479638</v>
      </c>
      <c r="P693" s="204">
        <f t="shared" si="8"/>
        <v>0.2833333333</v>
      </c>
      <c r="Q693" s="205">
        <f t="shared" si="9"/>
        <v>0.5136842105</v>
      </c>
      <c r="R693" s="206">
        <f t="shared" si="10"/>
        <v>0.6359163592</v>
      </c>
      <c r="S693" s="204">
        <f t="shared" si="11"/>
        <v>0.6153846154</v>
      </c>
      <c r="T693" s="205">
        <f t="shared" si="12"/>
        <v>0.3653846154</v>
      </c>
      <c r="U693" s="206">
        <f t="shared" si="13"/>
        <v>0.600678733</v>
      </c>
      <c r="V693" s="207">
        <f t="shared" si="14"/>
        <v>5.76056338</v>
      </c>
      <c r="W693" s="208">
        <f t="shared" si="15"/>
        <v>0.1757425743</v>
      </c>
      <c r="X693" s="209">
        <f t="shared" si="16"/>
        <v>1.012376238</v>
      </c>
      <c r="Y693" s="207">
        <f t="shared" si="17"/>
        <v>1.188118812</v>
      </c>
      <c r="Z693" s="208">
        <f t="shared" si="18"/>
        <v>0.8610526316</v>
      </c>
      <c r="AA693" s="209">
        <f t="shared" si="19"/>
        <v>11.45070423</v>
      </c>
      <c r="AB693" s="210">
        <f t="shared" si="20"/>
        <v>0.4009840098</v>
      </c>
      <c r="AC693" s="165"/>
      <c r="AD693" s="165"/>
      <c r="AE693" s="165"/>
    </row>
    <row r="694">
      <c r="A694" s="218">
        <v>694.0</v>
      </c>
      <c r="B694" s="33">
        <v>6539.0</v>
      </c>
      <c r="C694" s="219">
        <v>38.0</v>
      </c>
      <c r="D694" s="220">
        <v>73.0</v>
      </c>
      <c r="E694" s="221">
        <v>431.0</v>
      </c>
      <c r="F694" s="222">
        <v>171.0</v>
      </c>
      <c r="G694" s="223">
        <v>241.0</v>
      </c>
      <c r="H694" s="224">
        <v>351.0</v>
      </c>
      <c r="I694" s="188">
        <f t="shared" si="1"/>
        <v>0.3423423423</v>
      </c>
      <c r="J694" s="189">
        <f t="shared" si="2"/>
        <v>0.7159468439</v>
      </c>
      <c r="K694" s="190">
        <f t="shared" si="3"/>
        <v>0.4070945946</v>
      </c>
      <c r="L694" s="191">
        <f t="shared" si="4"/>
        <v>0.6577840112</v>
      </c>
      <c r="M694" s="192">
        <f t="shared" si="5"/>
        <v>0.3968705548</v>
      </c>
      <c r="N694" s="193">
        <f t="shared" si="6"/>
        <v>0.5628140704</v>
      </c>
      <c r="O694" s="203">
        <f t="shared" si="7"/>
        <v>0.5440613027</v>
      </c>
      <c r="P694" s="204">
        <f t="shared" si="8"/>
        <v>0.2931276297</v>
      </c>
      <c r="Q694" s="205">
        <f t="shared" si="9"/>
        <v>0.5533428165</v>
      </c>
      <c r="R694" s="206">
        <f t="shared" si="10"/>
        <v>0.6549413735</v>
      </c>
      <c r="S694" s="204">
        <f t="shared" si="11"/>
        <v>0.6283524904</v>
      </c>
      <c r="T694" s="205">
        <f t="shared" si="12"/>
        <v>0.3448275862</v>
      </c>
      <c r="U694" s="206">
        <f t="shared" si="13"/>
        <v>0.5708812261</v>
      </c>
      <c r="V694" s="207">
        <f t="shared" si="14"/>
        <v>5.423423423</v>
      </c>
      <c r="W694" s="208">
        <f t="shared" si="15"/>
        <v>0.1875</v>
      </c>
      <c r="X694" s="209">
        <f t="shared" si="16"/>
        <v>1.016891892</v>
      </c>
      <c r="Y694" s="207">
        <f t="shared" si="17"/>
        <v>1.204391892</v>
      </c>
      <c r="Z694" s="208">
        <f t="shared" si="18"/>
        <v>0.8563300142</v>
      </c>
      <c r="AA694" s="209">
        <f t="shared" si="19"/>
        <v>10.75675676</v>
      </c>
      <c r="AB694" s="210">
        <f t="shared" si="20"/>
        <v>0.4371859296</v>
      </c>
      <c r="AC694" s="165"/>
      <c r="AD694" s="165"/>
      <c r="AE694" s="165"/>
    </row>
    <row r="695">
      <c r="A695" s="218">
        <v>695.0</v>
      </c>
      <c r="B695" s="33">
        <v>6540.0</v>
      </c>
      <c r="C695" s="219">
        <v>58.0</v>
      </c>
      <c r="D695" s="220">
        <v>73.0</v>
      </c>
      <c r="E695" s="221">
        <v>502.0</v>
      </c>
      <c r="F695" s="222">
        <v>195.0</v>
      </c>
      <c r="G695" s="223">
        <v>450.0</v>
      </c>
      <c r="H695" s="224">
        <v>507.0</v>
      </c>
      <c r="I695" s="188">
        <f t="shared" si="1"/>
        <v>0.4427480916</v>
      </c>
      <c r="J695" s="189">
        <f t="shared" si="2"/>
        <v>0.7202295552</v>
      </c>
      <c r="K695" s="190">
        <f t="shared" si="3"/>
        <v>0.4702194357</v>
      </c>
      <c r="L695" s="191">
        <f t="shared" si="4"/>
        <v>0.6763285024</v>
      </c>
      <c r="M695" s="192">
        <f t="shared" si="5"/>
        <v>0.4669117647</v>
      </c>
      <c r="N695" s="193">
        <f t="shared" si="6"/>
        <v>0.5755743652</v>
      </c>
      <c r="O695" s="203">
        <f t="shared" si="7"/>
        <v>0.5658263305</v>
      </c>
      <c r="P695" s="204">
        <f t="shared" si="8"/>
        <v>0.3055555556</v>
      </c>
      <c r="Q695" s="205">
        <f t="shared" si="9"/>
        <v>0.5193014706</v>
      </c>
      <c r="R695" s="206">
        <f t="shared" si="10"/>
        <v>0.6100362757</v>
      </c>
      <c r="S695" s="204">
        <f t="shared" si="11"/>
        <v>0.5977591036</v>
      </c>
      <c r="T695" s="205">
        <f t="shared" si="12"/>
        <v>0.393837535</v>
      </c>
      <c r="U695" s="206">
        <f t="shared" si="13"/>
        <v>0.5742296919</v>
      </c>
      <c r="V695" s="207">
        <f t="shared" si="14"/>
        <v>5.320610687</v>
      </c>
      <c r="W695" s="208">
        <f t="shared" si="15"/>
        <v>0.1368861024</v>
      </c>
      <c r="X695" s="209">
        <f t="shared" si="16"/>
        <v>0.7283176594</v>
      </c>
      <c r="Y695" s="207">
        <f t="shared" si="17"/>
        <v>0.8652037618</v>
      </c>
      <c r="Z695" s="208">
        <f t="shared" si="18"/>
        <v>0.640625</v>
      </c>
      <c r="AA695" s="209">
        <f t="shared" si="19"/>
        <v>12.6259542</v>
      </c>
      <c r="AB695" s="210">
        <f t="shared" si="20"/>
        <v>0.4244256348</v>
      </c>
      <c r="AC695" s="165"/>
      <c r="AD695" s="165"/>
      <c r="AE695" s="165"/>
    </row>
    <row r="696">
      <c r="A696" s="218">
        <v>696.0</v>
      </c>
      <c r="B696" s="33">
        <v>6544.0</v>
      </c>
      <c r="C696" s="219">
        <v>37.0</v>
      </c>
      <c r="D696" s="220">
        <v>58.0</v>
      </c>
      <c r="E696" s="221">
        <v>326.0</v>
      </c>
      <c r="F696" s="222">
        <v>162.0</v>
      </c>
      <c r="G696" s="223">
        <v>163.0</v>
      </c>
      <c r="H696" s="224">
        <v>295.0</v>
      </c>
      <c r="I696" s="188">
        <f t="shared" si="1"/>
        <v>0.3894736842</v>
      </c>
      <c r="J696" s="189">
        <f t="shared" si="2"/>
        <v>0.6680327869</v>
      </c>
      <c r="K696" s="190">
        <f t="shared" si="3"/>
        <v>0.3558951965</v>
      </c>
      <c r="L696" s="191">
        <f t="shared" si="4"/>
        <v>0.6226415094</v>
      </c>
      <c r="M696" s="192">
        <f t="shared" si="5"/>
        <v>0.3616636528</v>
      </c>
      <c r="N696" s="193">
        <f t="shared" si="6"/>
        <v>0.5169133192</v>
      </c>
      <c r="O696" s="203">
        <f t="shared" si="7"/>
        <v>0.5052833814</v>
      </c>
      <c r="P696" s="204">
        <f t="shared" si="8"/>
        <v>0.3413379074</v>
      </c>
      <c r="Q696" s="205">
        <f t="shared" si="9"/>
        <v>0.6003616637</v>
      </c>
      <c r="R696" s="206">
        <f t="shared" si="10"/>
        <v>0.656448203</v>
      </c>
      <c r="S696" s="204">
        <f t="shared" si="11"/>
        <v>0.6320845341</v>
      </c>
      <c r="T696" s="205">
        <f t="shared" si="12"/>
        <v>0.3477425552</v>
      </c>
      <c r="U696" s="206">
        <f t="shared" si="13"/>
        <v>0.525456292</v>
      </c>
      <c r="V696" s="207">
        <f t="shared" si="14"/>
        <v>5.136842105</v>
      </c>
      <c r="W696" s="208">
        <f t="shared" si="15"/>
        <v>0.2074235808</v>
      </c>
      <c r="X696" s="209">
        <f t="shared" si="16"/>
        <v>1.065502183</v>
      </c>
      <c r="Y696" s="207">
        <f t="shared" si="17"/>
        <v>1.272925764</v>
      </c>
      <c r="Z696" s="208">
        <f t="shared" si="18"/>
        <v>0.8824593128</v>
      </c>
      <c r="AA696" s="209">
        <f t="shared" si="19"/>
        <v>9.957894737</v>
      </c>
      <c r="AB696" s="210">
        <f t="shared" si="20"/>
        <v>0.4830866808</v>
      </c>
      <c r="AC696" s="165"/>
      <c r="AD696" s="165"/>
      <c r="AE696" s="165"/>
    </row>
    <row r="697">
      <c r="A697" s="218">
        <v>697.0</v>
      </c>
      <c r="B697" s="33">
        <v>6545.0</v>
      </c>
      <c r="C697" s="219">
        <v>49.0</v>
      </c>
      <c r="D697" s="220">
        <v>82.0</v>
      </c>
      <c r="E697" s="221">
        <v>406.0</v>
      </c>
      <c r="F697" s="222">
        <v>149.0</v>
      </c>
      <c r="G697" s="223">
        <v>188.0</v>
      </c>
      <c r="H697" s="224">
        <v>218.0</v>
      </c>
      <c r="I697" s="188">
        <f t="shared" si="1"/>
        <v>0.3740458015</v>
      </c>
      <c r="J697" s="189">
        <f t="shared" si="2"/>
        <v>0.7315315315</v>
      </c>
      <c r="K697" s="190">
        <f t="shared" si="3"/>
        <v>0.4630541872</v>
      </c>
      <c r="L697" s="191">
        <f t="shared" si="4"/>
        <v>0.6632653061</v>
      </c>
      <c r="M697" s="192">
        <f t="shared" si="5"/>
        <v>0.4413407821</v>
      </c>
      <c r="N697" s="193">
        <f t="shared" si="6"/>
        <v>0.6181061394</v>
      </c>
      <c r="O697" s="203">
        <f t="shared" si="7"/>
        <v>0.5888278388</v>
      </c>
      <c r="P697" s="204">
        <f t="shared" si="8"/>
        <v>0.2886297376</v>
      </c>
      <c r="Q697" s="205">
        <f t="shared" si="9"/>
        <v>0.4972067039</v>
      </c>
      <c r="R697" s="206">
        <f t="shared" si="10"/>
        <v>0.6493236212</v>
      </c>
      <c r="S697" s="204">
        <f t="shared" si="11"/>
        <v>0.6163003663</v>
      </c>
      <c r="T697" s="205">
        <f t="shared" si="12"/>
        <v>0.3534798535</v>
      </c>
      <c r="U697" s="206">
        <f t="shared" si="13"/>
        <v>0.619047619</v>
      </c>
      <c r="V697" s="207">
        <f t="shared" si="14"/>
        <v>4.236641221</v>
      </c>
      <c r="W697" s="208">
        <f t="shared" si="15"/>
        <v>0.3226600985</v>
      </c>
      <c r="X697" s="209">
        <f t="shared" si="16"/>
        <v>1.366995074</v>
      </c>
      <c r="Y697" s="207">
        <f t="shared" si="17"/>
        <v>1.689655172</v>
      </c>
      <c r="Z697" s="208">
        <f t="shared" si="18"/>
        <v>1.033519553</v>
      </c>
      <c r="AA697" s="209">
        <f t="shared" si="19"/>
        <v>7.335877863</v>
      </c>
      <c r="AB697" s="210">
        <f t="shared" si="20"/>
        <v>0.3818938606</v>
      </c>
      <c r="AC697" s="165"/>
      <c r="AD697" s="165"/>
      <c r="AE697" s="165"/>
    </row>
    <row r="698">
      <c r="A698" s="218">
        <v>698.0</v>
      </c>
      <c r="B698" s="33">
        <v>6547.0</v>
      </c>
      <c r="C698" s="219">
        <v>64.0</v>
      </c>
      <c r="D698" s="220">
        <v>110.0</v>
      </c>
      <c r="E698" s="221">
        <v>466.0</v>
      </c>
      <c r="F698" s="222">
        <v>182.0</v>
      </c>
      <c r="G698" s="223">
        <v>293.0</v>
      </c>
      <c r="H698" s="224">
        <v>402.0</v>
      </c>
      <c r="I698" s="188">
        <f t="shared" si="1"/>
        <v>0.367816092</v>
      </c>
      <c r="J698" s="189">
        <f t="shared" si="2"/>
        <v>0.7191358025</v>
      </c>
      <c r="K698" s="190">
        <f t="shared" si="3"/>
        <v>0.4215827338</v>
      </c>
      <c r="L698" s="191">
        <f t="shared" si="4"/>
        <v>0.6447688564</v>
      </c>
      <c r="M698" s="192">
        <f t="shared" si="5"/>
        <v>0.4108170311</v>
      </c>
      <c r="N698" s="193">
        <f t="shared" si="6"/>
        <v>0.5651526433</v>
      </c>
      <c r="O698" s="203">
        <f t="shared" si="7"/>
        <v>0.5425181279</v>
      </c>
      <c r="P698" s="204">
        <f t="shared" si="8"/>
        <v>0.299270073</v>
      </c>
      <c r="Q698" s="205">
        <f t="shared" si="9"/>
        <v>0.5362485616</v>
      </c>
      <c r="R698" s="206">
        <f t="shared" si="10"/>
        <v>0.6463142219</v>
      </c>
      <c r="S698" s="204">
        <f t="shared" si="11"/>
        <v>0.614370468</v>
      </c>
      <c r="T698" s="205">
        <f t="shared" si="12"/>
        <v>0.355306526</v>
      </c>
      <c r="U698" s="206">
        <f t="shared" si="13"/>
        <v>0.5728411338</v>
      </c>
      <c r="V698" s="207">
        <f t="shared" si="14"/>
        <v>3.724137931</v>
      </c>
      <c r="W698" s="208">
        <f t="shared" si="15"/>
        <v>0.2503597122</v>
      </c>
      <c r="X698" s="209">
        <f t="shared" si="16"/>
        <v>0.9323741007</v>
      </c>
      <c r="Y698" s="207">
        <f t="shared" si="17"/>
        <v>1.182733813</v>
      </c>
      <c r="Z698" s="208">
        <f t="shared" si="18"/>
        <v>0.7456846951</v>
      </c>
      <c r="AA698" s="209">
        <f t="shared" si="19"/>
        <v>7.718390805</v>
      </c>
      <c r="AB698" s="210">
        <f t="shared" si="20"/>
        <v>0.4348473567</v>
      </c>
      <c r="AC698" s="165"/>
      <c r="AD698" s="165"/>
      <c r="AE698" s="165"/>
    </row>
    <row r="699">
      <c r="A699" s="218">
        <v>699.0</v>
      </c>
      <c r="B699" s="33">
        <v>6548.0</v>
      </c>
      <c r="C699" s="219">
        <v>53.0</v>
      </c>
      <c r="D699" s="220">
        <v>108.0</v>
      </c>
      <c r="E699" s="221">
        <v>354.0</v>
      </c>
      <c r="F699" s="222">
        <v>157.0</v>
      </c>
      <c r="G699" s="223">
        <v>217.0</v>
      </c>
      <c r="H699" s="224">
        <v>314.0</v>
      </c>
      <c r="I699" s="188">
        <f t="shared" si="1"/>
        <v>0.3291925466</v>
      </c>
      <c r="J699" s="189">
        <f t="shared" si="2"/>
        <v>0.6927592955</v>
      </c>
      <c r="K699" s="190">
        <f t="shared" si="3"/>
        <v>0.4086629002</v>
      </c>
      <c r="L699" s="191">
        <f t="shared" si="4"/>
        <v>0.6056547619</v>
      </c>
      <c r="M699" s="192">
        <f t="shared" si="5"/>
        <v>0.3901734104</v>
      </c>
      <c r="N699" s="193">
        <f t="shared" si="6"/>
        <v>0.5479846449</v>
      </c>
      <c r="O699" s="203">
        <f t="shared" si="7"/>
        <v>0.5187032419</v>
      </c>
      <c r="P699" s="204">
        <f t="shared" si="8"/>
        <v>0.3125</v>
      </c>
      <c r="Q699" s="205">
        <f t="shared" si="9"/>
        <v>0.5303468208</v>
      </c>
      <c r="R699" s="206">
        <f t="shared" si="10"/>
        <v>0.641074856</v>
      </c>
      <c r="S699" s="204">
        <f t="shared" si="11"/>
        <v>0.5993349958</v>
      </c>
      <c r="T699" s="205">
        <f t="shared" si="12"/>
        <v>0.3549459684</v>
      </c>
      <c r="U699" s="206">
        <f t="shared" si="13"/>
        <v>0.5644222776</v>
      </c>
      <c r="V699" s="207">
        <f t="shared" si="14"/>
        <v>3.173913043</v>
      </c>
      <c r="W699" s="208">
        <f t="shared" si="15"/>
        <v>0.3032015066</v>
      </c>
      <c r="X699" s="209">
        <f t="shared" si="16"/>
        <v>0.9623352166</v>
      </c>
      <c r="Y699" s="207">
        <f t="shared" si="17"/>
        <v>1.265536723</v>
      </c>
      <c r="Z699" s="208">
        <f t="shared" si="18"/>
        <v>0.7384393064</v>
      </c>
      <c r="AA699" s="209">
        <f t="shared" si="19"/>
        <v>6.472049689</v>
      </c>
      <c r="AB699" s="210">
        <f t="shared" si="20"/>
        <v>0.4520153551</v>
      </c>
      <c r="AC699" s="165"/>
      <c r="AD699" s="165"/>
      <c r="AE699" s="165"/>
    </row>
    <row r="700">
      <c r="A700" s="218">
        <v>700.0</v>
      </c>
      <c r="B700" s="33">
        <v>6549.0</v>
      </c>
      <c r="C700" s="219">
        <v>60.0</v>
      </c>
      <c r="D700" s="220">
        <v>76.0</v>
      </c>
      <c r="E700" s="221">
        <v>366.0</v>
      </c>
      <c r="F700" s="222">
        <v>154.0</v>
      </c>
      <c r="G700" s="223">
        <v>256.0</v>
      </c>
      <c r="H700" s="224">
        <v>266.0</v>
      </c>
      <c r="I700" s="188">
        <f t="shared" si="1"/>
        <v>0.4411764706</v>
      </c>
      <c r="J700" s="189">
        <f t="shared" si="2"/>
        <v>0.7038461538</v>
      </c>
      <c r="K700" s="190">
        <f t="shared" si="3"/>
        <v>0.4904214559</v>
      </c>
      <c r="L700" s="191">
        <f t="shared" si="4"/>
        <v>0.6493902439</v>
      </c>
      <c r="M700" s="192">
        <f t="shared" si="5"/>
        <v>0.4802431611</v>
      </c>
      <c r="N700" s="193">
        <f t="shared" si="6"/>
        <v>0.5969289827</v>
      </c>
      <c r="O700" s="203">
        <f t="shared" si="7"/>
        <v>0.5789473684</v>
      </c>
      <c r="P700" s="204">
        <f t="shared" si="8"/>
        <v>0.3262195122</v>
      </c>
      <c r="Q700" s="205">
        <f t="shared" si="9"/>
        <v>0.4954407295</v>
      </c>
      <c r="R700" s="206">
        <f t="shared" si="10"/>
        <v>0.6065259117</v>
      </c>
      <c r="S700" s="204">
        <f t="shared" si="11"/>
        <v>0.5874363328</v>
      </c>
      <c r="T700" s="205">
        <f t="shared" si="12"/>
        <v>0.3989813243</v>
      </c>
      <c r="U700" s="206">
        <f t="shared" si="13"/>
        <v>0.5925297114</v>
      </c>
      <c r="V700" s="207">
        <f t="shared" si="14"/>
        <v>3.823529412</v>
      </c>
      <c r="W700" s="208">
        <f t="shared" si="15"/>
        <v>0.2605363985</v>
      </c>
      <c r="X700" s="209">
        <f t="shared" si="16"/>
        <v>0.9961685824</v>
      </c>
      <c r="Y700" s="207">
        <f t="shared" si="17"/>
        <v>1.256704981</v>
      </c>
      <c r="Z700" s="208">
        <f t="shared" si="18"/>
        <v>0.7902735562</v>
      </c>
      <c r="AA700" s="209">
        <f t="shared" si="19"/>
        <v>7.661764706</v>
      </c>
      <c r="AB700" s="210">
        <f t="shared" si="20"/>
        <v>0.4030710173</v>
      </c>
      <c r="AC700" s="165"/>
      <c r="AD700" s="165"/>
      <c r="AE700" s="165"/>
    </row>
    <row r="701">
      <c r="A701" s="218">
        <v>701.0</v>
      </c>
      <c r="B701" s="33">
        <v>6600.0</v>
      </c>
      <c r="C701" s="219">
        <v>28.0</v>
      </c>
      <c r="D701" s="220">
        <v>58.0</v>
      </c>
      <c r="E701" s="221">
        <v>421.0</v>
      </c>
      <c r="F701" s="222">
        <v>266.0</v>
      </c>
      <c r="G701" s="223">
        <v>193.0</v>
      </c>
      <c r="H701" s="224">
        <v>360.0</v>
      </c>
      <c r="I701" s="188">
        <f t="shared" si="1"/>
        <v>0.3255813953</v>
      </c>
      <c r="J701" s="189">
        <f t="shared" si="2"/>
        <v>0.6128093159</v>
      </c>
      <c r="K701" s="190">
        <f t="shared" si="3"/>
        <v>0.349005425</v>
      </c>
      <c r="L701" s="191">
        <f t="shared" si="4"/>
        <v>0.5808538163</v>
      </c>
      <c r="M701" s="192">
        <f t="shared" si="5"/>
        <v>0.3458528951</v>
      </c>
      <c r="N701" s="193">
        <f t="shared" si="6"/>
        <v>0.4951612903</v>
      </c>
      <c r="O701" s="203">
        <f t="shared" si="7"/>
        <v>0.4841628959</v>
      </c>
      <c r="P701" s="204">
        <f t="shared" si="8"/>
        <v>0.3803363519</v>
      </c>
      <c r="Q701" s="205">
        <f t="shared" si="9"/>
        <v>0.607198748</v>
      </c>
      <c r="R701" s="206">
        <f t="shared" si="10"/>
        <v>0.6298387097</v>
      </c>
      <c r="S701" s="204">
        <f t="shared" si="11"/>
        <v>0.6101055807</v>
      </c>
      <c r="T701" s="205">
        <f t="shared" si="12"/>
        <v>0.3672699849</v>
      </c>
      <c r="U701" s="206">
        <f t="shared" si="13"/>
        <v>0.5067873303</v>
      </c>
      <c r="V701" s="207">
        <f t="shared" si="14"/>
        <v>7.988372093</v>
      </c>
      <c r="W701" s="208">
        <f t="shared" si="15"/>
        <v>0.1555153707</v>
      </c>
      <c r="X701" s="209">
        <f t="shared" si="16"/>
        <v>1.242314647</v>
      </c>
      <c r="Y701" s="207">
        <f t="shared" si="17"/>
        <v>1.397830018</v>
      </c>
      <c r="Z701" s="208">
        <f t="shared" si="18"/>
        <v>1.075117371</v>
      </c>
      <c r="AA701" s="209">
        <f t="shared" si="19"/>
        <v>14.41860465</v>
      </c>
      <c r="AB701" s="210">
        <f t="shared" si="20"/>
        <v>0.5048387097</v>
      </c>
      <c r="AC701" s="165"/>
      <c r="AD701" s="165"/>
      <c r="AE701" s="165"/>
    </row>
    <row r="702">
      <c r="A702" s="218">
        <v>702.0</v>
      </c>
      <c r="B702" s="33">
        <v>6601.0</v>
      </c>
      <c r="C702" s="219">
        <v>74.0</v>
      </c>
      <c r="D702" s="220">
        <v>98.0</v>
      </c>
      <c r="E702" s="221">
        <v>406.0</v>
      </c>
      <c r="F702" s="222">
        <v>160.0</v>
      </c>
      <c r="G702" s="223">
        <v>190.0</v>
      </c>
      <c r="H702" s="224">
        <v>319.0</v>
      </c>
      <c r="I702" s="188">
        <f t="shared" si="1"/>
        <v>0.4302325581</v>
      </c>
      <c r="J702" s="189">
        <f t="shared" si="2"/>
        <v>0.7173144876</v>
      </c>
      <c r="K702" s="190">
        <f t="shared" si="3"/>
        <v>0.373280943</v>
      </c>
      <c r="L702" s="191">
        <f t="shared" si="4"/>
        <v>0.6504065041</v>
      </c>
      <c r="M702" s="192">
        <f t="shared" si="5"/>
        <v>0.3876651982</v>
      </c>
      <c r="N702" s="193">
        <f t="shared" si="6"/>
        <v>0.5544186047</v>
      </c>
      <c r="O702" s="203">
        <f t="shared" si="7"/>
        <v>0.5372894948</v>
      </c>
      <c r="P702" s="204">
        <f t="shared" si="8"/>
        <v>0.3170731707</v>
      </c>
      <c r="Q702" s="205">
        <f t="shared" si="9"/>
        <v>0.577092511</v>
      </c>
      <c r="R702" s="206">
        <f t="shared" si="10"/>
        <v>0.6744186047</v>
      </c>
      <c r="S702" s="204">
        <f t="shared" si="11"/>
        <v>0.6407377706</v>
      </c>
      <c r="T702" s="205">
        <f t="shared" si="12"/>
        <v>0.3400160385</v>
      </c>
      <c r="U702" s="206">
        <f t="shared" si="13"/>
        <v>0.5565356856</v>
      </c>
      <c r="V702" s="207">
        <f t="shared" si="14"/>
        <v>3.290697674</v>
      </c>
      <c r="W702" s="208">
        <f t="shared" si="15"/>
        <v>0.3379174853</v>
      </c>
      <c r="X702" s="209">
        <f t="shared" si="16"/>
        <v>1.111984283</v>
      </c>
      <c r="Y702" s="207">
        <f t="shared" si="17"/>
        <v>1.449901768</v>
      </c>
      <c r="Z702" s="208">
        <f t="shared" si="18"/>
        <v>0.8311306902</v>
      </c>
      <c r="AA702" s="209">
        <f t="shared" si="19"/>
        <v>6.25</v>
      </c>
      <c r="AB702" s="210">
        <f t="shared" si="20"/>
        <v>0.4455813953</v>
      </c>
      <c r="AC702" s="165"/>
      <c r="AD702" s="165"/>
      <c r="AE702" s="165"/>
    </row>
    <row r="703">
      <c r="A703" s="218">
        <v>703.0</v>
      </c>
      <c r="B703" s="33">
        <v>6602.0</v>
      </c>
      <c r="C703" s="219">
        <v>44.0</v>
      </c>
      <c r="D703" s="220">
        <v>77.0</v>
      </c>
      <c r="E703" s="221">
        <v>392.0</v>
      </c>
      <c r="F703" s="222">
        <v>168.0</v>
      </c>
      <c r="G703" s="223">
        <v>212.0</v>
      </c>
      <c r="H703" s="224">
        <v>252.0</v>
      </c>
      <c r="I703" s="188">
        <f t="shared" si="1"/>
        <v>0.3636363636</v>
      </c>
      <c r="J703" s="189">
        <f t="shared" si="2"/>
        <v>0.7</v>
      </c>
      <c r="K703" s="190">
        <f t="shared" si="3"/>
        <v>0.4568965517</v>
      </c>
      <c r="L703" s="191">
        <f t="shared" si="4"/>
        <v>0.6402349486</v>
      </c>
      <c r="M703" s="192">
        <f t="shared" si="5"/>
        <v>0.4376068376</v>
      </c>
      <c r="N703" s="193">
        <f t="shared" si="6"/>
        <v>0.58984375</v>
      </c>
      <c r="O703" s="203">
        <f t="shared" si="7"/>
        <v>0.5659388646</v>
      </c>
      <c r="P703" s="204">
        <f t="shared" si="8"/>
        <v>0.3113069016</v>
      </c>
      <c r="Q703" s="205">
        <f t="shared" si="9"/>
        <v>0.505982906</v>
      </c>
      <c r="R703" s="206">
        <f t="shared" si="10"/>
        <v>0.62890625</v>
      </c>
      <c r="S703" s="204">
        <f t="shared" si="11"/>
        <v>0.6008733624</v>
      </c>
      <c r="T703" s="205">
        <f t="shared" si="12"/>
        <v>0.3703056769</v>
      </c>
      <c r="U703" s="206">
        <f t="shared" si="13"/>
        <v>0.5947598253</v>
      </c>
      <c r="V703" s="207">
        <f t="shared" si="14"/>
        <v>4.628099174</v>
      </c>
      <c r="W703" s="208">
        <f t="shared" si="15"/>
        <v>0.2607758621</v>
      </c>
      <c r="X703" s="209">
        <f t="shared" si="16"/>
        <v>1.206896552</v>
      </c>
      <c r="Y703" s="207">
        <f t="shared" si="17"/>
        <v>1.467672414</v>
      </c>
      <c r="Z703" s="208">
        <f t="shared" si="18"/>
        <v>0.9572649573</v>
      </c>
      <c r="AA703" s="209">
        <f t="shared" si="19"/>
        <v>8.462809917</v>
      </c>
      <c r="AB703" s="210">
        <f t="shared" si="20"/>
        <v>0.41015625</v>
      </c>
      <c r="AC703" s="165"/>
      <c r="AD703" s="165"/>
      <c r="AE703" s="165"/>
    </row>
    <row r="704">
      <c r="A704" s="218">
        <v>704.0</v>
      </c>
      <c r="B704" s="33">
        <v>6604.0</v>
      </c>
      <c r="C704" s="219">
        <v>84.0</v>
      </c>
      <c r="D704" s="220">
        <v>60.0</v>
      </c>
      <c r="E704" s="221">
        <v>474.0</v>
      </c>
      <c r="F704" s="222">
        <v>158.0</v>
      </c>
      <c r="G704" s="223">
        <v>265.0</v>
      </c>
      <c r="H704" s="224">
        <v>254.0</v>
      </c>
      <c r="I704" s="188">
        <f t="shared" si="1"/>
        <v>0.5833333333</v>
      </c>
      <c r="J704" s="189">
        <f t="shared" si="2"/>
        <v>0.75</v>
      </c>
      <c r="K704" s="190">
        <f t="shared" si="3"/>
        <v>0.5105973025</v>
      </c>
      <c r="L704" s="191">
        <f t="shared" si="4"/>
        <v>0.7190721649</v>
      </c>
      <c r="M704" s="192">
        <f t="shared" si="5"/>
        <v>0.5263951735</v>
      </c>
      <c r="N704" s="193">
        <f t="shared" si="6"/>
        <v>0.642050391</v>
      </c>
      <c r="O704" s="203">
        <f t="shared" si="7"/>
        <v>0.6355212355</v>
      </c>
      <c r="P704" s="204">
        <f t="shared" si="8"/>
        <v>0.3118556701</v>
      </c>
      <c r="Q704" s="205">
        <f t="shared" si="9"/>
        <v>0.5098039216</v>
      </c>
      <c r="R704" s="206">
        <f t="shared" si="10"/>
        <v>0.6324934839</v>
      </c>
      <c r="S704" s="204">
        <f t="shared" si="11"/>
        <v>0.627027027</v>
      </c>
      <c r="T704" s="205">
        <f t="shared" si="12"/>
        <v>0.3915057915</v>
      </c>
      <c r="U704" s="206">
        <f t="shared" si="13"/>
        <v>0.616988417</v>
      </c>
      <c r="V704" s="207">
        <f t="shared" si="14"/>
        <v>4.388888889</v>
      </c>
      <c r="W704" s="208">
        <f t="shared" si="15"/>
        <v>0.2774566474</v>
      </c>
      <c r="X704" s="209">
        <f t="shared" si="16"/>
        <v>1.217726397</v>
      </c>
      <c r="Y704" s="207">
        <f t="shared" si="17"/>
        <v>1.495183044</v>
      </c>
      <c r="Z704" s="208">
        <f t="shared" si="18"/>
        <v>0.9532428356</v>
      </c>
      <c r="AA704" s="209">
        <f t="shared" si="19"/>
        <v>7.993055556</v>
      </c>
      <c r="AB704" s="210">
        <f t="shared" si="20"/>
        <v>0.357949609</v>
      </c>
      <c r="AC704" s="165"/>
      <c r="AD704" s="165"/>
      <c r="AE704" s="165"/>
    </row>
    <row r="705">
      <c r="A705" s="218">
        <v>705.0</v>
      </c>
      <c r="B705" s="33">
        <v>6606.0</v>
      </c>
      <c r="C705" s="219">
        <v>84.0</v>
      </c>
      <c r="D705" s="220">
        <v>58.0</v>
      </c>
      <c r="E705" s="221">
        <v>365.0</v>
      </c>
      <c r="F705" s="222">
        <v>107.0</v>
      </c>
      <c r="G705" s="223">
        <v>194.0</v>
      </c>
      <c r="H705" s="224">
        <v>134.0</v>
      </c>
      <c r="I705" s="188">
        <f t="shared" si="1"/>
        <v>0.5915492958</v>
      </c>
      <c r="J705" s="189">
        <f t="shared" si="2"/>
        <v>0.7733050847</v>
      </c>
      <c r="K705" s="190">
        <f t="shared" si="3"/>
        <v>0.5914634146</v>
      </c>
      <c r="L705" s="191">
        <f t="shared" si="4"/>
        <v>0.7312703583</v>
      </c>
      <c r="M705" s="192">
        <f t="shared" si="5"/>
        <v>0.5914893617</v>
      </c>
      <c r="N705" s="193">
        <f t="shared" si="6"/>
        <v>0.69875</v>
      </c>
      <c r="O705" s="203">
        <f t="shared" si="7"/>
        <v>0.6825902335</v>
      </c>
      <c r="P705" s="204">
        <f t="shared" si="8"/>
        <v>0.3110749186</v>
      </c>
      <c r="Q705" s="205">
        <f t="shared" si="9"/>
        <v>0.4638297872</v>
      </c>
      <c r="R705" s="206">
        <f t="shared" si="10"/>
        <v>0.62375</v>
      </c>
      <c r="S705" s="204">
        <f t="shared" si="11"/>
        <v>0.618895966</v>
      </c>
      <c r="T705" s="205">
        <f t="shared" si="12"/>
        <v>0.4087048832</v>
      </c>
      <c r="U705" s="206">
        <f t="shared" si="13"/>
        <v>0.6549893843</v>
      </c>
      <c r="V705" s="207">
        <f t="shared" si="14"/>
        <v>3.323943662</v>
      </c>
      <c r="W705" s="208">
        <f t="shared" si="15"/>
        <v>0.4329268293</v>
      </c>
      <c r="X705" s="209">
        <f t="shared" si="16"/>
        <v>1.43902439</v>
      </c>
      <c r="Y705" s="207">
        <f t="shared" si="17"/>
        <v>1.87195122</v>
      </c>
      <c r="Z705" s="208">
        <f t="shared" si="18"/>
        <v>1.004255319</v>
      </c>
      <c r="AA705" s="209">
        <f t="shared" si="19"/>
        <v>5.633802817</v>
      </c>
      <c r="AB705" s="210">
        <f t="shared" si="20"/>
        <v>0.30125</v>
      </c>
      <c r="AC705" s="165"/>
      <c r="AD705" s="165"/>
      <c r="AE705" s="165"/>
    </row>
    <row r="706">
      <c r="A706" s="218">
        <v>706.0</v>
      </c>
      <c r="B706" s="33">
        <v>6607.0</v>
      </c>
      <c r="C706" s="219">
        <v>89.0</v>
      </c>
      <c r="D706" s="220">
        <v>46.0</v>
      </c>
      <c r="E706" s="221">
        <v>353.0</v>
      </c>
      <c r="F706" s="222">
        <v>133.0</v>
      </c>
      <c r="G706" s="223">
        <v>203.0</v>
      </c>
      <c r="H706" s="224">
        <v>203.0</v>
      </c>
      <c r="I706" s="188">
        <f t="shared" si="1"/>
        <v>0.6592592593</v>
      </c>
      <c r="J706" s="189">
        <f t="shared" si="2"/>
        <v>0.7263374486</v>
      </c>
      <c r="K706" s="190">
        <f t="shared" si="3"/>
        <v>0.5</v>
      </c>
      <c r="L706" s="191">
        <f t="shared" si="4"/>
        <v>0.7117552335</v>
      </c>
      <c r="M706" s="192">
        <f t="shared" si="5"/>
        <v>0.53974122</v>
      </c>
      <c r="N706" s="193">
        <f t="shared" si="6"/>
        <v>0.6233183857</v>
      </c>
      <c r="O706" s="203">
        <f t="shared" si="7"/>
        <v>0.6280428432</v>
      </c>
      <c r="P706" s="204">
        <f t="shared" si="8"/>
        <v>0.3574879227</v>
      </c>
      <c r="Q706" s="205">
        <f t="shared" si="9"/>
        <v>0.53974122</v>
      </c>
      <c r="R706" s="206">
        <f t="shared" si="10"/>
        <v>0.6233183857</v>
      </c>
      <c r="S706" s="204">
        <f t="shared" si="11"/>
        <v>0.6280428432</v>
      </c>
      <c r="T706" s="205">
        <f t="shared" si="12"/>
        <v>0.4138266796</v>
      </c>
      <c r="U706" s="206">
        <f t="shared" si="13"/>
        <v>0.5861733204</v>
      </c>
      <c r="V706" s="207">
        <f t="shared" si="14"/>
        <v>3.6</v>
      </c>
      <c r="W706" s="208">
        <f t="shared" si="15"/>
        <v>0.3325123153</v>
      </c>
      <c r="X706" s="209">
        <f t="shared" si="16"/>
        <v>1.197044335</v>
      </c>
      <c r="Y706" s="207">
        <f t="shared" si="17"/>
        <v>1.52955665</v>
      </c>
      <c r="Z706" s="208">
        <f t="shared" si="18"/>
        <v>0.898336414</v>
      </c>
      <c r="AA706" s="209">
        <f t="shared" si="19"/>
        <v>6.607407407</v>
      </c>
      <c r="AB706" s="210">
        <f t="shared" si="20"/>
        <v>0.3766816143</v>
      </c>
      <c r="AC706" s="165"/>
      <c r="AD706" s="165"/>
      <c r="AE706" s="165"/>
    </row>
    <row r="707">
      <c r="A707" s="218">
        <v>707.0</v>
      </c>
      <c r="B707" s="33">
        <v>6608.0</v>
      </c>
      <c r="C707" s="219">
        <v>19.0</v>
      </c>
      <c r="D707" s="220">
        <v>8.0</v>
      </c>
      <c r="E707" s="221">
        <v>73.0</v>
      </c>
      <c r="F707" s="222">
        <v>18.0</v>
      </c>
      <c r="G707" s="223">
        <v>39.0</v>
      </c>
      <c r="H707" s="224">
        <v>15.0</v>
      </c>
      <c r="I707" s="188">
        <f t="shared" si="1"/>
        <v>0.7037037037</v>
      </c>
      <c r="J707" s="189">
        <f t="shared" si="2"/>
        <v>0.8021978022</v>
      </c>
      <c r="K707" s="190">
        <f t="shared" si="3"/>
        <v>0.7222222222</v>
      </c>
      <c r="L707" s="191">
        <f t="shared" si="4"/>
        <v>0.7796610169</v>
      </c>
      <c r="M707" s="192">
        <f t="shared" si="5"/>
        <v>0.7160493827</v>
      </c>
      <c r="N707" s="193">
        <f t="shared" si="6"/>
        <v>0.7724137931</v>
      </c>
      <c r="O707" s="203">
        <f t="shared" si="7"/>
        <v>0.761627907</v>
      </c>
      <c r="P707" s="204">
        <f t="shared" si="8"/>
        <v>0.313559322</v>
      </c>
      <c r="Q707" s="205">
        <f t="shared" si="9"/>
        <v>0.4197530864</v>
      </c>
      <c r="R707" s="206">
        <f t="shared" si="10"/>
        <v>0.6068965517</v>
      </c>
      <c r="S707" s="204">
        <f t="shared" si="11"/>
        <v>0.6220930233</v>
      </c>
      <c r="T707" s="205">
        <f t="shared" si="12"/>
        <v>0.4418604651</v>
      </c>
      <c r="U707" s="206">
        <f t="shared" si="13"/>
        <v>0.6976744186</v>
      </c>
      <c r="V707" s="207">
        <f t="shared" si="14"/>
        <v>3.37037037</v>
      </c>
      <c r="W707" s="208">
        <f t="shared" si="15"/>
        <v>0.5</v>
      </c>
      <c r="X707" s="209">
        <f t="shared" si="16"/>
        <v>1.685185185</v>
      </c>
      <c r="Y707" s="207">
        <f t="shared" si="17"/>
        <v>2.185185185</v>
      </c>
      <c r="Z707" s="208">
        <f t="shared" si="18"/>
        <v>1.12345679</v>
      </c>
      <c r="AA707" s="209">
        <f t="shared" si="19"/>
        <v>5.37037037</v>
      </c>
      <c r="AB707" s="210">
        <f t="shared" si="20"/>
        <v>0.2275862069</v>
      </c>
      <c r="AC707" s="165"/>
      <c r="AD707" s="165"/>
      <c r="AE707" s="165"/>
    </row>
    <row r="708">
      <c r="A708" s="218">
        <v>708.0</v>
      </c>
      <c r="B708" s="33">
        <v>6609.0</v>
      </c>
      <c r="C708" s="219">
        <v>97.0</v>
      </c>
      <c r="D708" s="220">
        <v>117.0</v>
      </c>
      <c r="E708" s="221">
        <v>517.0</v>
      </c>
      <c r="F708" s="222">
        <v>179.0</v>
      </c>
      <c r="G708" s="223">
        <v>329.0</v>
      </c>
      <c r="H708" s="224">
        <v>331.0</v>
      </c>
      <c r="I708" s="188">
        <f t="shared" si="1"/>
        <v>0.453271028</v>
      </c>
      <c r="J708" s="189">
        <f t="shared" si="2"/>
        <v>0.742816092</v>
      </c>
      <c r="K708" s="190">
        <f t="shared" si="3"/>
        <v>0.4984848485</v>
      </c>
      <c r="L708" s="191">
        <f t="shared" si="4"/>
        <v>0.6747252747</v>
      </c>
      <c r="M708" s="192">
        <f t="shared" si="5"/>
        <v>0.4874141876</v>
      </c>
      <c r="N708" s="193">
        <f t="shared" si="6"/>
        <v>0.6238938053</v>
      </c>
      <c r="O708" s="203">
        <f t="shared" si="7"/>
        <v>0.6006369427</v>
      </c>
      <c r="P708" s="204">
        <f t="shared" si="8"/>
        <v>0.3032967033</v>
      </c>
      <c r="Q708" s="205">
        <f t="shared" si="9"/>
        <v>0.4897025172</v>
      </c>
      <c r="R708" s="206">
        <f t="shared" si="10"/>
        <v>0.6253687316</v>
      </c>
      <c r="S708" s="204">
        <f t="shared" si="11"/>
        <v>0.601910828</v>
      </c>
      <c r="T708" s="205">
        <f t="shared" si="12"/>
        <v>0.3853503185</v>
      </c>
      <c r="U708" s="206">
        <f t="shared" si="13"/>
        <v>0.6133757962</v>
      </c>
      <c r="V708" s="207">
        <f t="shared" si="14"/>
        <v>3.252336449</v>
      </c>
      <c r="W708" s="208">
        <f t="shared" si="15"/>
        <v>0.3242424242</v>
      </c>
      <c r="X708" s="209">
        <f t="shared" si="16"/>
        <v>1.054545455</v>
      </c>
      <c r="Y708" s="207">
        <f t="shared" si="17"/>
        <v>1.378787879</v>
      </c>
      <c r="Z708" s="208">
        <f t="shared" si="18"/>
        <v>0.7963386728</v>
      </c>
      <c r="AA708" s="209">
        <f t="shared" si="19"/>
        <v>6.336448598</v>
      </c>
      <c r="AB708" s="210">
        <f t="shared" si="20"/>
        <v>0.3761061947</v>
      </c>
      <c r="AC708" s="165"/>
      <c r="AD708" s="165"/>
      <c r="AE708" s="165"/>
    </row>
    <row r="709">
      <c r="A709" s="218">
        <v>709.0</v>
      </c>
      <c r="B709" s="33">
        <v>6610.0</v>
      </c>
      <c r="C709" s="219">
        <v>41.0</v>
      </c>
      <c r="D709" s="220">
        <v>146.0</v>
      </c>
      <c r="E709" s="221">
        <v>581.0</v>
      </c>
      <c r="F709" s="222">
        <v>396.0</v>
      </c>
      <c r="G709" s="223">
        <v>405.0</v>
      </c>
      <c r="H709" s="224">
        <v>658.0</v>
      </c>
      <c r="I709" s="188">
        <f t="shared" si="1"/>
        <v>0.2192513369</v>
      </c>
      <c r="J709" s="189">
        <f t="shared" si="2"/>
        <v>0.5946775844</v>
      </c>
      <c r="K709" s="190">
        <f t="shared" si="3"/>
        <v>0.3809971778</v>
      </c>
      <c r="L709" s="191">
        <f t="shared" si="4"/>
        <v>0.5343642612</v>
      </c>
      <c r="M709" s="192">
        <f t="shared" si="5"/>
        <v>0.3568</v>
      </c>
      <c r="N709" s="193">
        <f t="shared" si="6"/>
        <v>0.4833333333</v>
      </c>
      <c r="O709" s="203">
        <f t="shared" si="7"/>
        <v>0.4611585092</v>
      </c>
      <c r="P709" s="204">
        <f t="shared" si="8"/>
        <v>0.3754295533</v>
      </c>
      <c r="Q709" s="205">
        <f t="shared" si="9"/>
        <v>0.5592</v>
      </c>
      <c r="R709" s="206">
        <f t="shared" si="10"/>
        <v>0.6073529412</v>
      </c>
      <c r="S709" s="204">
        <f t="shared" si="11"/>
        <v>0.5747642568</v>
      </c>
      <c r="T709" s="205">
        <f t="shared" si="12"/>
        <v>0.3780871127</v>
      </c>
      <c r="U709" s="206">
        <f t="shared" si="13"/>
        <v>0.5083071396</v>
      </c>
      <c r="V709" s="207">
        <f t="shared" si="14"/>
        <v>5.22459893</v>
      </c>
      <c r="W709" s="208">
        <f t="shared" si="15"/>
        <v>0.1759172154</v>
      </c>
      <c r="X709" s="209">
        <f t="shared" si="16"/>
        <v>0.9190968956</v>
      </c>
      <c r="Y709" s="207">
        <f t="shared" si="17"/>
        <v>1.095014111</v>
      </c>
      <c r="Z709" s="208">
        <f t="shared" si="18"/>
        <v>0.7816</v>
      </c>
      <c r="AA709" s="209">
        <f t="shared" si="19"/>
        <v>10.90909091</v>
      </c>
      <c r="AB709" s="210">
        <f t="shared" si="20"/>
        <v>0.5166666667</v>
      </c>
      <c r="AC709" s="165"/>
      <c r="AD709" s="165"/>
      <c r="AE709" s="165"/>
    </row>
    <row r="710">
      <c r="A710" s="218">
        <v>710.0</v>
      </c>
      <c r="B710" s="33">
        <v>6611.0</v>
      </c>
      <c r="C710" s="219">
        <v>25.0</v>
      </c>
      <c r="D710" s="220">
        <v>51.0</v>
      </c>
      <c r="E710" s="221">
        <v>248.0</v>
      </c>
      <c r="F710" s="222">
        <v>132.0</v>
      </c>
      <c r="G710" s="223">
        <v>126.0</v>
      </c>
      <c r="H710" s="224">
        <v>205.0</v>
      </c>
      <c r="I710" s="188">
        <f t="shared" si="1"/>
        <v>0.3289473684</v>
      </c>
      <c r="J710" s="189">
        <f t="shared" si="2"/>
        <v>0.6526315789</v>
      </c>
      <c r="K710" s="190">
        <f t="shared" si="3"/>
        <v>0.3806646526</v>
      </c>
      <c r="L710" s="191">
        <f t="shared" si="4"/>
        <v>0.5986842105</v>
      </c>
      <c r="M710" s="192">
        <f t="shared" si="5"/>
        <v>0.371007371</v>
      </c>
      <c r="N710" s="193">
        <f t="shared" si="6"/>
        <v>0.5260196906</v>
      </c>
      <c r="O710" s="203">
        <f t="shared" si="7"/>
        <v>0.5069885642</v>
      </c>
      <c r="P710" s="204">
        <f t="shared" si="8"/>
        <v>0.3442982456</v>
      </c>
      <c r="Q710" s="205">
        <f t="shared" si="9"/>
        <v>0.5651105651</v>
      </c>
      <c r="R710" s="206">
        <f t="shared" si="10"/>
        <v>0.6371308017</v>
      </c>
      <c r="S710" s="204">
        <f t="shared" si="11"/>
        <v>0.6073697586</v>
      </c>
      <c r="T710" s="205">
        <f t="shared" si="12"/>
        <v>0.3595933926</v>
      </c>
      <c r="U710" s="206">
        <f t="shared" si="13"/>
        <v>0.540025413</v>
      </c>
      <c r="V710" s="207">
        <f t="shared" si="14"/>
        <v>5</v>
      </c>
      <c r="W710" s="208">
        <f t="shared" si="15"/>
        <v>0.2296072508</v>
      </c>
      <c r="X710" s="209">
        <f t="shared" si="16"/>
        <v>1.148036254</v>
      </c>
      <c r="Y710" s="207">
        <f t="shared" si="17"/>
        <v>1.377643505</v>
      </c>
      <c r="Z710" s="208">
        <f t="shared" si="18"/>
        <v>0.9336609337</v>
      </c>
      <c r="AA710" s="209">
        <f t="shared" si="19"/>
        <v>9.355263158</v>
      </c>
      <c r="AB710" s="210">
        <f t="shared" si="20"/>
        <v>0.4739803094</v>
      </c>
      <c r="AC710" s="165"/>
      <c r="AD710" s="165"/>
      <c r="AE710" s="165"/>
    </row>
    <row r="711">
      <c r="A711" s="218">
        <v>711.0</v>
      </c>
      <c r="B711" s="33">
        <v>6612.0</v>
      </c>
      <c r="C711" s="219">
        <v>81.0</v>
      </c>
      <c r="D711" s="220">
        <v>57.0</v>
      </c>
      <c r="E711" s="221">
        <v>363.0</v>
      </c>
      <c r="F711" s="222">
        <v>130.0</v>
      </c>
      <c r="G711" s="223">
        <v>208.0</v>
      </c>
      <c r="H711" s="224">
        <v>243.0</v>
      </c>
      <c r="I711" s="188">
        <f t="shared" si="1"/>
        <v>0.5869565217</v>
      </c>
      <c r="J711" s="189">
        <f t="shared" si="2"/>
        <v>0.7363083164</v>
      </c>
      <c r="K711" s="190">
        <f t="shared" si="3"/>
        <v>0.4611973392</v>
      </c>
      <c r="L711" s="191">
        <f t="shared" si="4"/>
        <v>0.7036450079</v>
      </c>
      <c r="M711" s="192">
        <f t="shared" si="5"/>
        <v>0.4906621392</v>
      </c>
      <c r="N711" s="193">
        <f t="shared" si="6"/>
        <v>0.6048728814</v>
      </c>
      <c r="O711" s="203">
        <f t="shared" si="7"/>
        <v>0.6025878004</v>
      </c>
      <c r="P711" s="204">
        <f t="shared" si="8"/>
        <v>0.3343898574</v>
      </c>
      <c r="Q711" s="205">
        <f t="shared" si="9"/>
        <v>0.5500848896</v>
      </c>
      <c r="R711" s="206">
        <f t="shared" si="10"/>
        <v>0.6419491525</v>
      </c>
      <c r="S711" s="204">
        <f t="shared" si="11"/>
        <v>0.634935305</v>
      </c>
      <c r="T711" s="205">
        <f t="shared" si="12"/>
        <v>0.387245841</v>
      </c>
      <c r="U711" s="206">
        <f t="shared" si="13"/>
        <v>0.5804066543</v>
      </c>
      <c r="V711" s="207">
        <f t="shared" si="14"/>
        <v>3.572463768</v>
      </c>
      <c r="W711" s="208">
        <f t="shared" si="15"/>
        <v>0.3059866962</v>
      </c>
      <c r="X711" s="209">
        <f t="shared" si="16"/>
        <v>1.093126386</v>
      </c>
      <c r="Y711" s="207">
        <f t="shared" si="17"/>
        <v>1.399113082</v>
      </c>
      <c r="Z711" s="208">
        <f t="shared" si="18"/>
        <v>0.8370118846</v>
      </c>
      <c r="AA711" s="209">
        <f t="shared" si="19"/>
        <v>6.84057971</v>
      </c>
      <c r="AB711" s="210">
        <f t="shared" si="20"/>
        <v>0.3951271186</v>
      </c>
      <c r="AC711" s="165"/>
      <c r="AD711" s="165"/>
      <c r="AE711" s="165"/>
    </row>
    <row r="712">
      <c r="A712" s="218">
        <v>712.0</v>
      </c>
      <c r="B712" s="33">
        <v>6613.0</v>
      </c>
      <c r="C712" s="219">
        <v>29.0</v>
      </c>
      <c r="D712" s="220">
        <v>62.0</v>
      </c>
      <c r="E712" s="221">
        <v>209.0</v>
      </c>
      <c r="F712" s="222">
        <v>95.0</v>
      </c>
      <c r="G712" s="223">
        <v>135.0</v>
      </c>
      <c r="H712" s="224">
        <v>221.0</v>
      </c>
      <c r="I712" s="188">
        <f t="shared" si="1"/>
        <v>0.3186813187</v>
      </c>
      <c r="J712" s="189">
        <f t="shared" si="2"/>
        <v>0.6875</v>
      </c>
      <c r="K712" s="190">
        <f t="shared" si="3"/>
        <v>0.3792134831</v>
      </c>
      <c r="L712" s="191">
        <f t="shared" si="4"/>
        <v>0.6025316456</v>
      </c>
      <c r="M712" s="192">
        <f t="shared" si="5"/>
        <v>0.3668903803</v>
      </c>
      <c r="N712" s="193">
        <f t="shared" si="6"/>
        <v>0.5212121212</v>
      </c>
      <c r="O712" s="203">
        <f t="shared" si="7"/>
        <v>0.4966711052</v>
      </c>
      <c r="P712" s="204">
        <f t="shared" si="8"/>
        <v>0.3139240506</v>
      </c>
      <c r="Q712" s="205">
        <f t="shared" si="9"/>
        <v>0.5592841163</v>
      </c>
      <c r="R712" s="206">
        <f t="shared" si="10"/>
        <v>0.6515151515</v>
      </c>
      <c r="S712" s="204">
        <f t="shared" si="11"/>
        <v>0.6111850866</v>
      </c>
      <c r="T712" s="205">
        <f t="shared" si="12"/>
        <v>0.344873502</v>
      </c>
      <c r="U712" s="206">
        <f t="shared" si="13"/>
        <v>0.5406125166</v>
      </c>
      <c r="V712" s="207">
        <f t="shared" si="14"/>
        <v>3.340659341</v>
      </c>
      <c r="W712" s="208">
        <f t="shared" si="15"/>
        <v>0.2556179775</v>
      </c>
      <c r="X712" s="209">
        <f t="shared" si="16"/>
        <v>0.8539325843</v>
      </c>
      <c r="Y712" s="207">
        <f t="shared" si="17"/>
        <v>1.109550562</v>
      </c>
      <c r="Z712" s="208">
        <f t="shared" si="18"/>
        <v>0.6800894855</v>
      </c>
      <c r="AA712" s="209">
        <f t="shared" si="19"/>
        <v>7.252747253</v>
      </c>
      <c r="AB712" s="210">
        <f t="shared" si="20"/>
        <v>0.4787878788</v>
      </c>
      <c r="AC712" s="165"/>
      <c r="AD712" s="165"/>
      <c r="AE712" s="165"/>
    </row>
    <row r="713">
      <c r="A713" s="218">
        <v>713.0</v>
      </c>
      <c r="B713" s="33">
        <v>6615.0</v>
      </c>
      <c r="C713" s="219">
        <v>11.0</v>
      </c>
      <c r="D713" s="220">
        <v>23.0</v>
      </c>
      <c r="E713" s="221">
        <v>99.0</v>
      </c>
      <c r="F713" s="222">
        <v>37.0</v>
      </c>
      <c r="G713" s="223">
        <v>57.0</v>
      </c>
      <c r="H713" s="224">
        <v>164.0</v>
      </c>
      <c r="I713" s="188">
        <f t="shared" si="1"/>
        <v>0.3235294118</v>
      </c>
      <c r="J713" s="189">
        <f t="shared" si="2"/>
        <v>0.7279411765</v>
      </c>
      <c r="K713" s="190">
        <f t="shared" si="3"/>
        <v>0.257918552</v>
      </c>
      <c r="L713" s="191">
        <f t="shared" si="4"/>
        <v>0.6470588235</v>
      </c>
      <c r="M713" s="192">
        <f t="shared" si="5"/>
        <v>0.2666666667</v>
      </c>
      <c r="N713" s="193">
        <f t="shared" si="6"/>
        <v>0.4369747899</v>
      </c>
      <c r="O713" s="203">
        <f t="shared" si="7"/>
        <v>0.4271099744</v>
      </c>
      <c r="P713" s="204">
        <f t="shared" si="8"/>
        <v>0.2823529412</v>
      </c>
      <c r="Q713" s="205">
        <f t="shared" si="9"/>
        <v>0.6862745098</v>
      </c>
      <c r="R713" s="206">
        <f t="shared" si="10"/>
        <v>0.7366946779</v>
      </c>
      <c r="S713" s="204">
        <f t="shared" si="11"/>
        <v>0.7007672634</v>
      </c>
      <c r="T713" s="205">
        <f t="shared" si="12"/>
        <v>0.2685421995</v>
      </c>
      <c r="U713" s="206">
        <f t="shared" si="13"/>
        <v>0.4578005115</v>
      </c>
      <c r="V713" s="207">
        <f t="shared" si="14"/>
        <v>4</v>
      </c>
      <c r="W713" s="208">
        <f t="shared" si="15"/>
        <v>0.1538461538</v>
      </c>
      <c r="X713" s="209">
        <f t="shared" si="16"/>
        <v>0.6153846154</v>
      </c>
      <c r="Y713" s="207">
        <f t="shared" si="17"/>
        <v>0.7692307692</v>
      </c>
      <c r="Z713" s="208">
        <f t="shared" si="18"/>
        <v>0.5333333333</v>
      </c>
      <c r="AA713" s="209">
        <f t="shared" si="19"/>
        <v>10.5</v>
      </c>
      <c r="AB713" s="210">
        <f t="shared" si="20"/>
        <v>0.5630252101</v>
      </c>
      <c r="AC713" s="165"/>
      <c r="AD713" s="165"/>
      <c r="AE713" s="165"/>
    </row>
    <row r="714">
      <c r="A714" s="218">
        <v>714.0</v>
      </c>
      <c r="B714" s="33">
        <v>6621.0</v>
      </c>
      <c r="C714" s="219">
        <v>45.0</v>
      </c>
      <c r="D714" s="220">
        <v>78.0</v>
      </c>
      <c r="E714" s="221">
        <v>304.0</v>
      </c>
      <c r="F714" s="222">
        <v>124.0</v>
      </c>
      <c r="G714" s="223">
        <v>173.0</v>
      </c>
      <c r="H714" s="224">
        <v>226.0</v>
      </c>
      <c r="I714" s="188">
        <f t="shared" si="1"/>
        <v>0.3658536585</v>
      </c>
      <c r="J714" s="189">
        <f t="shared" si="2"/>
        <v>0.7102803738</v>
      </c>
      <c r="K714" s="190">
        <f t="shared" si="3"/>
        <v>0.4335839599</v>
      </c>
      <c r="L714" s="191">
        <f t="shared" si="4"/>
        <v>0.6333938294</v>
      </c>
      <c r="M714" s="192">
        <f t="shared" si="5"/>
        <v>0.4176245211</v>
      </c>
      <c r="N714" s="193">
        <f t="shared" si="6"/>
        <v>0.576783555</v>
      </c>
      <c r="O714" s="203">
        <f t="shared" si="7"/>
        <v>0.5494736842</v>
      </c>
      <c r="P714" s="204">
        <f t="shared" si="8"/>
        <v>0.3067150635</v>
      </c>
      <c r="Q714" s="205">
        <f t="shared" si="9"/>
        <v>0.5191570881</v>
      </c>
      <c r="R714" s="206">
        <f t="shared" si="10"/>
        <v>0.6408706167</v>
      </c>
      <c r="S714" s="204">
        <f t="shared" si="11"/>
        <v>0.6052631579</v>
      </c>
      <c r="T714" s="205">
        <f t="shared" si="12"/>
        <v>0.36</v>
      </c>
      <c r="U714" s="206">
        <f t="shared" si="13"/>
        <v>0.5842105263</v>
      </c>
      <c r="V714" s="207">
        <f t="shared" si="14"/>
        <v>3.479674797</v>
      </c>
      <c r="W714" s="208">
        <f t="shared" si="15"/>
        <v>0.3082706767</v>
      </c>
      <c r="X714" s="209">
        <f t="shared" si="16"/>
        <v>1.072681704</v>
      </c>
      <c r="Y714" s="207">
        <f t="shared" si="17"/>
        <v>1.380952381</v>
      </c>
      <c r="Z714" s="208">
        <f t="shared" si="18"/>
        <v>0.8199233716</v>
      </c>
      <c r="AA714" s="209">
        <f t="shared" si="19"/>
        <v>6.723577236</v>
      </c>
      <c r="AB714" s="210">
        <f t="shared" si="20"/>
        <v>0.423216445</v>
      </c>
      <c r="AC714" s="165"/>
      <c r="AD714" s="165"/>
      <c r="AE714" s="165"/>
    </row>
    <row r="715">
      <c r="A715" s="218">
        <v>715.0</v>
      </c>
      <c r="B715" s="33">
        <v>6622.0</v>
      </c>
      <c r="C715" s="219">
        <v>67.0</v>
      </c>
      <c r="D715" s="220">
        <v>58.0</v>
      </c>
      <c r="E715" s="221">
        <v>366.0</v>
      </c>
      <c r="F715" s="222">
        <v>112.0</v>
      </c>
      <c r="G715" s="223">
        <v>146.0</v>
      </c>
      <c r="H715" s="224">
        <v>131.0</v>
      </c>
      <c r="I715" s="188">
        <f t="shared" si="1"/>
        <v>0.536</v>
      </c>
      <c r="J715" s="189">
        <f t="shared" si="2"/>
        <v>0.7656903766</v>
      </c>
      <c r="K715" s="190">
        <f t="shared" si="3"/>
        <v>0.5270758123</v>
      </c>
      <c r="L715" s="191">
        <f t="shared" si="4"/>
        <v>0.7180762852</v>
      </c>
      <c r="M715" s="192">
        <f t="shared" si="5"/>
        <v>0.5298507463</v>
      </c>
      <c r="N715" s="193">
        <f t="shared" si="6"/>
        <v>0.6781456954</v>
      </c>
      <c r="O715" s="203">
        <f t="shared" si="7"/>
        <v>0.6579545455</v>
      </c>
      <c r="P715" s="204">
        <f t="shared" si="8"/>
        <v>0.2968490879</v>
      </c>
      <c r="Q715" s="205">
        <f t="shared" si="9"/>
        <v>0.4925373134</v>
      </c>
      <c r="R715" s="206">
        <f t="shared" si="10"/>
        <v>0.6582781457</v>
      </c>
      <c r="S715" s="204">
        <f t="shared" si="11"/>
        <v>0.6409090909</v>
      </c>
      <c r="T715" s="205">
        <f t="shared" si="12"/>
        <v>0.3693181818</v>
      </c>
      <c r="U715" s="206">
        <f t="shared" si="13"/>
        <v>0.6477272727</v>
      </c>
      <c r="V715" s="207">
        <f t="shared" si="14"/>
        <v>3.824</v>
      </c>
      <c r="W715" s="208">
        <f t="shared" si="15"/>
        <v>0.4512635379</v>
      </c>
      <c r="X715" s="209">
        <f t="shared" si="16"/>
        <v>1.725631769</v>
      </c>
      <c r="Y715" s="207">
        <f t="shared" si="17"/>
        <v>2.176895307</v>
      </c>
      <c r="Z715" s="208">
        <f t="shared" si="18"/>
        <v>1.189054726</v>
      </c>
      <c r="AA715" s="209">
        <f t="shared" si="19"/>
        <v>6.04</v>
      </c>
      <c r="AB715" s="210">
        <f t="shared" si="20"/>
        <v>0.3218543046</v>
      </c>
      <c r="AC715" s="165"/>
      <c r="AD715" s="165"/>
      <c r="AE715" s="165"/>
    </row>
    <row r="716">
      <c r="A716" s="218">
        <v>716.0</v>
      </c>
      <c r="B716" s="33">
        <v>6625.0</v>
      </c>
      <c r="C716" s="219">
        <v>23.0</v>
      </c>
      <c r="D716" s="220">
        <v>30.0</v>
      </c>
      <c r="E716" s="221">
        <v>197.0</v>
      </c>
      <c r="F716" s="222">
        <v>151.0</v>
      </c>
      <c r="G716" s="223">
        <v>132.0</v>
      </c>
      <c r="H716" s="224">
        <v>255.0</v>
      </c>
      <c r="I716" s="188">
        <f t="shared" si="1"/>
        <v>0.4339622642</v>
      </c>
      <c r="J716" s="189">
        <f t="shared" si="2"/>
        <v>0.566091954</v>
      </c>
      <c r="K716" s="190">
        <f t="shared" si="3"/>
        <v>0.3410852713</v>
      </c>
      <c r="L716" s="191">
        <f t="shared" si="4"/>
        <v>0.5486284289</v>
      </c>
      <c r="M716" s="192">
        <f t="shared" si="5"/>
        <v>0.3522727273</v>
      </c>
      <c r="N716" s="193">
        <f t="shared" si="6"/>
        <v>0.4476190476</v>
      </c>
      <c r="O716" s="203">
        <f t="shared" si="7"/>
        <v>0.4467005076</v>
      </c>
      <c r="P716" s="204">
        <f t="shared" si="8"/>
        <v>0.433915212</v>
      </c>
      <c r="Q716" s="205">
        <f t="shared" si="9"/>
        <v>0.6318181818</v>
      </c>
      <c r="R716" s="206">
        <f t="shared" si="10"/>
        <v>0.6149659864</v>
      </c>
      <c r="S716" s="204">
        <f t="shared" si="11"/>
        <v>0.6027918782</v>
      </c>
      <c r="T716" s="205">
        <f t="shared" si="12"/>
        <v>0.3883248731</v>
      </c>
      <c r="U716" s="206">
        <f t="shared" si="13"/>
        <v>0.4555837563</v>
      </c>
      <c r="V716" s="207">
        <f t="shared" si="14"/>
        <v>6.566037736</v>
      </c>
      <c r="W716" s="208">
        <f t="shared" si="15"/>
        <v>0.1369509044</v>
      </c>
      <c r="X716" s="209">
        <f t="shared" si="16"/>
        <v>0.8992248062</v>
      </c>
      <c r="Y716" s="207">
        <f t="shared" si="17"/>
        <v>1.036175711</v>
      </c>
      <c r="Z716" s="208">
        <f t="shared" si="18"/>
        <v>0.7909090909</v>
      </c>
      <c r="AA716" s="209">
        <f t="shared" si="19"/>
        <v>13.86792453</v>
      </c>
      <c r="AB716" s="210">
        <f t="shared" si="20"/>
        <v>0.5523809524</v>
      </c>
      <c r="AC716" s="165"/>
      <c r="AD716" s="165"/>
      <c r="AE716" s="165"/>
    </row>
    <row r="717">
      <c r="A717" s="218">
        <v>717.0</v>
      </c>
      <c r="B717" s="33">
        <v>6631.0</v>
      </c>
      <c r="C717" s="219">
        <v>31.0</v>
      </c>
      <c r="D717" s="220">
        <v>33.0</v>
      </c>
      <c r="E717" s="221">
        <v>213.0</v>
      </c>
      <c r="F717" s="222">
        <v>108.0</v>
      </c>
      <c r="G717" s="223">
        <v>111.0</v>
      </c>
      <c r="H717" s="224">
        <v>195.0</v>
      </c>
      <c r="I717" s="188">
        <f t="shared" si="1"/>
        <v>0.484375</v>
      </c>
      <c r="J717" s="189">
        <f t="shared" si="2"/>
        <v>0.6635514019</v>
      </c>
      <c r="K717" s="190">
        <f t="shared" si="3"/>
        <v>0.362745098</v>
      </c>
      <c r="L717" s="191">
        <f t="shared" si="4"/>
        <v>0.6337662338</v>
      </c>
      <c r="M717" s="192">
        <f t="shared" si="5"/>
        <v>0.3837837838</v>
      </c>
      <c r="N717" s="193">
        <f t="shared" si="6"/>
        <v>0.5167464115</v>
      </c>
      <c r="O717" s="203">
        <f t="shared" si="7"/>
        <v>0.513748191</v>
      </c>
      <c r="P717" s="204">
        <f t="shared" si="8"/>
        <v>0.361038961</v>
      </c>
      <c r="Q717" s="205">
        <f t="shared" si="9"/>
        <v>0.6108108108</v>
      </c>
      <c r="R717" s="206">
        <f t="shared" si="10"/>
        <v>0.6507177033</v>
      </c>
      <c r="S717" s="204">
        <f t="shared" si="11"/>
        <v>0.6353111433</v>
      </c>
      <c r="T717" s="205">
        <f t="shared" si="12"/>
        <v>0.3617945007</v>
      </c>
      <c r="U717" s="206">
        <f t="shared" si="13"/>
        <v>0.516642547</v>
      </c>
      <c r="V717" s="207">
        <f t="shared" si="14"/>
        <v>5.015625</v>
      </c>
      <c r="W717" s="208">
        <f t="shared" si="15"/>
        <v>0.2091503268</v>
      </c>
      <c r="X717" s="209">
        <f t="shared" si="16"/>
        <v>1.049019608</v>
      </c>
      <c r="Y717" s="207">
        <f t="shared" si="17"/>
        <v>1.258169935</v>
      </c>
      <c r="Z717" s="208">
        <f t="shared" si="18"/>
        <v>0.8675675676</v>
      </c>
      <c r="AA717" s="209">
        <f t="shared" si="19"/>
        <v>9.796875</v>
      </c>
      <c r="AB717" s="210">
        <f t="shared" si="20"/>
        <v>0.4832535885</v>
      </c>
      <c r="AC717" s="165"/>
      <c r="AD717" s="165"/>
      <c r="AE717" s="165"/>
    </row>
    <row r="718">
      <c r="A718" s="218">
        <v>718.0</v>
      </c>
      <c r="B718" s="33">
        <v>6632.0</v>
      </c>
      <c r="C718" s="219">
        <v>32.0</v>
      </c>
      <c r="D718" s="220">
        <v>31.0</v>
      </c>
      <c r="E718" s="221">
        <v>224.0</v>
      </c>
      <c r="F718" s="222">
        <v>114.0</v>
      </c>
      <c r="G718" s="223">
        <v>108.0</v>
      </c>
      <c r="H718" s="224">
        <v>173.0</v>
      </c>
      <c r="I718" s="188">
        <f t="shared" si="1"/>
        <v>0.5079365079</v>
      </c>
      <c r="J718" s="189">
        <f t="shared" si="2"/>
        <v>0.6627218935</v>
      </c>
      <c r="K718" s="190">
        <f t="shared" si="3"/>
        <v>0.384341637</v>
      </c>
      <c r="L718" s="191">
        <f t="shared" si="4"/>
        <v>0.63840399</v>
      </c>
      <c r="M718" s="192">
        <f t="shared" si="5"/>
        <v>0.4069767442</v>
      </c>
      <c r="N718" s="193">
        <f t="shared" si="6"/>
        <v>0.5363489499</v>
      </c>
      <c r="O718" s="203">
        <f t="shared" si="7"/>
        <v>0.5337243402</v>
      </c>
      <c r="P718" s="204">
        <f t="shared" si="8"/>
        <v>0.3640897756</v>
      </c>
      <c r="Q718" s="205">
        <f t="shared" si="9"/>
        <v>0.5959302326</v>
      </c>
      <c r="R718" s="206">
        <f t="shared" si="10"/>
        <v>0.6413570275</v>
      </c>
      <c r="S718" s="204">
        <f t="shared" si="11"/>
        <v>0.6290322581</v>
      </c>
      <c r="T718" s="205">
        <f t="shared" si="12"/>
        <v>0.3724340176</v>
      </c>
      <c r="U718" s="206">
        <f t="shared" si="13"/>
        <v>0.5322580645</v>
      </c>
      <c r="V718" s="207">
        <f t="shared" si="14"/>
        <v>5.365079365</v>
      </c>
      <c r="W718" s="208">
        <f t="shared" si="15"/>
        <v>0.2241992883</v>
      </c>
      <c r="X718" s="209">
        <f t="shared" si="16"/>
        <v>1.202846975</v>
      </c>
      <c r="Y718" s="207">
        <f t="shared" si="17"/>
        <v>1.427046263</v>
      </c>
      <c r="Z718" s="208">
        <f t="shared" si="18"/>
        <v>0.9825581395</v>
      </c>
      <c r="AA718" s="209">
        <f t="shared" si="19"/>
        <v>9.825396825</v>
      </c>
      <c r="AB718" s="210">
        <f t="shared" si="20"/>
        <v>0.4636510501</v>
      </c>
      <c r="AC718" s="165"/>
      <c r="AD718" s="165"/>
      <c r="AE718" s="165"/>
    </row>
    <row r="719">
      <c r="A719" s="218">
        <v>719.0</v>
      </c>
      <c r="B719" s="33">
        <v>6633.0</v>
      </c>
      <c r="C719" s="219">
        <v>66.0</v>
      </c>
      <c r="D719" s="220">
        <v>102.0</v>
      </c>
      <c r="E719" s="221">
        <v>334.0</v>
      </c>
      <c r="F719" s="222">
        <v>121.0</v>
      </c>
      <c r="G719" s="223">
        <v>156.0</v>
      </c>
      <c r="H719" s="224">
        <v>292.0</v>
      </c>
      <c r="I719" s="188">
        <f t="shared" si="1"/>
        <v>0.3928571429</v>
      </c>
      <c r="J719" s="189">
        <f t="shared" si="2"/>
        <v>0.7340659341</v>
      </c>
      <c r="K719" s="190">
        <f t="shared" si="3"/>
        <v>0.3482142857</v>
      </c>
      <c r="L719" s="191">
        <f t="shared" si="4"/>
        <v>0.6420545746</v>
      </c>
      <c r="M719" s="192">
        <f t="shared" si="5"/>
        <v>0.3603896104</v>
      </c>
      <c r="N719" s="193">
        <f t="shared" si="6"/>
        <v>0.5426356589</v>
      </c>
      <c r="O719" s="203">
        <f t="shared" si="7"/>
        <v>0.5191409897</v>
      </c>
      <c r="P719" s="204">
        <f t="shared" si="8"/>
        <v>0.3001605136</v>
      </c>
      <c r="Q719" s="205">
        <f t="shared" si="9"/>
        <v>0.5811688312</v>
      </c>
      <c r="R719" s="206">
        <f t="shared" si="10"/>
        <v>0.6932447398</v>
      </c>
      <c r="S719" s="204">
        <f t="shared" si="11"/>
        <v>0.6461251167</v>
      </c>
      <c r="T719" s="205">
        <f t="shared" si="12"/>
        <v>0.3202614379</v>
      </c>
      <c r="U719" s="206">
        <f t="shared" si="13"/>
        <v>0.5527544351</v>
      </c>
      <c r="V719" s="207">
        <f t="shared" si="14"/>
        <v>2.708333333</v>
      </c>
      <c r="W719" s="208">
        <f t="shared" si="15"/>
        <v>0.375</v>
      </c>
      <c r="X719" s="209">
        <f t="shared" si="16"/>
        <v>1.015625</v>
      </c>
      <c r="Y719" s="207">
        <f t="shared" si="17"/>
        <v>1.390625</v>
      </c>
      <c r="Z719" s="208">
        <f t="shared" si="18"/>
        <v>0.7386363636</v>
      </c>
      <c r="AA719" s="209">
        <f t="shared" si="19"/>
        <v>5.375</v>
      </c>
      <c r="AB719" s="210">
        <f t="shared" si="20"/>
        <v>0.4573643411</v>
      </c>
      <c r="AC719" s="165"/>
      <c r="AD719" s="165"/>
      <c r="AE719" s="165"/>
    </row>
    <row r="720">
      <c r="A720" s="218">
        <v>720.0</v>
      </c>
      <c r="B720" s="33">
        <v>6634.0</v>
      </c>
      <c r="C720" s="219">
        <v>22.0</v>
      </c>
      <c r="D720" s="220">
        <v>43.0</v>
      </c>
      <c r="E720" s="221">
        <v>248.0</v>
      </c>
      <c r="F720" s="222">
        <v>164.0</v>
      </c>
      <c r="G720" s="223">
        <v>97.0</v>
      </c>
      <c r="H720" s="224">
        <v>255.0</v>
      </c>
      <c r="I720" s="188">
        <f t="shared" si="1"/>
        <v>0.3384615385</v>
      </c>
      <c r="J720" s="189">
        <f t="shared" si="2"/>
        <v>0.6019417476</v>
      </c>
      <c r="K720" s="190">
        <f t="shared" si="3"/>
        <v>0.2755681818</v>
      </c>
      <c r="L720" s="191">
        <f t="shared" si="4"/>
        <v>0.5660377358</v>
      </c>
      <c r="M720" s="192">
        <f t="shared" si="5"/>
        <v>0.2853717026</v>
      </c>
      <c r="N720" s="193">
        <f t="shared" si="6"/>
        <v>0.4515706806</v>
      </c>
      <c r="O720" s="203">
        <f t="shared" si="7"/>
        <v>0.4427020507</v>
      </c>
      <c r="P720" s="204">
        <f t="shared" si="8"/>
        <v>0.3899371069</v>
      </c>
      <c r="Q720" s="205">
        <f t="shared" si="9"/>
        <v>0.6642685851</v>
      </c>
      <c r="R720" s="206">
        <f t="shared" si="10"/>
        <v>0.6583769634</v>
      </c>
      <c r="S720" s="204">
        <f t="shared" si="11"/>
        <v>0.6332931242</v>
      </c>
      <c r="T720" s="205">
        <f t="shared" si="12"/>
        <v>0.3413751508</v>
      </c>
      <c r="U720" s="206">
        <f t="shared" si="13"/>
        <v>0.4680337756</v>
      </c>
      <c r="V720" s="207">
        <f t="shared" si="14"/>
        <v>6.338461538</v>
      </c>
      <c r="W720" s="208">
        <f t="shared" si="15"/>
        <v>0.1846590909</v>
      </c>
      <c r="X720" s="209">
        <f t="shared" si="16"/>
        <v>1.170454545</v>
      </c>
      <c r="Y720" s="207">
        <f t="shared" si="17"/>
        <v>1.355113636</v>
      </c>
      <c r="Z720" s="208">
        <f t="shared" si="18"/>
        <v>0.9880095923</v>
      </c>
      <c r="AA720" s="209">
        <f t="shared" si="19"/>
        <v>11.75384615</v>
      </c>
      <c r="AB720" s="210">
        <f t="shared" si="20"/>
        <v>0.5484293194</v>
      </c>
      <c r="AC720" s="165"/>
      <c r="AD720" s="165"/>
      <c r="AE720" s="165"/>
    </row>
    <row r="721">
      <c r="A721" s="218">
        <v>721.0</v>
      </c>
      <c r="B721" s="33">
        <v>6635.0</v>
      </c>
      <c r="C721" s="219">
        <v>26.0</v>
      </c>
      <c r="D721" s="220">
        <v>61.0</v>
      </c>
      <c r="E721" s="221">
        <v>312.0</v>
      </c>
      <c r="F721" s="222">
        <v>221.0</v>
      </c>
      <c r="G721" s="223">
        <v>149.0</v>
      </c>
      <c r="H721" s="224">
        <v>326.0</v>
      </c>
      <c r="I721" s="188">
        <f t="shared" si="1"/>
        <v>0.2988505747</v>
      </c>
      <c r="J721" s="189">
        <f t="shared" si="2"/>
        <v>0.5853658537</v>
      </c>
      <c r="K721" s="190">
        <f t="shared" si="3"/>
        <v>0.3136842105</v>
      </c>
      <c r="L721" s="191">
        <f t="shared" si="4"/>
        <v>0.5451612903</v>
      </c>
      <c r="M721" s="192">
        <f t="shared" si="5"/>
        <v>0.3113879004</v>
      </c>
      <c r="N721" s="193">
        <f t="shared" si="6"/>
        <v>0.4573412698</v>
      </c>
      <c r="O721" s="203">
        <f t="shared" si="7"/>
        <v>0.4447488584</v>
      </c>
      <c r="P721" s="204">
        <f t="shared" si="8"/>
        <v>0.3983870968</v>
      </c>
      <c r="Q721" s="205">
        <f t="shared" si="9"/>
        <v>0.6263345196</v>
      </c>
      <c r="R721" s="206">
        <f t="shared" si="10"/>
        <v>0.6329365079</v>
      </c>
      <c r="S721" s="204">
        <f t="shared" si="11"/>
        <v>0.6063926941</v>
      </c>
      <c r="T721" s="205">
        <f t="shared" si="12"/>
        <v>0.3616438356</v>
      </c>
      <c r="U721" s="206">
        <f t="shared" si="13"/>
        <v>0.4767123288</v>
      </c>
      <c r="V721" s="207">
        <f t="shared" si="14"/>
        <v>6.126436782</v>
      </c>
      <c r="W721" s="208">
        <f t="shared" si="15"/>
        <v>0.1831578947</v>
      </c>
      <c r="X721" s="209">
        <f t="shared" si="16"/>
        <v>1.122105263</v>
      </c>
      <c r="Y721" s="207">
        <f t="shared" si="17"/>
        <v>1.305263158</v>
      </c>
      <c r="Z721" s="208">
        <f t="shared" si="18"/>
        <v>0.9483985765</v>
      </c>
      <c r="AA721" s="209">
        <f t="shared" si="19"/>
        <v>11.5862069</v>
      </c>
      <c r="AB721" s="210">
        <f t="shared" si="20"/>
        <v>0.5426587302</v>
      </c>
      <c r="AC721" s="165"/>
      <c r="AD721" s="165"/>
      <c r="AE721" s="165"/>
    </row>
    <row r="722">
      <c r="A722" s="218">
        <v>722.0</v>
      </c>
      <c r="B722" s="33">
        <v>6642.0</v>
      </c>
      <c r="C722" s="219">
        <v>29.0</v>
      </c>
      <c r="D722" s="220">
        <v>42.0</v>
      </c>
      <c r="E722" s="221">
        <v>237.0</v>
      </c>
      <c r="F722" s="222">
        <v>110.0</v>
      </c>
      <c r="G722" s="223">
        <v>155.0</v>
      </c>
      <c r="H722" s="224">
        <v>249.0</v>
      </c>
      <c r="I722" s="188">
        <f t="shared" si="1"/>
        <v>0.4084507042</v>
      </c>
      <c r="J722" s="189">
        <f t="shared" si="2"/>
        <v>0.6829971182</v>
      </c>
      <c r="K722" s="190">
        <f t="shared" si="3"/>
        <v>0.3836633663</v>
      </c>
      <c r="L722" s="191">
        <f t="shared" si="4"/>
        <v>0.6363636364</v>
      </c>
      <c r="M722" s="192">
        <f t="shared" si="5"/>
        <v>0.3873684211</v>
      </c>
      <c r="N722" s="193">
        <f t="shared" si="6"/>
        <v>0.5219707057</v>
      </c>
      <c r="O722" s="203">
        <f t="shared" si="7"/>
        <v>0.5121654501</v>
      </c>
      <c r="P722" s="204">
        <f t="shared" si="8"/>
        <v>0.3325358852</v>
      </c>
      <c r="Q722" s="205">
        <f t="shared" si="9"/>
        <v>0.5852631579</v>
      </c>
      <c r="R722" s="206">
        <f t="shared" si="10"/>
        <v>0.6471371505</v>
      </c>
      <c r="S722" s="204">
        <f t="shared" si="11"/>
        <v>0.6265206813</v>
      </c>
      <c r="T722" s="205">
        <f t="shared" si="12"/>
        <v>0.3576642336</v>
      </c>
      <c r="U722" s="206">
        <f t="shared" si="13"/>
        <v>0.5279805353</v>
      </c>
      <c r="V722" s="207">
        <f t="shared" si="14"/>
        <v>4.887323944</v>
      </c>
      <c r="W722" s="208">
        <f t="shared" si="15"/>
        <v>0.1757425743</v>
      </c>
      <c r="X722" s="209">
        <f t="shared" si="16"/>
        <v>0.8589108911</v>
      </c>
      <c r="Y722" s="207">
        <f t="shared" si="17"/>
        <v>1.034653465</v>
      </c>
      <c r="Z722" s="208">
        <f t="shared" si="18"/>
        <v>0.7305263158</v>
      </c>
      <c r="AA722" s="209">
        <f t="shared" si="19"/>
        <v>10.57746479</v>
      </c>
      <c r="AB722" s="210">
        <f t="shared" si="20"/>
        <v>0.4780292943</v>
      </c>
      <c r="AC722" s="165"/>
      <c r="AD722" s="165"/>
      <c r="AE722" s="165"/>
    </row>
    <row r="723">
      <c r="A723" s="218">
        <v>723.0</v>
      </c>
      <c r="B723" s="33">
        <v>6643.0</v>
      </c>
      <c r="C723" s="219">
        <v>45.0</v>
      </c>
      <c r="D723" s="220">
        <v>49.0</v>
      </c>
      <c r="E723" s="221">
        <v>348.0</v>
      </c>
      <c r="F723" s="222">
        <v>147.0</v>
      </c>
      <c r="G723" s="223">
        <v>157.0</v>
      </c>
      <c r="H723" s="224">
        <v>257.0</v>
      </c>
      <c r="I723" s="188">
        <f t="shared" si="1"/>
        <v>0.4787234043</v>
      </c>
      <c r="J723" s="189">
        <f t="shared" si="2"/>
        <v>0.703030303</v>
      </c>
      <c r="K723" s="190">
        <f t="shared" si="3"/>
        <v>0.3792270531</v>
      </c>
      <c r="L723" s="191">
        <f t="shared" si="4"/>
        <v>0.6672325976</v>
      </c>
      <c r="M723" s="192">
        <f t="shared" si="5"/>
        <v>0.3976377953</v>
      </c>
      <c r="N723" s="193">
        <f t="shared" si="6"/>
        <v>0.5555555556</v>
      </c>
      <c r="O723" s="203">
        <f t="shared" si="7"/>
        <v>0.5483549352</v>
      </c>
      <c r="P723" s="204">
        <f t="shared" si="8"/>
        <v>0.3259762309</v>
      </c>
      <c r="Q723" s="205">
        <f t="shared" si="9"/>
        <v>0.594488189</v>
      </c>
      <c r="R723" s="206">
        <f t="shared" si="10"/>
        <v>0.6655665567</v>
      </c>
      <c r="S723" s="204">
        <f t="shared" si="11"/>
        <v>0.6480558325</v>
      </c>
      <c r="T723" s="205">
        <f t="shared" si="12"/>
        <v>0.3479561316</v>
      </c>
      <c r="U723" s="206">
        <f t="shared" si="13"/>
        <v>0.5523429711</v>
      </c>
      <c r="V723" s="207">
        <f t="shared" si="14"/>
        <v>5.265957447</v>
      </c>
      <c r="W723" s="208">
        <f t="shared" si="15"/>
        <v>0.2270531401</v>
      </c>
      <c r="X723" s="209">
        <f t="shared" si="16"/>
        <v>1.195652174</v>
      </c>
      <c r="Y723" s="207">
        <f t="shared" si="17"/>
        <v>1.422705314</v>
      </c>
      <c r="Z723" s="208">
        <f t="shared" si="18"/>
        <v>0.9744094488</v>
      </c>
      <c r="AA723" s="209">
        <f t="shared" si="19"/>
        <v>9.670212766</v>
      </c>
      <c r="AB723" s="210">
        <f t="shared" si="20"/>
        <v>0.4444444444</v>
      </c>
      <c r="AC723" s="165"/>
      <c r="AD723" s="165"/>
      <c r="AE723" s="165"/>
    </row>
    <row r="724">
      <c r="A724" s="218">
        <v>724.0</v>
      </c>
      <c r="B724" s="33">
        <v>6644.0</v>
      </c>
      <c r="C724" s="219">
        <v>58.0</v>
      </c>
      <c r="D724" s="220">
        <v>73.0</v>
      </c>
      <c r="E724" s="221">
        <v>434.0</v>
      </c>
      <c r="F724" s="222">
        <v>203.0</v>
      </c>
      <c r="G724" s="223">
        <v>205.0</v>
      </c>
      <c r="H724" s="224">
        <v>331.0</v>
      </c>
      <c r="I724" s="188">
        <f t="shared" si="1"/>
        <v>0.4427480916</v>
      </c>
      <c r="J724" s="189">
        <f t="shared" si="2"/>
        <v>0.6813186813</v>
      </c>
      <c r="K724" s="190">
        <f t="shared" si="3"/>
        <v>0.3824626866</v>
      </c>
      <c r="L724" s="191">
        <f t="shared" si="4"/>
        <v>0.640625</v>
      </c>
      <c r="M724" s="192">
        <f t="shared" si="5"/>
        <v>0.3943028486</v>
      </c>
      <c r="N724" s="193">
        <f t="shared" si="6"/>
        <v>0.5447570332</v>
      </c>
      <c r="O724" s="203">
        <f t="shared" si="7"/>
        <v>0.5345092025</v>
      </c>
      <c r="P724" s="204">
        <f t="shared" si="8"/>
        <v>0.33984375</v>
      </c>
      <c r="Q724" s="205">
        <f t="shared" si="9"/>
        <v>0.5832083958</v>
      </c>
      <c r="R724" s="206">
        <f t="shared" si="10"/>
        <v>0.652173913</v>
      </c>
      <c r="S724" s="204">
        <f t="shared" si="11"/>
        <v>0.6311349693</v>
      </c>
      <c r="T724" s="205">
        <f t="shared" si="12"/>
        <v>0.3573619632</v>
      </c>
      <c r="U724" s="206">
        <f t="shared" si="13"/>
        <v>0.5460122699</v>
      </c>
      <c r="V724" s="207">
        <f t="shared" si="14"/>
        <v>4.86259542</v>
      </c>
      <c r="W724" s="208">
        <f t="shared" si="15"/>
        <v>0.2444029851</v>
      </c>
      <c r="X724" s="209">
        <f t="shared" si="16"/>
        <v>1.188432836</v>
      </c>
      <c r="Y724" s="207">
        <f t="shared" si="17"/>
        <v>1.432835821</v>
      </c>
      <c r="Z724" s="208">
        <f t="shared" si="18"/>
        <v>0.9550224888</v>
      </c>
      <c r="AA724" s="209">
        <f t="shared" si="19"/>
        <v>8.954198473</v>
      </c>
      <c r="AB724" s="210">
        <f t="shared" si="20"/>
        <v>0.4552429668</v>
      </c>
      <c r="AC724" s="165"/>
      <c r="AD724" s="165"/>
      <c r="AE724" s="165"/>
    </row>
    <row r="725">
      <c r="A725" s="218">
        <v>725.0</v>
      </c>
      <c r="B725" s="33">
        <v>6645.0</v>
      </c>
      <c r="C725" s="219">
        <v>47.0</v>
      </c>
      <c r="D725" s="220">
        <v>83.0</v>
      </c>
      <c r="E725" s="221">
        <v>410.0</v>
      </c>
      <c r="F725" s="222">
        <v>152.0</v>
      </c>
      <c r="G725" s="223">
        <v>253.0</v>
      </c>
      <c r="H725" s="224">
        <v>338.0</v>
      </c>
      <c r="I725" s="188">
        <f t="shared" si="1"/>
        <v>0.3615384615</v>
      </c>
      <c r="J725" s="189">
        <f t="shared" si="2"/>
        <v>0.7295373665</v>
      </c>
      <c r="K725" s="190">
        <f t="shared" si="3"/>
        <v>0.4280879865</v>
      </c>
      <c r="L725" s="191">
        <f t="shared" si="4"/>
        <v>0.6604046243</v>
      </c>
      <c r="M725" s="192">
        <f t="shared" si="5"/>
        <v>0.4160887656</v>
      </c>
      <c r="N725" s="193">
        <f t="shared" si="6"/>
        <v>0.5750216826</v>
      </c>
      <c r="O725" s="203">
        <f t="shared" si="7"/>
        <v>0.553390491</v>
      </c>
      <c r="P725" s="204">
        <f t="shared" si="8"/>
        <v>0.2875722543</v>
      </c>
      <c r="Q725" s="205">
        <f t="shared" si="9"/>
        <v>0.5339805825</v>
      </c>
      <c r="R725" s="206">
        <f t="shared" si="10"/>
        <v>0.6487424111</v>
      </c>
      <c r="S725" s="204">
        <f t="shared" si="11"/>
        <v>0.6196414653</v>
      </c>
      <c r="T725" s="205">
        <f t="shared" si="12"/>
        <v>0.3522992985</v>
      </c>
      <c r="U725" s="206">
        <f t="shared" si="13"/>
        <v>0.5814497272</v>
      </c>
      <c r="V725" s="207">
        <f t="shared" si="14"/>
        <v>4.323076923</v>
      </c>
      <c r="W725" s="208">
        <f t="shared" si="15"/>
        <v>0.2199661591</v>
      </c>
      <c r="X725" s="209">
        <f t="shared" si="16"/>
        <v>0.9509306261</v>
      </c>
      <c r="Y725" s="207">
        <f t="shared" si="17"/>
        <v>1.170896785</v>
      </c>
      <c r="Z725" s="208">
        <f t="shared" si="18"/>
        <v>0.7794729542</v>
      </c>
      <c r="AA725" s="209">
        <f t="shared" si="19"/>
        <v>8.869230769</v>
      </c>
      <c r="AB725" s="210">
        <f t="shared" si="20"/>
        <v>0.4249783174</v>
      </c>
      <c r="AC725" s="165"/>
      <c r="AD725" s="165"/>
      <c r="AE725" s="165"/>
    </row>
    <row r="726">
      <c r="A726" s="218">
        <v>726.0</v>
      </c>
      <c r="B726" s="33">
        <v>6648.0</v>
      </c>
      <c r="C726" s="219">
        <v>56.0</v>
      </c>
      <c r="D726" s="220">
        <v>87.0</v>
      </c>
      <c r="E726" s="221">
        <v>424.0</v>
      </c>
      <c r="F726" s="222">
        <v>156.0</v>
      </c>
      <c r="G726" s="223">
        <v>280.0</v>
      </c>
      <c r="H726" s="224">
        <v>283.0</v>
      </c>
      <c r="I726" s="188">
        <f t="shared" si="1"/>
        <v>0.3916083916</v>
      </c>
      <c r="J726" s="189">
        <f t="shared" si="2"/>
        <v>0.7310344828</v>
      </c>
      <c r="K726" s="190">
        <f t="shared" si="3"/>
        <v>0.4973357016</v>
      </c>
      <c r="L726" s="191">
        <f t="shared" si="4"/>
        <v>0.6639004149</v>
      </c>
      <c r="M726" s="192">
        <f t="shared" si="5"/>
        <v>0.4759206799</v>
      </c>
      <c r="N726" s="193">
        <f t="shared" si="6"/>
        <v>0.6159230096</v>
      </c>
      <c r="O726" s="203">
        <f t="shared" si="7"/>
        <v>0.5909797823</v>
      </c>
      <c r="P726" s="204">
        <f t="shared" si="8"/>
        <v>0.2932226833</v>
      </c>
      <c r="Q726" s="205">
        <f t="shared" si="9"/>
        <v>0.4801699717</v>
      </c>
      <c r="R726" s="206">
        <f t="shared" si="10"/>
        <v>0.6185476815</v>
      </c>
      <c r="S726" s="204">
        <f t="shared" si="11"/>
        <v>0.5933125972</v>
      </c>
      <c r="T726" s="205">
        <f t="shared" si="12"/>
        <v>0.3825816485</v>
      </c>
      <c r="U726" s="206">
        <f t="shared" si="13"/>
        <v>0.6150855365</v>
      </c>
      <c r="V726" s="207">
        <f t="shared" si="14"/>
        <v>4.055944056</v>
      </c>
      <c r="W726" s="208">
        <f t="shared" si="15"/>
        <v>0.2539964476</v>
      </c>
      <c r="X726" s="209">
        <f t="shared" si="16"/>
        <v>1.030195382</v>
      </c>
      <c r="Y726" s="207">
        <f t="shared" si="17"/>
        <v>1.284191829</v>
      </c>
      <c r="Z726" s="208">
        <f t="shared" si="18"/>
        <v>0.821529745</v>
      </c>
      <c r="AA726" s="209">
        <f t="shared" si="19"/>
        <v>7.993006993</v>
      </c>
      <c r="AB726" s="210">
        <f t="shared" si="20"/>
        <v>0.3840769904</v>
      </c>
      <c r="AC726" s="165"/>
      <c r="AD726" s="165"/>
      <c r="AE726" s="165"/>
    </row>
    <row r="727">
      <c r="A727" s="218">
        <v>727.0</v>
      </c>
      <c r="B727" s="33">
        <v>6649.0</v>
      </c>
      <c r="C727" s="219">
        <v>70.0</v>
      </c>
      <c r="D727" s="220">
        <v>89.0</v>
      </c>
      <c r="E727" s="221">
        <v>404.0</v>
      </c>
      <c r="F727" s="222">
        <v>127.0</v>
      </c>
      <c r="G727" s="223">
        <v>257.0</v>
      </c>
      <c r="H727" s="224">
        <v>308.0</v>
      </c>
      <c r="I727" s="188">
        <f t="shared" si="1"/>
        <v>0.4402515723</v>
      </c>
      <c r="J727" s="189">
        <f t="shared" si="2"/>
        <v>0.7608286252</v>
      </c>
      <c r="K727" s="190">
        <f t="shared" si="3"/>
        <v>0.4548672566</v>
      </c>
      <c r="L727" s="191">
        <f t="shared" si="4"/>
        <v>0.6869565217</v>
      </c>
      <c r="M727" s="192">
        <f t="shared" si="5"/>
        <v>0.4516574586</v>
      </c>
      <c r="N727" s="193">
        <f t="shared" si="6"/>
        <v>0.6031021898</v>
      </c>
      <c r="O727" s="203">
        <f t="shared" si="7"/>
        <v>0.5824701195</v>
      </c>
      <c r="P727" s="204">
        <f t="shared" si="8"/>
        <v>0.2855072464</v>
      </c>
      <c r="Q727" s="205">
        <f t="shared" si="9"/>
        <v>0.5220994475</v>
      </c>
      <c r="R727" s="206">
        <f t="shared" si="10"/>
        <v>0.6496350365</v>
      </c>
      <c r="S727" s="204">
        <f t="shared" si="11"/>
        <v>0.6231075697</v>
      </c>
      <c r="T727" s="205">
        <f t="shared" si="12"/>
        <v>0.361752988</v>
      </c>
      <c r="U727" s="206">
        <f t="shared" si="13"/>
        <v>0.5976095618</v>
      </c>
      <c r="V727" s="207">
        <f t="shared" si="14"/>
        <v>3.339622642</v>
      </c>
      <c r="W727" s="208">
        <f t="shared" si="15"/>
        <v>0.2814159292</v>
      </c>
      <c r="X727" s="209">
        <f t="shared" si="16"/>
        <v>0.9398230088</v>
      </c>
      <c r="Y727" s="207">
        <f t="shared" si="17"/>
        <v>1.221238938</v>
      </c>
      <c r="Z727" s="208">
        <f t="shared" si="18"/>
        <v>0.7334254144</v>
      </c>
      <c r="AA727" s="209">
        <f t="shared" si="19"/>
        <v>6.893081761</v>
      </c>
      <c r="AB727" s="210">
        <f t="shared" si="20"/>
        <v>0.3968978102</v>
      </c>
      <c r="AC727" s="165"/>
      <c r="AD727" s="165"/>
      <c r="AE727" s="165"/>
    </row>
    <row r="728">
      <c r="A728" s="218">
        <v>728.0</v>
      </c>
      <c r="B728" s="33">
        <v>6651.0</v>
      </c>
      <c r="C728" s="219">
        <v>40.0</v>
      </c>
      <c r="D728" s="220">
        <v>58.0</v>
      </c>
      <c r="E728" s="221">
        <v>417.0</v>
      </c>
      <c r="F728" s="222">
        <v>183.0</v>
      </c>
      <c r="G728" s="223">
        <v>161.0</v>
      </c>
      <c r="H728" s="224">
        <v>326.0</v>
      </c>
      <c r="I728" s="188">
        <f t="shared" si="1"/>
        <v>0.4081632653</v>
      </c>
      <c r="J728" s="189">
        <f t="shared" si="2"/>
        <v>0.695</v>
      </c>
      <c r="K728" s="190">
        <f t="shared" si="3"/>
        <v>0.3305954825</v>
      </c>
      <c r="L728" s="191">
        <f t="shared" si="4"/>
        <v>0.6547277937</v>
      </c>
      <c r="M728" s="192">
        <f t="shared" si="5"/>
        <v>0.3435897436</v>
      </c>
      <c r="N728" s="193">
        <f t="shared" si="6"/>
        <v>0.5317387305</v>
      </c>
      <c r="O728" s="203">
        <f t="shared" si="7"/>
        <v>0.5215189873</v>
      </c>
      <c r="P728" s="204">
        <f t="shared" si="8"/>
        <v>0.3194842407</v>
      </c>
      <c r="Q728" s="205">
        <f t="shared" si="9"/>
        <v>0.6256410256</v>
      </c>
      <c r="R728" s="206">
        <f t="shared" si="10"/>
        <v>0.6835326587</v>
      </c>
      <c r="S728" s="204">
        <f t="shared" si="11"/>
        <v>0.6607594937</v>
      </c>
      <c r="T728" s="205">
        <f t="shared" si="12"/>
        <v>0.3240506329</v>
      </c>
      <c r="U728" s="206">
        <f t="shared" si="13"/>
        <v>0.5367088608</v>
      </c>
      <c r="V728" s="207">
        <f t="shared" si="14"/>
        <v>6.12244898</v>
      </c>
      <c r="W728" s="208">
        <f t="shared" si="15"/>
        <v>0.2012320329</v>
      </c>
      <c r="X728" s="209">
        <f t="shared" si="16"/>
        <v>1.232032854</v>
      </c>
      <c r="Y728" s="207">
        <f t="shared" si="17"/>
        <v>1.433264887</v>
      </c>
      <c r="Z728" s="208">
        <f t="shared" si="18"/>
        <v>1.025641026</v>
      </c>
      <c r="AA728" s="209">
        <f t="shared" si="19"/>
        <v>11.09183673</v>
      </c>
      <c r="AB728" s="210">
        <f t="shared" si="20"/>
        <v>0.4682612695</v>
      </c>
      <c r="AC728" s="165"/>
      <c r="AD728" s="165"/>
      <c r="AE728" s="165"/>
    </row>
    <row r="729">
      <c r="A729" s="218">
        <v>729.0</v>
      </c>
      <c r="B729" s="33">
        <v>6652.0</v>
      </c>
      <c r="C729" s="219">
        <v>6.0</v>
      </c>
      <c r="D729" s="220">
        <v>22.0</v>
      </c>
      <c r="E729" s="221">
        <v>190.0</v>
      </c>
      <c r="F729" s="222">
        <v>177.0</v>
      </c>
      <c r="G729" s="223">
        <v>82.0</v>
      </c>
      <c r="H729" s="224">
        <v>156.0</v>
      </c>
      <c r="I729" s="188">
        <f t="shared" si="1"/>
        <v>0.2142857143</v>
      </c>
      <c r="J729" s="189">
        <f t="shared" si="2"/>
        <v>0.5177111717</v>
      </c>
      <c r="K729" s="190">
        <f t="shared" si="3"/>
        <v>0.3445378151</v>
      </c>
      <c r="L729" s="191">
        <f t="shared" si="4"/>
        <v>0.4962025316</v>
      </c>
      <c r="M729" s="192">
        <f t="shared" si="5"/>
        <v>0.3308270677</v>
      </c>
      <c r="N729" s="193">
        <f t="shared" si="6"/>
        <v>0.4495867769</v>
      </c>
      <c r="O729" s="203">
        <f t="shared" si="7"/>
        <v>0.439178515</v>
      </c>
      <c r="P729" s="204">
        <f t="shared" si="8"/>
        <v>0.4632911392</v>
      </c>
      <c r="Q729" s="205">
        <f t="shared" si="9"/>
        <v>0.6090225564</v>
      </c>
      <c r="R729" s="206">
        <f t="shared" si="10"/>
        <v>0.5719008264</v>
      </c>
      <c r="S729" s="204">
        <f t="shared" si="11"/>
        <v>0.5560821485</v>
      </c>
      <c r="T729" s="205">
        <f t="shared" si="12"/>
        <v>0.4186413902</v>
      </c>
      <c r="U729" s="206">
        <f t="shared" si="13"/>
        <v>0.4644549763</v>
      </c>
      <c r="V729" s="207">
        <f t="shared" si="14"/>
        <v>13.10714286</v>
      </c>
      <c r="W729" s="208">
        <f t="shared" si="15"/>
        <v>0.1176470588</v>
      </c>
      <c r="X729" s="209">
        <f t="shared" si="16"/>
        <v>1.542016807</v>
      </c>
      <c r="Y729" s="207">
        <f t="shared" si="17"/>
        <v>1.659663866</v>
      </c>
      <c r="Z729" s="208">
        <f t="shared" si="18"/>
        <v>1.379699248</v>
      </c>
      <c r="AA729" s="209">
        <f t="shared" si="19"/>
        <v>21.60714286</v>
      </c>
      <c r="AB729" s="210">
        <f t="shared" si="20"/>
        <v>0.5504132231</v>
      </c>
      <c r="AC729" s="165"/>
      <c r="AD729" s="165"/>
      <c r="AE729" s="165"/>
    </row>
    <row r="730">
      <c r="A730" s="218">
        <v>730.0</v>
      </c>
      <c r="B730" s="33">
        <v>6653.0</v>
      </c>
      <c r="C730" s="219">
        <v>40.0</v>
      </c>
      <c r="D730" s="220">
        <v>76.0</v>
      </c>
      <c r="E730" s="221">
        <v>370.0</v>
      </c>
      <c r="F730" s="222">
        <v>171.0</v>
      </c>
      <c r="G730" s="223">
        <v>203.0</v>
      </c>
      <c r="H730" s="224">
        <v>303.0</v>
      </c>
      <c r="I730" s="188">
        <f t="shared" si="1"/>
        <v>0.3448275862</v>
      </c>
      <c r="J730" s="189">
        <f t="shared" si="2"/>
        <v>0.6839186691</v>
      </c>
      <c r="K730" s="190">
        <f t="shared" si="3"/>
        <v>0.4011857708</v>
      </c>
      <c r="L730" s="191">
        <f t="shared" si="4"/>
        <v>0.6240487062</v>
      </c>
      <c r="M730" s="192">
        <f t="shared" si="5"/>
        <v>0.3906752412</v>
      </c>
      <c r="N730" s="193">
        <f t="shared" si="6"/>
        <v>0.547277937</v>
      </c>
      <c r="O730" s="203">
        <f t="shared" si="7"/>
        <v>0.5270851247</v>
      </c>
      <c r="P730" s="204">
        <f t="shared" si="8"/>
        <v>0.3211567732</v>
      </c>
      <c r="Q730" s="205">
        <f t="shared" si="9"/>
        <v>0.5514469453</v>
      </c>
      <c r="R730" s="206">
        <f t="shared" si="10"/>
        <v>0.6427889207</v>
      </c>
      <c r="S730" s="204">
        <f t="shared" si="11"/>
        <v>0.6130696475</v>
      </c>
      <c r="T730" s="205">
        <f t="shared" si="12"/>
        <v>0.3559759243</v>
      </c>
      <c r="U730" s="206">
        <f t="shared" si="13"/>
        <v>0.5580395529</v>
      </c>
      <c r="V730" s="207">
        <f t="shared" si="14"/>
        <v>4.663793103</v>
      </c>
      <c r="W730" s="208">
        <f t="shared" si="15"/>
        <v>0.2292490119</v>
      </c>
      <c r="X730" s="209">
        <f t="shared" si="16"/>
        <v>1.06916996</v>
      </c>
      <c r="Y730" s="207">
        <f t="shared" si="17"/>
        <v>1.298418972</v>
      </c>
      <c r="Z730" s="208">
        <f t="shared" si="18"/>
        <v>0.8697749196</v>
      </c>
      <c r="AA730" s="209">
        <f t="shared" si="19"/>
        <v>9.025862069</v>
      </c>
      <c r="AB730" s="210">
        <f t="shared" si="20"/>
        <v>0.452722063</v>
      </c>
      <c r="AC730" s="165"/>
      <c r="AD730" s="165"/>
      <c r="AE730" s="165"/>
    </row>
    <row r="731">
      <c r="A731" s="218">
        <v>731.0</v>
      </c>
      <c r="B731" s="33">
        <v>6654.0</v>
      </c>
      <c r="C731" s="219">
        <v>55.0</v>
      </c>
      <c r="D731" s="220">
        <v>67.0</v>
      </c>
      <c r="E731" s="221">
        <v>359.0</v>
      </c>
      <c r="F731" s="222">
        <v>133.0</v>
      </c>
      <c r="G731" s="223">
        <v>186.0</v>
      </c>
      <c r="H731" s="224">
        <v>267.0</v>
      </c>
      <c r="I731" s="188">
        <f t="shared" si="1"/>
        <v>0.4508196721</v>
      </c>
      <c r="J731" s="189">
        <f t="shared" si="2"/>
        <v>0.7296747967</v>
      </c>
      <c r="K731" s="190">
        <f t="shared" si="3"/>
        <v>0.4105960265</v>
      </c>
      <c r="L731" s="191">
        <f t="shared" si="4"/>
        <v>0.674267101</v>
      </c>
      <c r="M731" s="192">
        <f t="shared" si="5"/>
        <v>0.4191304348</v>
      </c>
      <c r="N731" s="193">
        <f t="shared" si="6"/>
        <v>0.5767195767</v>
      </c>
      <c r="O731" s="203">
        <f t="shared" si="7"/>
        <v>0.5623242737</v>
      </c>
      <c r="P731" s="204">
        <f t="shared" si="8"/>
        <v>0.3061889251</v>
      </c>
      <c r="Q731" s="205">
        <f t="shared" si="9"/>
        <v>0.56</v>
      </c>
      <c r="R731" s="206">
        <f t="shared" si="10"/>
        <v>0.6624338624</v>
      </c>
      <c r="S731" s="204">
        <f t="shared" si="11"/>
        <v>0.6382380506</v>
      </c>
      <c r="T731" s="205">
        <f t="shared" si="12"/>
        <v>0.3505154639</v>
      </c>
      <c r="U731" s="206">
        <f t="shared" si="13"/>
        <v>0.5735707591</v>
      </c>
      <c r="V731" s="207">
        <f t="shared" si="14"/>
        <v>4.032786885</v>
      </c>
      <c r="W731" s="208">
        <f t="shared" si="15"/>
        <v>0.2693156733</v>
      </c>
      <c r="X731" s="209">
        <f t="shared" si="16"/>
        <v>1.086092715</v>
      </c>
      <c r="Y731" s="207">
        <f t="shared" si="17"/>
        <v>1.355408389</v>
      </c>
      <c r="Z731" s="208">
        <f t="shared" si="18"/>
        <v>0.8556521739</v>
      </c>
      <c r="AA731" s="209">
        <f t="shared" si="19"/>
        <v>7.745901639</v>
      </c>
      <c r="AB731" s="210">
        <f t="shared" si="20"/>
        <v>0.4232804233</v>
      </c>
      <c r="AC731" s="165"/>
      <c r="AD731" s="165"/>
      <c r="AE731" s="165"/>
    </row>
    <row r="732">
      <c r="A732" s="218">
        <v>732.0</v>
      </c>
      <c r="B732" s="33">
        <v>6655.0</v>
      </c>
      <c r="C732" s="219">
        <v>33.0</v>
      </c>
      <c r="D732" s="220">
        <v>62.0</v>
      </c>
      <c r="E732" s="221">
        <v>321.0</v>
      </c>
      <c r="F732" s="222">
        <v>191.0</v>
      </c>
      <c r="G732" s="223">
        <v>178.0</v>
      </c>
      <c r="H732" s="224">
        <v>332.0</v>
      </c>
      <c r="I732" s="188">
        <f t="shared" si="1"/>
        <v>0.3473684211</v>
      </c>
      <c r="J732" s="189">
        <f t="shared" si="2"/>
        <v>0.626953125</v>
      </c>
      <c r="K732" s="190">
        <f t="shared" si="3"/>
        <v>0.3490196078</v>
      </c>
      <c r="L732" s="191">
        <f t="shared" si="4"/>
        <v>0.5831960461</v>
      </c>
      <c r="M732" s="192">
        <f t="shared" si="5"/>
        <v>0.3487603306</v>
      </c>
      <c r="N732" s="193">
        <f t="shared" si="6"/>
        <v>0.488258317</v>
      </c>
      <c r="O732" s="203">
        <f t="shared" si="7"/>
        <v>0.4762757386</v>
      </c>
      <c r="P732" s="204">
        <f t="shared" si="8"/>
        <v>0.3690280066</v>
      </c>
      <c r="Q732" s="205">
        <f t="shared" si="9"/>
        <v>0.6033057851</v>
      </c>
      <c r="R732" s="206">
        <f t="shared" si="10"/>
        <v>0.6389432485</v>
      </c>
      <c r="S732" s="204">
        <f t="shared" si="11"/>
        <v>0.6141450313</v>
      </c>
      <c r="T732" s="205">
        <f t="shared" si="12"/>
        <v>0.3598925694</v>
      </c>
      <c r="U732" s="206">
        <f t="shared" si="13"/>
        <v>0.5022381379</v>
      </c>
      <c r="V732" s="207">
        <f t="shared" si="14"/>
        <v>5.389473684</v>
      </c>
      <c r="W732" s="208">
        <f t="shared" si="15"/>
        <v>0.1862745098</v>
      </c>
      <c r="X732" s="209">
        <f t="shared" si="16"/>
        <v>1.003921569</v>
      </c>
      <c r="Y732" s="207">
        <f t="shared" si="17"/>
        <v>1.190196078</v>
      </c>
      <c r="Z732" s="208">
        <f t="shared" si="18"/>
        <v>0.8462809917</v>
      </c>
      <c r="AA732" s="209">
        <f t="shared" si="19"/>
        <v>10.75789474</v>
      </c>
      <c r="AB732" s="210">
        <f t="shared" si="20"/>
        <v>0.511741683</v>
      </c>
      <c r="AC732" s="165"/>
      <c r="AD732" s="165"/>
      <c r="AE732" s="165"/>
    </row>
    <row r="733">
      <c r="A733" s="218">
        <v>733.0</v>
      </c>
      <c r="B733" s="33">
        <v>6656.0</v>
      </c>
      <c r="C733" s="219">
        <v>37.0</v>
      </c>
      <c r="D733" s="220">
        <v>62.0</v>
      </c>
      <c r="E733" s="221">
        <v>358.0</v>
      </c>
      <c r="F733" s="222">
        <v>195.0</v>
      </c>
      <c r="G733" s="223">
        <v>151.0</v>
      </c>
      <c r="H733" s="224">
        <v>269.0</v>
      </c>
      <c r="I733" s="188">
        <f t="shared" si="1"/>
        <v>0.3737373737</v>
      </c>
      <c r="J733" s="189">
        <f t="shared" si="2"/>
        <v>0.6473779385</v>
      </c>
      <c r="K733" s="190">
        <f t="shared" si="3"/>
        <v>0.3595238095</v>
      </c>
      <c r="L733" s="191">
        <f t="shared" si="4"/>
        <v>0.6058282209</v>
      </c>
      <c r="M733" s="192">
        <f t="shared" si="5"/>
        <v>0.3622350674</v>
      </c>
      <c r="N733" s="193">
        <f t="shared" si="6"/>
        <v>0.5231243577</v>
      </c>
      <c r="O733" s="203">
        <f t="shared" si="7"/>
        <v>0.5093283582</v>
      </c>
      <c r="P733" s="204">
        <f t="shared" si="8"/>
        <v>0.3558282209</v>
      </c>
      <c r="Q733" s="205">
        <f t="shared" si="9"/>
        <v>0.5895953757</v>
      </c>
      <c r="R733" s="206">
        <f t="shared" si="10"/>
        <v>0.6443987667</v>
      </c>
      <c r="S733" s="204">
        <f t="shared" si="11"/>
        <v>0.6194029851</v>
      </c>
      <c r="T733" s="205">
        <f t="shared" si="12"/>
        <v>0.3572761194</v>
      </c>
      <c r="U733" s="206">
        <f t="shared" si="13"/>
        <v>0.5326492537</v>
      </c>
      <c r="V733" s="207">
        <f t="shared" si="14"/>
        <v>5.585858586</v>
      </c>
      <c r="W733" s="208">
        <f t="shared" si="15"/>
        <v>0.2357142857</v>
      </c>
      <c r="X733" s="209">
        <f t="shared" si="16"/>
        <v>1.316666667</v>
      </c>
      <c r="Y733" s="207">
        <f t="shared" si="17"/>
        <v>1.552380952</v>
      </c>
      <c r="Z733" s="208">
        <f t="shared" si="18"/>
        <v>1.065510597</v>
      </c>
      <c r="AA733" s="209">
        <f t="shared" si="19"/>
        <v>9.828282828</v>
      </c>
      <c r="AB733" s="210">
        <f t="shared" si="20"/>
        <v>0.4768756423</v>
      </c>
      <c r="AC733" s="165"/>
      <c r="AD733" s="165"/>
      <c r="AE733" s="165"/>
    </row>
    <row r="734">
      <c r="A734" s="218">
        <v>734.0</v>
      </c>
      <c r="B734" s="33">
        <v>6657.0</v>
      </c>
      <c r="C734" s="219">
        <v>65.0</v>
      </c>
      <c r="D734" s="220">
        <v>73.0</v>
      </c>
      <c r="E734" s="221">
        <v>398.0</v>
      </c>
      <c r="F734" s="222">
        <v>237.0</v>
      </c>
      <c r="G734" s="223">
        <v>196.0</v>
      </c>
      <c r="H734" s="224">
        <v>333.0</v>
      </c>
      <c r="I734" s="188">
        <f t="shared" si="1"/>
        <v>0.4710144928</v>
      </c>
      <c r="J734" s="189">
        <f t="shared" si="2"/>
        <v>0.6267716535</v>
      </c>
      <c r="K734" s="190">
        <f t="shared" si="3"/>
        <v>0.370510397</v>
      </c>
      <c r="L734" s="191">
        <f t="shared" si="4"/>
        <v>0.5989650712</v>
      </c>
      <c r="M734" s="192">
        <f t="shared" si="5"/>
        <v>0.3913043478</v>
      </c>
      <c r="N734" s="193">
        <f t="shared" si="6"/>
        <v>0.5103092784</v>
      </c>
      <c r="O734" s="203">
        <f t="shared" si="7"/>
        <v>0.5061443932</v>
      </c>
      <c r="P734" s="204">
        <f t="shared" si="8"/>
        <v>0.3906856404</v>
      </c>
      <c r="Q734" s="205">
        <f t="shared" si="9"/>
        <v>0.5967016492</v>
      </c>
      <c r="R734" s="206">
        <f t="shared" si="10"/>
        <v>0.6280068729</v>
      </c>
      <c r="S734" s="204">
        <f t="shared" si="11"/>
        <v>0.6113671275</v>
      </c>
      <c r="T734" s="205">
        <f t="shared" si="12"/>
        <v>0.3824884793</v>
      </c>
      <c r="U734" s="206">
        <f t="shared" si="13"/>
        <v>0.5122887865</v>
      </c>
      <c r="V734" s="207">
        <f t="shared" si="14"/>
        <v>4.601449275</v>
      </c>
      <c r="W734" s="208">
        <f t="shared" si="15"/>
        <v>0.2608695652</v>
      </c>
      <c r="X734" s="209">
        <f t="shared" si="16"/>
        <v>1.200378072</v>
      </c>
      <c r="Y734" s="207">
        <f t="shared" si="17"/>
        <v>1.461247637</v>
      </c>
      <c r="Z734" s="208">
        <f t="shared" si="18"/>
        <v>0.952023988</v>
      </c>
      <c r="AA734" s="209">
        <f t="shared" si="19"/>
        <v>8.434782609</v>
      </c>
      <c r="AB734" s="210">
        <f t="shared" si="20"/>
        <v>0.4896907216</v>
      </c>
      <c r="AC734" s="165"/>
      <c r="AD734" s="165"/>
      <c r="AE734" s="165"/>
    </row>
    <row r="735">
      <c r="A735" s="218">
        <v>735.0</v>
      </c>
      <c r="B735" s="33">
        <v>6658.0</v>
      </c>
      <c r="C735" s="219">
        <v>63.0</v>
      </c>
      <c r="D735" s="220">
        <v>138.0</v>
      </c>
      <c r="E735" s="221">
        <v>675.0</v>
      </c>
      <c r="F735" s="222">
        <v>401.0</v>
      </c>
      <c r="G735" s="223">
        <v>313.0</v>
      </c>
      <c r="H735" s="224">
        <v>496.0</v>
      </c>
      <c r="I735" s="188">
        <f t="shared" si="1"/>
        <v>0.3134328358</v>
      </c>
      <c r="J735" s="189">
        <f t="shared" si="2"/>
        <v>0.6273234201</v>
      </c>
      <c r="K735" s="190">
        <f t="shared" si="3"/>
        <v>0.3868974042</v>
      </c>
      <c r="L735" s="191">
        <f t="shared" si="4"/>
        <v>0.577916993</v>
      </c>
      <c r="M735" s="192">
        <f t="shared" si="5"/>
        <v>0.3722772277</v>
      </c>
      <c r="N735" s="193">
        <f t="shared" si="6"/>
        <v>0.524137931</v>
      </c>
      <c r="O735" s="203">
        <f t="shared" si="7"/>
        <v>0.5038350911</v>
      </c>
      <c r="P735" s="204">
        <f t="shared" si="8"/>
        <v>0.3633516053</v>
      </c>
      <c r="Q735" s="205">
        <f t="shared" si="9"/>
        <v>0.5534653465</v>
      </c>
      <c r="R735" s="206">
        <f t="shared" si="10"/>
        <v>0.6212201592</v>
      </c>
      <c r="S735" s="204">
        <f t="shared" si="11"/>
        <v>0.5915627996</v>
      </c>
      <c r="T735" s="205">
        <f t="shared" si="12"/>
        <v>0.3724832215</v>
      </c>
      <c r="U735" s="206">
        <f t="shared" si="13"/>
        <v>0.53978907</v>
      </c>
      <c r="V735" s="207">
        <f t="shared" si="14"/>
        <v>5.353233831</v>
      </c>
      <c r="W735" s="208">
        <f t="shared" si="15"/>
        <v>0.2484548826</v>
      </c>
      <c r="X735" s="209">
        <f t="shared" si="16"/>
        <v>1.330037083</v>
      </c>
      <c r="Y735" s="207">
        <f t="shared" si="17"/>
        <v>1.578491965</v>
      </c>
      <c r="Z735" s="208">
        <f t="shared" si="18"/>
        <v>1.065346535</v>
      </c>
      <c r="AA735" s="209">
        <f t="shared" si="19"/>
        <v>9.378109453</v>
      </c>
      <c r="AB735" s="210">
        <f t="shared" si="20"/>
        <v>0.475862069</v>
      </c>
      <c r="AC735" s="165"/>
      <c r="AD735" s="165"/>
      <c r="AE735" s="165"/>
    </row>
    <row r="736">
      <c r="A736" s="218">
        <v>736.0</v>
      </c>
      <c r="B736" s="33">
        <v>6661.0</v>
      </c>
      <c r="C736" s="219">
        <v>25.0</v>
      </c>
      <c r="D736" s="220">
        <v>55.0</v>
      </c>
      <c r="E736" s="221">
        <v>343.0</v>
      </c>
      <c r="F736" s="222">
        <v>135.0</v>
      </c>
      <c r="G736" s="223">
        <v>159.0</v>
      </c>
      <c r="H736" s="224">
        <v>311.0</v>
      </c>
      <c r="I736" s="188">
        <f t="shared" si="1"/>
        <v>0.3125</v>
      </c>
      <c r="J736" s="189">
        <f t="shared" si="2"/>
        <v>0.7175732218</v>
      </c>
      <c r="K736" s="190">
        <f t="shared" si="3"/>
        <v>0.3382978723</v>
      </c>
      <c r="L736" s="191">
        <f t="shared" si="4"/>
        <v>0.6594982079</v>
      </c>
      <c r="M736" s="192">
        <f t="shared" si="5"/>
        <v>0.3345454545</v>
      </c>
      <c r="N736" s="193">
        <f t="shared" si="6"/>
        <v>0.529535865</v>
      </c>
      <c r="O736" s="203">
        <f t="shared" si="7"/>
        <v>0.5126459144</v>
      </c>
      <c r="P736" s="204">
        <f t="shared" si="8"/>
        <v>0.2867383513</v>
      </c>
      <c r="Q736" s="205">
        <f t="shared" si="9"/>
        <v>0.6109090909</v>
      </c>
      <c r="R736" s="206">
        <f t="shared" si="10"/>
        <v>0.6898734177</v>
      </c>
      <c r="S736" s="204">
        <f t="shared" si="11"/>
        <v>0.6605058366</v>
      </c>
      <c r="T736" s="205">
        <f t="shared" si="12"/>
        <v>0.310311284</v>
      </c>
      <c r="U736" s="206">
        <f t="shared" si="13"/>
        <v>0.5418287938</v>
      </c>
      <c r="V736" s="207">
        <f t="shared" si="14"/>
        <v>5.975</v>
      </c>
      <c r="W736" s="208">
        <f t="shared" si="15"/>
        <v>0.170212766</v>
      </c>
      <c r="X736" s="209">
        <f t="shared" si="16"/>
        <v>1.017021277</v>
      </c>
      <c r="Y736" s="207">
        <f t="shared" si="17"/>
        <v>1.187234043</v>
      </c>
      <c r="Z736" s="208">
        <f t="shared" si="18"/>
        <v>0.8690909091</v>
      </c>
      <c r="AA736" s="209">
        <f t="shared" si="19"/>
        <v>11.85</v>
      </c>
      <c r="AB736" s="210">
        <f t="shared" si="20"/>
        <v>0.470464135</v>
      </c>
      <c r="AC736" s="165"/>
      <c r="AD736" s="165"/>
      <c r="AE736" s="165"/>
    </row>
    <row r="737">
      <c r="A737" s="218">
        <v>737.0</v>
      </c>
      <c r="B737" s="33">
        <v>6662.0</v>
      </c>
      <c r="C737" s="219">
        <v>16.0</v>
      </c>
      <c r="D737" s="220">
        <v>43.0</v>
      </c>
      <c r="E737" s="221">
        <v>199.0</v>
      </c>
      <c r="F737" s="222">
        <v>123.0</v>
      </c>
      <c r="G737" s="223">
        <v>109.0</v>
      </c>
      <c r="H737" s="224">
        <v>248.0</v>
      </c>
      <c r="I737" s="188">
        <f t="shared" si="1"/>
        <v>0.2711864407</v>
      </c>
      <c r="J737" s="189">
        <f t="shared" si="2"/>
        <v>0.6180124224</v>
      </c>
      <c r="K737" s="190">
        <f t="shared" si="3"/>
        <v>0.3053221289</v>
      </c>
      <c r="L737" s="191">
        <f t="shared" si="4"/>
        <v>0.5643044619</v>
      </c>
      <c r="M737" s="192">
        <f t="shared" si="5"/>
        <v>0.3004807692</v>
      </c>
      <c r="N737" s="193">
        <f t="shared" si="6"/>
        <v>0.4536082474</v>
      </c>
      <c r="O737" s="203">
        <f t="shared" si="7"/>
        <v>0.4390243902</v>
      </c>
      <c r="P737" s="204">
        <f t="shared" si="8"/>
        <v>0.3648293963</v>
      </c>
      <c r="Q737" s="205">
        <f t="shared" si="9"/>
        <v>0.6346153846</v>
      </c>
      <c r="R737" s="206">
        <f t="shared" si="10"/>
        <v>0.6583210604</v>
      </c>
      <c r="S737" s="204">
        <f t="shared" si="11"/>
        <v>0.6273712737</v>
      </c>
      <c r="T737" s="205">
        <f t="shared" si="12"/>
        <v>0.3360433604</v>
      </c>
      <c r="U737" s="206">
        <f t="shared" si="13"/>
        <v>0.4756097561</v>
      </c>
      <c r="V737" s="207">
        <f t="shared" si="14"/>
        <v>5.457627119</v>
      </c>
      <c r="W737" s="208">
        <f t="shared" si="15"/>
        <v>0.1652661064</v>
      </c>
      <c r="X737" s="209">
        <f t="shared" si="16"/>
        <v>0.9019607843</v>
      </c>
      <c r="Y737" s="207">
        <f t="shared" si="17"/>
        <v>1.067226891</v>
      </c>
      <c r="Z737" s="208">
        <f t="shared" si="18"/>
        <v>0.7740384615</v>
      </c>
      <c r="AA737" s="209">
        <f t="shared" si="19"/>
        <v>11.50847458</v>
      </c>
      <c r="AB737" s="210">
        <f t="shared" si="20"/>
        <v>0.5463917526</v>
      </c>
      <c r="AC737" s="165"/>
      <c r="AD737" s="165"/>
      <c r="AE737" s="165"/>
    </row>
    <row r="738">
      <c r="A738" s="218">
        <v>738.0</v>
      </c>
      <c r="B738" s="33">
        <v>6663.0</v>
      </c>
      <c r="C738" s="219">
        <v>46.0</v>
      </c>
      <c r="D738" s="220">
        <v>40.0</v>
      </c>
      <c r="E738" s="221">
        <v>221.0</v>
      </c>
      <c r="F738" s="222">
        <v>93.0</v>
      </c>
      <c r="G738" s="223">
        <v>106.0</v>
      </c>
      <c r="H738" s="224">
        <v>159.0</v>
      </c>
      <c r="I738" s="188">
        <f t="shared" si="1"/>
        <v>0.5348837209</v>
      </c>
      <c r="J738" s="189">
        <f t="shared" si="2"/>
        <v>0.7038216561</v>
      </c>
      <c r="K738" s="190">
        <f t="shared" si="3"/>
        <v>0.4</v>
      </c>
      <c r="L738" s="191">
        <f t="shared" si="4"/>
        <v>0.6675</v>
      </c>
      <c r="M738" s="192">
        <f t="shared" si="5"/>
        <v>0.433048433</v>
      </c>
      <c r="N738" s="193">
        <f t="shared" si="6"/>
        <v>0.5647668394</v>
      </c>
      <c r="O738" s="203">
        <f t="shared" si="7"/>
        <v>0.5609022556</v>
      </c>
      <c r="P738" s="204">
        <f t="shared" si="8"/>
        <v>0.3475</v>
      </c>
      <c r="Q738" s="205">
        <f t="shared" si="9"/>
        <v>0.584045584</v>
      </c>
      <c r="R738" s="206">
        <f t="shared" si="10"/>
        <v>0.6563039724</v>
      </c>
      <c r="S738" s="204">
        <f t="shared" si="11"/>
        <v>0.6406015038</v>
      </c>
      <c r="T738" s="205">
        <f t="shared" si="12"/>
        <v>0.3684210526</v>
      </c>
      <c r="U738" s="206">
        <f t="shared" si="13"/>
        <v>0.5518796992</v>
      </c>
      <c r="V738" s="207">
        <f t="shared" si="14"/>
        <v>3.651162791</v>
      </c>
      <c r="W738" s="208">
        <f t="shared" si="15"/>
        <v>0.3245283019</v>
      </c>
      <c r="X738" s="209">
        <f t="shared" si="16"/>
        <v>1.18490566</v>
      </c>
      <c r="Y738" s="207">
        <f t="shared" si="17"/>
        <v>1.509433962</v>
      </c>
      <c r="Z738" s="208">
        <f t="shared" si="18"/>
        <v>0.8945868946</v>
      </c>
      <c r="AA738" s="209">
        <f t="shared" si="19"/>
        <v>6.73255814</v>
      </c>
      <c r="AB738" s="210">
        <f t="shared" si="20"/>
        <v>0.4352331606</v>
      </c>
      <c r="AC738" s="165"/>
      <c r="AD738" s="165"/>
      <c r="AE738" s="165"/>
    </row>
    <row r="739">
      <c r="A739" s="218">
        <v>739.0</v>
      </c>
      <c r="B739" s="33">
        <v>6664.0</v>
      </c>
      <c r="C739" s="219">
        <v>32.0</v>
      </c>
      <c r="D739" s="220">
        <v>38.0</v>
      </c>
      <c r="E739" s="221">
        <v>248.0</v>
      </c>
      <c r="F739" s="222">
        <v>87.0</v>
      </c>
      <c r="G739" s="223">
        <v>131.0</v>
      </c>
      <c r="H739" s="224">
        <v>136.0</v>
      </c>
      <c r="I739" s="188">
        <f t="shared" si="1"/>
        <v>0.4571428571</v>
      </c>
      <c r="J739" s="189">
        <f t="shared" si="2"/>
        <v>0.7402985075</v>
      </c>
      <c r="K739" s="190">
        <f t="shared" si="3"/>
        <v>0.4906367041</v>
      </c>
      <c r="L739" s="191">
        <f t="shared" si="4"/>
        <v>0.6913580247</v>
      </c>
      <c r="M739" s="192">
        <f t="shared" si="5"/>
        <v>0.4836795252</v>
      </c>
      <c r="N739" s="193">
        <f t="shared" si="6"/>
        <v>0.6295681063</v>
      </c>
      <c r="O739" s="203">
        <f t="shared" si="7"/>
        <v>0.6116071429</v>
      </c>
      <c r="P739" s="204">
        <f t="shared" si="8"/>
        <v>0.2938271605</v>
      </c>
      <c r="Q739" s="205">
        <f t="shared" si="9"/>
        <v>0.4985163205</v>
      </c>
      <c r="R739" s="206">
        <f t="shared" si="10"/>
        <v>0.6378737542</v>
      </c>
      <c r="S739" s="204">
        <f t="shared" si="11"/>
        <v>0.619047619</v>
      </c>
      <c r="T739" s="205">
        <f t="shared" si="12"/>
        <v>0.3720238095</v>
      </c>
      <c r="U739" s="206">
        <f t="shared" si="13"/>
        <v>0.6205357143</v>
      </c>
      <c r="V739" s="207">
        <f t="shared" si="14"/>
        <v>4.785714286</v>
      </c>
      <c r="W739" s="208">
        <f t="shared" si="15"/>
        <v>0.2621722846</v>
      </c>
      <c r="X739" s="209">
        <f t="shared" si="16"/>
        <v>1.254681648</v>
      </c>
      <c r="Y739" s="207">
        <f t="shared" si="17"/>
        <v>1.516853933</v>
      </c>
      <c r="Z739" s="208">
        <f t="shared" si="18"/>
        <v>0.9940652819</v>
      </c>
      <c r="AA739" s="209">
        <f t="shared" si="19"/>
        <v>8.6</v>
      </c>
      <c r="AB739" s="210">
        <f t="shared" si="20"/>
        <v>0.3704318937</v>
      </c>
      <c r="AC739" s="165"/>
      <c r="AD739" s="165"/>
      <c r="AE739" s="165"/>
    </row>
    <row r="740">
      <c r="A740" s="218">
        <v>740.0</v>
      </c>
      <c r="B740" s="33">
        <v>6665.0</v>
      </c>
      <c r="C740" s="219">
        <v>36.0</v>
      </c>
      <c r="D740" s="220">
        <v>47.0</v>
      </c>
      <c r="E740" s="221">
        <v>314.0</v>
      </c>
      <c r="F740" s="222">
        <v>137.0</v>
      </c>
      <c r="G740" s="223">
        <v>158.0</v>
      </c>
      <c r="H740" s="224">
        <v>286.0</v>
      </c>
      <c r="I740" s="188">
        <f t="shared" si="1"/>
        <v>0.4337349398</v>
      </c>
      <c r="J740" s="189">
        <f t="shared" si="2"/>
        <v>0.6962305987</v>
      </c>
      <c r="K740" s="190">
        <f t="shared" si="3"/>
        <v>0.3558558559</v>
      </c>
      <c r="L740" s="191">
        <f t="shared" si="4"/>
        <v>0.6554307116</v>
      </c>
      <c r="M740" s="192">
        <f t="shared" si="5"/>
        <v>0.3681214421</v>
      </c>
      <c r="N740" s="193">
        <f t="shared" si="6"/>
        <v>0.5273743017</v>
      </c>
      <c r="O740" s="203">
        <f t="shared" si="7"/>
        <v>0.5194274029</v>
      </c>
      <c r="P740" s="204">
        <f t="shared" si="8"/>
        <v>0.3239700375</v>
      </c>
      <c r="Q740" s="205">
        <f t="shared" si="9"/>
        <v>0.6110056926</v>
      </c>
      <c r="R740" s="206">
        <f t="shared" si="10"/>
        <v>0.6703910615</v>
      </c>
      <c r="S740" s="204">
        <f t="shared" si="11"/>
        <v>0.6503067485</v>
      </c>
      <c r="T740" s="205">
        <f t="shared" si="12"/>
        <v>0.3384458078</v>
      </c>
      <c r="U740" s="206">
        <f t="shared" si="13"/>
        <v>0.5306748466</v>
      </c>
      <c r="V740" s="207">
        <f t="shared" si="14"/>
        <v>5.43373494</v>
      </c>
      <c r="W740" s="208">
        <f t="shared" si="15"/>
        <v>0.1869369369</v>
      </c>
      <c r="X740" s="209">
        <f t="shared" si="16"/>
        <v>1.015765766</v>
      </c>
      <c r="Y740" s="207">
        <f t="shared" si="17"/>
        <v>1.202702703</v>
      </c>
      <c r="Z740" s="208">
        <f t="shared" si="18"/>
        <v>0.8557874763</v>
      </c>
      <c r="AA740" s="209">
        <f t="shared" si="19"/>
        <v>10.78313253</v>
      </c>
      <c r="AB740" s="210">
        <f t="shared" si="20"/>
        <v>0.4726256983</v>
      </c>
      <c r="AC740" s="165"/>
      <c r="AD740" s="165"/>
      <c r="AE740" s="165"/>
    </row>
    <row r="741">
      <c r="A741" s="218">
        <v>741.0</v>
      </c>
      <c r="B741" s="33">
        <v>6666.0</v>
      </c>
      <c r="C741" s="219">
        <v>44.0</v>
      </c>
      <c r="D741" s="220">
        <v>74.0</v>
      </c>
      <c r="E741" s="221">
        <v>400.0</v>
      </c>
      <c r="F741" s="222">
        <v>201.0</v>
      </c>
      <c r="G741" s="223">
        <v>345.0</v>
      </c>
      <c r="H741" s="224">
        <v>378.0</v>
      </c>
      <c r="I741" s="188">
        <f t="shared" si="1"/>
        <v>0.3728813559</v>
      </c>
      <c r="J741" s="189">
        <f t="shared" si="2"/>
        <v>0.6655574043</v>
      </c>
      <c r="K741" s="190">
        <f t="shared" si="3"/>
        <v>0.4771784232</v>
      </c>
      <c r="L741" s="191">
        <f t="shared" si="4"/>
        <v>0.6175243394</v>
      </c>
      <c r="M741" s="192">
        <f t="shared" si="5"/>
        <v>0.4625445898</v>
      </c>
      <c r="N741" s="193">
        <f t="shared" si="6"/>
        <v>0.5626888218</v>
      </c>
      <c r="O741" s="203">
        <f t="shared" si="7"/>
        <v>0.5471567268</v>
      </c>
      <c r="P741" s="204">
        <f t="shared" si="8"/>
        <v>0.3407510431</v>
      </c>
      <c r="Q741" s="205">
        <f t="shared" si="9"/>
        <v>0.501783591</v>
      </c>
      <c r="R741" s="206">
        <f t="shared" si="10"/>
        <v>0.5876132931</v>
      </c>
      <c r="S741" s="204">
        <f t="shared" si="11"/>
        <v>0.5700416089</v>
      </c>
      <c r="T741" s="205">
        <f t="shared" si="12"/>
        <v>0.4091539528</v>
      </c>
      <c r="U741" s="206">
        <f t="shared" si="13"/>
        <v>0.567961165</v>
      </c>
      <c r="V741" s="207">
        <f t="shared" si="14"/>
        <v>5.093220339</v>
      </c>
      <c r="W741" s="208">
        <f t="shared" si="15"/>
        <v>0.163208852</v>
      </c>
      <c r="X741" s="209">
        <f t="shared" si="16"/>
        <v>0.8312586445</v>
      </c>
      <c r="Y741" s="207">
        <f t="shared" si="17"/>
        <v>0.9944674965</v>
      </c>
      <c r="Z741" s="208">
        <f t="shared" si="18"/>
        <v>0.7146254459</v>
      </c>
      <c r="AA741" s="209">
        <f t="shared" si="19"/>
        <v>11.22033898</v>
      </c>
      <c r="AB741" s="210">
        <f t="shared" si="20"/>
        <v>0.4373111782</v>
      </c>
      <c r="AC741" s="165"/>
      <c r="AD741" s="165"/>
      <c r="AE741" s="165"/>
    </row>
    <row r="742">
      <c r="A742" s="218">
        <v>742.0</v>
      </c>
      <c r="B742" s="33">
        <v>6667.0</v>
      </c>
      <c r="C742" s="219">
        <v>33.0</v>
      </c>
      <c r="D742" s="220">
        <v>41.0</v>
      </c>
      <c r="E742" s="221">
        <v>261.0</v>
      </c>
      <c r="F742" s="222">
        <v>134.0</v>
      </c>
      <c r="G742" s="223">
        <v>221.0</v>
      </c>
      <c r="H742" s="224">
        <v>415.0</v>
      </c>
      <c r="I742" s="188">
        <f t="shared" si="1"/>
        <v>0.4459459459</v>
      </c>
      <c r="J742" s="189">
        <f t="shared" si="2"/>
        <v>0.6607594937</v>
      </c>
      <c r="K742" s="190">
        <f t="shared" si="3"/>
        <v>0.3474842767</v>
      </c>
      <c r="L742" s="191">
        <f t="shared" si="4"/>
        <v>0.6268656716</v>
      </c>
      <c r="M742" s="192">
        <f t="shared" si="5"/>
        <v>0.3577464789</v>
      </c>
      <c r="N742" s="193">
        <f t="shared" si="6"/>
        <v>0.4675072745</v>
      </c>
      <c r="O742" s="203">
        <f t="shared" si="7"/>
        <v>0.4660633484</v>
      </c>
      <c r="P742" s="204">
        <f t="shared" si="8"/>
        <v>0.3560767591</v>
      </c>
      <c r="Q742" s="205">
        <f t="shared" si="9"/>
        <v>0.6309859155</v>
      </c>
      <c r="R742" s="206">
        <f t="shared" si="10"/>
        <v>0.6556741028</v>
      </c>
      <c r="S742" s="204">
        <f t="shared" si="11"/>
        <v>0.6416289593</v>
      </c>
      <c r="T742" s="205">
        <f t="shared" si="12"/>
        <v>0.3511312217</v>
      </c>
      <c r="U742" s="206">
        <f t="shared" si="13"/>
        <v>0.4733031674</v>
      </c>
      <c r="V742" s="207">
        <f t="shared" si="14"/>
        <v>5.337837838</v>
      </c>
      <c r="W742" s="208">
        <f t="shared" si="15"/>
        <v>0.1163522013</v>
      </c>
      <c r="X742" s="209">
        <f t="shared" si="16"/>
        <v>0.6210691824</v>
      </c>
      <c r="Y742" s="207">
        <f t="shared" si="17"/>
        <v>0.7374213836</v>
      </c>
      <c r="Z742" s="208">
        <f t="shared" si="18"/>
        <v>0.5563380282</v>
      </c>
      <c r="AA742" s="209">
        <f t="shared" si="19"/>
        <v>13.93243243</v>
      </c>
      <c r="AB742" s="210">
        <f t="shared" si="20"/>
        <v>0.5324927255</v>
      </c>
      <c r="AC742" s="165"/>
      <c r="AD742" s="165"/>
      <c r="AE742" s="165"/>
    </row>
    <row r="743">
      <c r="A743" s="218">
        <v>743.0</v>
      </c>
      <c r="B743" s="33">
        <v>6671.0</v>
      </c>
      <c r="C743" s="219">
        <v>31.0</v>
      </c>
      <c r="D743" s="220">
        <v>33.0</v>
      </c>
      <c r="E743" s="221">
        <v>222.0</v>
      </c>
      <c r="F743" s="222">
        <v>120.0</v>
      </c>
      <c r="G743" s="223">
        <v>111.0</v>
      </c>
      <c r="H743" s="224">
        <v>114.0</v>
      </c>
      <c r="I743" s="188">
        <f t="shared" si="1"/>
        <v>0.484375</v>
      </c>
      <c r="J743" s="189">
        <f t="shared" si="2"/>
        <v>0.649122807</v>
      </c>
      <c r="K743" s="190">
        <f t="shared" si="3"/>
        <v>0.4933333333</v>
      </c>
      <c r="L743" s="191">
        <f t="shared" si="4"/>
        <v>0.6231527094</v>
      </c>
      <c r="M743" s="192">
        <f t="shared" si="5"/>
        <v>0.491349481</v>
      </c>
      <c r="N743" s="193">
        <f t="shared" si="6"/>
        <v>0.5873015873</v>
      </c>
      <c r="O743" s="203">
        <f t="shared" si="7"/>
        <v>0.5768621236</v>
      </c>
      <c r="P743" s="204">
        <f t="shared" si="8"/>
        <v>0.3719211823</v>
      </c>
      <c r="Q743" s="205">
        <f t="shared" si="9"/>
        <v>0.5017301038</v>
      </c>
      <c r="R743" s="206">
        <f t="shared" si="10"/>
        <v>0.5925925926</v>
      </c>
      <c r="S743" s="204">
        <f t="shared" si="11"/>
        <v>0.5816164818</v>
      </c>
      <c r="T743" s="205">
        <f t="shared" si="12"/>
        <v>0.4152139461</v>
      </c>
      <c r="U743" s="206">
        <f t="shared" si="13"/>
        <v>0.5800316957</v>
      </c>
      <c r="V743" s="207">
        <f t="shared" si="14"/>
        <v>5.34375</v>
      </c>
      <c r="W743" s="208">
        <f t="shared" si="15"/>
        <v>0.2844444444</v>
      </c>
      <c r="X743" s="209">
        <f t="shared" si="16"/>
        <v>1.52</v>
      </c>
      <c r="Y743" s="207">
        <f t="shared" si="17"/>
        <v>1.804444444</v>
      </c>
      <c r="Z743" s="208">
        <f t="shared" si="18"/>
        <v>1.183391003</v>
      </c>
      <c r="AA743" s="209">
        <f t="shared" si="19"/>
        <v>8.859375</v>
      </c>
      <c r="AB743" s="210">
        <f t="shared" si="20"/>
        <v>0.4126984127</v>
      </c>
      <c r="AC743" s="165"/>
      <c r="AD743" s="165"/>
      <c r="AE743" s="165"/>
    </row>
    <row r="744">
      <c r="A744" s="218">
        <v>744.0</v>
      </c>
      <c r="B744" s="33">
        <v>6672.0</v>
      </c>
      <c r="C744" s="219">
        <v>20.0</v>
      </c>
      <c r="D744" s="220">
        <v>39.0</v>
      </c>
      <c r="E744" s="221">
        <v>304.0</v>
      </c>
      <c r="F744" s="222">
        <v>118.0</v>
      </c>
      <c r="G744" s="223">
        <v>126.0</v>
      </c>
      <c r="H744" s="224">
        <v>197.0</v>
      </c>
      <c r="I744" s="188">
        <f t="shared" si="1"/>
        <v>0.3389830508</v>
      </c>
      <c r="J744" s="189">
        <f t="shared" si="2"/>
        <v>0.7203791469</v>
      </c>
      <c r="K744" s="190">
        <f t="shared" si="3"/>
        <v>0.3900928793</v>
      </c>
      <c r="L744" s="191">
        <f t="shared" si="4"/>
        <v>0.6735966736</v>
      </c>
      <c r="M744" s="192">
        <f t="shared" si="5"/>
        <v>0.3821989529</v>
      </c>
      <c r="N744" s="193">
        <f t="shared" si="6"/>
        <v>0.5771812081</v>
      </c>
      <c r="O744" s="203">
        <f t="shared" si="7"/>
        <v>0.5597014925</v>
      </c>
      <c r="P744" s="204">
        <f t="shared" si="8"/>
        <v>0.2869022869</v>
      </c>
      <c r="Q744" s="205">
        <f t="shared" si="9"/>
        <v>0.5680628272</v>
      </c>
      <c r="R744" s="206">
        <f t="shared" si="10"/>
        <v>0.6724832215</v>
      </c>
      <c r="S744" s="204">
        <f t="shared" si="11"/>
        <v>0.6480099502</v>
      </c>
      <c r="T744" s="205">
        <f t="shared" si="12"/>
        <v>0.328358209</v>
      </c>
      <c r="U744" s="206">
        <f t="shared" si="13"/>
        <v>0.5833333333</v>
      </c>
      <c r="V744" s="207">
        <f t="shared" si="14"/>
        <v>7.152542373</v>
      </c>
      <c r="W744" s="208">
        <f t="shared" si="15"/>
        <v>0.1826625387</v>
      </c>
      <c r="X744" s="209">
        <f t="shared" si="16"/>
        <v>1.306501548</v>
      </c>
      <c r="Y744" s="207">
        <f t="shared" si="17"/>
        <v>1.489164087</v>
      </c>
      <c r="Z744" s="208">
        <f t="shared" si="18"/>
        <v>1.104712042</v>
      </c>
      <c r="AA744" s="209">
        <f t="shared" si="19"/>
        <v>12.62711864</v>
      </c>
      <c r="AB744" s="210">
        <f t="shared" si="20"/>
        <v>0.4228187919</v>
      </c>
      <c r="AC744" s="165"/>
      <c r="AD744" s="165"/>
      <c r="AE744" s="165"/>
    </row>
    <row r="745">
      <c r="A745" s="218">
        <v>745.0</v>
      </c>
      <c r="B745" s="33">
        <v>6673.0</v>
      </c>
      <c r="C745" s="219">
        <v>79.0</v>
      </c>
      <c r="D745" s="220">
        <v>101.0</v>
      </c>
      <c r="E745" s="221">
        <v>546.0</v>
      </c>
      <c r="F745" s="222">
        <v>197.0</v>
      </c>
      <c r="G745" s="223">
        <v>291.0</v>
      </c>
      <c r="H745" s="224">
        <v>359.0</v>
      </c>
      <c r="I745" s="188">
        <f t="shared" si="1"/>
        <v>0.4388888889</v>
      </c>
      <c r="J745" s="189">
        <f t="shared" si="2"/>
        <v>0.734858681</v>
      </c>
      <c r="K745" s="190">
        <f t="shared" si="3"/>
        <v>0.4476923077</v>
      </c>
      <c r="L745" s="191">
        <f t="shared" si="4"/>
        <v>0.6771397616</v>
      </c>
      <c r="M745" s="192">
        <f t="shared" si="5"/>
        <v>0.4457831325</v>
      </c>
      <c r="N745" s="193">
        <f t="shared" si="6"/>
        <v>0.6008614501</v>
      </c>
      <c r="O745" s="203">
        <f t="shared" si="7"/>
        <v>0.5823267641</v>
      </c>
      <c r="P745" s="204">
        <f t="shared" si="8"/>
        <v>0.2990249187</v>
      </c>
      <c r="Q745" s="205">
        <f t="shared" si="9"/>
        <v>0.5277108434</v>
      </c>
      <c r="R745" s="206">
        <f t="shared" si="10"/>
        <v>0.6496769562</v>
      </c>
      <c r="S745" s="204">
        <f t="shared" si="11"/>
        <v>0.6255562619</v>
      </c>
      <c r="T745" s="205">
        <f t="shared" si="12"/>
        <v>0.3604577241</v>
      </c>
      <c r="U745" s="206">
        <f t="shared" si="13"/>
        <v>0.5963127781</v>
      </c>
      <c r="V745" s="207">
        <f t="shared" si="14"/>
        <v>4.127777778</v>
      </c>
      <c r="W745" s="208">
        <f t="shared" si="15"/>
        <v>0.2769230769</v>
      </c>
      <c r="X745" s="209">
        <f t="shared" si="16"/>
        <v>1.143076923</v>
      </c>
      <c r="Y745" s="207">
        <f t="shared" si="17"/>
        <v>1.42</v>
      </c>
      <c r="Z745" s="208">
        <f t="shared" si="18"/>
        <v>0.8951807229</v>
      </c>
      <c r="AA745" s="209">
        <f t="shared" si="19"/>
        <v>7.738888889</v>
      </c>
      <c r="AB745" s="210">
        <f t="shared" si="20"/>
        <v>0.3991385499</v>
      </c>
      <c r="AC745" s="165"/>
      <c r="AD745" s="165"/>
      <c r="AE745" s="165"/>
    </row>
    <row r="746">
      <c r="A746" s="218">
        <v>746.0</v>
      </c>
      <c r="B746" s="33">
        <v>6674.0</v>
      </c>
      <c r="C746" s="219">
        <v>55.0</v>
      </c>
      <c r="D746" s="220">
        <v>64.0</v>
      </c>
      <c r="E746" s="221">
        <v>311.0</v>
      </c>
      <c r="F746" s="222">
        <v>111.0</v>
      </c>
      <c r="G746" s="223">
        <v>179.0</v>
      </c>
      <c r="H746" s="224">
        <v>229.0</v>
      </c>
      <c r="I746" s="188">
        <f t="shared" si="1"/>
        <v>0.4621848739</v>
      </c>
      <c r="J746" s="189">
        <f t="shared" si="2"/>
        <v>0.7369668246</v>
      </c>
      <c r="K746" s="190">
        <f t="shared" si="3"/>
        <v>0.4387254902</v>
      </c>
      <c r="L746" s="191">
        <f t="shared" si="4"/>
        <v>0.6765249538</v>
      </c>
      <c r="M746" s="192">
        <f t="shared" si="5"/>
        <v>0.4440227704</v>
      </c>
      <c r="N746" s="193">
        <f t="shared" si="6"/>
        <v>0.5903614458</v>
      </c>
      <c r="O746" s="203">
        <f t="shared" si="7"/>
        <v>0.574288725</v>
      </c>
      <c r="P746" s="204">
        <f t="shared" si="8"/>
        <v>0.3068391867</v>
      </c>
      <c r="Q746" s="205">
        <f t="shared" si="9"/>
        <v>0.5388994307</v>
      </c>
      <c r="R746" s="206">
        <f t="shared" si="10"/>
        <v>0.6506024096</v>
      </c>
      <c r="S746" s="204">
        <f t="shared" si="11"/>
        <v>0.626975764</v>
      </c>
      <c r="T746" s="205">
        <f t="shared" si="12"/>
        <v>0.363540569</v>
      </c>
      <c r="U746" s="206">
        <f t="shared" si="13"/>
        <v>0.583772392</v>
      </c>
      <c r="V746" s="207">
        <f t="shared" si="14"/>
        <v>3.546218487</v>
      </c>
      <c r="W746" s="208">
        <f t="shared" si="15"/>
        <v>0.2916666667</v>
      </c>
      <c r="X746" s="209">
        <f t="shared" si="16"/>
        <v>1.034313725</v>
      </c>
      <c r="Y746" s="207">
        <f t="shared" si="17"/>
        <v>1.325980392</v>
      </c>
      <c r="Z746" s="208">
        <f t="shared" si="18"/>
        <v>0.8007590133</v>
      </c>
      <c r="AA746" s="209">
        <f t="shared" si="19"/>
        <v>6.974789916</v>
      </c>
      <c r="AB746" s="210">
        <f t="shared" si="20"/>
        <v>0.4096385542</v>
      </c>
      <c r="AC746" s="165"/>
      <c r="AD746" s="165"/>
      <c r="AE746" s="165"/>
    </row>
    <row r="747">
      <c r="A747" s="218">
        <v>747.0</v>
      </c>
      <c r="B747" s="33">
        <v>6675.0</v>
      </c>
      <c r="C747" s="219">
        <v>34.0</v>
      </c>
      <c r="D747" s="220">
        <v>36.0</v>
      </c>
      <c r="E747" s="221">
        <v>310.0</v>
      </c>
      <c r="F747" s="222">
        <v>161.0</v>
      </c>
      <c r="G747" s="223">
        <v>139.0</v>
      </c>
      <c r="H747" s="224">
        <v>286.0</v>
      </c>
      <c r="I747" s="188">
        <f t="shared" si="1"/>
        <v>0.4857142857</v>
      </c>
      <c r="J747" s="189">
        <f t="shared" si="2"/>
        <v>0.6581740977</v>
      </c>
      <c r="K747" s="190">
        <f t="shared" si="3"/>
        <v>0.3270588235</v>
      </c>
      <c r="L747" s="191">
        <f t="shared" si="4"/>
        <v>0.6358595194</v>
      </c>
      <c r="M747" s="192">
        <f t="shared" si="5"/>
        <v>0.3494949495</v>
      </c>
      <c r="N747" s="193">
        <f t="shared" si="6"/>
        <v>0.5011160714</v>
      </c>
      <c r="O747" s="203">
        <f t="shared" si="7"/>
        <v>0.5</v>
      </c>
      <c r="P747" s="204">
        <f t="shared" si="8"/>
        <v>0.3604436229</v>
      </c>
      <c r="Q747" s="205">
        <f t="shared" si="9"/>
        <v>0.6464646465</v>
      </c>
      <c r="R747" s="206">
        <f t="shared" si="10"/>
        <v>0.6651785714</v>
      </c>
      <c r="S747" s="204">
        <f t="shared" si="11"/>
        <v>0.652173913</v>
      </c>
      <c r="T747" s="205">
        <f t="shared" si="12"/>
        <v>0.3457556936</v>
      </c>
      <c r="U747" s="206">
        <f t="shared" si="13"/>
        <v>0.5020703934</v>
      </c>
      <c r="V747" s="207">
        <f t="shared" si="14"/>
        <v>6.728571429</v>
      </c>
      <c r="W747" s="208">
        <f t="shared" si="15"/>
        <v>0.1647058824</v>
      </c>
      <c r="X747" s="209">
        <f t="shared" si="16"/>
        <v>1.108235294</v>
      </c>
      <c r="Y747" s="207">
        <f t="shared" si="17"/>
        <v>1.272941176</v>
      </c>
      <c r="Z747" s="208">
        <f t="shared" si="18"/>
        <v>0.9515151515</v>
      </c>
      <c r="AA747" s="209">
        <f t="shared" si="19"/>
        <v>12.8</v>
      </c>
      <c r="AB747" s="210">
        <f t="shared" si="20"/>
        <v>0.4988839286</v>
      </c>
      <c r="AC747" s="165"/>
      <c r="AD747" s="165"/>
      <c r="AE747" s="165"/>
    </row>
    <row r="748">
      <c r="A748" s="218">
        <v>748.0</v>
      </c>
      <c r="B748" s="33">
        <v>6681.0</v>
      </c>
      <c r="C748" s="219">
        <v>20.0</v>
      </c>
      <c r="D748" s="220">
        <v>65.0</v>
      </c>
      <c r="E748" s="221">
        <v>291.0</v>
      </c>
      <c r="F748" s="222">
        <v>244.0</v>
      </c>
      <c r="G748" s="223">
        <v>163.0</v>
      </c>
      <c r="H748" s="224">
        <v>376.0</v>
      </c>
      <c r="I748" s="188">
        <f t="shared" si="1"/>
        <v>0.2352941176</v>
      </c>
      <c r="J748" s="189">
        <f t="shared" si="2"/>
        <v>0.5439252336</v>
      </c>
      <c r="K748" s="190">
        <f t="shared" si="3"/>
        <v>0.3024118738</v>
      </c>
      <c r="L748" s="191">
        <f t="shared" si="4"/>
        <v>0.5016129032</v>
      </c>
      <c r="M748" s="192">
        <f t="shared" si="5"/>
        <v>0.2932692308</v>
      </c>
      <c r="N748" s="193">
        <f t="shared" si="6"/>
        <v>0.4227188082</v>
      </c>
      <c r="O748" s="203">
        <f t="shared" si="7"/>
        <v>0.4089732528</v>
      </c>
      <c r="P748" s="204">
        <f t="shared" si="8"/>
        <v>0.4258064516</v>
      </c>
      <c r="Q748" s="205">
        <f t="shared" si="9"/>
        <v>0.6346153846</v>
      </c>
      <c r="R748" s="206">
        <f t="shared" si="10"/>
        <v>0.6210428305</v>
      </c>
      <c r="S748" s="204">
        <f t="shared" si="11"/>
        <v>0.5927523727</v>
      </c>
      <c r="T748" s="205">
        <f t="shared" si="12"/>
        <v>0.3684210526</v>
      </c>
      <c r="U748" s="206">
        <f t="shared" si="13"/>
        <v>0.4477998274</v>
      </c>
      <c r="V748" s="207">
        <f t="shared" si="14"/>
        <v>6.294117647</v>
      </c>
      <c r="W748" s="208">
        <f t="shared" si="15"/>
        <v>0.1576994434</v>
      </c>
      <c r="X748" s="209">
        <f t="shared" si="16"/>
        <v>0.9925788497</v>
      </c>
      <c r="Y748" s="207">
        <f t="shared" si="17"/>
        <v>1.150278293</v>
      </c>
      <c r="Z748" s="208">
        <f t="shared" si="18"/>
        <v>0.8573717949</v>
      </c>
      <c r="AA748" s="209">
        <f t="shared" si="19"/>
        <v>12.63529412</v>
      </c>
      <c r="AB748" s="210">
        <f t="shared" si="20"/>
        <v>0.5772811918</v>
      </c>
      <c r="AC748" s="165"/>
      <c r="AD748" s="165"/>
      <c r="AE748" s="165"/>
    </row>
    <row r="749">
      <c r="A749" s="218">
        <v>749.0</v>
      </c>
      <c r="B749" s="33">
        <v>6683.0</v>
      </c>
      <c r="C749" s="219">
        <v>20.0</v>
      </c>
      <c r="D749" s="220">
        <v>52.0</v>
      </c>
      <c r="E749" s="221">
        <v>112.0</v>
      </c>
      <c r="F749" s="222">
        <v>108.0</v>
      </c>
      <c r="G749" s="223">
        <v>104.0</v>
      </c>
      <c r="H749" s="224">
        <v>203.0</v>
      </c>
      <c r="I749" s="188">
        <f t="shared" si="1"/>
        <v>0.2777777778</v>
      </c>
      <c r="J749" s="189">
        <f t="shared" si="2"/>
        <v>0.5090909091</v>
      </c>
      <c r="K749" s="190">
        <f t="shared" si="3"/>
        <v>0.338762215</v>
      </c>
      <c r="L749" s="191">
        <f t="shared" si="4"/>
        <v>0.4520547945</v>
      </c>
      <c r="M749" s="192">
        <f t="shared" si="5"/>
        <v>0.327176781</v>
      </c>
      <c r="N749" s="193">
        <f t="shared" si="6"/>
        <v>0.4098671727</v>
      </c>
      <c r="O749" s="203">
        <f t="shared" si="7"/>
        <v>0.3939899833</v>
      </c>
      <c r="P749" s="204">
        <f t="shared" si="8"/>
        <v>0.4383561644</v>
      </c>
      <c r="Q749" s="205">
        <f t="shared" si="9"/>
        <v>0.5883905013</v>
      </c>
      <c r="R749" s="206">
        <f t="shared" si="10"/>
        <v>0.5977229602</v>
      </c>
      <c r="S749" s="204">
        <f t="shared" si="11"/>
        <v>0.5592654424</v>
      </c>
      <c r="T749" s="205">
        <f t="shared" si="12"/>
        <v>0.387312187</v>
      </c>
      <c r="U749" s="206">
        <f t="shared" si="13"/>
        <v>0.4474123539</v>
      </c>
      <c r="V749" s="207">
        <f t="shared" si="14"/>
        <v>3.055555556</v>
      </c>
      <c r="W749" s="208">
        <f t="shared" si="15"/>
        <v>0.2345276873</v>
      </c>
      <c r="X749" s="209">
        <f t="shared" si="16"/>
        <v>0.7166123779</v>
      </c>
      <c r="Y749" s="207">
        <f t="shared" si="17"/>
        <v>0.9511400651</v>
      </c>
      <c r="Z749" s="208">
        <f t="shared" si="18"/>
        <v>0.580474934</v>
      </c>
      <c r="AA749" s="209">
        <f t="shared" si="19"/>
        <v>7.319444444</v>
      </c>
      <c r="AB749" s="210">
        <f t="shared" si="20"/>
        <v>0.5901328273</v>
      </c>
      <c r="AC749" s="165"/>
      <c r="AD749" s="165"/>
      <c r="AE749" s="165"/>
    </row>
    <row r="750">
      <c r="A750" s="218">
        <v>750.0</v>
      </c>
      <c r="B750" s="33">
        <v>6684.0</v>
      </c>
      <c r="C750" s="219">
        <v>13.0</v>
      </c>
      <c r="D750" s="220">
        <v>57.0</v>
      </c>
      <c r="E750" s="221">
        <v>119.0</v>
      </c>
      <c r="F750" s="222">
        <v>95.0</v>
      </c>
      <c r="G750" s="223">
        <v>80.0</v>
      </c>
      <c r="H750" s="224">
        <v>152.0</v>
      </c>
      <c r="I750" s="188">
        <f t="shared" si="1"/>
        <v>0.1857142857</v>
      </c>
      <c r="J750" s="189">
        <f t="shared" si="2"/>
        <v>0.5560747664</v>
      </c>
      <c r="K750" s="190">
        <f t="shared" si="3"/>
        <v>0.3448275862</v>
      </c>
      <c r="L750" s="191">
        <f t="shared" si="4"/>
        <v>0.4647887324</v>
      </c>
      <c r="M750" s="192">
        <f t="shared" si="5"/>
        <v>0.3079470199</v>
      </c>
      <c r="N750" s="193">
        <f t="shared" si="6"/>
        <v>0.4461883408</v>
      </c>
      <c r="O750" s="203">
        <f t="shared" si="7"/>
        <v>0.4108527132</v>
      </c>
      <c r="P750" s="204">
        <f t="shared" si="8"/>
        <v>0.3802816901</v>
      </c>
      <c r="Q750" s="205">
        <f t="shared" si="9"/>
        <v>0.5463576159</v>
      </c>
      <c r="R750" s="206">
        <f t="shared" si="10"/>
        <v>0.6076233184</v>
      </c>
      <c r="S750" s="204">
        <f t="shared" si="11"/>
        <v>0.5503875969</v>
      </c>
      <c r="T750" s="205">
        <f t="shared" si="12"/>
        <v>0.3643410853</v>
      </c>
      <c r="U750" s="206">
        <f t="shared" si="13"/>
        <v>0.496124031</v>
      </c>
      <c r="V750" s="207">
        <f t="shared" si="14"/>
        <v>3.057142857</v>
      </c>
      <c r="W750" s="208">
        <f t="shared" si="15"/>
        <v>0.3017241379</v>
      </c>
      <c r="X750" s="209">
        <f t="shared" si="16"/>
        <v>0.9224137931</v>
      </c>
      <c r="Y750" s="207">
        <f t="shared" si="17"/>
        <v>1.224137931</v>
      </c>
      <c r="Z750" s="208">
        <f t="shared" si="18"/>
        <v>0.7086092715</v>
      </c>
      <c r="AA750" s="209">
        <f t="shared" si="19"/>
        <v>6.371428571</v>
      </c>
      <c r="AB750" s="210">
        <f t="shared" si="20"/>
        <v>0.5538116592</v>
      </c>
      <c r="AC750" s="165"/>
      <c r="AD750" s="165"/>
      <c r="AE750" s="165"/>
    </row>
    <row r="751">
      <c r="A751" s="218">
        <v>751.0</v>
      </c>
      <c r="B751" s="33">
        <v>6685.0</v>
      </c>
      <c r="C751" s="219">
        <v>69.0</v>
      </c>
      <c r="D751" s="220">
        <v>65.0</v>
      </c>
      <c r="E751" s="221">
        <v>273.0</v>
      </c>
      <c r="F751" s="222">
        <v>110.0</v>
      </c>
      <c r="G751" s="223">
        <v>172.0</v>
      </c>
      <c r="H751" s="224">
        <v>209.0</v>
      </c>
      <c r="I751" s="188">
        <f t="shared" si="1"/>
        <v>0.5149253731</v>
      </c>
      <c r="J751" s="189">
        <f t="shared" si="2"/>
        <v>0.7127937337</v>
      </c>
      <c r="K751" s="190">
        <f t="shared" si="3"/>
        <v>0.4514435696</v>
      </c>
      <c r="L751" s="191">
        <f t="shared" si="4"/>
        <v>0.6615087041</v>
      </c>
      <c r="M751" s="192">
        <f t="shared" si="5"/>
        <v>0.467961165</v>
      </c>
      <c r="N751" s="193">
        <f t="shared" si="6"/>
        <v>0.582460733</v>
      </c>
      <c r="O751" s="203">
        <f t="shared" si="7"/>
        <v>0.5723830735</v>
      </c>
      <c r="P751" s="204">
        <f t="shared" si="8"/>
        <v>0.3462282398</v>
      </c>
      <c r="Q751" s="205">
        <f t="shared" si="9"/>
        <v>0.5398058252</v>
      </c>
      <c r="R751" s="206">
        <f t="shared" si="10"/>
        <v>0.6308900524</v>
      </c>
      <c r="S751" s="204">
        <f t="shared" si="11"/>
        <v>0.6135857461</v>
      </c>
      <c r="T751" s="205">
        <f t="shared" si="12"/>
        <v>0.3908685969</v>
      </c>
      <c r="U751" s="206">
        <f t="shared" si="13"/>
        <v>0.5679287305</v>
      </c>
      <c r="V751" s="207">
        <f t="shared" si="14"/>
        <v>2.858208955</v>
      </c>
      <c r="W751" s="208">
        <f t="shared" si="15"/>
        <v>0.3517060367</v>
      </c>
      <c r="X751" s="209">
        <f t="shared" si="16"/>
        <v>1.005249344</v>
      </c>
      <c r="Y751" s="207">
        <f t="shared" si="17"/>
        <v>1.356955381</v>
      </c>
      <c r="Z751" s="208">
        <f t="shared" si="18"/>
        <v>0.7436893204</v>
      </c>
      <c r="AA751" s="209">
        <f t="shared" si="19"/>
        <v>5.701492537</v>
      </c>
      <c r="AB751" s="210">
        <f t="shared" si="20"/>
        <v>0.417539267</v>
      </c>
      <c r="AC751" s="165"/>
      <c r="AD751" s="165"/>
      <c r="AE751" s="165"/>
    </row>
    <row r="752">
      <c r="A752" s="218">
        <v>752.0</v>
      </c>
      <c r="B752" s="33">
        <v>6686.0</v>
      </c>
      <c r="C752" s="219">
        <v>38.0</v>
      </c>
      <c r="D752" s="220">
        <v>72.0</v>
      </c>
      <c r="E752" s="221">
        <v>298.0</v>
      </c>
      <c r="F752" s="222">
        <v>94.0</v>
      </c>
      <c r="G752" s="223">
        <v>117.0</v>
      </c>
      <c r="H752" s="224">
        <v>150.0</v>
      </c>
      <c r="I752" s="188">
        <f t="shared" si="1"/>
        <v>0.3454545455</v>
      </c>
      <c r="J752" s="189">
        <f t="shared" si="2"/>
        <v>0.7602040816</v>
      </c>
      <c r="K752" s="190">
        <f t="shared" si="3"/>
        <v>0.4382022472</v>
      </c>
      <c r="L752" s="191">
        <f t="shared" si="4"/>
        <v>0.6693227092</v>
      </c>
      <c r="M752" s="192">
        <f t="shared" si="5"/>
        <v>0.4111405836</v>
      </c>
      <c r="N752" s="193">
        <f t="shared" si="6"/>
        <v>0.6297420334</v>
      </c>
      <c r="O752" s="203">
        <f t="shared" si="7"/>
        <v>0.589076723</v>
      </c>
      <c r="P752" s="204">
        <f t="shared" si="8"/>
        <v>0.2629482072</v>
      </c>
      <c r="Q752" s="205">
        <f t="shared" si="9"/>
        <v>0.4986737401</v>
      </c>
      <c r="R752" s="206">
        <f t="shared" si="10"/>
        <v>0.6798179059</v>
      </c>
      <c r="S752" s="204">
        <f t="shared" si="11"/>
        <v>0.6319895969</v>
      </c>
      <c r="T752" s="205">
        <f t="shared" si="12"/>
        <v>0.3237971391</v>
      </c>
      <c r="U752" s="206">
        <f t="shared" si="13"/>
        <v>0.633289987</v>
      </c>
      <c r="V752" s="207">
        <f t="shared" si="14"/>
        <v>3.563636364</v>
      </c>
      <c r="W752" s="208">
        <f t="shared" si="15"/>
        <v>0.4119850187</v>
      </c>
      <c r="X752" s="209">
        <f t="shared" si="16"/>
        <v>1.468164794</v>
      </c>
      <c r="Y752" s="207">
        <f t="shared" si="17"/>
        <v>1.880149813</v>
      </c>
      <c r="Z752" s="208">
        <f t="shared" si="18"/>
        <v>1.039787798</v>
      </c>
      <c r="AA752" s="209">
        <f t="shared" si="19"/>
        <v>5.990909091</v>
      </c>
      <c r="AB752" s="210">
        <f t="shared" si="20"/>
        <v>0.3702579666</v>
      </c>
      <c r="AC752" s="165"/>
      <c r="AD752" s="165"/>
      <c r="AE752" s="165"/>
    </row>
    <row r="753">
      <c r="A753" s="218">
        <v>753.0</v>
      </c>
      <c r="B753" s="33">
        <v>6691.0</v>
      </c>
      <c r="C753" s="219">
        <v>31.0</v>
      </c>
      <c r="D753" s="220">
        <v>31.0</v>
      </c>
      <c r="E753" s="221">
        <v>216.0</v>
      </c>
      <c r="F753" s="222">
        <v>86.0</v>
      </c>
      <c r="G753" s="223">
        <v>101.0</v>
      </c>
      <c r="H753" s="224">
        <v>119.0</v>
      </c>
      <c r="I753" s="188">
        <f t="shared" si="1"/>
        <v>0.5</v>
      </c>
      <c r="J753" s="189">
        <f t="shared" si="2"/>
        <v>0.7152317881</v>
      </c>
      <c r="K753" s="190">
        <f t="shared" si="3"/>
        <v>0.4590909091</v>
      </c>
      <c r="L753" s="191">
        <f t="shared" si="4"/>
        <v>0.6785714286</v>
      </c>
      <c r="M753" s="192">
        <f t="shared" si="5"/>
        <v>0.4680851064</v>
      </c>
      <c r="N753" s="193">
        <f t="shared" si="6"/>
        <v>0.6072796935</v>
      </c>
      <c r="O753" s="203">
        <f t="shared" si="7"/>
        <v>0.595890411</v>
      </c>
      <c r="P753" s="204">
        <f t="shared" si="8"/>
        <v>0.3214285714</v>
      </c>
      <c r="Q753" s="205">
        <f t="shared" si="9"/>
        <v>0.5319148936</v>
      </c>
      <c r="R753" s="206">
        <f t="shared" si="10"/>
        <v>0.6417624521</v>
      </c>
      <c r="S753" s="204">
        <f t="shared" si="11"/>
        <v>0.6267123288</v>
      </c>
      <c r="T753" s="205">
        <f t="shared" si="12"/>
        <v>0.3732876712</v>
      </c>
      <c r="U753" s="206">
        <f t="shared" si="13"/>
        <v>0.595890411</v>
      </c>
      <c r="V753" s="207">
        <f t="shared" si="14"/>
        <v>4.870967742</v>
      </c>
      <c r="W753" s="208">
        <f t="shared" si="15"/>
        <v>0.2818181818</v>
      </c>
      <c r="X753" s="209">
        <f t="shared" si="16"/>
        <v>1.372727273</v>
      </c>
      <c r="Y753" s="207">
        <f t="shared" si="17"/>
        <v>1.654545455</v>
      </c>
      <c r="Z753" s="208">
        <f t="shared" si="18"/>
        <v>1.070921986</v>
      </c>
      <c r="AA753" s="209">
        <f t="shared" si="19"/>
        <v>8.419354839</v>
      </c>
      <c r="AB753" s="210">
        <f t="shared" si="20"/>
        <v>0.3927203065</v>
      </c>
      <c r="AC753" s="165"/>
      <c r="AD753" s="165"/>
      <c r="AE753" s="165"/>
    </row>
    <row r="754">
      <c r="A754" s="218">
        <v>754.0</v>
      </c>
      <c r="B754" s="33">
        <v>6692.0</v>
      </c>
      <c r="C754" s="219">
        <v>27.0</v>
      </c>
      <c r="D754" s="220">
        <v>44.0</v>
      </c>
      <c r="E754" s="221">
        <v>195.0</v>
      </c>
      <c r="F754" s="222">
        <v>96.0</v>
      </c>
      <c r="G754" s="223">
        <v>129.0</v>
      </c>
      <c r="H754" s="224">
        <v>174.0</v>
      </c>
      <c r="I754" s="188">
        <f t="shared" si="1"/>
        <v>0.3802816901</v>
      </c>
      <c r="J754" s="189">
        <f t="shared" si="2"/>
        <v>0.6701030928</v>
      </c>
      <c r="K754" s="190">
        <f t="shared" si="3"/>
        <v>0.4257425743</v>
      </c>
      <c r="L754" s="191">
        <f t="shared" si="4"/>
        <v>0.6132596685</v>
      </c>
      <c r="M754" s="192">
        <f t="shared" si="5"/>
        <v>0.4171122995</v>
      </c>
      <c r="N754" s="193">
        <f t="shared" si="6"/>
        <v>0.5454545455</v>
      </c>
      <c r="O754" s="203">
        <f t="shared" si="7"/>
        <v>0.5278195489</v>
      </c>
      <c r="P754" s="204">
        <f t="shared" si="8"/>
        <v>0.3397790055</v>
      </c>
      <c r="Q754" s="205">
        <f t="shared" si="9"/>
        <v>0.5374331551</v>
      </c>
      <c r="R754" s="206">
        <f t="shared" si="10"/>
        <v>0.6212121212</v>
      </c>
      <c r="S754" s="204">
        <f t="shared" si="11"/>
        <v>0.5954887218</v>
      </c>
      <c r="T754" s="205">
        <f t="shared" si="12"/>
        <v>0.3789473684</v>
      </c>
      <c r="U754" s="206">
        <f t="shared" si="13"/>
        <v>0.5533834586</v>
      </c>
      <c r="V754" s="207">
        <f t="shared" si="14"/>
        <v>4.098591549</v>
      </c>
      <c r="W754" s="208">
        <f t="shared" si="15"/>
        <v>0.2343234323</v>
      </c>
      <c r="X754" s="209">
        <f t="shared" si="16"/>
        <v>0.9603960396</v>
      </c>
      <c r="Y754" s="207">
        <f t="shared" si="17"/>
        <v>1.194719472</v>
      </c>
      <c r="Z754" s="208">
        <f t="shared" si="18"/>
        <v>0.7780748663</v>
      </c>
      <c r="AA754" s="209">
        <f t="shared" si="19"/>
        <v>8.366197183</v>
      </c>
      <c r="AB754" s="210">
        <f t="shared" si="20"/>
        <v>0.4545454545</v>
      </c>
      <c r="AC754" s="165"/>
      <c r="AD754" s="165"/>
      <c r="AE754" s="165"/>
    </row>
    <row r="755">
      <c r="A755" s="218">
        <v>755.0</v>
      </c>
      <c r="B755" s="33">
        <v>6693.0</v>
      </c>
      <c r="C755" s="219">
        <v>64.0</v>
      </c>
      <c r="D755" s="220">
        <v>96.0</v>
      </c>
      <c r="E755" s="221">
        <v>501.0</v>
      </c>
      <c r="F755" s="222">
        <v>173.0</v>
      </c>
      <c r="G755" s="223">
        <v>274.0</v>
      </c>
      <c r="H755" s="224">
        <v>257.0</v>
      </c>
      <c r="I755" s="188">
        <f t="shared" si="1"/>
        <v>0.4</v>
      </c>
      <c r="J755" s="189">
        <f t="shared" si="2"/>
        <v>0.7433234421</v>
      </c>
      <c r="K755" s="190">
        <f t="shared" si="3"/>
        <v>0.516007533</v>
      </c>
      <c r="L755" s="191">
        <f t="shared" si="4"/>
        <v>0.6774580336</v>
      </c>
      <c r="M755" s="192">
        <f t="shared" si="5"/>
        <v>0.489146165</v>
      </c>
      <c r="N755" s="193">
        <f t="shared" si="6"/>
        <v>0.643153527</v>
      </c>
      <c r="O755" s="203">
        <f t="shared" si="7"/>
        <v>0.6146520147</v>
      </c>
      <c r="P755" s="204">
        <f t="shared" si="8"/>
        <v>0.2841726619</v>
      </c>
      <c r="Q755" s="205">
        <f t="shared" si="9"/>
        <v>0.4645441389</v>
      </c>
      <c r="R755" s="206">
        <f t="shared" si="10"/>
        <v>0.6290456432</v>
      </c>
      <c r="S755" s="204">
        <f t="shared" si="11"/>
        <v>0.6021978022</v>
      </c>
      <c r="T755" s="205">
        <f t="shared" si="12"/>
        <v>0.3743589744</v>
      </c>
      <c r="U755" s="206">
        <f t="shared" si="13"/>
        <v>0.6380952381</v>
      </c>
      <c r="V755" s="207">
        <f t="shared" si="14"/>
        <v>4.2125</v>
      </c>
      <c r="W755" s="208">
        <f t="shared" si="15"/>
        <v>0.3013182674</v>
      </c>
      <c r="X755" s="209">
        <f t="shared" si="16"/>
        <v>1.269303202</v>
      </c>
      <c r="Y755" s="207">
        <f t="shared" si="17"/>
        <v>1.570621469</v>
      </c>
      <c r="Z755" s="208">
        <f t="shared" si="18"/>
        <v>0.975397974</v>
      </c>
      <c r="AA755" s="209">
        <f t="shared" si="19"/>
        <v>7.53125</v>
      </c>
      <c r="AB755" s="210">
        <f t="shared" si="20"/>
        <v>0.356846473</v>
      </c>
      <c r="AC755" s="165"/>
      <c r="AD755" s="165"/>
      <c r="AE755" s="165"/>
    </row>
    <row r="756">
      <c r="A756" s="218">
        <v>756.0</v>
      </c>
      <c r="B756" s="33">
        <v>6694.0</v>
      </c>
      <c r="C756" s="219">
        <v>17.0</v>
      </c>
      <c r="D756" s="220">
        <v>27.0</v>
      </c>
      <c r="E756" s="221">
        <v>221.0</v>
      </c>
      <c r="F756" s="222">
        <v>113.0</v>
      </c>
      <c r="G756" s="223">
        <v>141.0</v>
      </c>
      <c r="H756" s="224">
        <v>208.0</v>
      </c>
      <c r="I756" s="188">
        <f t="shared" si="1"/>
        <v>0.3863636364</v>
      </c>
      <c r="J756" s="189">
        <f t="shared" si="2"/>
        <v>0.6616766467</v>
      </c>
      <c r="K756" s="190">
        <f t="shared" si="3"/>
        <v>0.4040114613</v>
      </c>
      <c r="L756" s="191">
        <f t="shared" si="4"/>
        <v>0.6296296296</v>
      </c>
      <c r="M756" s="192">
        <f t="shared" si="5"/>
        <v>0.4020356234</v>
      </c>
      <c r="N756" s="193">
        <f t="shared" si="6"/>
        <v>0.5300146413</v>
      </c>
      <c r="O756" s="203">
        <f t="shared" si="7"/>
        <v>0.5213204952</v>
      </c>
      <c r="P756" s="204">
        <f t="shared" si="8"/>
        <v>0.3439153439</v>
      </c>
      <c r="Q756" s="205">
        <f t="shared" si="9"/>
        <v>0.572519084</v>
      </c>
      <c r="R756" s="206">
        <f t="shared" si="10"/>
        <v>0.6281112738</v>
      </c>
      <c r="S756" s="204">
        <f t="shared" si="11"/>
        <v>0.613480055</v>
      </c>
      <c r="T756" s="205">
        <f t="shared" si="12"/>
        <v>0.3727647868</v>
      </c>
      <c r="U756" s="206">
        <f t="shared" si="13"/>
        <v>0.5350756534</v>
      </c>
      <c r="V756" s="207">
        <f t="shared" si="14"/>
        <v>7.590909091</v>
      </c>
      <c r="W756" s="208">
        <f t="shared" si="15"/>
        <v>0.1260744986</v>
      </c>
      <c r="X756" s="209">
        <f t="shared" si="16"/>
        <v>0.9570200573</v>
      </c>
      <c r="Y756" s="207">
        <f t="shared" si="17"/>
        <v>1.083094556</v>
      </c>
      <c r="Z756" s="208">
        <f t="shared" si="18"/>
        <v>0.8498727735</v>
      </c>
      <c r="AA756" s="209">
        <f t="shared" si="19"/>
        <v>15.52272727</v>
      </c>
      <c r="AB756" s="210">
        <f t="shared" si="20"/>
        <v>0.4699853587</v>
      </c>
      <c r="AC756" s="165"/>
      <c r="AD756" s="165"/>
      <c r="AE756" s="165"/>
    </row>
    <row r="757">
      <c r="A757" s="218">
        <v>757.0</v>
      </c>
      <c r="B757" s="33">
        <v>6695.0</v>
      </c>
      <c r="C757" s="219">
        <v>50.0</v>
      </c>
      <c r="D757" s="220">
        <v>90.0</v>
      </c>
      <c r="E757" s="221">
        <v>361.0</v>
      </c>
      <c r="F757" s="222">
        <v>150.0</v>
      </c>
      <c r="G757" s="223">
        <v>159.0</v>
      </c>
      <c r="H757" s="224">
        <v>231.0</v>
      </c>
      <c r="I757" s="188">
        <f t="shared" si="1"/>
        <v>0.3571428571</v>
      </c>
      <c r="J757" s="189">
        <f t="shared" si="2"/>
        <v>0.7064579256</v>
      </c>
      <c r="K757" s="190">
        <f t="shared" si="3"/>
        <v>0.4076923077</v>
      </c>
      <c r="L757" s="191">
        <f t="shared" si="4"/>
        <v>0.6313364055</v>
      </c>
      <c r="M757" s="192">
        <f t="shared" si="5"/>
        <v>0.3943396226</v>
      </c>
      <c r="N757" s="193">
        <f t="shared" si="6"/>
        <v>0.577136515</v>
      </c>
      <c r="O757" s="203">
        <f t="shared" si="7"/>
        <v>0.5475504323</v>
      </c>
      <c r="P757" s="204">
        <f t="shared" si="8"/>
        <v>0.3072196621</v>
      </c>
      <c r="Q757" s="205">
        <f t="shared" si="9"/>
        <v>0.5301886792</v>
      </c>
      <c r="R757" s="206">
        <f t="shared" si="10"/>
        <v>0.6570477248</v>
      </c>
      <c r="S757" s="204">
        <f t="shared" si="11"/>
        <v>0.6167146974</v>
      </c>
      <c r="T757" s="205">
        <f t="shared" si="12"/>
        <v>0.3448607109</v>
      </c>
      <c r="U757" s="206">
        <f t="shared" si="13"/>
        <v>0.585975024</v>
      </c>
      <c r="V757" s="207">
        <f t="shared" si="14"/>
        <v>3.65</v>
      </c>
      <c r="W757" s="208">
        <f t="shared" si="15"/>
        <v>0.358974359</v>
      </c>
      <c r="X757" s="209">
        <f t="shared" si="16"/>
        <v>1.31025641</v>
      </c>
      <c r="Y757" s="207">
        <f t="shared" si="17"/>
        <v>1.669230769</v>
      </c>
      <c r="Z757" s="208">
        <f t="shared" si="18"/>
        <v>0.9641509434</v>
      </c>
      <c r="AA757" s="209">
        <f t="shared" si="19"/>
        <v>6.435714286</v>
      </c>
      <c r="AB757" s="210">
        <f t="shared" si="20"/>
        <v>0.422863485</v>
      </c>
      <c r="AC757" s="165"/>
      <c r="AD757" s="165"/>
      <c r="AE757" s="165"/>
    </row>
    <row r="758">
      <c r="A758" s="218">
        <v>758.0</v>
      </c>
      <c r="B758" s="33">
        <v>6701.0</v>
      </c>
      <c r="C758" s="219">
        <v>18.0</v>
      </c>
      <c r="D758" s="220">
        <v>47.0</v>
      </c>
      <c r="E758" s="221">
        <v>193.0</v>
      </c>
      <c r="F758" s="222">
        <v>78.0</v>
      </c>
      <c r="G758" s="223">
        <v>96.0</v>
      </c>
      <c r="H758" s="224">
        <v>178.0</v>
      </c>
      <c r="I758" s="188">
        <f t="shared" si="1"/>
        <v>0.2769230769</v>
      </c>
      <c r="J758" s="189">
        <f t="shared" si="2"/>
        <v>0.7121771218</v>
      </c>
      <c r="K758" s="190">
        <f t="shared" si="3"/>
        <v>0.3503649635</v>
      </c>
      <c r="L758" s="191">
        <f t="shared" si="4"/>
        <v>0.6279761905</v>
      </c>
      <c r="M758" s="192">
        <f t="shared" si="5"/>
        <v>0.3362831858</v>
      </c>
      <c r="N758" s="193">
        <f t="shared" si="6"/>
        <v>0.5302752294</v>
      </c>
      <c r="O758" s="203">
        <f t="shared" si="7"/>
        <v>0.5032786885</v>
      </c>
      <c r="P758" s="204">
        <f t="shared" si="8"/>
        <v>0.2857142857</v>
      </c>
      <c r="Q758" s="205">
        <f t="shared" si="9"/>
        <v>0.5781710914</v>
      </c>
      <c r="R758" s="206">
        <f t="shared" si="10"/>
        <v>0.680733945</v>
      </c>
      <c r="S758" s="204">
        <f t="shared" si="11"/>
        <v>0.637704918</v>
      </c>
      <c r="T758" s="205">
        <f t="shared" si="12"/>
        <v>0.3147540984</v>
      </c>
      <c r="U758" s="206">
        <f t="shared" si="13"/>
        <v>0.5508196721</v>
      </c>
      <c r="V758" s="207">
        <f t="shared" si="14"/>
        <v>4.169230769</v>
      </c>
      <c r="W758" s="208">
        <f t="shared" si="15"/>
        <v>0.2372262774</v>
      </c>
      <c r="X758" s="209">
        <f t="shared" si="16"/>
        <v>0.9890510949</v>
      </c>
      <c r="Y758" s="207">
        <f t="shared" si="17"/>
        <v>1.226277372</v>
      </c>
      <c r="Z758" s="208">
        <f t="shared" si="18"/>
        <v>0.7994100295</v>
      </c>
      <c r="AA758" s="209">
        <f t="shared" si="19"/>
        <v>8.384615385</v>
      </c>
      <c r="AB758" s="210">
        <f t="shared" si="20"/>
        <v>0.4697247706</v>
      </c>
      <c r="AC758" s="165"/>
      <c r="AD758" s="165"/>
      <c r="AE758" s="165"/>
    </row>
    <row r="759">
      <c r="A759" s="218">
        <v>759.0</v>
      </c>
      <c r="B759" s="33">
        <v>6702.0</v>
      </c>
      <c r="C759" s="219">
        <v>43.0</v>
      </c>
      <c r="D759" s="220">
        <v>53.0</v>
      </c>
      <c r="E759" s="221">
        <v>336.0</v>
      </c>
      <c r="F759" s="222">
        <v>109.0</v>
      </c>
      <c r="G759" s="223">
        <v>137.0</v>
      </c>
      <c r="H759" s="224">
        <v>220.0</v>
      </c>
      <c r="I759" s="188">
        <f t="shared" si="1"/>
        <v>0.4479166667</v>
      </c>
      <c r="J759" s="189">
        <f t="shared" si="2"/>
        <v>0.7550561798</v>
      </c>
      <c r="K759" s="190">
        <f t="shared" si="3"/>
        <v>0.3837535014</v>
      </c>
      <c r="L759" s="191">
        <f t="shared" si="4"/>
        <v>0.7005545287</v>
      </c>
      <c r="M759" s="192">
        <f t="shared" si="5"/>
        <v>0.3973509934</v>
      </c>
      <c r="N759" s="193">
        <f t="shared" si="6"/>
        <v>0.5897755611</v>
      </c>
      <c r="O759" s="203">
        <f t="shared" si="7"/>
        <v>0.574610245</v>
      </c>
      <c r="P759" s="204">
        <f t="shared" si="8"/>
        <v>0.280961183</v>
      </c>
      <c r="Q759" s="205">
        <f t="shared" si="9"/>
        <v>0.5805739514</v>
      </c>
      <c r="R759" s="206">
        <f t="shared" si="10"/>
        <v>0.6932668329</v>
      </c>
      <c r="S759" s="204">
        <f t="shared" si="11"/>
        <v>0.6670378619</v>
      </c>
      <c r="T759" s="205">
        <f t="shared" si="12"/>
        <v>0.3218262806</v>
      </c>
      <c r="U759" s="206">
        <f t="shared" si="13"/>
        <v>0.5857461024</v>
      </c>
      <c r="V759" s="207">
        <f t="shared" si="14"/>
        <v>4.635416667</v>
      </c>
      <c r="W759" s="208">
        <f t="shared" si="15"/>
        <v>0.268907563</v>
      </c>
      <c r="X759" s="209">
        <f t="shared" si="16"/>
        <v>1.246498599</v>
      </c>
      <c r="Y759" s="207">
        <f t="shared" si="17"/>
        <v>1.515406162</v>
      </c>
      <c r="Z759" s="208">
        <f t="shared" si="18"/>
        <v>0.9823399558</v>
      </c>
      <c r="AA759" s="209">
        <f t="shared" si="19"/>
        <v>8.354166667</v>
      </c>
      <c r="AB759" s="210">
        <f t="shared" si="20"/>
        <v>0.4102244389</v>
      </c>
      <c r="AC759" s="165"/>
      <c r="AD759" s="165"/>
      <c r="AE759" s="165"/>
    </row>
    <row r="760">
      <c r="A760" s="218">
        <v>760.0</v>
      </c>
      <c r="B760" s="33">
        <v>6703.0</v>
      </c>
      <c r="C760" s="219">
        <v>79.0</v>
      </c>
      <c r="D760" s="220">
        <v>70.0</v>
      </c>
      <c r="E760" s="221">
        <v>482.0</v>
      </c>
      <c r="F760" s="222">
        <v>179.0</v>
      </c>
      <c r="G760" s="223">
        <v>241.0</v>
      </c>
      <c r="H760" s="224">
        <v>241.0</v>
      </c>
      <c r="I760" s="188">
        <f t="shared" si="1"/>
        <v>0.5302013423</v>
      </c>
      <c r="J760" s="189">
        <f t="shared" si="2"/>
        <v>0.7291981846</v>
      </c>
      <c r="K760" s="190">
        <f t="shared" si="3"/>
        <v>0.5</v>
      </c>
      <c r="L760" s="191">
        <f t="shared" si="4"/>
        <v>0.6925925926</v>
      </c>
      <c r="M760" s="192">
        <f t="shared" si="5"/>
        <v>0.5071315372</v>
      </c>
      <c r="N760" s="193">
        <f t="shared" si="6"/>
        <v>0.6325459318</v>
      </c>
      <c r="O760" s="203">
        <f t="shared" si="7"/>
        <v>0.6207430341</v>
      </c>
      <c r="P760" s="204">
        <f t="shared" si="8"/>
        <v>0.3185185185</v>
      </c>
      <c r="Q760" s="205">
        <f t="shared" si="9"/>
        <v>0.5071315372</v>
      </c>
      <c r="R760" s="206">
        <f t="shared" si="10"/>
        <v>0.6325459318</v>
      </c>
      <c r="S760" s="204">
        <f t="shared" si="11"/>
        <v>0.6207430341</v>
      </c>
      <c r="T760" s="205">
        <f t="shared" si="12"/>
        <v>0.3862229102</v>
      </c>
      <c r="U760" s="206">
        <f t="shared" si="13"/>
        <v>0.6137770898</v>
      </c>
      <c r="V760" s="207">
        <f t="shared" si="14"/>
        <v>4.436241611</v>
      </c>
      <c r="W760" s="208">
        <f t="shared" si="15"/>
        <v>0.3091286307</v>
      </c>
      <c r="X760" s="209">
        <f t="shared" si="16"/>
        <v>1.371369295</v>
      </c>
      <c r="Y760" s="207">
        <f t="shared" si="17"/>
        <v>1.680497925</v>
      </c>
      <c r="Z760" s="208">
        <f t="shared" si="18"/>
        <v>1.047543582</v>
      </c>
      <c r="AA760" s="209">
        <f t="shared" si="19"/>
        <v>7.67114094</v>
      </c>
      <c r="AB760" s="210">
        <f t="shared" si="20"/>
        <v>0.3674540682</v>
      </c>
      <c r="AC760" s="165"/>
      <c r="AD760" s="165"/>
      <c r="AE760" s="165"/>
    </row>
    <row r="761">
      <c r="A761" s="218">
        <v>761.0</v>
      </c>
      <c r="B761" s="33">
        <v>6704.0</v>
      </c>
      <c r="C761" s="219">
        <v>56.0</v>
      </c>
      <c r="D761" s="220">
        <v>47.0</v>
      </c>
      <c r="E761" s="221">
        <v>347.0</v>
      </c>
      <c r="F761" s="222">
        <v>108.0</v>
      </c>
      <c r="G761" s="223">
        <v>181.0</v>
      </c>
      <c r="H761" s="224">
        <v>178.0</v>
      </c>
      <c r="I761" s="188">
        <f t="shared" si="1"/>
        <v>0.5436893204</v>
      </c>
      <c r="J761" s="189">
        <f t="shared" si="2"/>
        <v>0.7626373626</v>
      </c>
      <c r="K761" s="190">
        <f t="shared" si="3"/>
        <v>0.504178273</v>
      </c>
      <c r="L761" s="191">
        <f t="shared" si="4"/>
        <v>0.7222222222</v>
      </c>
      <c r="M761" s="192">
        <f t="shared" si="5"/>
        <v>0.512987013</v>
      </c>
      <c r="N761" s="193">
        <f t="shared" si="6"/>
        <v>0.6486486486</v>
      </c>
      <c r="O761" s="203">
        <f t="shared" si="7"/>
        <v>0.6368593239</v>
      </c>
      <c r="P761" s="204">
        <f t="shared" si="8"/>
        <v>0.29390681</v>
      </c>
      <c r="Q761" s="205">
        <f t="shared" si="9"/>
        <v>0.5064935065</v>
      </c>
      <c r="R761" s="206">
        <f t="shared" si="10"/>
        <v>0.644963145</v>
      </c>
      <c r="S761" s="204">
        <f t="shared" si="11"/>
        <v>0.6335877863</v>
      </c>
      <c r="T761" s="205">
        <f t="shared" si="12"/>
        <v>0.3762268266</v>
      </c>
      <c r="U761" s="206">
        <f t="shared" si="13"/>
        <v>0.627044711</v>
      </c>
      <c r="V761" s="207">
        <f t="shared" si="14"/>
        <v>4.417475728</v>
      </c>
      <c r="W761" s="208">
        <f t="shared" si="15"/>
        <v>0.286908078</v>
      </c>
      <c r="X761" s="209">
        <f t="shared" si="16"/>
        <v>1.267409471</v>
      </c>
      <c r="Y761" s="207">
        <f t="shared" si="17"/>
        <v>1.554317549</v>
      </c>
      <c r="Z761" s="208">
        <f t="shared" si="18"/>
        <v>0.9848484848</v>
      </c>
      <c r="AA761" s="209">
        <f t="shared" si="19"/>
        <v>7.902912621</v>
      </c>
      <c r="AB761" s="210">
        <f t="shared" si="20"/>
        <v>0.3513513514</v>
      </c>
      <c r="AC761" s="165"/>
      <c r="AD761" s="165"/>
      <c r="AE761" s="165"/>
    </row>
    <row r="762">
      <c r="A762" s="218">
        <v>762.0</v>
      </c>
      <c r="B762" s="33">
        <v>6705.0</v>
      </c>
      <c r="C762" s="219">
        <v>79.0</v>
      </c>
      <c r="D762" s="220">
        <v>37.0</v>
      </c>
      <c r="E762" s="221">
        <v>257.0</v>
      </c>
      <c r="F762" s="222">
        <v>80.0</v>
      </c>
      <c r="G762" s="223">
        <v>95.0</v>
      </c>
      <c r="H762" s="224">
        <v>71.0</v>
      </c>
      <c r="I762" s="188">
        <f t="shared" si="1"/>
        <v>0.6810344828</v>
      </c>
      <c r="J762" s="189">
        <f t="shared" si="2"/>
        <v>0.762611276</v>
      </c>
      <c r="K762" s="190">
        <f t="shared" si="3"/>
        <v>0.5722891566</v>
      </c>
      <c r="L762" s="191">
        <f t="shared" si="4"/>
        <v>0.7417218543</v>
      </c>
      <c r="M762" s="192">
        <f t="shared" si="5"/>
        <v>0.6170212766</v>
      </c>
      <c r="N762" s="193">
        <f t="shared" si="6"/>
        <v>0.6998011928</v>
      </c>
      <c r="O762" s="203">
        <f t="shared" si="7"/>
        <v>0.6962843296</v>
      </c>
      <c r="P762" s="204">
        <f t="shared" si="8"/>
        <v>0.3509933775</v>
      </c>
      <c r="Q762" s="205">
        <f t="shared" si="9"/>
        <v>0.5319148936</v>
      </c>
      <c r="R762" s="206">
        <f t="shared" si="10"/>
        <v>0.6520874751</v>
      </c>
      <c r="S762" s="204">
        <f t="shared" si="11"/>
        <v>0.6575121163</v>
      </c>
      <c r="T762" s="205">
        <f t="shared" si="12"/>
        <v>0.4103392569</v>
      </c>
      <c r="U762" s="206">
        <f t="shared" si="13"/>
        <v>0.6284329564</v>
      </c>
      <c r="V762" s="207">
        <f t="shared" si="14"/>
        <v>2.905172414</v>
      </c>
      <c r="W762" s="208">
        <f t="shared" si="15"/>
        <v>0.6987951807</v>
      </c>
      <c r="X762" s="209">
        <f t="shared" si="16"/>
        <v>2.030120482</v>
      </c>
      <c r="Y762" s="207">
        <f t="shared" si="17"/>
        <v>2.728915663</v>
      </c>
      <c r="Z762" s="208">
        <f t="shared" si="18"/>
        <v>1.195035461</v>
      </c>
      <c r="AA762" s="209">
        <f t="shared" si="19"/>
        <v>4.336206897</v>
      </c>
      <c r="AB762" s="210">
        <f t="shared" si="20"/>
        <v>0.3001988072</v>
      </c>
      <c r="AC762" s="165"/>
      <c r="AD762" s="165"/>
      <c r="AE762" s="165"/>
    </row>
    <row r="763">
      <c r="A763" s="218">
        <v>763.0</v>
      </c>
      <c r="B763" s="33">
        <v>6706.0</v>
      </c>
      <c r="C763" s="219">
        <v>65.0</v>
      </c>
      <c r="D763" s="220">
        <v>42.0</v>
      </c>
      <c r="E763" s="221">
        <v>286.0</v>
      </c>
      <c r="F763" s="222">
        <v>72.0</v>
      </c>
      <c r="G763" s="223">
        <v>107.0</v>
      </c>
      <c r="H763" s="224">
        <v>119.0</v>
      </c>
      <c r="I763" s="188">
        <f t="shared" si="1"/>
        <v>0.6074766355</v>
      </c>
      <c r="J763" s="189">
        <f t="shared" si="2"/>
        <v>0.7988826816</v>
      </c>
      <c r="K763" s="190">
        <f t="shared" si="3"/>
        <v>0.4734513274</v>
      </c>
      <c r="L763" s="191">
        <f t="shared" si="4"/>
        <v>0.7548387097</v>
      </c>
      <c r="M763" s="192">
        <f t="shared" si="5"/>
        <v>0.5165165165</v>
      </c>
      <c r="N763" s="193">
        <f t="shared" si="6"/>
        <v>0.6729452055</v>
      </c>
      <c r="O763" s="203">
        <f t="shared" si="7"/>
        <v>0.6628075253</v>
      </c>
      <c r="P763" s="204">
        <f t="shared" si="8"/>
        <v>0.2946236559</v>
      </c>
      <c r="Q763" s="205">
        <f t="shared" si="9"/>
        <v>0.5525525526</v>
      </c>
      <c r="R763" s="206">
        <f t="shared" si="10"/>
        <v>0.6934931507</v>
      </c>
      <c r="S763" s="204">
        <f t="shared" si="11"/>
        <v>0.6801736614</v>
      </c>
      <c r="T763" s="205">
        <f t="shared" si="12"/>
        <v>0.3531114327</v>
      </c>
      <c r="U763" s="206">
        <f t="shared" si="13"/>
        <v>0.6295224313</v>
      </c>
      <c r="V763" s="207">
        <f t="shared" si="14"/>
        <v>3.345794393</v>
      </c>
      <c r="W763" s="208">
        <f t="shared" si="15"/>
        <v>0.4734513274</v>
      </c>
      <c r="X763" s="209">
        <f t="shared" si="16"/>
        <v>1.584070796</v>
      </c>
      <c r="Y763" s="207">
        <f t="shared" si="17"/>
        <v>2.057522124</v>
      </c>
      <c r="Z763" s="208">
        <f t="shared" si="18"/>
        <v>1.075075075</v>
      </c>
      <c r="AA763" s="209">
        <f t="shared" si="19"/>
        <v>5.457943925</v>
      </c>
      <c r="AB763" s="210">
        <f t="shared" si="20"/>
        <v>0.3270547945</v>
      </c>
      <c r="AC763" s="165"/>
      <c r="AD763" s="165"/>
      <c r="AE763" s="165"/>
    </row>
    <row r="764">
      <c r="A764" s="218">
        <v>764.0</v>
      </c>
      <c r="B764" s="33">
        <v>6707.0</v>
      </c>
      <c r="C764" s="219">
        <v>64.0</v>
      </c>
      <c r="D764" s="220">
        <v>89.0</v>
      </c>
      <c r="E764" s="221">
        <v>507.0</v>
      </c>
      <c r="F764" s="222">
        <v>202.0</v>
      </c>
      <c r="G764" s="223">
        <v>251.0</v>
      </c>
      <c r="H764" s="224">
        <v>398.0</v>
      </c>
      <c r="I764" s="188">
        <f t="shared" si="1"/>
        <v>0.4183006536</v>
      </c>
      <c r="J764" s="189">
        <f t="shared" si="2"/>
        <v>0.7150916784</v>
      </c>
      <c r="K764" s="190">
        <f t="shared" si="3"/>
        <v>0.3867488444</v>
      </c>
      <c r="L764" s="191">
        <f t="shared" si="4"/>
        <v>0.662412993</v>
      </c>
      <c r="M764" s="192">
        <f t="shared" si="5"/>
        <v>0.3927680798</v>
      </c>
      <c r="N764" s="193">
        <f t="shared" si="6"/>
        <v>0.558173785</v>
      </c>
      <c r="O764" s="203">
        <f t="shared" si="7"/>
        <v>0.544010589</v>
      </c>
      <c r="P764" s="204">
        <f t="shared" si="8"/>
        <v>0.3085846868</v>
      </c>
      <c r="Q764" s="205">
        <f t="shared" si="9"/>
        <v>0.5760598504</v>
      </c>
      <c r="R764" s="206">
        <f t="shared" si="10"/>
        <v>0.6664212077</v>
      </c>
      <c r="S764" s="204">
        <f t="shared" si="11"/>
        <v>0.6412971542</v>
      </c>
      <c r="T764" s="205">
        <f t="shared" si="12"/>
        <v>0.3421575116</v>
      </c>
      <c r="U764" s="206">
        <f t="shared" si="13"/>
        <v>0.5605559232</v>
      </c>
      <c r="V764" s="207">
        <f t="shared" si="14"/>
        <v>4.633986928</v>
      </c>
      <c r="W764" s="208">
        <f t="shared" si="15"/>
        <v>0.2357473035</v>
      </c>
      <c r="X764" s="209">
        <f t="shared" si="16"/>
        <v>1.092449923</v>
      </c>
      <c r="Y764" s="207">
        <f t="shared" si="17"/>
        <v>1.328197227</v>
      </c>
      <c r="Z764" s="208">
        <f t="shared" si="18"/>
        <v>0.8840399002</v>
      </c>
      <c r="AA764" s="209">
        <f t="shared" si="19"/>
        <v>8.875816993</v>
      </c>
      <c r="AB764" s="210">
        <f t="shared" si="20"/>
        <v>0.441826215</v>
      </c>
      <c r="AC764" s="165"/>
      <c r="AD764" s="165"/>
      <c r="AE764" s="165"/>
    </row>
    <row r="765">
      <c r="A765" s="218">
        <v>765.0</v>
      </c>
      <c r="B765" s="33">
        <v>6708.0</v>
      </c>
      <c r="C765" s="219">
        <v>62.0</v>
      </c>
      <c r="D765" s="220">
        <v>70.0</v>
      </c>
      <c r="E765" s="221">
        <v>336.0</v>
      </c>
      <c r="F765" s="222">
        <v>140.0</v>
      </c>
      <c r="G765" s="223">
        <v>188.0</v>
      </c>
      <c r="H765" s="224">
        <v>270.0</v>
      </c>
      <c r="I765" s="188">
        <f t="shared" si="1"/>
        <v>0.4696969697</v>
      </c>
      <c r="J765" s="189">
        <f t="shared" si="2"/>
        <v>0.7058823529</v>
      </c>
      <c r="K765" s="190">
        <f t="shared" si="3"/>
        <v>0.4104803493</v>
      </c>
      <c r="L765" s="191">
        <f t="shared" si="4"/>
        <v>0.6546052632</v>
      </c>
      <c r="M765" s="192">
        <f t="shared" si="5"/>
        <v>0.4237288136</v>
      </c>
      <c r="N765" s="193">
        <f t="shared" si="6"/>
        <v>0.5610278373</v>
      </c>
      <c r="O765" s="203">
        <f t="shared" si="7"/>
        <v>0.5497185741</v>
      </c>
      <c r="P765" s="204">
        <f t="shared" si="8"/>
        <v>0.3322368421</v>
      </c>
      <c r="Q765" s="205">
        <f t="shared" si="9"/>
        <v>0.5627118644</v>
      </c>
      <c r="R765" s="206">
        <f t="shared" si="10"/>
        <v>0.6488222698</v>
      </c>
      <c r="S765" s="204">
        <f t="shared" si="11"/>
        <v>0.626641651</v>
      </c>
      <c r="T765" s="205">
        <f t="shared" si="12"/>
        <v>0.3658536585</v>
      </c>
      <c r="U765" s="206">
        <f t="shared" si="13"/>
        <v>0.5572232645</v>
      </c>
      <c r="V765" s="207">
        <f t="shared" si="14"/>
        <v>3.606060606</v>
      </c>
      <c r="W765" s="208">
        <f t="shared" si="15"/>
        <v>0.288209607</v>
      </c>
      <c r="X765" s="209">
        <f t="shared" si="16"/>
        <v>1.03930131</v>
      </c>
      <c r="Y765" s="207">
        <f t="shared" si="17"/>
        <v>1.327510917</v>
      </c>
      <c r="Z765" s="208">
        <f t="shared" si="18"/>
        <v>0.806779661</v>
      </c>
      <c r="AA765" s="209">
        <f t="shared" si="19"/>
        <v>7.075757576</v>
      </c>
      <c r="AB765" s="210">
        <f t="shared" si="20"/>
        <v>0.4389721627</v>
      </c>
      <c r="AC765" s="165"/>
      <c r="AD765" s="165"/>
      <c r="AE765" s="165"/>
    </row>
    <row r="766">
      <c r="A766" s="218">
        <v>766.0</v>
      </c>
      <c r="B766" s="33">
        <v>6709.0</v>
      </c>
      <c r="C766" s="219">
        <v>21.0</v>
      </c>
      <c r="D766" s="220">
        <v>19.0</v>
      </c>
      <c r="E766" s="221">
        <v>216.0</v>
      </c>
      <c r="F766" s="222">
        <v>86.0</v>
      </c>
      <c r="G766" s="223">
        <v>104.0</v>
      </c>
      <c r="H766" s="224">
        <v>197.0</v>
      </c>
      <c r="I766" s="188">
        <f t="shared" si="1"/>
        <v>0.525</v>
      </c>
      <c r="J766" s="189">
        <f t="shared" si="2"/>
        <v>0.7152317881</v>
      </c>
      <c r="K766" s="190">
        <f t="shared" si="3"/>
        <v>0.3455149502</v>
      </c>
      <c r="L766" s="191">
        <f t="shared" si="4"/>
        <v>0.6929824561</v>
      </c>
      <c r="M766" s="192">
        <f t="shared" si="5"/>
        <v>0.366568915</v>
      </c>
      <c r="N766" s="193">
        <f t="shared" si="6"/>
        <v>0.5306799337</v>
      </c>
      <c r="O766" s="203">
        <f t="shared" si="7"/>
        <v>0.5303265941</v>
      </c>
      <c r="P766" s="204">
        <f t="shared" si="8"/>
        <v>0.3128654971</v>
      </c>
      <c r="Q766" s="205">
        <f t="shared" si="9"/>
        <v>0.6392961877</v>
      </c>
      <c r="R766" s="206">
        <f t="shared" si="10"/>
        <v>0.6849087894</v>
      </c>
      <c r="S766" s="204">
        <f t="shared" si="11"/>
        <v>0.6749611198</v>
      </c>
      <c r="T766" s="205">
        <f t="shared" si="12"/>
        <v>0.3281493002</v>
      </c>
      <c r="U766" s="206">
        <f t="shared" si="13"/>
        <v>0.5272161742</v>
      </c>
      <c r="V766" s="207">
        <f t="shared" si="14"/>
        <v>7.55</v>
      </c>
      <c r="W766" s="208">
        <f t="shared" si="15"/>
        <v>0.1328903654</v>
      </c>
      <c r="X766" s="209">
        <f t="shared" si="16"/>
        <v>1.003322259</v>
      </c>
      <c r="Y766" s="207">
        <f t="shared" si="17"/>
        <v>1.136212625</v>
      </c>
      <c r="Z766" s="208">
        <f t="shared" si="18"/>
        <v>0.8856304985</v>
      </c>
      <c r="AA766" s="209">
        <f t="shared" si="19"/>
        <v>15.075</v>
      </c>
      <c r="AB766" s="210">
        <f t="shared" si="20"/>
        <v>0.4693200663</v>
      </c>
      <c r="AC766" s="165"/>
      <c r="AD766" s="165"/>
      <c r="AE766" s="165"/>
    </row>
    <row r="767">
      <c r="A767" s="218">
        <v>767.0</v>
      </c>
      <c r="B767" s="33">
        <v>6710.0</v>
      </c>
      <c r="C767" s="219">
        <v>123.0</v>
      </c>
      <c r="D767" s="220">
        <v>104.0</v>
      </c>
      <c r="E767" s="221">
        <v>591.0</v>
      </c>
      <c r="F767" s="222">
        <v>166.0</v>
      </c>
      <c r="G767" s="223">
        <v>272.0</v>
      </c>
      <c r="H767" s="224">
        <v>215.0</v>
      </c>
      <c r="I767" s="188">
        <f t="shared" si="1"/>
        <v>0.5418502203</v>
      </c>
      <c r="J767" s="189">
        <f t="shared" si="2"/>
        <v>0.7807133421</v>
      </c>
      <c r="K767" s="190">
        <f t="shared" si="3"/>
        <v>0.5585215606</v>
      </c>
      <c r="L767" s="191">
        <f t="shared" si="4"/>
        <v>0.7256097561</v>
      </c>
      <c r="M767" s="192">
        <f t="shared" si="5"/>
        <v>0.5532212885</v>
      </c>
      <c r="N767" s="193">
        <f t="shared" si="6"/>
        <v>0.6937299035</v>
      </c>
      <c r="O767" s="203">
        <f t="shared" si="7"/>
        <v>0.6702923182</v>
      </c>
      <c r="P767" s="204">
        <f t="shared" si="8"/>
        <v>0.293699187</v>
      </c>
      <c r="Q767" s="205">
        <f t="shared" si="9"/>
        <v>0.4733893557</v>
      </c>
      <c r="R767" s="206">
        <f t="shared" si="10"/>
        <v>0.6479099678</v>
      </c>
      <c r="S767" s="204">
        <f t="shared" si="11"/>
        <v>0.6315431679</v>
      </c>
      <c r="T767" s="205">
        <f t="shared" si="12"/>
        <v>0.3813732155</v>
      </c>
      <c r="U767" s="206">
        <f t="shared" si="13"/>
        <v>0.6573759347</v>
      </c>
      <c r="V767" s="207">
        <f t="shared" si="14"/>
        <v>3.334801762</v>
      </c>
      <c r="W767" s="208">
        <f t="shared" si="15"/>
        <v>0.4661190965</v>
      </c>
      <c r="X767" s="209">
        <f t="shared" si="16"/>
        <v>1.554414784</v>
      </c>
      <c r="Y767" s="207">
        <f t="shared" si="17"/>
        <v>2.020533881</v>
      </c>
      <c r="Z767" s="208">
        <f t="shared" si="18"/>
        <v>1.06022409</v>
      </c>
      <c r="AA767" s="209">
        <f t="shared" si="19"/>
        <v>5.480176211</v>
      </c>
      <c r="AB767" s="210">
        <f t="shared" si="20"/>
        <v>0.3062700965</v>
      </c>
      <c r="AC767" s="165"/>
      <c r="AD767" s="165"/>
      <c r="AE767" s="165"/>
    </row>
    <row r="768">
      <c r="A768" s="218">
        <v>768.0</v>
      </c>
      <c r="B768" s="33">
        <v>6712.0</v>
      </c>
      <c r="C768" s="219">
        <v>7.0</v>
      </c>
      <c r="D768" s="220">
        <v>36.0</v>
      </c>
      <c r="E768" s="221">
        <v>70.0</v>
      </c>
      <c r="F768" s="222">
        <v>79.0</v>
      </c>
      <c r="G768" s="223">
        <v>86.0</v>
      </c>
      <c r="H768" s="224">
        <v>195.0</v>
      </c>
      <c r="I768" s="188">
        <f t="shared" si="1"/>
        <v>0.1627906977</v>
      </c>
      <c r="J768" s="189">
        <f t="shared" si="2"/>
        <v>0.4697986577</v>
      </c>
      <c r="K768" s="190">
        <f t="shared" si="3"/>
        <v>0.3060498221</v>
      </c>
      <c r="L768" s="191">
        <f t="shared" si="4"/>
        <v>0.4010416667</v>
      </c>
      <c r="M768" s="192">
        <f t="shared" si="5"/>
        <v>0.287037037</v>
      </c>
      <c r="N768" s="193">
        <f t="shared" si="6"/>
        <v>0.3627906977</v>
      </c>
      <c r="O768" s="203">
        <f t="shared" si="7"/>
        <v>0.3446088795</v>
      </c>
      <c r="P768" s="204">
        <f t="shared" si="8"/>
        <v>0.4479166667</v>
      </c>
      <c r="Q768" s="205">
        <f t="shared" si="9"/>
        <v>0.6234567901</v>
      </c>
      <c r="R768" s="206">
        <f t="shared" si="10"/>
        <v>0.6162790698</v>
      </c>
      <c r="S768" s="204">
        <f t="shared" si="11"/>
        <v>0.5750528541</v>
      </c>
      <c r="T768" s="205">
        <f t="shared" si="12"/>
        <v>0.3636363636</v>
      </c>
      <c r="U768" s="206">
        <f t="shared" si="13"/>
        <v>0.4059196617</v>
      </c>
      <c r="V768" s="207">
        <f t="shared" si="14"/>
        <v>3.465116279</v>
      </c>
      <c r="W768" s="208">
        <f t="shared" si="15"/>
        <v>0.153024911</v>
      </c>
      <c r="X768" s="209">
        <f t="shared" si="16"/>
        <v>0.5302491103</v>
      </c>
      <c r="Y768" s="207">
        <f t="shared" si="17"/>
        <v>0.6832740214</v>
      </c>
      <c r="Z768" s="208">
        <f t="shared" si="18"/>
        <v>0.4598765432</v>
      </c>
      <c r="AA768" s="209">
        <f t="shared" si="19"/>
        <v>10</v>
      </c>
      <c r="AB768" s="210">
        <f t="shared" si="20"/>
        <v>0.6372093023</v>
      </c>
      <c r="AC768" s="165"/>
      <c r="AD768" s="165"/>
      <c r="AE768" s="165"/>
    </row>
    <row r="769">
      <c r="A769" s="218">
        <v>769.0</v>
      </c>
      <c r="B769" s="33">
        <v>6713.0</v>
      </c>
      <c r="C769" s="219">
        <v>20.0</v>
      </c>
      <c r="D769" s="220">
        <v>22.0</v>
      </c>
      <c r="E769" s="221">
        <v>150.0</v>
      </c>
      <c r="F769" s="222">
        <v>50.0</v>
      </c>
      <c r="G769" s="223">
        <v>97.0</v>
      </c>
      <c r="H769" s="224">
        <v>113.0</v>
      </c>
      <c r="I769" s="188">
        <f t="shared" si="1"/>
        <v>0.4761904762</v>
      </c>
      <c r="J769" s="189">
        <f t="shared" si="2"/>
        <v>0.75</v>
      </c>
      <c r="K769" s="190">
        <f t="shared" si="3"/>
        <v>0.4619047619</v>
      </c>
      <c r="L769" s="191">
        <f t="shared" si="4"/>
        <v>0.7024793388</v>
      </c>
      <c r="M769" s="192">
        <f t="shared" si="5"/>
        <v>0.4642857143</v>
      </c>
      <c r="N769" s="193">
        <f t="shared" si="6"/>
        <v>0.6024390244</v>
      </c>
      <c r="O769" s="203">
        <f t="shared" si="7"/>
        <v>0.5907079646</v>
      </c>
      <c r="P769" s="204">
        <f t="shared" si="8"/>
        <v>0.2892561983</v>
      </c>
      <c r="Q769" s="205">
        <f t="shared" si="9"/>
        <v>0.5277777778</v>
      </c>
      <c r="R769" s="206">
        <f t="shared" si="10"/>
        <v>0.6414634146</v>
      </c>
      <c r="S769" s="204">
        <f t="shared" si="11"/>
        <v>0.6261061947</v>
      </c>
      <c r="T769" s="205">
        <f t="shared" si="12"/>
        <v>0.3694690265</v>
      </c>
      <c r="U769" s="206">
        <f t="shared" si="13"/>
        <v>0.5951327434</v>
      </c>
      <c r="V769" s="207">
        <f t="shared" si="14"/>
        <v>4.761904762</v>
      </c>
      <c r="W769" s="208">
        <f t="shared" si="15"/>
        <v>0.2</v>
      </c>
      <c r="X769" s="209">
        <f t="shared" si="16"/>
        <v>0.9523809524</v>
      </c>
      <c r="Y769" s="207">
        <f t="shared" si="17"/>
        <v>1.152380952</v>
      </c>
      <c r="Z769" s="208">
        <f t="shared" si="18"/>
        <v>0.7936507937</v>
      </c>
      <c r="AA769" s="209">
        <f t="shared" si="19"/>
        <v>9.761904762</v>
      </c>
      <c r="AB769" s="210">
        <f t="shared" si="20"/>
        <v>0.3975609756</v>
      </c>
      <c r="AC769" s="165"/>
      <c r="AD769" s="165"/>
      <c r="AE769" s="165"/>
    </row>
    <row r="770">
      <c r="A770" s="218">
        <v>770.0</v>
      </c>
      <c r="B770" s="33">
        <v>6714.0</v>
      </c>
      <c r="C770" s="219">
        <v>27.0</v>
      </c>
      <c r="D770" s="220">
        <v>26.0</v>
      </c>
      <c r="E770" s="221">
        <v>159.0</v>
      </c>
      <c r="F770" s="222">
        <v>60.0</v>
      </c>
      <c r="G770" s="223">
        <v>102.0</v>
      </c>
      <c r="H770" s="224">
        <v>99.0</v>
      </c>
      <c r="I770" s="188">
        <f t="shared" si="1"/>
        <v>0.5094339623</v>
      </c>
      <c r="J770" s="189">
        <f t="shared" si="2"/>
        <v>0.7260273973</v>
      </c>
      <c r="K770" s="190">
        <f t="shared" si="3"/>
        <v>0.5074626866</v>
      </c>
      <c r="L770" s="191">
        <f t="shared" si="4"/>
        <v>0.6838235294</v>
      </c>
      <c r="M770" s="192">
        <f t="shared" si="5"/>
        <v>0.5078740157</v>
      </c>
      <c r="N770" s="193">
        <f t="shared" si="6"/>
        <v>0.6214285714</v>
      </c>
      <c r="O770" s="203">
        <f t="shared" si="7"/>
        <v>0.6088794926</v>
      </c>
      <c r="P770" s="204">
        <f t="shared" si="8"/>
        <v>0.3198529412</v>
      </c>
      <c r="Q770" s="205">
        <f t="shared" si="9"/>
        <v>0.4960629921</v>
      </c>
      <c r="R770" s="206">
        <f t="shared" si="10"/>
        <v>0.6142857143</v>
      </c>
      <c r="S770" s="204">
        <f t="shared" si="11"/>
        <v>0.6025369979</v>
      </c>
      <c r="T770" s="205">
        <f t="shared" si="12"/>
        <v>0.399577167</v>
      </c>
      <c r="U770" s="206">
        <f t="shared" si="13"/>
        <v>0.6067653277</v>
      </c>
      <c r="V770" s="207">
        <f t="shared" si="14"/>
        <v>4.132075472</v>
      </c>
      <c r="W770" s="208">
        <f t="shared" si="15"/>
        <v>0.263681592</v>
      </c>
      <c r="X770" s="209">
        <f t="shared" si="16"/>
        <v>1.089552239</v>
      </c>
      <c r="Y770" s="207">
        <f t="shared" si="17"/>
        <v>1.353233831</v>
      </c>
      <c r="Z770" s="208">
        <f t="shared" si="18"/>
        <v>0.8622047244</v>
      </c>
      <c r="AA770" s="209">
        <f t="shared" si="19"/>
        <v>7.924528302</v>
      </c>
      <c r="AB770" s="210">
        <f t="shared" si="20"/>
        <v>0.3785714286</v>
      </c>
      <c r="AC770" s="165"/>
      <c r="AD770" s="165"/>
      <c r="AE770" s="165"/>
    </row>
    <row r="771">
      <c r="A771" s="218">
        <v>771.0</v>
      </c>
      <c r="B771" s="33">
        <v>6715.0</v>
      </c>
      <c r="C771" s="219">
        <v>48.0</v>
      </c>
      <c r="D771" s="220">
        <v>54.0</v>
      </c>
      <c r="E771" s="221">
        <v>254.0</v>
      </c>
      <c r="F771" s="222">
        <v>129.0</v>
      </c>
      <c r="G771" s="223">
        <v>194.0</v>
      </c>
      <c r="H771" s="224">
        <v>245.0</v>
      </c>
      <c r="I771" s="188">
        <f t="shared" si="1"/>
        <v>0.4705882353</v>
      </c>
      <c r="J771" s="189">
        <f t="shared" si="2"/>
        <v>0.6631853786</v>
      </c>
      <c r="K771" s="190">
        <f t="shared" si="3"/>
        <v>0.4419134396</v>
      </c>
      <c r="L771" s="191">
        <f t="shared" si="4"/>
        <v>0.6226804124</v>
      </c>
      <c r="M771" s="192">
        <f t="shared" si="5"/>
        <v>0.4473197782</v>
      </c>
      <c r="N771" s="193">
        <f t="shared" si="6"/>
        <v>0.5450121655</v>
      </c>
      <c r="O771" s="203">
        <f t="shared" si="7"/>
        <v>0.5367965368</v>
      </c>
      <c r="P771" s="204">
        <f t="shared" si="8"/>
        <v>0.3649484536</v>
      </c>
      <c r="Q771" s="205">
        <f t="shared" si="9"/>
        <v>0.5415896488</v>
      </c>
      <c r="R771" s="206">
        <f t="shared" si="10"/>
        <v>0.6070559611</v>
      </c>
      <c r="S771" s="204">
        <f t="shared" si="11"/>
        <v>0.591991342</v>
      </c>
      <c r="T771" s="205">
        <f t="shared" si="12"/>
        <v>0.4015151515</v>
      </c>
      <c r="U771" s="206">
        <f t="shared" si="13"/>
        <v>0.5432900433</v>
      </c>
      <c r="V771" s="207">
        <f t="shared" si="14"/>
        <v>3.754901961</v>
      </c>
      <c r="W771" s="208">
        <f t="shared" si="15"/>
        <v>0.2323462415</v>
      </c>
      <c r="X771" s="209">
        <f t="shared" si="16"/>
        <v>0.8724373576</v>
      </c>
      <c r="Y771" s="207">
        <f t="shared" si="17"/>
        <v>1.104783599</v>
      </c>
      <c r="Z771" s="208">
        <f t="shared" si="18"/>
        <v>0.707948244</v>
      </c>
      <c r="AA771" s="209">
        <f t="shared" si="19"/>
        <v>8.058823529</v>
      </c>
      <c r="AB771" s="210">
        <f t="shared" si="20"/>
        <v>0.4549878345</v>
      </c>
      <c r="AC771" s="165"/>
      <c r="AD771" s="165"/>
      <c r="AE771" s="165"/>
    </row>
    <row r="772">
      <c r="A772" s="218">
        <v>772.0</v>
      </c>
      <c r="B772" s="33">
        <v>6716.0</v>
      </c>
      <c r="C772" s="219">
        <v>48.0</v>
      </c>
      <c r="D772" s="220">
        <v>77.0</v>
      </c>
      <c r="E772" s="221">
        <v>433.0</v>
      </c>
      <c r="F772" s="222">
        <v>175.0</v>
      </c>
      <c r="G772" s="223">
        <v>368.0</v>
      </c>
      <c r="H772" s="224">
        <v>530.0</v>
      </c>
      <c r="I772" s="188">
        <f t="shared" si="1"/>
        <v>0.384</v>
      </c>
      <c r="J772" s="189">
        <f t="shared" si="2"/>
        <v>0.7121710526</v>
      </c>
      <c r="K772" s="190">
        <f t="shared" si="3"/>
        <v>0.4097995546</v>
      </c>
      <c r="L772" s="191">
        <f t="shared" si="4"/>
        <v>0.656207367</v>
      </c>
      <c r="M772" s="192">
        <f t="shared" si="5"/>
        <v>0.4066471163</v>
      </c>
      <c r="N772" s="193">
        <f t="shared" si="6"/>
        <v>0.53187251</v>
      </c>
      <c r="O772" s="203">
        <f t="shared" si="7"/>
        <v>0.5205395463</v>
      </c>
      <c r="P772" s="204">
        <f t="shared" si="8"/>
        <v>0.3042291951</v>
      </c>
      <c r="Q772" s="205">
        <f t="shared" si="9"/>
        <v>0.5650048876</v>
      </c>
      <c r="R772" s="206">
        <f t="shared" si="10"/>
        <v>0.6394422311</v>
      </c>
      <c r="S772" s="204">
        <f t="shared" si="11"/>
        <v>0.6198651134</v>
      </c>
      <c r="T772" s="205">
        <f t="shared" si="12"/>
        <v>0.3623543838</v>
      </c>
      <c r="U772" s="206">
        <f t="shared" si="13"/>
        <v>0.538320049</v>
      </c>
      <c r="V772" s="207">
        <f t="shared" si="14"/>
        <v>4.864</v>
      </c>
      <c r="W772" s="208">
        <f t="shared" si="15"/>
        <v>0.1391982183</v>
      </c>
      <c r="X772" s="209">
        <f t="shared" si="16"/>
        <v>0.6770601336</v>
      </c>
      <c r="Y772" s="207">
        <f t="shared" si="17"/>
        <v>0.8162583519</v>
      </c>
      <c r="Z772" s="208">
        <f t="shared" si="18"/>
        <v>0.5943304008</v>
      </c>
      <c r="AA772" s="209">
        <f t="shared" si="19"/>
        <v>12.048</v>
      </c>
      <c r="AB772" s="210">
        <f t="shared" si="20"/>
        <v>0.46812749</v>
      </c>
      <c r="AC772" s="165"/>
      <c r="AD772" s="165"/>
      <c r="AE772" s="165"/>
    </row>
    <row r="773">
      <c r="A773" s="218">
        <v>773.0</v>
      </c>
      <c r="B773" s="33">
        <v>6717.0</v>
      </c>
      <c r="C773" s="219">
        <v>18.0</v>
      </c>
      <c r="D773" s="220">
        <v>31.0</v>
      </c>
      <c r="E773" s="221">
        <v>265.0</v>
      </c>
      <c r="F773" s="222">
        <v>173.0</v>
      </c>
      <c r="G773" s="223">
        <v>171.0</v>
      </c>
      <c r="H773" s="224">
        <v>305.0</v>
      </c>
      <c r="I773" s="188">
        <f t="shared" si="1"/>
        <v>0.3673469388</v>
      </c>
      <c r="J773" s="189">
        <f t="shared" si="2"/>
        <v>0.6050228311</v>
      </c>
      <c r="K773" s="190">
        <f t="shared" si="3"/>
        <v>0.3592436975</v>
      </c>
      <c r="L773" s="191">
        <f t="shared" si="4"/>
        <v>0.5811088296</v>
      </c>
      <c r="M773" s="192">
        <f t="shared" si="5"/>
        <v>0.36</v>
      </c>
      <c r="N773" s="193">
        <f t="shared" si="6"/>
        <v>0.47702407</v>
      </c>
      <c r="O773" s="203">
        <f t="shared" si="7"/>
        <v>0.471443406</v>
      </c>
      <c r="P773" s="204">
        <f t="shared" si="8"/>
        <v>0.3921971253</v>
      </c>
      <c r="Q773" s="205">
        <f t="shared" si="9"/>
        <v>0.6152380952</v>
      </c>
      <c r="R773" s="206">
        <f t="shared" si="10"/>
        <v>0.6236323851</v>
      </c>
      <c r="S773" s="204">
        <f t="shared" si="11"/>
        <v>0.6105919003</v>
      </c>
      <c r="T773" s="205">
        <f t="shared" si="12"/>
        <v>0.3759086189</v>
      </c>
      <c r="U773" s="206">
        <f t="shared" si="13"/>
        <v>0.4849428868</v>
      </c>
      <c r="V773" s="207">
        <f t="shared" si="14"/>
        <v>8.93877551</v>
      </c>
      <c r="W773" s="208">
        <f t="shared" si="15"/>
        <v>0.1029411765</v>
      </c>
      <c r="X773" s="209">
        <f t="shared" si="16"/>
        <v>0.9201680672</v>
      </c>
      <c r="Y773" s="207">
        <f t="shared" si="17"/>
        <v>1.023109244</v>
      </c>
      <c r="Z773" s="208">
        <f t="shared" si="18"/>
        <v>0.8342857143</v>
      </c>
      <c r="AA773" s="209">
        <f t="shared" si="19"/>
        <v>18.65306122</v>
      </c>
      <c r="AB773" s="210">
        <f t="shared" si="20"/>
        <v>0.52297593</v>
      </c>
      <c r="AC773" s="165"/>
      <c r="AD773" s="165"/>
      <c r="AE773" s="165"/>
    </row>
    <row r="774">
      <c r="A774" s="218">
        <v>774.0</v>
      </c>
      <c r="B774" s="33">
        <v>6718.0</v>
      </c>
      <c r="C774" s="219">
        <v>66.0</v>
      </c>
      <c r="D774" s="220">
        <v>83.0</v>
      </c>
      <c r="E774" s="221">
        <v>280.0</v>
      </c>
      <c r="F774" s="222">
        <v>113.0</v>
      </c>
      <c r="G774" s="223">
        <v>159.0</v>
      </c>
      <c r="H774" s="224">
        <v>197.0</v>
      </c>
      <c r="I774" s="188">
        <f t="shared" si="1"/>
        <v>0.4429530201</v>
      </c>
      <c r="J774" s="189">
        <f t="shared" si="2"/>
        <v>0.7124681934</v>
      </c>
      <c r="K774" s="190">
        <f t="shared" si="3"/>
        <v>0.4466292135</v>
      </c>
      <c r="L774" s="191">
        <f t="shared" si="4"/>
        <v>0.6383763838</v>
      </c>
      <c r="M774" s="192">
        <f t="shared" si="5"/>
        <v>0.4455445545</v>
      </c>
      <c r="N774" s="193">
        <f t="shared" si="6"/>
        <v>0.5861148198</v>
      </c>
      <c r="O774" s="203">
        <f t="shared" si="7"/>
        <v>0.5623608018</v>
      </c>
      <c r="P774" s="204">
        <f t="shared" si="8"/>
        <v>0.3302583026</v>
      </c>
      <c r="Q774" s="205">
        <f t="shared" si="9"/>
        <v>0.5207920792</v>
      </c>
      <c r="R774" s="206">
        <f t="shared" si="10"/>
        <v>0.6368491322</v>
      </c>
      <c r="S774" s="204">
        <f t="shared" si="11"/>
        <v>0.6046770601</v>
      </c>
      <c r="T774" s="205">
        <f t="shared" si="12"/>
        <v>0.3763919822</v>
      </c>
      <c r="U774" s="206">
        <f t="shared" si="13"/>
        <v>0.5812917595</v>
      </c>
      <c r="V774" s="207">
        <f t="shared" si="14"/>
        <v>2.637583893</v>
      </c>
      <c r="W774" s="208">
        <f t="shared" si="15"/>
        <v>0.4185393258</v>
      </c>
      <c r="X774" s="209">
        <f t="shared" si="16"/>
        <v>1.103932584</v>
      </c>
      <c r="Y774" s="207">
        <f t="shared" si="17"/>
        <v>1.52247191</v>
      </c>
      <c r="Z774" s="208">
        <f t="shared" si="18"/>
        <v>0.7782178218</v>
      </c>
      <c r="AA774" s="209">
        <f t="shared" si="19"/>
        <v>5.026845638</v>
      </c>
      <c r="AB774" s="210">
        <f t="shared" si="20"/>
        <v>0.4138851802</v>
      </c>
      <c r="AC774" s="165"/>
      <c r="AD774" s="165"/>
      <c r="AE774" s="165"/>
    </row>
    <row r="775">
      <c r="A775" s="218">
        <v>775.0</v>
      </c>
      <c r="B775" s="33">
        <v>6719.0</v>
      </c>
      <c r="C775" s="219">
        <v>58.0</v>
      </c>
      <c r="D775" s="220">
        <v>125.0</v>
      </c>
      <c r="E775" s="221">
        <v>418.0</v>
      </c>
      <c r="F775" s="222">
        <v>242.0</v>
      </c>
      <c r="G775" s="223">
        <v>316.0</v>
      </c>
      <c r="H775" s="224">
        <v>423.0</v>
      </c>
      <c r="I775" s="188">
        <f t="shared" si="1"/>
        <v>0.3169398907</v>
      </c>
      <c r="J775" s="189">
        <f t="shared" si="2"/>
        <v>0.6333333333</v>
      </c>
      <c r="K775" s="190">
        <f t="shared" si="3"/>
        <v>0.4276048714</v>
      </c>
      <c r="L775" s="191">
        <f t="shared" si="4"/>
        <v>0.5646500593</v>
      </c>
      <c r="M775" s="192">
        <f t="shared" si="5"/>
        <v>0.4056399132</v>
      </c>
      <c r="N775" s="193">
        <f t="shared" si="6"/>
        <v>0.5246604718</v>
      </c>
      <c r="O775" s="203">
        <f t="shared" si="7"/>
        <v>0.5006321113</v>
      </c>
      <c r="P775" s="204">
        <f t="shared" si="8"/>
        <v>0.3558718861</v>
      </c>
      <c r="Q775" s="205">
        <f t="shared" si="9"/>
        <v>0.521691974</v>
      </c>
      <c r="R775" s="206">
        <f t="shared" si="10"/>
        <v>0.6011436741</v>
      </c>
      <c r="S775" s="204">
        <f t="shared" si="11"/>
        <v>0.5682680152</v>
      </c>
      <c r="T775" s="205">
        <f t="shared" si="12"/>
        <v>0.389380531</v>
      </c>
      <c r="U775" s="206">
        <f t="shared" si="13"/>
        <v>0.5429835651</v>
      </c>
      <c r="V775" s="207">
        <f t="shared" si="14"/>
        <v>3.606557377</v>
      </c>
      <c r="W775" s="208">
        <f t="shared" si="15"/>
        <v>0.247631935</v>
      </c>
      <c r="X775" s="209">
        <f t="shared" si="16"/>
        <v>0.8930987821</v>
      </c>
      <c r="Y775" s="207">
        <f t="shared" si="17"/>
        <v>1.140730717</v>
      </c>
      <c r="Z775" s="208">
        <f t="shared" si="18"/>
        <v>0.715835141</v>
      </c>
      <c r="AA775" s="209">
        <f t="shared" si="19"/>
        <v>7.644808743</v>
      </c>
      <c r="AB775" s="210">
        <f t="shared" si="20"/>
        <v>0.4753395282</v>
      </c>
      <c r="AC775" s="165"/>
      <c r="AD775" s="165"/>
      <c r="AE775" s="165"/>
    </row>
    <row r="776">
      <c r="A776" s="218">
        <v>776.0</v>
      </c>
      <c r="B776" s="33">
        <v>6720.0</v>
      </c>
      <c r="C776" s="219">
        <v>22.0</v>
      </c>
      <c r="D776" s="220">
        <v>33.0</v>
      </c>
      <c r="E776" s="221">
        <v>204.0</v>
      </c>
      <c r="F776" s="222">
        <v>90.0</v>
      </c>
      <c r="G776" s="223">
        <v>108.0</v>
      </c>
      <c r="H776" s="224">
        <v>207.0</v>
      </c>
      <c r="I776" s="188">
        <f t="shared" si="1"/>
        <v>0.4</v>
      </c>
      <c r="J776" s="189">
        <f t="shared" si="2"/>
        <v>0.693877551</v>
      </c>
      <c r="K776" s="190">
        <f t="shared" si="3"/>
        <v>0.3428571429</v>
      </c>
      <c r="L776" s="191">
        <f t="shared" si="4"/>
        <v>0.6475644699</v>
      </c>
      <c r="M776" s="192">
        <f t="shared" si="5"/>
        <v>0.3513513514</v>
      </c>
      <c r="N776" s="193">
        <f t="shared" si="6"/>
        <v>0.5123152709</v>
      </c>
      <c r="O776" s="203">
        <f t="shared" si="7"/>
        <v>0.5030120482</v>
      </c>
      <c r="P776" s="204">
        <f t="shared" si="8"/>
        <v>0.3209169054</v>
      </c>
      <c r="Q776" s="205">
        <f t="shared" si="9"/>
        <v>0.6189189189</v>
      </c>
      <c r="R776" s="206">
        <f t="shared" si="10"/>
        <v>0.6748768473</v>
      </c>
      <c r="S776" s="204">
        <f t="shared" si="11"/>
        <v>0.6521084337</v>
      </c>
      <c r="T776" s="205">
        <f t="shared" si="12"/>
        <v>0.3313253012</v>
      </c>
      <c r="U776" s="206">
        <f t="shared" si="13"/>
        <v>0.5195783133</v>
      </c>
      <c r="V776" s="207">
        <f t="shared" si="14"/>
        <v>5.345454545</v>
      </c>
      <c r="W776" s="208">
        <f t="shared" si="15"/>
        <v>0.1746031746</v>
      </c>
      <c r="X776" s="209">
        <f t="shared" si="16"/>
        <v>0.9333333333</v>
      </c>
      <c r="Y776" s="207">
        <f t="shared" si="17"/>
        <v>1.107936508</v>
      </c>
      <c r="Z776" s="208">
        <f t="shared" si="18"/>
        <v>0.7945945946</v>
      </c>
      <c r="AA776" s="209">
        <f t="shared" si="19"/>
        <v>11.07272727</v>
      </c>
      <c r="AB776" s="210">
        <f t="shared" si="20"/>
        <v>0.4876847291</v>
      </c>
      <c r="AC776" s="165"/>
      <c r="AD776" s="165"/>
      <c r="AE776" s="165"/>
    </row>
    <row r="777">
      <c r="A777" s="218">
        <v>777.0</v>
      </c>
      <c r="B777" s="33">
        <v>6721.0</v>
      </c>
      <c r="C777" s="219">
        <v>47.0</v>
      </c>
      <c r="D777" s="220">
        <v>73.0</v>
      </c>
      <c r="E777" s="221">
        <v>403.0</v>
      </c>
      <c r="F777" s="222">
        <v>159.0</v>
      </c>
      <c r="G777" s="223">
        <v>255.0</v>
      </c>
      <c r="H777" s="224">
        <v>374.0</v>
      </c>
      <c r="I777" s="188">
        <f t="shared" si="1"/>
        <v>0.3916666667</v>
      </c>
      <c r="J777" s="189">
        <f t="shared" si="2"/>
        <v>0.7170818505</v>
      </c>
      <c r="K777" s="190">
        <f t="shared" si="3"/>
        <v>0.4054054054</v>
      </c>
      <c r="L777" s="191">
        <f t="shared" si="4"/>
        <v>0.6598240469</v>
      </c>
      <c r="M777" s="192">
        <f t="shared" si="5"/>
        <v>0.4032042724</v>
      </c>
      <c r="N777" s="193">
        <f t="shared" si="6"/>
        <v>0.5524769102</v>
      </c>
      <c r="O777" s="203">
        <f t="shared" si="7"/>
        <v>0.5377574371</v>
      </c>
      <c r="P777" s="204">
        <f t="shared" si="8"/>
        <v>0.3020527859</v>
      </c>
      <c r="Q777" s="205">
        <f t="shared" si="9"/>
        <v>0.562082777</v>
      </c>
      <c r="R777" s="206">
        <f t="shared" si="10"/>
        <v>0.6523929471</v>
      </c>
      <c r="S777" s="204">
        <f t="shared" si="11"/>
        <v>0.6285278413</v>
      </c>
      <c r="T777" s="205">
        <f t="shared" si="12"/>
        <v>0.3516399695</v>
      </c>
      <c r="U777" s="206">
        <f t="shared" si="13"/>
        <v>0.5575896262</v>
      </c>
      <c r="V777" s="207">
        <f t="shared" si="14"/>
        <v>4.683333333</v>
      </c>
      <c r="W777" s="208">
        <f t="shared" si="15"/>
        <v>0.1907790143</v>
      </c>
      <c r="X777" s="209">
        <f t="shared" si="16"/>
        <v>0.893481717</v>
      </c>
      <c r="Y777" s="207">
        <f t="shared" si="17"/>
        <v>1.084260731</v>
      </c>
      <c r="Z777" s="208">
        <f t="shared" si="18"/>
        <v>0.7503337784</v>
      </c>
      <c r="AA777" s="209">
        <f t="shared" si="19"/>
        <v>9.925</v>
      </c>
      <c r="AB777" s="210">
        <f t="shared" si="20"/>
        <v>0.4475230898</v>
      </c>
      <c r="AC777" s="165"/>
      <c r="AD777" s="165"/>
      <c r="AE777" s="165"/>
    </row>
    <row r="778">
      <c r="A778" s="218">
        <v>778.0</v>
      </c>
      <c r="B778" s="33">
        <v>6724.0</v>
      </c>
      <c r="C778" s="219">
        <v>58.0</v>
      </c>
      <c r="D778" s="220">
        <v>107.0</v>
      </c>
      <c r="E778" s="221">
        <v>498.0</v>
      </c>
      <c r="F778" s="222">
        <v>155.0</v>
      </c>
      <c r="G778" s="223">
        <v>305.0</v>
      </c>
      <c r="H778" s="224">
        <v>293.0</v>
      </c>
      <c r="I778" s="188">
        <f t="shared" si="1"/>
        <v>0.3515151515</v>
      </c>
      <c r="J778" s="189">
        <f t="shared" si="2"/>
        <v>0.7626339969</v>
      </c>
      <c r="K778" s="190">
        <f t="shared" si="3"/>
        <v>0.5100334448</v>
      </c>
      <c r="L778" s="191">
        <f t="shared" si="4"/>
        <v>0.6797066015</v>
      </c>
      <c r="M778" s="192">
        <f t="shared" si="5"/>
        <v>0.4757536042</v>
      </c>
      <c r="N778" s="193">
        <f t="shared" si="6"/>
        <v>0.6418864908</v>
      </c>
      <c r="O778" s="203">
        <f t="shared" si="7"/>
        <v>0.6080508475</v>
      </c>
      <c r="P778" s="204">
        <f t="shared" si="8"/>
        <v>0.260391198</v>
      </c>
      <c r="Q778" s="205">
        <f t="shared" si="9"/>
        <v>0.4600262123</v>
      </c>
      <c r="R778" s="206">
        <f t="shared" si="10"/>
        <v>0.6322941647</v>
      </c>
      <c r="S778" s="204">
        <f t="shared" si="11"/>
        <v>0.5995762712</v>
      </c>
      <c r="T778" s="205">
        <f t="shared" si="12"/>
        <v>0.365819209</v>
      </c>
      <c r="U778" s="206">
        <f t="shared" si="13"/>
        <v>0.6426553672</v>
      </c>
      <c r="V778" s="207">
        <f t="shared" si="14"/>
        <v>3.957575758</v>
      </c>
      <c r="W778" s="208">
        <f t="shared" si="15"/>
        <v>0.2759197324</v>
      </c>
      <c r="X778" s="209">
        <f t="shared" si="16"/>
        <v>1.091973244</v>
      </c>
      <c r="Y778" s="207">
        <f t="shared" si="17"/>
        <v>1.367892977</v>
      </c>
      <c r="Z778" s="208">
        <f t="shared" si="18"/>
        <v>0.8558322412</v>
      </c>
      <c r="AA778" s="209">
        <f t="shared" si="19"/>
        <v>7.581818182</v>
      </c>
      <c r="AB778" s="210">
        <f t="shared" si="20"/>
        <v>0.3581135092</v>
      </c>
      <c r="AC778" s="165"/>
      <c r="AD778" s="165"/>
      <c r="AE778" s="165"/>
    </row>
    <row r="779">
      <c r="A779" s="218">
        <v>779.0</v>
      </c>
      <c r="B779" s="33">
        <v>6725.0</v>
      </c>
      <c r="C779" s="219">
        <v>58.0</v>
      </c>
      <c r="D779" s="220">
        <v>77.0</v>
      </c>
      <c r="E779" s="221">
        <v>514.0</v>
      </c>
      <c r="F779" s="222">
        <v>234.0</v>
      </c>
      <c r="G779" s="223">
        <v>282.0</v>
      </c>
      <c r="H779" s="224">
        <v>435.0</v>
      </c>
      <c r="I779" s="188">
        <f t="shared" si="1"/>
        <v>0.4296296296</v>
      </c>
      <c r="J779" s="189">
        <f t="shared" si="2"/>
        <v>0.6871657754</v>
      </c>
      <c r="K779" s="190">
        <f t="shared" si="3"/>
        <v>0.3933054393</v>
      </c>
      <c r="L779" s="191">
        <f t="shared" si="4"/>
        <v>0.6477916195</v>
      </c>
      <c r="M779" s="192">
        <f t="shared" si="5"/>
        <v>0.3990610329</v>
      </c>
      <c r="N779" s="193">
        <f t="shared" si="6"/>
        <v>0.5433447099</v>
      </c>
      <c r="O779" s="203">
        <f t="shared" si="7"/>
        <v>0.53375</v>
      </c>
      <c r="P779" s="204">
        <f t="shared" si="8"/>
        <v>0.3306908267</v>
      </c>
      <c r="Q779" s="205">
        <f t="shared" si="9"/>
        <v>0.5786384977</v>
      </c>
      <c r="R779" s="206">
        <f t="shared" si="10"/>
        <v>0.64778157</v>
      </c>
      <c r="S779" s="204">
        <f t="shared" si="11"/>
        <v>0.629375</v>
      </c>
      <c r="T779" s="205">
        <f t="shared" si="12"/>
        <v>0.35875</v>
      </c>
      <c r="U779" s="206">
        <f t="shared" si="13"/>
        <v>0.545625</v>
      </c>
      <c r="V779" s="207">
        <f t="shared" si="14"/>
        <v>5.540740741</v>
      </c>
      <c r="W779" s="208">
        <f t="shared" si="15"/>
        <v>0.1882845188</v>
      </c>
      <c r="X779" s="209">
        <f t="shared" si="16"/>
        <v>1.043235704</v>
      </c>
      <c r="Y779" s="207">
        <f t="shared" si="17"/>
        <v>1.231520223</v>
      </c>
      <c r="Z779" s="208">
        <f t="shared" si="18"/>
        <v>0.8779342723</v>
      </c>
      <c r="AA779" s="209">
        <f t="shared" si="19"/>
        <v>10.85185185</v>
      </c>
      <c r="AB779" s="210">
        <f t="shared" si="20"/>
        <v>0.4566552901</v>
      </c>
      <c r="AC779" s="165"/>
      <c r="AD779" s="165"/>
      <c r="AE779" s="165"/>
    </row>
    <row r="780">
      <c r="A780" s="218">
        <v>780.0</v>
      </c>
      <c r="B780" s="33">
        <v>6726.0</v>
      </c>
      <c r="C780" s="219">
        <v>0.0</v>
      </c>
      <c r="D780" s="220">
        <v>11.0</v>
      </c>
      <c r="E780" s="221">
        <v>310.0</v>
      </c>
      <c r="F780" s="222">
        <v>243.0</v>
      </c>
      <c r="G780" s="223">
        <v>54.0</v>
      </c>
      <c r="H780" s="224">
        <v>273.0</v>
      </c>
      <c r="I780" s="188">
        <f t="shared" si="1"/>
        <v>0</v>
      </c>
      <c r="J780" s="189">
        <f t="shared" si="2"/>
        <v>0.5605786618</v>
      </c>
      <c r="K780" s="190">
        <f t="shared" si="3"/>
        <v>0.1651376147</v>
      </c>
      <c r="L780" s="191">
        <f t="shared" si="4"/>
        <v>0.5496453901</v>
      </c>
      <c r="M780" s="192">
        <f t="shared" si="5"/>
        <v>0.1597633136</v>
      </c>
      <c r="N780" s="193">
        <f t="shared" si="6"/>
        <v>0.4136363636</v>
      </c>
      <c r="O780" s="203">
        <f t="shared" si="7"/>
        <v>0.4085297419</v>
      </c>
      <c r="P780" s="204">
        <f t="shared" si="8"/>
        <v>0.4308510638</v>
      </c>
      <c r="Q780" s="205">
        <f t="shared" si="9"/>
        <v>0.8076923077</v>
      </c>
      <c r="R780" s="206">
        <f t="shared" si="10"/>
        <v>0.6625</v>
      </c>
      <c r="S780" s="204">
        <f t="shared" si="11"/>
        <v>0.6543209877</v>
      </c>
      <c r="T780" s="205">
        <f t="shared" si="12"/>
        <v>0.3333333333</v>
      </c>
      <c r="U780" s="206">
        <f t="shared" si="13"/>
        <v>0.4208754209</v>
      </c>
      <c r="V780" s="207">
        <f t="shared" si="14"/>
        <v>50.27272727</v>
      </c>
      <c r="W780" s="208">
        <f t="shared" si="15"/>
        <v>0.03363914373</v>
      </c>
      <c r="X780" s="209">
        <f t="shared" si="16"/>
        <v>1.691131498</v>
      </c>
      <c r="Y780" s="207">
        <f t="shared" si="17"/>
        <v>1.724770642</v>
      </c>
      <c r="Z780" s="208">
        <f t="shared" si="18"/>
        <v>1.636094675</v>
      </c>
      <c r="AA780" s="209">
        <f t="shared" si="19"/>
        <v>80</v>
      </c>
      <c r="AB780" s="210">
        <f t="shared" si="20"/>
        <v>0.5863636364</v>
      </c>
      <c r="AC780" s="165"/>
      <c r="AD780" s="165"/>
      <c r="AE780" s="165"/>
    </row>
    <row r="781">
      <c r="A781" s="218">
        <v>781.0</v>
      </c>
      <c r="B781" s="33">
        <v>6727.0</v>
      </c>
      <c r="C781" s="219">
        <v>3.0</v>
      </c>
      <c r="D781" s="220">
        <v>21.0</v>
      </c>
      <c r="E781" s="221">
        <v>329.0</v>
      </c>
      <c r="F781" s="222">
        <v>239.0</v>
      </c>
      <c r="G781" s="223">
        <v>91.0</v>
      </c>
      <c r="H781" s="224">
        <v>198.0</v>
      </c>
      <c r="I781" s="188">
        <f t="shared" si="1"/>
        <v>0.125</v>
      </c>
      <c r="J781" s="189">
        <f t="shared" si="2"/>
        <v>0.5792253521</v>
      </c>
      <c r="K781" s="190">
        <f t="shared" si="3"/>
        <v>0.3148788927</v>
      </c>
      <c r="L781" s="191">
        <f t="shared" si="4"/>
        <v>0.5608108108</v>
      </c>
      <c r="M781" s="192">
        <f t="shared" si="5"/>
        <v>0.3003194888</v>
      </c>
      <c r="N781" s="193">
        <f t="shared" si="6"/>
        <v>0.4900816803</v>
      </c>
      <c r="O781" s="203">
        <f t="shared" si="7"/>
        <v>0.4801362089</v>
      </c>
      <c r="P781" s="204">
        <f t="shared" si="8"/>
        <v>0.4087837838</v>
      </c>
      <c r="Q781" s="205">
        <f t="shared" si="9"/>
        <v>0.642172524</v>
      </c>
      <c r="R781" s="206">
        <f t="shared" si="10"/>
        <v>0.6149358226</v>
      </c>
      <c r="S781" s="204">
        <f t="shared" si="11"/>
        <v>0.6015891033</v>
      </c>
      <c r="T781" s="205">
        <f t="shared" si="12"/>
        <v>0.3779795687</v>
      </c>
      <c r="U781" s="206">
        <f t="shared" si="13"/>
        <v>0.5005675369</v>
      </c>
      <c r="V781" s="207">
        <f t="shared" si="14"/>
        <v>23.66666667</v>
      </c>
      <c r="W781" s="208">
        <f t="shared" si="15"/>
        <v>0.0830449827</v>
      </c>
      <c r="X781" s="209">
        <f t="shared" si="16"/>
        <v>1.965397924</v>
      </c>
      <c r="Y781" s="207">
        <f t="shared" si="17"/>
        <v>2.048442907</v>
      </c>
      <c r="Z781" s="208">
        <f t="shared" si="18"/>
        <v>1.814696486</v>
      </c>
      <c r="AA781" s="209">
        <f t="shared" si="19"/>
        <v>35.70833333</v>
      </c>
      <c r="AB781" s="210">
        <f t="shared" si="20"/>
        <v>0.5099183197</v>
      </c>
      <c r="AC781" s="165"/>
      <c r="AD781" s="165"/>
      <c r="AE781" s="165"/>
    </row>
    <row r="782">
      <c r="A782" s="218">
        <v>782.0</v>
      </c>
      <c r="B782" s="33">
        <v>6728.0</v>
      </c>
      <c r="C782" s="219">
        <v>43.0</v>
      </c>
      <c r="D782" s="220">
        <v>116.0</v>
      </c>
      <c r="E782" s="221">
        <v>553.0</v>
      </c>
      <c r="F782" s="222">
        <v>444.0</v>
      </c>
      <c r="G782" s="223">
        <v>319.0</v>
      </c>
      <c r="H782" s="224">
        <v>776.0</v>
      </c>
      <c r="I782" s="188">
        <f t="shared" si="1"/>
        <v>0.2704402516</v>
      </c>
      <c r="J782" s="189">
        <f t="shared" si="2"/>
        <v>0.554663992</v>
      </c>
      <c r="K782" s="190">
        <f t="shared" si="3"/>
        <v>0.2913242009</v>
      </c>
      <c r="L782" s="191">
        <f t="shared" si="4"/>
        <v>0.5155709343</v>
      </c>
      <c r="M782" s="192">
        <f t="shared" si="5"/>
        <v>0.288676236</v>
      </c>
      <c r="N782" s="193">
        <f t="shared" si="6"/>
        <v>0.4168260038</v>
      </c>
      <c r="O782" s="203">
        <f t="shared" si="7"/>
        <v>0.4064860062</v>
      </c>
      <c r="P782" s="204">
        <f t="shared" si="8"/>
        <v>0.4212802768</v>
      </c>
      <c r="Q782" s="205">
        <f t="shared" si="9"/>
        <v>0.6531100478</v>
      </c>
      <c r="R782" s="206">
        <f t="shared" si="10"/>
        <v>0.6352772467</v>
      </c>
      <c r="S782" s="204">
        <f t="shared" si="11"/>
        <v>0.6095068858</v>
      </c>
      <c r="T782" s="205">
        <f t="shared" si="12"/>
        <v>0.3580630831</v>
      </c>
      <c r="U782" s="206">
        <f t="shared" si="13"/>
        <v>0.4389160373</v>
      </c>
      <c r="V782" s="207">
        <f t="shared" si="14"/>
        <v>6.270440252</v>
      </c>
      <c r="W782" s="208">
        <f t="shared" si="15"/>
        <v>0.1452054795</v>
      </c>
      <c r="X782" s="209">
        <f t="shared" si="16"/>
        <v>0.9105022831</v>
      </c>
      <c r="Y782" s="207">
        <f t="shared" si="17"/>
        <v>1.055707763</v>
      </c>
      <c r="Z782" s="208">
        <f t="shared" si="18"/>
        <v>0.7950558214</v>
      </c>
      <c r="AA782" s="209">
        <f t="shared" si="19"/>
        <v>13.1572327</v>
      </c>
      <c r="AB782" s="210">
        <f t="shared" si="20"/>
        <v>0.5831739962</v>
      </c>
      <c r="AC782" s="165"/>
      <c r="AD782" s="165"/>
      <c r="AE782" s="165"/>
    </row>
    <row r="783">
      <c r="A783" s="218">
        <v>783.0</v>
      </c>
      <c r="B783" s="33">
        <v>6729.0</v>
      </c>
      <c r="C783" s="219">
        <v>24.0</v>
      </c>
      <c r="D783" s="220">
        <v>40.0</v>
      </c>
      <c r="E783" s="221">
        <v>180.0</v>
      </c>
      <c r="F783" s="222">
        <v>70.0</v>
      </c>
      <c r="G783" s="223">
        <v>79.0</v>
      </c>
      <c r="H783" s="224">
        <v>146.0</v>
      </c>
      <c r="I783" s="188">
        <f t="shared" si="1"/>
        <v>0.375</v>
      </c>
      <c r="J783" s="189">
        <f t="shared" si="2"/>
        <v>0.72</v>
      </c>
      <c r="K783" s="190">
        <f t="shared" si="3"/>
        <v>0.3511111111</v>
      </c>
      <c r="L783" s="191">
        <f t="shared" si="4"/>
        <v>0.6496815287</v>
      </c>
      <c r="M783" s="192">
        <f t="shared" si="5"/>
        <v>0.3564013841</v>
      </c>
      <c r="N783" s="193">
        <f t="shared" si="6"/>
        <v>0.5452631579</v>
      </c>
      <c r="O783" s="203">
        <f t="shared" si="7"/>
        <v>0.5250463822</v>
      </c>
      <c r="P783" s="204">
        <f t="shared" si="8"/>
        <v>0.2993630573</v>
      </c>
      <c r="Q783" s="205">
        <f t="shared" si="9"/>
        <v>0.5882352941</v>
      </c>
      <c r="R783" s="206">
        <f t="shared" si="10"/>
        <v>0.6863157895</v>
      </c>
      <c r="S783" s="204">
        <f t="shared" si="11"/>
        <v>0.6493506494</v>
      </c>
      <c r="T783" s="205">
        <f t="shared" si="12"/>
        <v>0.3209647495</v>
      </c>
      <c r="U783" s="206">
        <f t="shared" si="13"/>
        <v>0.5547309833</v>
      </c>
      <c r="V783" s="207">
        <f t="shared" si="14"/>
        <v>3.90625</v>
      </c>
      <c r="W783" s="208">
        <f t="shared" si="15"/>
        <v>0.2844444444</v>
      </c>
      <c r="X783" s="209">
        <f t="shared" si="16"/>
        <v>1.111111111</v>
      </c>
      <c r="Y783" s="207">
        <f t="shared" si="17"/>
        <v>1.395555556</v>
      </c>
      <c r="Z783" s="208">
        <f t="shared" si="18"/>
        <v>0.8650519031</v>
      </c>
      <c r="AA783" s="209">
        <f t="shared" si="19"/>
        <v>7.421875</v>
      </c>
      <c r="AB783" s="210">
        <f t="shared" si="20"/>
        <v>0.4547368421</v>
      </c>
      <c r="AC783" s="165"/>
      <c r="AD783" s="165"/>
      <c r="AE783" s="165"/>
    </row>
    <row r="784">
      <c r="A784" s="218">
        <v>784.0</v>
      </c>
      <c r="B784" s="33">
        <v>6730.0</v>
      </c>
      <c r="C784" s="219">
        <v>119.0</v>
      </c>
      <c r="D784" s="220">
        <v>132.0</v>
      </c>
      <c r="E784" s="221">
        <v>729.0</v>
      </c>
      <c r="F784" s="222">
        <v>258.0</v>
      </c>
      <c r="G784" s="223">
        <v>317.0</v>
      </c>
      <c r="H784" s="224">
        <v>371.0</v>
      </c>
      <c r="I784" s="188">
        <f t="shared" si="1"/>
        <v>0.4741035857</v>
      </c>
      <c r="J784" s="189">
        <f t="shared" si="2"/>
        <v>0.7386018237</v>
      </c>
      <c r="K784" s="190">
        <f t="shared" si="3"/>
        <v>0.460755814</v>
      </c>
      <c r="L784" s="191">
        <f t="shared" si="4"/>
        <v>0.6849757674</v>
      </c>
      <c r="M784" s="192">
        <f t="shared" si="5"/>
        <v>0.4643237487</v>
      </c>
      <c r="N784" s="193">
        <f t="shared" si="6"/>
        <v>0.6244776119</v>
      </c>
      <c r="O784" s="203">
        <f t="shared" si="7"/>
        <v>0.6048805815</v>
      </c>
      <c r="P784" s="204">
        <f t="shared" si="8"/>
        <v>0.3045234249</v>
      </c>
      <c r="Q784" s="205">
        <f t="shared" si="9"/>
        <v>0.5218317359</v>
      </c>
      <c r="R784" s="206">
        <f t="shared" si="10"/>
        <v>0.6567164179</v>
      </c>
      <c r="S784" s="204">
        <f t="shared" si="11"/>
        <v>0.6329179647</v>
      </c>
      <c r="T784" s="205">
        <f t="shared" si="12"/>
        <v>0.3603322949</v>
      </c>
      <c r="U784" s="206">
        <f t="shared" si="13"/>
        <v>0.6116303219</v>
      </c>
      <c r="V784" s="207">
        <f t="shared" si="14"/>
        <v>3.932270916</v>
      </c>
      <c r="W784" s="208">
        <f t="shared" si="15"/>
        <v>0.3648255814</v>
      </c>
      <c r="X784" s="209">
        <f t="shared" si="16"/>
        <v>1.434593023</v>
      </c>
      <c r="Y784" s="207">
        <f t="shared" si="17"/>
        <v>1.799418605</v>
      </c>
      <c r="Z784" s="208">
        <f t="shared" si="18"/>
        <v>1.051118211</v>
      </c>
      <c r="AA784" s="209">
        <f t="shared" si="19"/>
        <v>6.673306773</v>
      </c>
      <c r="AB784" s="210">
        <f t="shared" si="20"/>
        <v>0.3755223881</v>
      </c>
      <c r="AC784" s="165"/>
      <c r="AD784" s="165"/>
      <c r="AE784" s="165"/>
    </row>
    <row r="785">
      <c r="A785" s="218">
        <v>785.0</v>
      </c>
      <c r="B785" s="33">
        <v>6731.0</v>
      </c>
      <c r="C785" s="219">
        <v>45.0</v>
      </c>
      <c r="D785" s="220">
        <v>49.0</v>
      </c>
      <c r="E785" s="221">
        <v>298.0</v>
      </c>
      <c r="F785" s="222">
        <v>142.0</v>
      </c>
      <c r="G785" s="223">
        <v>248.0</v>
      </c>
      <c r="H785" s="224">
        <v>362.0</v>
      </c>
      <c r="I785" s="188">
        <f t="shared" si="1"/>
        <v>0.4787234043</v>
      </c>
      <c r="J785" s="189">
        <f t="shared" si="2"/>
        <v>0.6772727273</v>
      </c>
      <c r="K785" s="190">
        <f t="shared" si="3"/>
        <v>0.406557377</v>
      </c>
      <c r="L785" s="191">
        <f t="shared" si="4"/>
        <v>0.6423220974</v>
      </c>
      <c r="M785" s="192">
        <f t="shared" si="5"/>
        <v>0.4161931818</v>
      </c>
      <c r="N785" s="193">
        <f t="shared" si="6"/>
        <v>0.52</v>
      </c>
      <c r="O785" s="203">
        <f t="shared" si="7"/>
        <v>0.5166083916</v>
      </c>
      <c r="P785" s="204">
        <f t="shared" si="8"/>
        <v>0.3501872659</v>
      </c>
      <c r="Q785" s="205">
        <f t="shared" si="9"/>
        <v>0.578125</v>
      </c>
      <c r="R785" s="206">
        <f t="shared" si="10"/>
        <v>0.6285714286</v>
      </c>
      <c r="S785" s="204">
        <f t="shared" si="11"/>
        <v>0.6162587413</v>
      </c>
      <c r="T785" s="205">
        <f t="shared" si="12"/>
        <v>0.3802447552</v>
      </c>
      <c r="U785" s="206">
        <f t="shared" si="13"/>
        <v>0.5201048951</v>
      </c>
      <c r="V785" s="207">
        <f t="shared" si="14"/>
        <v>4.680851064</v>
      </c>
      <c r="W785" s="208">
        <f t="shared" si="15"/>
        <v>0.1540983607</v>
      </c>
      <c r="X785" s="209">
        <f t="shared" si="16"/>
        <v>0.7213114754</v>
      </c>
      <c r="Y785" s="207">
        <f t="shared" si="17"/>
        <v>0.8754098361</v>
      </c>
      <c r="Z785" s="208">
        <f t="shared" si="18"/>
        <v>0.625</v>
      </c>
      <c r="AA785" s="209">
        <f t="shared" si="19"/>
        <v>11.17021277</v>
      </c>
      <c r="AB785" s="210">
        <f t="shared" si="20"/>
        <v>0.48</v>
      </c>
      <c r="AC785" s="165"/>
      <c r="AD785" s="165"/>
      <c r="AE785" s="165"/>
    </row>
    <row r="786">
      <c r="A786" s="218">
        <v>786.0</v>
      </c>
      <c r="B786" s="33">
        <v>6732.0</v>
      </c>
      <c r="C786" s="219">
        <v>43.0</v>
      </c>
      <c r="D786" s="220">
        <v>55.0</v>
      </c>
      <c r="E786" s="221">
        <v>332.0</v>
      </c>
      <c r="F786" s="222">
        <v>115.0</v>
      </c>
      <c r="G786" s="223">
        <v>280.0</v>
      </c>
      <c r="H786" s="224">
        <v>346.0</v>
      </c>
      <c r="I786" s="188">
        <f t="shared" si="1"/>
        <v>0.4387755102</v>
      </c>
      <c r="J786" s="189">
        <f t="shared" si="2"/>
        <v>0.7427293065</v>
      </c>
      <c r="K786" s="190">
        <f t="shared" si="3"/>
        <v>0.447284345</v>
      </c>
      <c r="L786" s="191">
        <f t="shared" si="4"/>
        <v>0.6880733945</v>
      </c>
      <c r="M786" s="192">
        <f t="shared" si="5"/>
        <v>0.4461325967</v>
      </c>
      <c r="N786" s="193">
        <f t="shared" si="6"/>
        <v>0.5703634669</v>
      </c>
      <c r="O786" s="203">
        <f t="shared" si="7"/>
        <v>0.5593509821</v>
      </c>
      <c r="P786" s="204">
        <f t="shared" si="8"/>
        <v>0.2899082569</v>
      </c>
      <c r="Q786" s="205">
        <f t="shared" si="9"/>
        <v>0.5372928177</v>
      </c>
      <c r="R786" s="206">
        <f t="shared" si="10"/>
        <v>0.6318732526</v>
      </c>
      <c r="S786" s="204">
        <f t="shared" si="11"/>
        <v>0.6157130658</v>
      </c>
      <c r="T786" s="205">
        <f t="shared" si="12"/>
        <v>0.3740392827</v>
      </c>
      <c r="U786" s="206">
        <f t="shared" si="13"/>
        <v>0.5695986336</v>
      </c>
      <c r="V786" s="207">
        <f t="shared" si="14"/>
        <v>4.56122449</v>
      </c>
      <c r="W786" s="208">
        <f t="shared" si="15"/>
        <v>0.1565495208</v>
      </c>
      <c r="X786" s="209">
        <f t="shared" si="16"/>
        <v>0.714057508</v>
      </c>
      <c r="Y786" s="207">
        <f t="shared" si="17"/>
        <v>0.8706070288</v>
      </c>
      <c r="Z786" s="208">
        <f t="shared" si="18"/>
        <v>0.6174033149</v>
      </c>
      <c r="AA786" s="209">
        <f t="shared" si="19"/>
        <v>10.94897959</v>
      </c>
      <c r="AB786" s="210">
        <f t="shared" si="20"/>
        <v>0.4296365331</v>
      </c>
      <c r="AC786" s="165"/>
      <c r="AD786" s="165"/>
      <c r="AE786" s="165"/>
    </row>
    <row r="787">
      <c r="A787" s="218">
        <v>787.0</v>
      </c>
      <c r="B787" s="33">
        <v>6733.0</v>
      </c>
      <c r="C787" s="219">
        <v>89.0</v>
      </c>
      <c r="D787" s="220">
        <v>94.0</v>
      </c>
      <c r="E787" s="221">
        <v>619.0</v>
      </c>
      <c r="F787" s="222">
        <v>244.0</v>
      </c>
      <c r="G787" s="223">
        <v>339.0</v>
      </c>
      <c r="H787" s="224">
        <v>405.0</v>
      </c>
      <c r="I787" s="188">
        <f t="shared" si="1"/>
        <v>0.4863387978</v>
      </c>
      <c r="J787" s="189">
        <f t="shared" si="2"/>
        <v>0.7172653534</v>
      </c>
      <c r="K787" s="190">
        <f t="shared" si="3"/>
        <v>0.4556451613</v>
      </c>
      <c r="L787" s="191">
        <f t="shared" si="4"/>
        <v>0.6768642447</v>
      </c>
      <c r="M787" s="192">
        <f t="shared" si="5"/>
        <v>0.4617044229</v>
      </c>
      <c r="N787" s="193">
        <f t="shared" si="6"/>
        <v>0.5961418793</v>
      </c>
      <c r="O787" s="203">
        <f t="shared" si="7"/>
        <v>0.5849162011</v>
      </c>
      <c r="P787" s="204">
        <f t="shared" si="8"/>
        <v>0.3183556405</v>
      </c>
      <c r="Q787" s="205">
        <f t="shared" si="9"/>
        <v>0.5329018339</v>
      </c>
      <c r="R787" s="206">
        <f t="shared" si="10"/>
        <v>0.6372121966</v>
      </c>
      <c r="S787" s="204">
        <f t="shared" si="11"/>
        <v>0.6217877095</v>
      </c>
      <c r="T787" s="205">
        <f t="shared" si="12"/>
        <v>0.3754189944</v>
      </c>
      <c r="U787" s="206">
        <f t="shared" si="13"/>
        <v>0.5877094972</v>
      </c>
      <c r="V787" s="207">
        <f t="shared" si="14"/>
        <v>4.715846995</v>
      </c>
      <c r="W787" s="208">
        <f t="shared" si="15"/>
        <v>0.2459677419</v>
      </c>
      <c r="X787" s="209">
        <f t="shared" si="16"/>
        <v>1.159946237</v>
      </c>
      <c r="Y787" s="207">
        <f t="shared" si="17"/>
        <v>1.405913978</v>
      </c>
      <c r="Z787" s="208">
        <f t="shared" si="18"/>
        <v>0.9309600863</v>
      </c>
      <c r="AA787" s="209">
        <f t="shared" si="19"/>
        <v>8.781420765</v>
      </c>
      <c r="AB787" s="210">
        <f t="shared" si="20"/>
        <v>0.4038581207</v>
      </c>
      <c r="AC787" s="165"/>
      <c r="AD787" s="165"/>
      <c r="AE787" s="165"/>
    </row>
    <row r="788">
      <c r="A788" s="218">
        <v>788.0</v>
      </c>
      <c r="B788" s="33">
        <v>6734.0</v>
      </c>
      <c r="C788" s="219">
        <v>49.0</v>
      </c>
      <c r="D788" s="220">
        <v>95.0</v>
      </c>
      <c r="E788" s="221">
        <v>457.0</v>
      </c>
      <c r="F788" s="222">
        <v>182.0</v>
      </c>
      <c r="G788" s="223">
        <v>228.0</v>
      </c>
      <c r="H788" s="224">
        <v>292.0</v>
      </c>
      <c r="I788" s="188">
        <f t="shared" si="1"/>
        <v>0.3402777778</v>
      </c>
      <c r="J788" s="189">
        <f t="shared" si="2"/>
        <v>0.7151799687</v>
      </c>
      <c r="K788" s="190">
        <f t="shared" si="3"/>
        <v>0.4384615385</v>
      </c>
      <c r="L788" s="191">
        <f t="shared" si="4"/>
        <v>0.6462324393</v>
      </c>
      <c r="M788" s="192">
        <f t="shared" si="5"/>
        <v>0.4171686747</v>
      </c>
      <c r="N788" s="193">
        <f t="shared" si="6"/>
        <v>0.5910267472</v>
      </c>
      <c r="O788" s="203">
        <f t="shared" si="7"/>
        <v>0.5633154259</v>
      </c>
      <c r="P788" s="204">
        <f t="shared" si="8"/>
        <v>0.2950191571</v>
      </c>
      <c r="Q788" s="205">
        <f t="shared" si="9"/>
        <v>0.5135542169</v>
      </c>
      <c r="R788" s="206">
        <f t="shared" si="10"/>
        <v>0.6462467645</v>
      </c>
      <c r="S788" s="204">
        <f t="shared" si="11"/>
        <v>0.6124328473</v>
      </c>
      <c r="T788" s="205">
        <f t="shared" si="12"/>
        <v>0.3522640061</v>
      </c>
      <c r="U788" s="206">
        <f t="shared" si="13"/>
        <v>0.5986185725</v>
      </c>
      <c r="V788" s="207">
        <f t="shared" si="14"/>
        <v>4.4375</v>
      </c>
      <c r="W788" s="208">
        <f t="shared" si="15"/>
        <v>0.2769230769</v>
      </c>
      <c r="X788" s="209">
        <f t="shared" si="16"/>
        <v>1.228846154</v>
      </c>
      <c r="Y788" s="207">
        <f t="shared" si="17"/>
        <v>1.505769231</v>
      </c>
      <c r="Z788" s="208">
        <f t="shared" si="18"/>
        <v>0.9623493976</v>
      </c>
      <c r="AA788" s="209">
        <f t="shared" si="19"/>
        <v>8.048611111</v>
      </c>
      <c r="AB788" s="210">
        <f t="shared" si="20"/>
        <v>0.4089732528</v>
      </c>
      <c r="AC788" s="165"/>
      <c r="AD788" s="165"/>
      <c r="AE788" s="165"/>
    </row>
    <row r="789">
      <c r="A789" s="218">
        <v>789.0</v>
      </c>
      <c r="B789" s="33">
        <v>6735.0</v>
      </c>
      <c r="C789" s="219">
        <v>95.0</v>
      </c>
      <c r="D789" s="220">
        <v>114.0</v>
      </c>
      <c r="E789" s="221">
        <v>758.0</v>
      </c>
      <c r="F789" s="222">
        <v>352.0</v>
      </c>
      <c r="G789" s="223">
        <v>425.0</v>
      </c>
      <c r="H789" s="224">
        <v>533.0</v>
      </c>
      <c r="I789" s="188">
        <f t="shared" si="1"/>
        <v>0.4545454545</v>
      </c>
      <c r="J789" s="189">
        <f t="shared" si="2"/>
        <v>0.6828828829</v>
      </c>
      <c r="K789" s="190">
        <f t="shared" si="3"/>
        <v>0.4436325678</v>
      </c>
      <c r="L789" s="191">
        <f t="shared" si="4"/>
        <v>0.646702047</v>
      </c>
      <c r="M789" s="192">
        <f t="shared" si="5"/>
        <v>0.4455869751</v>
      </c>
      <c r="N789" s="193">
        <f t="shared" si="6"/>
        <v>0.5720502901</v>
      </c>
      <c r="O789" s="203">
        <f t="shared" si="7"/>
        <v>0.5612648221</v>
      </c>
      <c r="P789" s="204">
        <f t="shared" si="8"/>
        <v>0.3388931008</v>
      </c>
      <c r="Q789" s="205">
        <f t="shared" si="9"/>
        <v>0.5381319623</v>
      </c>
      <c r="R789" s="206">
        <f t="shared" si="10"/>
        <v>0.6242746615</v>
      </c>
      <c r="S789" s="204">
        <f t="shared" si="11"/>
        <v>0.6086956522</v>
      </c>
      <c r="T789" s="205">
        <f t="shared" si="12"/>
        <v>0.3829600351</v>
      </c>
      <c r="U789" s="206">
        <f t="shared" si="13"/>
        <v>0.5696091348</v>
      </c>
      <c r="V789" s="207">
        <f t="shared" si="14"/>
        <v>5.311004785</v>
      </c>
      <c r="W789" s="208">
        <f t="shared" si="15"/>
        <v>0.2181628392</v>
      </c>
      <c r="X789" s="209">
        <f t="shared" si="16"/>
        <v>1.158663883</v>
      </c>
      <c r="Y789" s="207">
        <f t="shared" si="17"/>
        <v>1.376826722</v>
      </c>
      <c r="Z789" s="208">
        <f t="shared" si="18"/>
        <v>0.9511568123</v>
      </c>
      <c r="AA789" s="209">
        <f t="shared" si="19"/>
        <v>9.894736842</v>
      </c>
      <c r="AB789" s="210">
        <f t="shared" si="20"/>
        <v>0.4279497099</v>
      </c>
      <c r="AC789" s="165"/>
      <c r="AD789" s="165"/>
      <c r="AE789" s="165"/>
    </row>
    <row r="790">
      <c r="A790" s="218">
        <v>790.0</v>
      </c>
      <c r="B790" s="33">
        <v>6736.0</v>
      </c>
      <c r="C790" s="219">
        <v>38.0</v>
      </c>
      <c r="D790" s="220">
        <v>74.0</v>
      </c>
      <c r="E790" s="221">
        <v>256.0</v>
      </c>
      <c r="F790" s="222">
        <v>91.0</v>
      </c>
      <c r="G790" s="223">
        <v>140.0</v>
      </c>
      <c r="H790" s="224">
        <v>190.0</v>
      </c>
      <c r="I790" s="188">
        <f t="shared" si="1"/>
        <v>0.3392857143</v>
      </c>
      <c r="J790" s="189">
        <f t="shared" si="2"/>
        <v>0.7377521614</v>
      </c>
      <c r="K790" s="190">
        <f t="shared" si="3"/>
        <v>0.4242424242</v>
      </c>
      <c r="L790" s="191">
        <f t="shared" si="4"/>
        <v>0.6405228758</v>
      </c>
      <c r="M790" s="192">
        <f t="shared" si="5"/>
        <v>0.4027149321</v>
      </c>
      <c r="N790" s="193">
        <f t="shared" si="6"/>
        <v>0.5849335303</v>
      </c>
      <c r="O790" s="203">
        <f t="shared" si="7"/>
        <v>0.5500633714</v>
      </c>
      <c r="P790" s="204">
        <f t="shared" si="8"/>
        <v>0.2810457516</v>
      </c>
      <c r="Q790" s="205">
        <f t="shared" si="9"/>
        <v>0.5158371041</v>
      </c>
      <c r="R790" s="206">
        <f t="shared" si="10"/>
        <v>0.658788774</v>
      </c>
      <c r="S790" s="204">
        <f t="shared" si="11"/>
        <v>0.6134347275</v>
      </c>
      <c r="T790" s="205">
        <f t="shared" si="12"/>
        <v>0.3409378961</v>
      </c>
      <c r="U790" s="206">
        <f t="shared" si="13"/>
        <v>0.5956907478</v>
      </c>
      <c r="V790" s="207">
        <f t="shared" si="14"/>
        <v>3.098214286</v>
      </c>
      <c r="W790" s="208">
        <f t="shared" si="15"/>
        <v>0.3393939394</v>
      </c>
      <c r="X790" s="209">
        <f t="shared" si="16"/>
        <v>1.051515152</v>
      </c>
      <c r="Y790" s="207">
        <f t="shared" si="17"/>
        <v>1.390909091</v>
      </c>
      <c r="Z790" s="208">
        <f t="shared" si="18"/>
        <v>0.7850678733</v>
      </c>
      <c r="AA790" s="209">
        <f t="shared" si="19"/>
        <v>6.044642857</v>
      </c>
      <c r="AB790" s="210">
        <f t="shared" si="20"/>
        <v>0.4150664697</v>
      </c>
      <c r="AC790" s="165"/>
      <c r="AD790" s="165"/>
      <c r="AE790" s="165"/>
    </row>
    <row r="791">
      <c r="A791" s="218">
        <v>791.0</v>
      </c>
      <c r="B791" s="33">
        <v>6737.0</v>
      </c>
      <c r="C791" s="219">
        <v>114.0</v>
      </c>
      <c r="D791" s="220">
        <v>144.0</v>
      </c>
      <c r="E791" s="221">
        <v>786.0</v>
      </c>
      <c r="F791" s="222">
        <v>300.0</v>
      </c>
      <c r="G791" s="223">
        <v>420.0</v>
      </c>
      <c r="H791" s="224">
        <v>545.0</v>
      </c>
      <c r="I791" s="188">
        <f t="shared" si="1"/>
        <v>0.4418604651</v>
      </c>
      <c r="J791" s="189">
        <f t="shared" si="2"/>
        <v>0.7237569061</v>
      </c>
      <c r="K791" s="190">
        <f t="shared" si="3"/>
        <v>0.4352331606</v>
      </c>
      <c r="L791" s="191">
        <f t="shared" si="4"/>
        <v>0.6696428571</v>
      </c>
      <c r="M791" s="192">
        <f t="shared" si="5"/>
        <v>0.4366312347</v>
      </c>
      <c r="N791" s="193">
        <f t="shared" si="6"/>
        <v>0.5880058508</v>
      </c>
      <c r="O791" s="203">
        <f t="shared" si="7"/>
        <v>0.5716760502</v>
      </c>
      <c r="P791" s="204">
        <f t="shared" si="8"/>
        <v>0.3080357143</v>
      </c>
      <c r="Q791" s="205">
        <f t="shared" si="9"/>
        <v>0.5388389207</v>
      </c>
      <c r="R791" s="206">
        <f t="shared" si="10"/>
        <v>0.6489517309</v>
      </c>
      <c r="S791" s="204">
        <f t="shared" si="11"/>
        <v>0.6258120398</v>
      </c>
      <c r="T791" s="205">
        <f t="shared" si="12"/>
        <v>0.3611953227</v>
      </c>
      <c r="U791" s="206">
        <f t="shared" si="13"/>
        <v>0.5846686877</v>
      </c>
      <c r="V791" s="207">
        <f t="shared" si="14"/>
        <v>4.209302326</v>
      </c>
      <c r="W791" s="208">
        <f t="shared" si="15"/>
        <v>0.267357513</v>
      </c>
      <c r="X791" s="209">
        <f t="shared" si="16"/>
        <v>1.125388601</v>
      </c>
      <c r="Y791" s="207">
        <f t="shared" si="17"/>
        <v>1.392746114</v>
      </c>
      <c r="Z791" s="208">
        <f t="shared" si="18"/>
        <v>0.8879803761</v>
      </c>
      <c r="AA791" s="209">
        <f t="shared" si="19"/>
        <v>7.949612403</v>
      </c>
      <c r="AB791" s="210">
        <f t="shared" si="20"/>
        <v>0.4119941492</v>
      </c>
      <c r="AC791" s="165"/>
      <c r="AD791" s="165"/>
      <c r="AE791" s="165"/>
    </row>
    <row r="792">
      <c r="A792" s="218">
        <v>792.0</v>
      </c>
      <c r="B792" s="33">
        <v>6738.0</v>
      </c>
      <c r="C792" s="219">
        <v>83.0</v>
      </c>
      <c r="D792" s="220">
        <v>112.0</v>
      </c>
      <c r="E792" s="221">
        <v>572.0</v>
      </c>
      <c r="F792" s="222">
        <v>219.0</v>
      </c>
      <c r="G792" s="223">
        <v>354.0</v>
      </c>
      <c r="H792" s="224">
        <v>410.0</v>
      </c>
      <c r="I792" s="188">
        <f t="shared" si="1"/>
        <v>0.4256410256</v>
      </c>
      <c r="J792" s="189">
        <f t="shared" si="2"/>
        <v>0.7231352718</v>
      </c>
      <c r="K792" s="190">
        <f t="shared" si="3"/>
        <v>0.4633507853</v>
      </c>
      <c r="L792" s="191">
        <f t="shared" si="4"/>
        <v>0.6643002028</v>
      </c>
      <c r="M792" s="192">
        <f t="shared" si="5"/>
        <v>0.4556830031</v>
      </c>
      <c r="N792" s="193">
        <f t="shared" si="6"/>
        <v>0.5954983923</v>
      </c>
      <c r="O792" s="203">
        <f t="shared" si="7"/>
        <v>0.5765714286</v>
      </c>
      <c r="P792" s="204">
        <f t="shared" si="8"/>
        <v>0.3062880325</v>
      </c>
      <c r="Q792" s="205">
        <f t="shared" si="9"/>
        <v>0.5140771637</v>
      </c>
      <c r="R792" s="206">
        <f t="shared" si="10"/>
        <v>0.631511254</v>
      </c>
      <c r="S792" s="204">
        <f t="shared" si="11"/>
        <v>0.6085714286</v>
      </c>
      <c r="T792" s="205">
        <f t="shared" si="12"/>
        <v>0.3748571429</v>
      </c>
      <c r="U792" s="206">
        <f t="shared" si="13"/>
        <v>0.5931428571</v>
      </c>
      <c r="V792" s="207">
        <f t="shared" si="14"/>
        <v>4.056410256</v>
      </c>
      <c r="W792" s="208">
        <f t="shared" si="15"/>
        <v>0.2552356021</v>
      </c>
      <c r="X792" s="209">
        <f t="shared" si="16"/>
        <v>1.035340314</v>
      </c>
      <c r="Y792" s="207">
        <f t="shared" si="17"/>
        <v>1.290575916</v>
      </c>
      <c r="Z792" s="208">
        <f t="shared" si="18"/>
        <v>0.8248175182</v>
      </c>
      <c r="AA792" s="209">
        <f t="shared" si="19"/>
        <v>7.974358974</v>
      </c>
      <c r="AB792" s="210">
        <f t="shared" si="20"/>
        <v>0.4045016077</v>
      </c>
      <c r="AC792" s="165"/>
      <c r="AD792" s="165"/>
      <c r="AE792" s="165"/>
    </row>
    <row r="793">
      <c r="A793" s="218">
        <v>793.0</v>
      </c>
      <c r="B793" s="33">
        <v>6739.0</v>
      </c>
      <c r="C793" s="219">
        <v>80.0</v>
      </c>
      <c r="D793" s="220">
        <v>61.0</v>
      </c>
      <c r="E793" s="221">
        <v>312.0</v>
      </c>
      <c r="F793" s="222">
        <v>110.0</v>
      </c>
      <c r="G793" s="223">
        <v>183.0</v>
      </c>
      <c r="H793" s="224">
        <v>153.0</v>
      </c>
      <c r="I793" s="188">
        <f t="shared" si="1"/>
        <v>0.5673758865</v>
      </c>
      <c r="J793" s="189">
        <f t="shared" si="2"/>
        <v>0.7393364929</v>
      </c>
      <c r="K793" s="190">
        <f t="shared" si="3"/>
        <v>0.5446428571</v>
      </c>
      <c r="L793" s="191">
        <f t="shared" si="4"/>
        <v>0.6962699822</v>
      </c>
      <c r="M793" s="192">
        <f t="shared" si="5"/>
        <v>0.5513626834</v>
      </c>
      <c r="N793" s="193">
        <f t="shared" si="6"/>
        <v>0.6530343008</v>
      </c>
      <c r="O793" s="203">
        <f t="shared" si="7"/>
        <v>0.6395995551</v>
      </c>
      <c r="P793" s="204">
        <f t="shared" si="8"/>
        <v>0.3374777975</v>
      </c>
      <c r="Q793" s="205">
        <f t="shared" si="9"/>
        <v>0.4884696017</v>
      </c>
      <c r="R793" s="206">
        <f t="shared" si="10"/>
        <v>0.6134564644</v>
      </c>
      <c r="S793" s="204">
        <f t="shared" si="11"/>
        <v>0.6062291435</v>
      </c>
      <c r="T793" s="205">
        <f t="shared" si="12"/>
        <v>0.4149054505</v>
      </c>
      <c r="U793" s="206">
        <f t="shared" si="13"/>
        <v>0.6184649611</v>
      </c>
      <c r="V793" s="207">
        <f t="shared" si="14"/>
        <v>2.992907801</v>
      </c>
      <c r="W793" s="208">
        <f t="shared" si="15"/>
        <v>0.4196428571</v>
      </c>
      <c r="X793" s="209">
        <f t="shared" si="16"/>
        <v>1.255952381</v>
      </c>
      <c r="Y793" s="207">
        <f t="shared" si="17"/>
        <v>1.675595238</v>
      </c>
      <c r="Z793" s="208">
        <f t="shared" si="18"/>
        <v>0.8846960168</v>
      </c>
      <c r="AA793" s="209">
        <f t="shared" si="19"/>
        <v>5.375886525</v>
      </c>
      <c r="AB793" s="210">
        <f t="shared" si="20"/>
        <v>0.3469656992</v>
      </c>
      <c r="AC793" s="165"/>
      <c r="AD793" s="165"/>
      <c r="AE793" s="165"/>
    </row>
    <row r="794">
      <c r="A794" s="218">
        <v>794.0</v>
      </c>
      <c r="B794" s="33">
        <v>6740.0</v>
      </c>
      <c r="C794" s="219">
        <v>53.0</v>
      </c>
      <c r="D794" s="220">
        <v>82.0</v>
      </c>
      <c r="E794" s="221">
        <v>432.0</v>
      </c>
      <c r="F794" s="222">
        <v>179.0</v>
      </c>
      <c r="G794" s="223">
        <v>276.0</v>
      </c>
      <c r="H794" s="224">
        <v>306.0</v>
      </c>
      <c r="I794" s="188">
        <f t="shared" si="1"/>
        <v>0.3925925926</v>
      </c>
      <c r="J794" s="189">
        <f t="shared" si="2"/>
        <v>0.7070376432</v>
      </c>
      <c r="K794" s="190">
        <f t="shared" si="3"/>
        <v>0.4742268041</v>
      </c>
      <c r="L794" s="191">
        <f t="shared" si="4"/>
        <v>0.6501340483</v>
      </c>
      <c r="M794" s="192">
        <f t="shared" si="5"/>
        <v>0.4588563459</v>
      </c>
      <c r="N794" s="193">
        <f t="shared" si="6"/>
        <v>0.5934618609</v>
      </c>
      <c r="O794" s="203">
        <f t="shared" si="7"/>
        <v>0.5730421687</v>
      </c>
      <c r="P794" s="204">
        <f t="shared" si="8"/>
        <v>0.3109919571</v>
      </c>
      <c r="Q794" s="205">
        <f t="shared" si="9"/>
        <v>0.5006973501</v>
      </c>
      <c r="R794" s="206">
        <f t="shared" si="10"/>
        <v>0.6186085499</v>
      </c>
      <c r="S794" s="204">
        <f t="shared" si="11"/>
        <v>0.5956325301</v>
      </c>
      <c r="T794" s="205">
        <f t="shared" si="12"/>
        <v>0.3825301205</v>
      </c>
      <c r="U794" s="206">
        <f t="shared" si="13"/>
        <v>0.5948795181</v>
      </c>
      <c r="V794" s="207">
        <f t="shared" si="14"/>
        <v>4.525925926</v>
      </c>
      <c r="W794" s="208">
        <f t="shared" si="15"/>
        <v>0.2319587629</v>
      </c>
      <c r="X794" s="209">
        <f t="shared" si="16"/>
        <v>1.049828179</v>
      </c>
      <c r="Y794" s="207">
        <f t="shared" si="17"/>
        <v>1.281786942</v>
      </c>
      <c r="Z794" s="208">
        <f t="shared" si="18"/>
        <v>0.8521617852</v>
      </c>
      <c r="AA794" s="209">
        <f t="shared" si="19"/>
        <v>8.837037037</v>
      </c>
      <c r="AB794" s="210">
        <f t="shared" si="20"/>
        <v>0.4065381391</v>
      </c>
      <c r="AC794" s="165"/>
      <c r="AD794" s="165"/>
      <c r="AE794" s="165"/>
    </row>
    <row r="795">
      <c r="A795" s="218">
        <v>795.0</v>
      </c>
      <c r="B795" s="33">
        <v>6750.0</v>
      </c>
      <c r="C795" s="219">
        <v>31.0</v>
      </c>
      <c r="D795" s="220">
        <v>53.0</v>
      </c>
      <c r="E795" s="221">
        <v>388.0</v>
      </c>
      <c r="F795" s="222">
        <v>136.0</v>
      </c>
      <c r="G795" s="223">
        <v>280.0</v>
      </c>
      <c r="H795" s="224">
        <v>310.0</v>
      </c>
      <c r="I795" s="188">
        <f t="shared" si="1"/>
        <v>0.369047619</v>
      </c>
      <c r="J795" s="189">
        <f t="shared" si="2"/>
        <v>0.7404580153</v>
      </c>
      <c r="K795" s="190">
        <f t="shared" si="3"/>
        <v>0.4745762712</v>
      </c>
      <c r="L795" s="191">
        <f t="shared" si="4"/>
        <v>0.6891447368</v>
      </c>
      <c r="M795" s="192">
        <f t="shared" si="5"/>
        <v>0.4614243323</v>
      </c>
      <c r="N795" s="193">
        <f t="shared" si="6"/>
        <v>0.5996409336</v>
      </c>
      <c r="O795" s="203">
        <f t="shared" si="7"/>
        <v>0.5834724541</v>
      </c>
      <c r="P795" s="204">
        <f t="shared" si="8"/>
        <v>0.2746710526</v>
      </c>
      <c r="Q795" s="205">
        <f t="shared" si="9"/>
        <v>0.5059347181</v>
      </c>
      <c r="R795" s="206">
        <f t="shared" si="10"/>
        <v>0.6265709156</v>
      </c>
      <c r="S795" s="204">
        <f t="shared" si="11"/>
        <v>0.6085141903</v>
      </c>
      <c r="T795" s="205">
        <f t="shared" si="12"/>
        <v>0.3731218698</v>
      </c>
      <c r="U795" s="206">
        <f t="shared" si="13"/>
        <v>0.601836394</v>
      </c>
      <c r="V795" s="207">
        <f t="shared" si="14"/>
        <v>6.238095238</v>
      </c>
      <c r="W795" s="208">
        <f t="shared" si="15"/>
        <v>0.1423728814</v>
      </c>
      <c r="X795" s="209">
        <f t="shared" si="16"/>
        <v>0.8881355932</v>
      </c>
      <c r="Y795" s="207">
        <f t="shared" si="17"/>
        <v>1.030508475</v>
      </c>
      <c r="Z795" s="208">
        <f t="shared" si="18"/>
        <v>0.7774480712</v>
      </c>
      <c r="AA795" s="209">
        <f t="shared" si="19"/>
        <v>13.26190476</v>
      </c>
      <c r="AB795" s="210">
        <f t="shared" si="20"/>
        <v>0.4003590664</v>
      </c>
      <c r="AC795" s="165"/>
      <c r="AD795" s="165"/>
      <c r="AE795" s="165"/>
    </row>
    <row r="796">
      <c r="A796" s="218">
        <v>796.0</v>
      </c>
      <c r="B796" s="33">
        <v>6751.0</v>
      </c>
      <c r="C796" s="219">
        <v>58.0</v>
      </c>
      <c r="D796" s="220">
        <v>99.0</v>
      </c>
      <c r="E796" s="221">
        <v>500.0</v>
      </c>
      <c r="F796" s="222">
        <v>213.0</v>
      </c>
      <c r="G796" s="223">
        <v>390.0</v>
      </c>
      <c r="H796" s="224">
        <v>457.0</v>
      </c>
      <c r="I796" s="188">
        <f t="shared" si="1"/>
        <v>0.3694267516</v>
      </c>
      <c r="J796" s="189">
        <f t="shared" si="2"/>
        <v>0.7012622721</v>
      </c>
      <c r="K796" s="190">
        <f t="shared" si="3"/>
        <v>0.4604486423</v>
      </c>
      <c r="L796" s="191">
        <f t="shared" si="4"/>
        <v>0.6413793103</v>
      </c>
      <c r="M796" s="192">
        <f t="shared" si="5"/>
        <v>0.4462151394</v>
      </c>
      <c r="N796" s="193">
        <f t="shared" si="6"/>
        <v>0.5705128205</v>
      </c>
      <c r="O796" s="203">
        <f t="shared" si="7"/>
        <v>0.5521258008</v>
      </c>
      <c r="P796" s="204">
        <f t="shared" si="8"/>
        <v>0.3114942529</v>
      </c>
      <c r="Q796" s="205">
        <f t="shared" si="9"/>
        <v>0.5129482072</v>
      </c>
      <c r="R796" s="206">
        <f t="shared" si="10"/>
        <v>0.6134615385</v>
      </c>
      <c r="S796" s="204">
        <f t="shared" si="11"/>
        <v>0.59114735</v>
      </c>
      <c r="T796" s="205">
        <f t="shared" si="12"/>
        <v>0.3849737915</v>
      </c>
      <c r="U796" s="206">
        <f t="shared" si="13"/>
        <v>0.5760046593</v>
      </c>
      <c r="V796" s="207">
        <f t="shared" si="14"/>
        <v>4.541401274</v>
      </c>
      <c r="W796" s="208">
        <f t="shared" si="15"/>
        <v>0.1853600945</v>
      </c>
      <c r="X796" s="209">
        <f t="shared" si="16"/>
        <v>0.8417945691</v>
      </c>
      <c r="Y796" s="207">
        <f t="shared" si="17"/>
        <v>1.027154664</v>
      </c>
      <c r="Z796" s="208">
        <f t="shared" si="18"/>
        <v>0.7101593625</v>
      </c>
      <c r="AA796" s="209">
        <f t="shared" si="19"/>
        <v>9.936305732</v>
      </c>
      <c r="AB796" s="210">
        <f t="shared" si="20"/>
        <v>0.4294871795</v>
      </c>
      <c r="AC796" s="165"/>
      <c r="AD796" s="165"/>
      <c r="AE796" s="165"/>
    </row>
    <row r="797">
      <c r="A797" s="218">
        <v>797.0</v>
      </c>
      <c r="B797" s="33">
        <v>6752.0</v>
      </c>
      <c r="C797" s="219">
        <v>58.0</v>
      </c>
      <c r="D797" s="220">
        <v>77.0</v>
      </c>
      <c r="E797" s="221">
        <v>421.0</v>
      </c>
      <c r="F797" s="222">
        <v>217.0</v>
      </c>
      <c r="G797" s="223">
        <v>376.0</v>
      </c>
      <c r="H797" s="224">
        <v>537.0</v>
      </c>
      <c r="I797" s="188">
        <f t="shared" si="1"/>
        <v>0.4296296296</v>
      </c>
      <c r="J797" s="189">
        <f t="shared" si="2"/>
        <v>0.6598746082</v>
      </c>
      <c r="K797" s="190">
        <f t="shared" si="3"/>
        <v>0.4118291347</v>
      </c>
      <c r="L797" s="191">
        <f t="shared" si="4"/>
        <v>0.6196636481</v>
      </c>
      <c r="M797" s="192">
        <f t="shared" si="5"/>
        <v>0.4141221374</v>
      </c>
      <c r="N797" s="193">
        <f t="shared" si="6"/>
        <v>0.5138620245</v>
      </c>
      <c r="O797" s="203">
        <f t="shared" si="7"/>
        <v>0.5071174377</v>
      </c>
      <c r="P797" s="204">
        <f t="shared" si="8"/>
        <v>0.3557567917</v>
      </c>
      <c r="Q797" s="205">
        <f t="shared" si="9"/>
        <v>0.5677480916</v>
      </c>
      <c r="R797" s="206">
        <f t="shared" si="10"/>
        <v>0.6176660219</v>
      </c>
      <c r="S797" s="204">
        <f t="shared" si="11"/>
        <v>0.6026097272</v>
      </c>
      <c r="T797" s="205">
        <f t="shared" si="12"/>
        <v>0.3861209964</v>
      </c>
      <c r="U797" s="206">
        <f t="shared" si="13"/>
        <v>0.5183867141</v>
      </c>
      <c r="V797" s="207">
        <f t="shared" si="14"/>
        <v>4.725925926</v>
      </c>
      <c r="W797" s="208">
        <f t="shared" si="15"/>
        <v>0.147864184</v>
      </c>
      <c r="X797" s="209">
        <f t="shared" si="16"/>
        <v>0.6987951807</v>
      </c>
      <c r="Y797" s="207">
        <f t="shared" si="17"/>
        <v>0.8466593647</v>
      </c>
      <c r="Z797" s="208">
        <f t="shared" si="18"/>
        <v>0.608778626</v>
      </c>
      <c r="AA797" s="209">
        <f t="shared" si="19"/>
        <v>11.48888889</v>
      </c>
      <c r="AB797" s="210">
        <f t="shared" si="20"/>
        <v>0.4861379755</v>
      </c>
      <c r="AC797" s="165"/>
      <c r="AD797" s="165"/>
      <c r="AE797" s="165"/>
    </row>
    <row r="798">
      <c r="A798" s="218">
        <v>798.0</v>
      </c>
      <c r="B798" s="33">
        <v>6753.0</v>
      </c>
      <c r="C798" s="219">
        <v>53.0</v>
      </c>
      <c r="D798" s="220">
        <v>88.0</v>
      </c>
      <c r="E798" s="221">
        <v>265.0</v>
      </c>
      <c r="F798" s="222">
        <v>121.0</v>
      </c>
      <c r="G798" s="223">
        <v>311.0</v>
      </c>
      <c r="H798" s="224">
        <v>335.0</v>
      </c>
      <c r="I798" s="188">
        <f t="shared" si="1"/>
        <v>0.3758865248</v>
      </c>
      <c r="J798" s="189">
        <f t="shared" si="2"/>
        <v>0.6865284974</v>
      </c>
      <c r="K798" s="190">
        <f t="shared" si="3"/>
        <v>0.4814241486</v>
      </c>
      <c r="L798" s="191">
        <f t="shared" si="4"/>
        <v>0.6034155598</v>
      </c>
      <c r="M798" s="192">
        <f t="shared" si="5"/>
        <v>0.4625158831</v>
      </c>
      <c r="N798" s="193">
        <f t="shared" si="6"/>
        <v>0.5581395349</v>
      </c>
      <c r="O798" s="203">
        <f t="shared" si="7"/>
        <v>0.5362318841</v>
      </c>
      <c r="P798" s="204">
        <f t="shared" si="8"/>
        <v>0.330170778</v>
      </c>
      <c r="Q798" s="205">
        <f t="shared" si="9"/>
        <v>0.4930114358</v>
      </c>
      <c r="R798" s="206">
        <f t="shared" si="10"/>
        <v>0.5813953488</v>
      </c>
      <c r="S798" s="204">
        <f t="shared" si="11"/>
        <v>0.5566922421</v>
      </c>
      <c r="T798" s="205">
        <f t="shared" si="12"/>
        <v>0.4134697357</v>
      </c>
      <c r="U798" s="206">
        <f t="shared" si="13"/>
        <v>0.5660699062</v>
      </c>
      <c r="V798" s="207">
        <f t="shared" si="14"/>
        <v>2.737588652</v>
      </c>
      <c r="W798" s="208">
        <f t="shared" si="15"/>
        <v>0.2182662539</v>
      </c>
      <c r="X798" s="209">
        <f t="shared" si="16"/>
        <v>0.5975232198</v>
      </c>
      <c r="Y798" s="207">
        <f t="shared" si="17"/>
        <v>0.8157894737</v>
      </c>
      <c r="Z798" s="208">
        <f t="shared" si="18"/>
        <v>0.4904701398</v>
      </c>
      <c r="AA798" s="209">
        <f t="shared" si="19"/>
        <v>7.319148936</v>
      </c>
      <c r="AB798" s="210">
        <f t="shared" si="20"/>
        <v>0.4418604651</v>
      </c>
      <c r="AC798" s="165"/>
      <c r="AD798" s="165"/>
      <c r="AE798" s="165"/>
    </row>
    <row r="799">
      <c r="A799" s="218">
        <v>799.0</v>
      </c>
      <c r="B799" s="33">
        <v>7012.0</v>
      </c>
      <c r="C799" s="219">
        <v>72.0</v>
      </c>
      <c r="D799" s="220">
        <v>70.0</v>
      </c>
      <c r="E799" s="221">
        <v>351.0</v>
      </c>
      <c r="F799" s="222">
        <v>76.0</v>
      </c>
      <c r="G799" s="223">
        <v>215.0</v>
      </c>
      <c r="H799" s="224">
        <v>146.0</v>
      </c>
      <c r="I799" s="188">
        <f t="shared" si="1"/>
        <v>0.5070422535</v>
      </c>
      <c r="J799" s="189">
        <f t="shared" si="2"/>
        <v>0.8220140515</v>
      </c>
      <c r="K799" s="190">
        <f t="shared" si="3"/>
        <v>0.595567867</v>
      </c>
      <c r="L799" s="191">
        <f t="shared" si="4"/>
        <v>0.7434094903</v>
      </c>
      <c r="M799" s="192">
        <f t="shared" si="5"/>
        <v>0.5705765408</v>
      </c>
      <c r="N799" s="193">
        <f t="shared" si="6"/>
        <v>0.7182741117</v>
      </c>
      <c r="O799" s="203">
        <f t="shared" si="7"/>
        <v>0.6860215054</v>
      </c>
      <c r="P799" s="204">
        <f t="shared" si="8"/>
        <v>0.2601054482</v>
      </c>
      <c r="Q799" s="205">
        <f t="shared" si="9"/>
        <v>0.4333996024</v>
      </c>
      <c r="R799" s="206">
        <f t="shared" si="10"/>
        <v>0.6307106599</v>
      </c>
      <c r="S799" s="204">
        <f t="shared" si="11"/>
        <v>0.611827957</v>
      </c>
      <c r="T799" s="205">
        <f t="shared" si="12"/>
        <v>0.3903225806</v>
      </c>
      <c r="U799" s="206">
        <f t="shared" si="13"/>
        <v>0.6838709677</v>
      </c>
      <c r="V799" s="207">
        <f t="shared" si="14"/>
        <v>3.007042254</v>
      </c>
      <c r="W799" s="208">
        <f t="shared" si="15"/>
        <v>0.3933518006</v>
      </c>
      <c r="X799" s="209">
        <f t="shared" si="16"/>
        <v>1.182825485</v>
      </c>
      <c r="Y799" s="207">
        <f t="shared" si="17"/>
        <v>1.576177285</v>
      </c>
      <c r="Z799" s="208">
        <f t="shared" si="18"/>
        <v>0.8489065606</v>
      </c>
      <c r="AA799" s="209">
        <f t="shared" si="19"/>
        <v>5.549295775</v>
      </c>
      <c r="AB799" s="210">
        <f t="shared" si="20"/>
        <v>0.2817258883</v>
      </c>
      <c r="AC799" s="165"/>
      <c r="AD799" s="165"/>
      <c r="AE799" s="165"/>
    </row>
    <row r="800">
      <c r="A800" s="218">
        <v>800.0</v>
      </c>
      <c r="B800" s="33">
        <v>7047.0</v>
      </c>
      <c r="C800" s="219">
        <v>37.0</v>
      </c>
      <c r="D800" s="220">
        <v>72.0</v>
      </c>
      <c r="E800" s="221">
        <v>299.0</v>
      </c>
      <c r="F800" s="222">
        <v>105.0</v>
      </c>
      <c r="G800" s="223">
        <v>198.0</v>
      </c>
      <c r="H800" s="224">
        <v>213.0</v>
      </c>
      <c r="I800" s="188">
        <f t="shared" si="1"/>
        <v>0.3394495413</v>
      </c>
      <c r="J800" s="189">
        <f t="shared" si="2"/>
        <v>0.7400990099</v>
      </c>
      <c r="K800" s="190">
        <f t="shared" si="3"/>
        <v>0.4817518248</v>
      </c>
      <c r="L800" s="191">
        <f t="shared" si="4"/>
        <v>0.6549707602</v>
      </c>
      <c r="M800" s="192">
        <f t="shared" si="5"/>
        <v>0.4519230769</v>
      </c>
      <c r="N800" s="193">
        <f t="shared" si="6"/>
        <v>0.6098159509</v>
      </c>
      <c r="O800" s="203">
        <f t="shared" si="7"/>
        <v>0.5779220779</v>
      </c>
      <c r="P800" s="204">
        <f t="shared" si="8"/>
        <v>0.2768031189</v>
      </c>
      <c r="Q800" s="205">
        <f t="shared" si="9"/>
        <v>0.4807692308</v>
      </c>
      <c r="R800" s="206">
        <f t="shared" si="10"/>
        <v>0.6282208589</v>
      </c>
      <c r="S800" s="204">
        <f t="shared" si="11"/>
        <v>0.5941558442</v>
      </c>
      <c r="T800" s="205">
        <f t="shared" si="12"/>
        <v>0.367965368</v>
      </c>
      <c r="U800" s="206">
        <f t="shared" si="13"/>
        <v>0.6158008658</v>
      </c>
      <c r="V800" s="207">
        <f t="shared" si="14"/>
        <v>3.706422018</v>
      </c>
      <c r="W800" s="208">
        <f t="shared" si="15"/>
        <v>0.2652068127</v>
      </c>
      <c r="X800" s="209">
        <f t="shared" si="16"/>
        <v>0.9829683698</v>
      </c>
      <c r="Y800" s="207">
        <f t="shared" si="17"/>
        <v>1.248175182</v>
      </c>
      <c r="Z800" s="208">
        <f t="shared" si="18"/>
        <v>0.7769230769</v>
      </c>
      <c r="AA800" s="209">
        <f t="shared" si="19"/>
        <v>7.47706422</v>
      </c>
      <c r="AB800" s="210">
        <f t="shared" si="20"/>
        <v>0.3901840491</v>
      </c>
      <c r="AC800" s="165"/>
      <c r="AD800" s="165"/>
      <c r="AE800" s="165"/>
    </row>
    <row r="801">
      <c r="A801" s="218">
        <v>801.0</v>
      </c>
      <c r="B801" s="33">
        <v>7048.0</v>
      </c>
      <c r="C801" s="219">
        <v>63.0</v>
      </c>
      <c r="D801" s="220">
        <v>59.0</v>
      </c>
      <c r="E801" s="221">
        <v>318.0</v>
      </c>
      <c r="F801" s="222">
        <v>122.0</v>
      </c>
      <c r="G801" s="223">
        <v>193.0</v>
      </c>
      <c r="H801" s="224">
        <v>264.0</v>
      </c>
      <c r="I801" s="188">
        <f t="shared" si="1"/>
        <v>0.5163934426</v>
      </c>
      <c r="J801" s="189">
        <f t="shared" si="2"/>
        <v>0.7227272727</v>
      </c>
      <c r="K801" s="190">
        <f t="shared" si="3"/>
        <v>0.4223194748</v>
      </c>
      <c r="L801" s="191">
        <f t="shared" si="4"/>
        <v>0.6779359431</v>
      </c>
      <c r="M801" s="192">
        <f t="shared" si="5"/>
        <v>0.4421416235</v>
      </c>
      <c r="N801" s="193">
        <f t="shared" si="6"/>
        <v>0.5696767001</v>
      </c>
      <c r="O801" s="203">
        <f t="shared" si="7"/>
        <v>0.5632973503</v>
      </c>
      <c r="P801" s="204">
        <f t="shared" si="8"/>
        <v>0.3291814947</v>
      </c>
      <c r="Q801" s="205">
        <f t="shared" si="9"/>
        <v>0.5647668394</v>
      </c>
      <c r="R801" s="206">
        <f t="shared" si="10"/>
        <v>0.6488294314</v>
      </c>
      <c r="S801" s="204">
        <f t="shared" si="11"/>
        <v>0.6329735034</v>
      </c>
      <c r="T801" s="205">
        <f t="shared" si="12"/>
        <v>0.3709519136</v>
      </c>
      <c r="U801" s="206">
        <f t="shared" si="13"/>
        <v>0.5593719333</v>
      </c>
      <c r="V801" s="207">
        <f t="shared" si="14"/>
        <v>3.606557377</v>
      </c>
      <c r="W801" s="208">
        <f t="shared" si="15"/>
        <v>0.2669584245</v>
      </c>
      <c r="X801" s="209">
        <f t="shared" si="16"/>
        <v>0.9628008753</v>
      </c>
      <c r="Y801" s="207">
        <f t="shared" si="17"/>
        <v>1.2297593</v>
      </c>
      <c r="Z801" s="208">
        <f t="shared" si="18"/>
        <v>0.7599309154</v>
      </c>
      <c r="AA801" s="209">
        <f t="shared" si="19"/>
        <v>7.352459016</v>
      </c>
      <c r="AB801" s="210">
        <f t="shared" si="20"/>
        <v>0.4303232999</v>
      </c>
      <c r="AC801" s="165"/>
      <c r="AD801" s="165"/>
      <c r="AE801" s="165"/>
    </row>
    <row r="802">
      <c r="A802" s="218">
        <v>802.0</v>
      </c>
      <c r="B802" s="33">
        <v>7049.0</v>
      </c>
      <c r="C802" s="219">
        <v>47.0</v>
      </c>
      <c r="D802" s="220">
        <v>57.0</v>
      </c>
      <c r="E802" s="221">
        <v>234.0</v>
      </c>
      <c r="F802" s="222">
        <v>74.0</v>
      </c>
      <c r="G802" s="223">
        <v>147.0</v>
      </c>
      <c r="H802" s="224">
        <v>172.0</v>
      </c>
      <c r="I802" s="188">
        <f t="shared" si="1"/>
        <v>0.4519230769</v>
      </c>
      <c r="J802" s="189">
        <f t="shared" si="2"/>
        <v>0.7597402597</v>
      </c>
      <c r="K802" s="190">
        <f t="shared" si="3"/>
        <v>0.460815047</v>
      </c>
      <c r="L802" s="191">
        <f t="shared" si="4"/>
        <v>0.682038835</v>
      </c>
      <c r="M802" s="192">
        <f t="shared" si="5"/>
        <v>0.4586288416</v>
      </c>
      <c r="N802" s="193">
        <f t="shared" si="6"/>
        <v>0.6076555024</v>
      </c>
      <c r="O802" s="203">
        <f t="shared" si="7"/>
        <v>0.585499316</v>
      </c>
      <c r="P802" s="204">
        <f t="shared" si="8"/>
        <v>0.2936893204</v>
      </c>
      <c r="Q802" s="205">
        <f t="shared" si="9"/>
        <v>0.5177304965</v>
      </c>
      <c r="R802" s="206">
        <f t="shared" si="10"/>
        <v>0.6475279107</v>
      </c>
      <c r="S802" s="204">
        <f t="shared" si="11"/>
        <v>0.6196990424</v>
      </c>
      <c r="T802" s="205">
        <f t="shared" si="12"/>
        <v>0.366621067</v>
      </c>
      <c r="U802" s="206">
        <f t="shared" si="13"/>
        <v>0.5991792066</v>
      </c>
      <c r="V802" s="207">
        <f t="shared" si="14"/>
        <v>2.961538462</v>
      </c>
      <c r="W802" s="208">
        <f t="shared" si="15"/>
        <v>0.3260188088</v>
      </c>
      <c r="X802" s="209">
        <f t="shared" si="16"/>
        <v>0.9655172414</v>
      </c>
      <c r="Y802" s="207">
        <f t="shared" si="17"/>
        <v>1.29153605</v>
      </c>
      <c r="Z802" s="208">
        <f t="shared" si="18"/>
        <v>0.7281323877</v>
      </c>
      <c r="AA802" s="209">
        <f t="shared" si="19"/>
        <v>6.028846154</v>
      </c>
      <c r="AB802" s="210">
        <f t="shared" si="20"/>
        <v>0.3923444976</v>
      </c>
      <c r="AC802" s="165"/>
      <c r="AD802" s="165"/>
      <c r="AE802" s="165"/>
    </row>
    <row r="803">
      <c r="A803" s="218">
        <v>803.0</v>
      </c>
      <c r="B803" s="33">
        <v>7050.0</v>
      </c>
      <c r="C803" s="219">
        <v>49.0</v>
      </c>
      <c r="D803" s="220">
        <v>56.0</v>
      </c>
      <c r="E803" s="221">
        <v>200.0</v>
      </c>
      <c r="F803" s="222">
        <v>114.0</v>
      </c>
      <c r="G803" s="223">
        <v>135.0</v>
      </c>
      <c r="H803" s="224">
        <v>226.0</v>
      </c>
      <c r="I803" s="188">
        <f t="shared" si="1"/>
        <v>0.4666666667</v>
      </c>
      <c r="J803" s="189">
        <f t="shared" si="2"/>
        <v>0.6369426752</v>
      </c>
      <c r="K803" s="190">
        <f t="shared" si="3"/>
        <v>0.3739612188</v>
      </c>
      <c r="L803" s="191">
        <f t="shared" si="4"/>
        <v>0.5942720764</v>
      </c>
      <c r="M803" s="192">
        <f t="shared" si="5"/>
        <v>0.3948497854</v>
      </c>
      <c r="N803" s="193">
        <f t="shared" si="6"/>
        <v>0.4962962963</v>
      </c>
      <c r="O803" s="203">
        <f t="shared" si="7"/>
        <v>0.4923076923</v>
      </c>
      <c r="P803" s="204">
        <f t="shared" si="8"/>
        <v>0.3890214797</v>
      </c>
      <c r="Q803" s="205">
        <f t="shared" si="9"/>
        <v>0.5901287554</v>
      </c>
      <c r="R803" s="206">
        <f t="shared" si="10"/>
        <v>0.6311111111</v>
      </c>
      <c r="S803" s="204">
        <f t="shared" si="11"/>
        <v>0.608974359</v>
      </c>
      <c r="T803" s="205">
        <f t="shared" si="12"/>
        <v>0.3820512821</v>
      </c>
      <c r="U803" s="206">
        <f t="shared" si="13"/>
        <v>0.5012820513</v>
      </c>
      <c r="V803" s="207">
        <f t="shared" si="14"/>
        <v>2.99047619</v>
      </c>
      <c r="W803" s="208">
        <f t="shared" si="15"/>
        <v>0.2908587258</v>
      </c>
      <c r="X803" s="209">
        <f t="shared" si="16"/>
        <v>0.8698060942</v>
      </c>
      <c r="Y803" s="207">
        <f t="shared" si="17"/>
        <v>1.16066482</v>
      </c>
      <c r="Z803" s="208">
        <f t="shared" si="18"/>
        <v>0.6738197425</v>
      </c>
      <c r="AA803" s="209">
        <f t="shared" si="19"/>
        <v>6.428571429</v>
      </c>
      <c r="AB803" s="210">
        <f t="shared" si="20"/>
        <v>0.5037037037</v>
      </c>
      <c r="AC803" s="165"/>
      <c r="AD803" s="165"/>
      <c r="AE803" s="165"/>
    </row>
    <row r="804">
      <c r="A804" s="218">
        <v>804.0</v>
      </c>
      <c r="B804" s="33">
        <v>7054.0</v>
      </c>
      <c r="C804" s="219">
        <v>68.0</v>
      </c>
      <c r="D804" s="220">
        <v>49.0</v>
      </c>
      <c r="E804" s="221">
        <v>289.0</v>
      </c>
      <c r="F804" s="222">
        <v>76.0</v>
      </c>
      <c r="G804" s="223">
        <v>173.0</v>
      </c>
      <c r="H804" s="224">
        <v>146.0</v>
      </c>
      <c r="I804" s="188">
        <f t="shared" si="1"/>
        <v>0.5811965812</v>
      </c>
      <c r="J804" s="189">
        <f t="shared" si="2"/>
        <v>0.7917808219</v>
      </c>
      <c r="K804" s="190">
        <f t="shared" si="3"/>
        <v>0.5423197492</v>
      </c>
      <c r="L804" s="191">
        <f t="shared" si="4"/>
        <v>0.7406639004</v>
      </c>
      <c r="M804" s="192">
        <f t="shared" si="5"/>
        <v>0.5527522936</v>
      </c>
      <c r="N804" s="193">
        <f t="shared" si="6"/>
        <v>0.6754385965</v>
      </c>
      <c r="O804" s="203">
        <f t="shared" si="7"/>
        <v>0.6616729089</v>
      </c>
      <c r="P804" s="204">
        <f t="shared" si="8"/>
        <v>0.2987551867</v>
      </c>
      <c r="Q804" s="205">
        <f t="shared" si="9"/>
        <v>0.4908256881</v>
      </c>
      <c r="R804" s="206">
        <f t="shared" si="10"/>
        <v>0.6359649123</v>
      </c>
      <c r="S804" s="204">
        <f t="shared" si="11"/>
        <v>0.6279650437</v>
      </c>
      <c r="T804" s="205">
        <f t="shared" si="12"/>
        <v>0.3957553059</v>
      </c>
      <c r="U804" s="206">
        <f t="shared" si="13"/>
        <v>0.6379525593</v>
      </c>
      <c r="V804" s="207">
        <f t="shared" si="14"/>
        <v>3.11965812</v>
      </c>
      <c r="W804" s="208">
        <f t="shared" si="15"/>
        <v>0.3667711599</v>
      </c>
      <c r="X804" s="209">
        <f t="shared" si="16"/>
        <v>1.144200627</v>
      </c>
      <c r="Y804" s="207">
        <f t="shared" si="17"/>
        <v>1.510971787</v>
      </c>
      <c r="Z804" s="208">
        <f t="shared" si="18"/>
        <v>0.8371559633</v>
      </c>
      <c r="AA804" s="209">
        <f t="shared" si="19"/>
        <v>5.846153846</v>
      </c>
      <c r="AB804" s="210">
        <f t="shared" si="20"/>
        <v>0.3245614035</v>
      </c>
      <c r="AC804" s="165"/>
      <c r="AD804" s="165"/>
      <c r="AE804" s="165"/>
    </row>
    <row r="805">
      <c r="A805" s="218">
        <v>805.0</v>
      </c>
      <c r="B805" s="33">
        <v>7079.0</v>
      </c>
      <c r="C805" s="219">
        <v>113.0</v>
      </c>
      <c r="D805" s="220">
        <v>67.0</v>
      </c>
      <c r="E805" s="221">
        <v>358.0</v>
      </c>
      <c r="F805" s="222">
        <v>99.0</v>
      </c>
      <c r="G805" s="223">
        <v>283.0</v>
      </c>
      <c r="H805" s="224">
        <v>160.0</v>
      </c>
      <c r="I805" s="188">
        <f t="shared" si="1"/>
        <v>0.6277777778</v>
      </c>
      <c r="J805" s="189">
        <f t="shared" si="2"/>
        <v>0.7833698031</v>
      </c>
      <c r="K805" s="190">
        <f t="shared" si="3"/>
        <v>0.6388261851</v>
      </c>
      <c r="L805" s="191">
        <f t="shared" si="4"/>
        <v>0.7394034537</v>
      </c>
      <c r="M805" s="192">
        <f t="shared" si="5"/>
        <v>0.6356340289</v>
      </c>
      <c r="N805" s="193">
        <f t="shared" si="6"/>
        <v>0.7122222222</v>
      </c>
      <c r="O805" s="203">
        <f t="shared" si="7"/>
        <v>0.6981481481</v>
      </c>
      <c r="P805" s="204">
        <f t="shared" si="8"/>
        <v>0.3328100471</v>
      </c>
      <c r="Q805" s="205">
        <f t="shared" si="9"/>
        <v>0.4382022472</v>
      </c>
      <c r="R805" s="206">
        <f t="shared" si="10"/>
        <v>0.5755555556</v>
      </c>
      <c r="S805" s="204">
        <f t="shared" si="11"/>
        <v>0.5842592593</v>
      </c>
      <c r="T805" s="205">
        <f t="shared" si="12"/>
        <v>0.4583333333</v>
      </c>
      <c r="U805" s="206">
        <f t="shared" si="13"/>
        <v>0.6555555556</v>
      </c>
      <c r="V805" s="207">
        <f t="shared" si="14"/>
        <v>2.538888889</v>
      </c>
      <c r="W805" s="208">
        <f t="shared" si="15"/>
        <v>0.4063205418</v>
      </c>
      <c r="X805" s="209">
        <f t="shared" si="16"/>
        <v>1.031602709</v>
      </c>
      <c r="Y805" s="207">
        <f t="shared" si="17"/>
        <v>1.437923251</v>
      </c>
      <c r="Z805" s="208">
        <f t="shared" si="18"/>
        <v>0.7335473515</v>
      </c>
      <c r="AA805" s="209">
        <f t="shared" si="19"/>
        <v>5</v>
      </c>
      <c r="AB805" s="210">
        <f t="shared" si="20"/>
        <v>0.2877777778</v>
      </c>
      <c r="AC805" s="165"/>
      <c r="AD805" s="165"/>
      <c r="AE805" s="165"/>
    </row>
    <row r="806">
      <c r="A806" s="218">
        <v>806.0</v>
      </c>
      <c r="B806" s="33">
        <v>7097.0</v>
      </c>
      <c r="C806" s="219">
        <v>72.0</v>
      </c>
      <c r="D806" s="220">
        <v>49.0</v>
      </c>
      <c r="E806" s="221">
        <v>317.0</v>
      </c>
      <c r="F806" s="222">
        <v>80.0</v>
      </c>
      <c r="G806" s="223">
        <v>176.0</v>
      </c>
      <c r="H806" s="224">
        <v>151.0</v>
      </c>
      <c r="I806" s="188">
        <f t="shared" si="1"/>
        <v>0.5950413223</v>
      </c>
      <c r="J806" s="189">
        <f t="shared" si="2"/>
        <v>0.798488665</v>
      </c>
      <c r="K806" s="190">
        <f t="shared" si="3"/>
        <v>0.5382262997</v>
      </c>
      <c r="L806" s="191">
        <f t="shared" si="4"/>
        <v>0.750965251</v>
      </c>
      <c r="M806" s="192">
        <f t="shared" si="5"/>
        <v>0.5535714286</v>
      </c>
      <c r="N806" s="193">
        <f t="shared" si="6"/>
        <v>0.6809392265</v>
      </c>
      <c r="O806" s="203">
        <f t="shared" si="7"/>
        <v>0.6686390533</v>
      </c>
      <c r="P806" s="204">
        <f t="shared" si="8"/>
        <v>0.2934362934</v>
      </c>
      <c r="Q806" s="205">
        <f t="shared" si="9"/>
        <v>0.4977678571</v>
      </c>
      <c r="R806" s="206">
        <f t="shared" si="10"/>
        <v>0.6464088398</v>
      </c>
      <c r="S806" s="204">
        <f t="shared" si="11"/>
        <v>0.6390532544</v>
      </c>
      <c r="T806" s="205">
        <f t="shared" si="12"/>
        <v>0.3881656805</v>
      </c>
      <c r="U806" s="206">
        <f t="shared" si="13"/>
        <v>0.6414201183</v>
      </c>
      <c r="V806" s="207">
        <f t="shared" si="14"/>
        <v>3.280991736</v>
      </c>
      <c r="W806" s="208">
        <f t="shared" si="15"/>
        <v>0.370030581</v>
      </c>
      <c r="X806" s="209">
        <f t="shared" si="16"/>
        <v>1.214067278</v>
      </c>
      <c r="Y806" s="207">
        <f t="shared" si="17"/>
        <v>1.584097859</v>
      </c>
      <c r="Z806" s="208">
        <f t="shared" si="18"/>
        <v>0.8861607143</v>
      </c>
      <c r="AA806" s="209">
        <f t="shared" si="19"/>
        <v>5.983471074</v>
      </c>
      <c r="AB806" s="210">
        <f t="shared" si="20"/>
        <v>0.3190607735</v>
      </c>
      <c r="AC806" s="165"/>
      <c r="AD806" s="165"/>
      <c r="AE806" s="165"/>
    </row>
    <row r="807">
      <c r="A807" s="218">
        <v>807.0</v>
      </c>
      <c r="B807" s="33">
        <v>7311.0</v>
      </c>
      <c r="C807" s="219">
        <v>39.0</v>
      </c>
      <c r="D807" s="220">
        <v>28.0</v>
      </c>
      <c r="E807" s="221">
        <v>199.0</v>
      </c>
      <c r="F807" s="222">
        <v>66.0</v>
      </c>
      <c r="G807" s="223">
        <v>156.0</v>
      </c>
      <c r="H807" s="224">
        <v>146.0</v>
      </c>
      <c r="I807" s="188">
        <f t="shared" si="1"/>
        <v>0.5820895522</v>
      </c>
      <c r="J807" s="189">
        <f t="shared" si="2"/>
        <v>0.7509433962</v>
      </c>
      <c r="K807" s="190">
        <f t="shared" si="3"/>
        <v>0.5165562914</v>
      </c>
      <c r="L807" s="191">
        <f t="shared" si="4"/>
        <v>0.7168674699</v>
      </c>
      <c r="M807" s="192">
        <f t="shared" si="5"/>
        <v>0.5284552846</v>
      </c>
      <c r="N807" s="193">
        <f t="shared" si="6"/>
        <v>0.6261022928</v>
      </c>
      <c r="O807" s="203">
        <f t="shared" si="7"/>
        <v>0.6214511041</v>
      </c>
      <c r="P807" s="204">
        <f t="shared" si="8"/>
        <v>0.3162650602</v>
      </c>
      <c r="Q807" s="205">
        <f t="shared" si="9"/>
        <v>0.5013550136</v>
      </c>
      <c r="R807" s="206">
        <f t="shared" si="10"/>
        <v>0.6084656085</v>
      </c>
      <c r="S807" s="204">
        <f t="shared" si="11"/>
        <v>0.6056782334</v>
      </c>
      <c r="T807" s="205">
        <f t="shared" si="12"/>
        <v>0.4116719243</v>
      </c>
      <c r="U807" s="206">
        <f t="shared" si="13"/>
        <v>0.6041009464</v>
      </c>
      <c r="V807" s="207">
        <f t="shared" si="14"/>
        <v>3.955223881</v>
      </c>
      <c r="W807" s="208">
        <f t="shared" si="15"/>
        <v>0.2218543046</v>
      </c>
      <c r="X807" s="209">
        <f t="shared" si="16"/>
        <v>0.8774834437</v>
      </c>
      <c r="Y807" s="207">
        <f t="shared" si="17"/>
        <v>1.099337748</v>
      </c>
      <c r="Z807" s="208">
        <f t="shared" si="18"/>
        <v>0.7181571816</v>
      </c>
      <c r="AA807" s="209">
        <f t="shared" si="19"/>
        <v>8.462686567</v>
      </c>
      <c r="AB807" s="210">
        <f t="shared" si="20"/>
        <v>0.3738977072</v>
      </c>
      <c r="AC807" s="165"/>
      <c r="AD807" s="165"/>
      <c r="AE807" s="165"/>
    </row>
    <row r="808">
      <c r="A808" s="218">
        <v>808.0</v>
      </c>
      <c r="B808" s="33">
        <v>7312.0</v>
      </c>
      <c r="C808" s="219">
        <v>91.0</v>
      </c>
      <c r="D808" s="220">
        <v>63.0</v>
      </c>
      <c r="E808" s="221">
        <v>343.0</v>
      </c>
      <c r="F808" s="222">
        <v>66.0</v>
      </c>
      <c r="G808" s="223">
        <v>221.0</v>
      </c>
      <c r="H808" s="224">
        <v>142.0</v>
      </c>
      <c r="I808" s="188">
        <f t="shared" si="1"/>
        <v>0.5909090909</v>
      </c>
      <c r="J808" s="189">
        <f t="shared" si="2"/>
        <v>0.8386308068</v>
      </c>
      <c r="K808" s="190">
        <f t="shared" si="3"/>
        <v>0.608815427</v>
      </c>
      <c r="L808" s="191">
        <f t="shared" si="4"/>
        <v>0.7708703375</v>
      </c>
      <c r="M808" s="192">
        <f t="shared" si="5"/>
        <v>0.6034816248</v>
      </c>
      <c r="N808" s="193">
        <f t="shared" si="6"/>
        <v>0.7305699482</v>
      </c>
      <c r="O808" s="203">
        <f t="shared" si="7"/>
        <v>0.7073434125</v>
      </c>
      <c r="P808" s="204">
        <f t="shared" si="8"/>
        <v>0.2788632327</v>
      </c>
      <c r="Q808" s="205">
        <f t="shared" si="9"/>
        <v>0.4506769826</v>
      </c>
      <c r="R808" s="206">
        <f t="shared" si="10"/>
        <v>0.628238342</v>
      </c>
      <c r="S808" s="204">
        <f t="shared" si="11"/>
        <v>0.6220302376</v>
      </c>
      <c r="T808" s="205">
        <f t="shared" si="12"/>
        <v>0.4082073434</v>
      </c>
      <c r="U808" s="206">
        <f t="shared" si="13"/>
        <v>0.6771058315</v>
      </c>
      <c r="V808" s="207">
        <f t="shared" si="14"/>
        <v>2.655844156</v>
      </c>
      <c r="W808" s="208">
        <f t="shared" si="15"/>
        <v>0.4242424242</v>
      </c>
      <c r="X808" s="209">
        <f t="shared" si="16"/>
        <v>1.126721763</v>
      </c>
      <c r="Y808" s="207">
        <f t="shared" si="17"/>
        <v>1.550964187</v>
      </c>
      <c r="Z808" s="208">
        <f t="shared" si="18"/>
        <v>0.7911025145</v>
      </c>
      <c r="AA808" s="209">
        <f t="shared" si="19"/>
        <v>5.012987013</v>
      </c>
      <c r="AB808" s="210">
        <f t="shared" si="20"/>
        <v>0.2694300518</v>
      </c>
      <c r="AC808" s="165"/>
      <c r="AD808" s="165"/>
      <c r="AE808" s="165"/>
    </row>
    <row r="809">
      <c r="A809" s="218">
        <v>809.0</v>
      </c>
      <c r="B809" s="33">
        <v>7332.0</v>
      </c>
      <c r="C809" s="219">
        <v>103.0</v>
      </c>
      <c r="D809" s="220">
        <v>58.0</v>
      </c>
      <c r="E809" s="221">
        <v>359.0</v>
      </c>
      <c r="F809" s="222">
        <v>69.0</v>
      </c>
      <c r="G809" s="223">
        <v>189.0</v>
      </c>
      <c r="H809" s="224">
        <v>115.0</v>
      </c>
      <c r="I809" s="188">
        <f t="shared" si="1"/>
        <v>0.6397515528</v>
      </c>
      <c r="J809" s="189">
        <f t="shared" si="2"/>
        <v>0.8387850467</v>
      </c>
      <c r="K809" s="190">
        <f t="shared" si="3"/>
        <v>0.6217105263</v>
      </c>
      <c r="L809" s="191">
        <f t="shared" si="4"/>
        <v>0.7843803056</v>
      </c>
      <c r="M809" s="192">
        <f t="shared" si="5"/>
        <v>0.6279569892</v>
      </c>
      <c r="N809" s="193">
        <f t="shared" si="6"/>
        <v>0.7486338798</v>
      </c>
      <c r="O809" s="203">
        <f t="shared" si="7"/>
        <v>0.7290033595</v>
      </c>
      <c r="P809" s="204">
        <f t="shared" si="8"/>
        <v>0.2920203735</v>
      </c>
      <c r="Q809" s="205">
        <f t="shared" si="9"/>
        <v>0.4688172043</v>
      </c>
      <c r="R809" s="206">
        <f t="shared" si="10"/>
        <v>0.6475409836</v>
      </c>
      <c r="S809" s="204">
        <f t="shared" si="11"/>
        <v>0.6461366181</v>
      </c>
      <c r="T809" s="205">
        <f t="shared" si="12"/>
        <v>0.4042553191</v>
      </c>
      <c r="U809" s="206">
        <f t="shared" si="13"/>
        <v>0.6786114222</v>
      </c>
      <c r="V809" s="207">
        <f t="shared" si="14"/>
        <v>2.658385093</v>
      </c>
      <c r="W809" s="208">
        <f t="shared" si="15"/>
        <v>0.5296052632</v>
      </c>
      <c r="X809" s="209">
        <f t="shared" si="16"/>
        <v>1.407894737</v>
      </c>
      <c r="Y809" s="207">
        <f t="shared" si="17"/>
        <v>1.9375</v>
      </c>
      <c r="Z809" s="208">
        <f t="shared" si="18"/>
        <v>0.9204301075</v>
      </c>
      <c r="AA809" s="209">
        <f t="shared" si="19"/>
        <v>4.546583851</v>
      </c>
      <c r="AB809" s="210">
        <f t="shared" si="20"/>
        <v>0.2513661202</v>
      </c>
      <c r="AC809" s="165"/>
      <c r="AD809" s="165"/>
      <c r="AE809" s="165"/>
    </row>
    <row r="810">
      <c r="A810" s="218">
        <v>810.0</v>
      </c>
      <c r="B810" s="33">
        <v>7334.0</v>
      </c>
      <c r="C810" s="219">
        <v>32.0</v>
      </c>
      <c r="D810" s="220">
        <v>31.0</v>
      </c>
      <c r="E810" s="221">
        <v>152.0</v>
      </c>
      <c r="F810" s="222">
        <v>37.0</v>
      </c>
      <c r="G810" s="223">
        <v>82.0</v>
      </c>
      <c r="H810" s="224">
        <v>45.0</v>
      </c>
      <c r="I810" s="188">
        <f t="shared" si="1"/>
        <v>0.5079365079</v>
      </c>
      <c r="J810" s="189">
        <f t="shared" si="2"/>
        <v>0.8042328042</v>
      </c>
      <c r="K810" s="190">
        <f t="shared" si="3"/>
        <v>0.6456692913</v>
      </c>
      <c r="L810" s="191">
        <f t="shared" si="4"/>
        <v>0.7301587302</v>
      </c>
      <c r="M810" s="192">
        <f t="shared" si="5"/>
        <v>0.6</v>
      </c>
      <c r="N810" s="193">
        <f t="shared" si="6"/>
        <v>0.7405063291</v>
      </c>
      <c r="O810" s="203">
        <f t="shared" si="7"/>
        <v>0.7018469657</v>
      </c>
      <c r="P810" s="204">
        <f t="shared" si="8"/>
        <v>0.2738095238</v>
      </c>
      <c r="Q810" s="205">
        <f t="shared" si="9"/>
        <v>0.4052631579</v>
      </c>
      <c r="R810" s="206">
        <f t="shared" si="10"/>
        <v>0.6234177215</v>
      </c>
      <c r="S810" s="204">
        <f t="shared" si="11"/>
        <v>0.6042216359</v>
      </c>
      <c r="T810" s="205">
        <f t="shared" si="12"/>
        <v>0.3984168865</v>
      </c>
      <c r="U810" s="206">
        <f t="shared" si="13"/>
        <v>0.6992084433</v>
      </c>
      <c r="V810" s="207">
        <f t="shared" si="14"/>
        <v>3</v>
      </c>
      <c r="W810" s="208">
        <f t="shared" si="15"/>
        <v>0.4960629921</v>
      </c>
      <c r="X810" s="209">
        <f t="shared" si="16"/>
        <v>1.488188976</v>
      </c>
      <c r="Y810" s="207">
        <f t="shared" si="17"/>
        <v>1.984251969</v>
      </c>
      <c r="Z810" s="208">
        <f t="shared" si="18"/>
        <v>0.9947368421</v>
      </c>
      <c r="AA810" s="209">
        <f t="shared" si="19"/>
        <v>5.015873016</v>
      </c>
      <c r="AB810" s="210">
        <f t="shared" si="20"/>
        <v>0.2594936709</v>
      </c>
      <c r="AC810" s="165"/>
      <c r="AD810" s="165"/>
      <c r="AE810" s="165"/>
    </row>
    <row r="811">
      <c r="A811" s="218">
        <v>811.0</v>
      </c>
      <c r="B811" s="33">
        <v>7341.0</v>
      </c>
      <c r="C811" s="219">
        <v>60.0</v>
      </c>
      <c r="D811" s="220">
        <v>47.0</v>
      </c>
      <c r="E811" s="221">
        <v>252.0</v>
      </c>
      <c r="F811" s="222">
        <v>50.0</v>
      </c>
      <c r="G811" s="223">
        <v>136.0</v>
      </c>
      <c r="H811" s="224">
        <v>100.0</v>
      </c>
      <c r="I811" s="188">
        <f t="shared" si="1"/>
        <v>0.5607476636</v>
      </c>
      <c r="J811" s="189">
        <f t="shared" si="2"/>
        <v>0.8344370861</v>
      </c>
      <c r="K811" s="190">
        <f t="shared" si="3"/>
        <v>0.5762711864</v>
      </c>
      <c r="L811" s="191">
        <f t="shared" si="4"/>
        <v>0.7628361858</v>
      </c>
      <c r="M811" s="192">
        <f t="shared" si="5"/>
        <v>0.5714285714</v>
      </c>
      <c r="N811" s="193">
        <f t="shared" si="6"/>
        <v>0.7211895911</v>
      </c>
      <c r="O811" s="203">
        <f t="shared" si="7"/>
        <v>0.6945736434</v>
      </c>
      <c r="P811" s="204">
        <f t="shared" si="8"/>
        <v>0.2689486553</v>
      </c>
      <c r="Q811" s="205">
        <f t="shared" si="9"/>
        <v>0.4664723032</v>
      </c>
      <c r="R811" s="206">
        <f t="shared" si="10"/>
        <v>0.6542750929</v>
      </c>
      <c r="S811" s="204">
        <f t="shared" si="11"/>
        <v>0.6387596899</v>
      </c>
      <c r="T811" s="205">
        <f t="shared" si="12"/>
        <v>0.3813953488</v>
      </c>
      <c r="U811" s="206">
        <f t="shared" si="13"/>
        <v>0.6744186047</v>
      </c>
      <c r="V811" s="207">
        <f t="shared" si="14"/>
        <v>2.822429907</v>
      </c>
      <c r="W811" s="208">
        <f t="shared" si="15"/>
        <v>0.4533898305</v>
      </c>
      <c r="X811" s="209">
        <f t="shared" si="16"/>
        <v>1.279661017</v>
      </c>
      <c r="Y811" s="207">
        <f t="shared" si="17"/>
        <v>1.733050847</v>
      </c>
      <c r="Z811" s="208">
        <f t="shared" si="18"/>
        <v>0.8804664723</v>
      </c>
      <c r="AA811" s="209">
        <f t="shared" si="19"/>
        <v>5.028037383</v>
      </c>
      <c r="AB811" s="210">
        <f t="shared" si="20"/>
        <v>0.2788104089</v>
      </c>
      <c r="AC811" s="165"/>
      <c r="AD811" s="165"/>
      <c r="AE811" s="165"/>
    </row>
    <row r="812">
      <c r="A812" s="218">
        <v>812.0</v>
      </c>
      <c r="B812" s="33">
        <v>7351.0</v>
      </c>
      <c r="C812" s="219">
        <v>30.0</v>
      </c>
      <c r="D812" s="220">
        <v>81.0</v>
      </c>
      <c r="E812" s="221">
        <v>208.0</v>
      </c>
      <c r="F812" s="222">
        <v>140.0</v>
      </c>
      <c r="G812" s="223">
        <v>85.0</v>
      </c>
      <c r="H812" s="224">
        <v>298.0</v>
      </c>
      <c r="I812" s="188">
        <f t="shared" si="1"/>
        <v>0.2702702703</v>
      </c>
      <c r="J812" s="189">
        <f t="shared" si="2"/>
        <v>0.5977011494</v>
      </c>
      <c r="K812" s="190">
        <f t="shared" si="3"/>
        <v>0.2219321149</v>
      </c>
      <c r="L812" s="191">
        <f t="shared" si="4"/>
        <v>0.5185185185</v>
      </c>
      <c r="M812" s="192">
        <f t="shared" si="5"/>
        <v>0.2327935223</v>
      </c>
      <c r="N812" s="193">
        <f t="shared" si="6"/>
        <v>0.4008207934</v>
      </c>
      <c r="O812" s="203">
        <f t="shared" si="7"/>
        <v>0.3836104513</v>
      </c>
      <c r="P812" s="204">
        <f t="shared" si="8"/>
        <v>0.3703703704</v>
      </c>
      <c r="Q812" s="205">
        <f t="shared" si="9"/>
        <v>0.6639676113</v>
      </c>
      <c r="R812" s="206">
        <f t="shared" si="10"/>
        <v>0.6922024624</v>
      </c>
      <c r="S812" s="204">
        <f t="shared" si="11"/>
        <v>0.6365795724</v>
      </c>
      <c r="T812" s="205">
        <f t="shared" si="12"/>
        <v>0.3028503563</v>
      </c>
      <c r="U812" s="206">
        <f t="shared" si="13"/>
        <v>0.4441805226</v>
      </c>
      <c r="V812" s="207">
        <f t="shared" si="14"/>
        <v>3.135135135</v>
      </c>
      <c r="W812" s="208">
        <f t="shared" si="15"/>
        <v>0.2898172324</v>
      </c>
      <c r="X812" s="209">
        <f t="shared" si="16"/>
        <v>0.908616188</v>
      </c>
      <c r="Y812" s="207">
        <f t="shared" si="17"/>
        <v>1.19843342</v>
      </c>
      <c r="Z812" s="208">
        <f t="shared" si="18"/>
        <v>0.7044534413</v>
      </c>
      <c r="AA812" s="209">
        <f t="shared" si="19"/>
        <v>6.585585586</v>
      </c>
      <c r="AB812" s="210">
        <f t="shared" si="20"/>
        <v>0.5991792066</v>
      </c>
      <c r="AC812" s="165"/>
      <c r="AD812" s="165"/>
      <c r="AE812" s="165"/>
    </row>
    <row r="813">
      <c r="A813" s="218">
        <v>813.0</v>
      </c>
      <c r="B813" s="33">
        <v>7352.0</v>
      </c>
      <c r="C813" s="219">
        <v>19.0</v>
      </c>
      <c r="D813" s="220">
        <v>104.0</v>
      </c>
      <c r="E813" s="221">
        <v>216.0</v>
      </c>
      <c r="F813" s="222">
        <v>205.0</v>
      </c>
      <c r="G813" s="223">
        <v>136.0</v>
      </c>
      <c r="H813" s="224">
        <v>531.0</v>
      </c>
      <c r="I813" s="188">
        <f t="shared" si="1"/>
        <v>0.1544715447</v>
      </c>
      <c r="J813" s="189">
        <f t="shared" si="2"/>
        <v>0.513064133</v>
      </c>
      <c r="K813" s="190">
        <f t="shared" si="3"/>
        <v>0.203898051</v>
      </c>
      <c r="L813" s="191">
        <f t="shared" si="4"/>
        <v>0.4319852941</v>
      </c>
      <c r="M813" s="192">
        <f t="shared" si="5"/>
        <v>0.1962025316</v>
      </c>
      <c r="N813" s="193">
        <f t="shared" si="6"/>
        <v>0.3235294118</v>
      </c>
      <c r="O813" s="203">
        <f t="shared" si="7"/>
        <v>0.3063583815</v>
      </c>
      <c r="P813" s="204">
        <f t="shared" si="8"/>
        <v>0.4117647059</v>
      </c>
      <c r="Q813" s="205">
        <f t="shared" si="9"/>
        <v>0.6962025316</v>
      </c>
      <c r="R813" s="206">
        <f t="shared" si="10"/>
        <v>0.6865808824</v>
      </c>
      <c r="S813" s="204">
        <f t="shared" si="11"/>
        <v>0.632535095</v>
      </c>
      <c r="T813" s="205">
        <f t="shared" si="12"/>
        <v>0.2972749794</v>
      </c>
      <c r="U813" s="206">
        <f t="shared" si="13"/>
        <v>0.3765483072</v>
      </c>
      <c r="V813" s="207">
        <f t="shared" si="14"/>
        <v>3.422764228</v>
      </c>
      <c r="W813" s="208">
        <f t="shared" si="15"/>
        <v>0.1844077961</v>
      </c>
      <c r="X813" s="209">
        <f t="shared" si="16"/>
        <v>0.6311844078</v>
      </c>
      <c r="Y813" s="207">
        <f t="shared" si="17"/>
        <v>0.8155922039</v>
      </c>
      <c r="Z813" s="208">
        <f t="shared" si="18"/>
        <v>0.5329113924</v>
      </c>
      <c r="AA813" s="209">
        <f t="shared" si="19"/>
        <v>8.845528455</v>
      </c>
      <c r="AB813" s="210">
        <f t="shared" si="20"/>
        <v>0.6764705882</v>
      </c>
      <c r="AC813" s="165"/>
      <c r="AD813" s="165"/>
      <c r="AE813" s="165"/>
    </row>
    <row r="814">
      <c r="A814" s="218">
        <v>814.0</v>
      </c>
      <c r="B814" s="33">
        <v>7354.0</v>
      </c>
      <c r="C814" s="219">
        <v>33.0</v>
      </c>
      <c r="D814" s="220">
        <v>106.0</v>
      </c>
      <c r="E814" s="221">
        <v>283.0</v>
      </c>
      <c r="F814" s="222">
        <v>123.0</v>
      </c>
      <c r="G814" s="223">
        <v>122.0</v>
      </c>
      <c r="H814" s="224">
        <v>334.0</v>
      </c>
      <c r="I814" s="188">
        <f t="shared" si="1"/>
        <v>0.2374100719</v>
      </c>
      <c r="J814" s="189">
        <f t="shared" si="2"/>
        <v>0.697044335</v>
      </c>
      <c r="K814" s="190">
        <f t="shared" si="3"/>
        <v>0.2675438596</v>
      </c>
      <c r="L814" s="191">
        <f t="shared" si="4"/>
        <v>0.5798165138</v>
      </c>
      <c r="M814" s="192">
        <f t="shared" si="5"/>
        <v>0.2605042017</v>
      </c>
      <c r="N814" s="193">
        <f t="shared" si="6"/>
        <v>0.469837587</v>
      </c>
      <c r="O814" s="203">
        <f t="shared" si="7"/>
        <v>0.4375624376</v>
      </c>
      <c r="P814" s="204">
        <f t="shared" si="8"/>
        <v>0.2862385321</v>
      </c>
      <c r="Q814" s="205">
        <f t="shared" si="9"/>
        <v>0.6168067227</v>
      </c>
      <c r="R814" s="206">
        <f t="shared" si="10"/>
        <v>0.7157772622</v>
      </c>
      <c r="S814" s="204">
        <f t="shared" si="11"/>
        <v>0.6493506494</v>
      </c>
      <c r="T814" s="205">
        <f t="shared" si="12"/>
        <v>0.2777222777</v>
      </c>
      <c r="U814" s="206">
        <f t="shared" si="13"/>
        <v>0.5104895105</v>
      </c>
      <c r="V814" s="207">
        <f t="shared" si="14"/>
        <v>2.920863309</v>
      </c>
      <c r="W814" s="208">
        <f t="shared" si="15"/>
        <v>0.3048245614</v>
      </c>
      <c r="X814" s="209">
        <f t="shared" si="16"/>
        <v>0.8903508772</v>
      </c>
      <c r="Y814" s="207">
        <f t="shared" si="17"/>
        <v>1.195175439</v>
      </c>
      <c r="Z814" s="208">
        <f t="shared" si="18"/>
        <v>0.6823529412</v>
      </c>
      <c r="AA814" s="209">
        <f t="shared" si="19"/>
        <v>6.201438849</v>
      </c>
      <c r="AB814" s="210">
        <f t="shared" si="20"/>
        <v>0.530162413</v>
      </c>
      <c r="AC814" s="165"/>
      <c r="AD814" s="165"/>
      <c r="AE814" s="165"/>
    </row>
    <row r="815">
      <c r="A815" s="218">
        <v>815.0</v>
      </c>
      <c r="B815" s="33">
        <v>7355.0</v>
      </c>
      <c r="C815" s="219">
        <v>47.0</v>
      </c>
      <c r="D815" s="220">
        <v>120.0</v>
      </c>
      <c r="E815" s="221">
        <v>428.0</v>
      </c>
      <c r="F815" s="222">
        <v>209.0</v>
      </c>
      <c r="G815" s="223">
        <v>183.0</v>
      </c>
      <c r="H815" s="224">
        <v>332.0</v>
      </c>
      <c r="I815" s="188">
        <f t="shared" si="1"/>
        <v>0.2814371257</v>
      </c>
      <c r="J815" s="189">
        <f t="shared" si="2"/>
        <v>0.671899529</v>
      </c>
      <c r="K815" s="190">
        <f t="shared" si="3"/>
        <v>0.3553398058</v>
      </c>
      <c r="L815" s="191">
        <f t="shared" si="4"/>
        <v>0.5907960199</v>
      </c>
      <c r="M815" s="192">
        <f t="shared" si="5"/>
        <v>0.3372434018</v>
      </c>
      <c r="N815" s="193">
        <f t="shared" si="6"/>
        <v>0.5303819444</v>
      </c>
      <c r="O815" s="203">
        <f t="shared" si="7"/>
        <v>0.4988627748</v>
      </c>
      <c r="P815" s="204">
        <f t="shared" si="8"/>
        <v>0.3184079602</v>
      </c>
      <c r="Q815" s="205">
        <f t="shared" si="9"/>
        <v>0.5557184751</v>
      </c>
      <c r="R815" s="206">
        <f t="shared" si="10"/>
        <v>0.6597222222</v>
      </c>
      <c r="S815" s="204">
        <f t="shared" si="11"/>
        <v>0.6118271418</v>
      </c>
      <c r="T815" s="205">
        <f t="shared" si="12"/>
        <v>0.3328278999</v>
      </c>
      <c r="U815" s="206">
        <f t="shared" si="13"/>
        <v>0.5542077331</v>
      </c>
      <c r="V815" s="207">
        <f t="shared" si="14"/>
        <v>3.814371257</v>
      </c>
      <c r="W815" s="208">
        <f t="shared" si="15"/>
        <v>0.3242718447</v>
      </c>
      <c r="X815" s="209">
        <f t="shared" si="16"/>
        <v>1.236893204</v>
      </c>
      <c r="Y815" s="207">
        <f t="shared" si="17"/>
        <v>1.561165049</v>
      </c>
      <c r="Z815" s="208">
        <f t="shared" si="18"/>
        <v>0.9340175953</v>
      </c>
      <c r="AA815" s="209">
        <f t="shared" si="19"/>
        <v>6.898203593</v>
      </c>
      <c r="AB815" s="210">
        <f t="shared" si="20"/>
        <v>0.4696180556</v>
      </c>
      <c r="AC815" s="165"/>
      <c r="AD815" s="165"/>
      <c r="AE815" s="165"/>
    </row>
    <row r="816">
      <c r="A816" s="218">
        <v>816.0</v>
      </c>
      <c r="B816" s="33">
        <v>7356.0</v>
      </c>
      <c r="C816" s="219">
        <v>16.0</v>
      </c>
      <c r="D816" s="220">
        <v>45.0</v>
      </c>
      <c r="E816" s="221">
        <v>153.0</v>
      </c>
      <c r="F816" s="222">
        <v>113.0</v>
      </c>
      <c r="G816" s="223">
        <v>75.0</v>
      </c>
      <c r="H816" s="224">
        <v>296.0</v>
      </c>
      <c r="I816" s="188">
        <f t="shared" si="1"/>
        <v>0.262295082</v>
      </c>
      <c r="J816" s="189">
        <f t="shared" si="2"/>
        <v>0.5751879699</v>
      </c>
      <c r="K816" s="190">
        <f t="shared" si="3"/>
        <v>0.2021563342</v>
      </c>
      <c r="L816" s="191">
        <f t="shared" si="4"/>
        <v>0.5168195719</v>
      </c>
      <c r="M816" s="192">
        <f t="shared" si="5"/>
        <v>0.2106481481</v>
      </c>
      <c r="N816" s="193">
        <f t="shared" si="6"/>
        <v>0.3579277865</v>
      </c>
      <c r="O816" s="203">
        <f t="shared" si="7"/>
        <v>0.3495702006</v>
      </c>
      <c r="P816" s="204">
        <f t="shared" si="8"/>
        <v>0.3944954128</v>
      </c>
      <c r="Q816" s="205">
        <f t="shared" si="9"/>
        <v>0.7222222222</v>
      </c>
      <c r="R816" s="206">
        <f t="shared" si="10"/>
        <v>0.704866562</v>
      </c>
      <c r="S816" s="204">
        <f t="shared" si="11"/>
        <v>0.6661891117</v>
      </c>
      <c r="T816" s="205">
        <f t="shared" si="12"/>
        <v>0.2922636103</v>
      </c>
      <c r="U816" s="206">
        <f t="shared" si="13"/>
        <v>0.3911174785</v>
      </c>
      <c r="V816" s="207">
        <f t="shared" si="14"/>
        <v>4.360655738</v>
      </c>
      <c r="W816" s="208">
        <f t="shared" si="15"/>
        <v>0.1644204852</v>
      </c>
      <c r="X816" s="209">
        <f t="shared" si="16"/>
        <v>0.7169811321</v>
      </c>
      <c r="Y816" s="207">
        <f t="shared" si="17"/>
        <v>0.8814016173</v>
      </c>
      <c r="Z816" s="208">
        <f t="shared" si="18"/>
        <v>0.6157407407</v>
      </c>
      <c r="AA816" s="209">
        <f t="shared" si="19"/>
        <v>10.44262295</v>
      </c>
      <c r="AB816" s="210">
        <f t="shared" si="20"/>
        <v>0.6420722135</v>
      </c>
      <c r="AC816" s="165"/>
      <c r="AD816" s="165"/>
      <c r="AE816" s="165"/>
    </row>
    <row r="817">
      <c r="A817" s="218">
        <v>817.0</v>
      </c>
      <c r="B817" s="33">
        <v>7357.0</v>
      </c>
      <c r="C817" s="219">
        <v>52.0</v>
      </c>
      <c r="D817" s="220">
        <v>96.0</v>
      </c>
      <c r="E817" s="221">
        <v>343.0</v>
      </c>
      <c r="F817" s="222">
        <v>198.0</v>
      </c>
      <c r="G817" s="223">
        <v>143.0</v>
      </c>
      <c r="H817" s="224">
        <v>293.0</v>
      </c>
      <c r="I817" s="188">
        <f t="shared" si="1"/>
        <v>0.3513513514</v>
      </c>
      <c r="J817" s="189">
        <f t="shared" si="2"/>
        <v>0.6340110906</v>
      </c>
      <c r="K817" s="190">
        <f t="shared" si="3"/>
        <v>0.3279816514</v>
      </c>
      <c r="L817" s="191">
        <f t="shared" si="4"/>
        <v>0.5732946299</v>
      </c>
      <c r="M817" s="192">
        <f t="shared" si="5"/>
        <v>0.3339041096</v>
      </c>
      <c r="N817" s="193">
        <f t="shared" si="6"/>
        <v>0.4974411464</v>
      </c>
      <c r="O817" s="203">
        <f t="shared" si="7"/>
        <v>0.4782222222</v>
      </c>
      <c r="P817" s="204">
        <f t="shared" si="8"/>
        <v>0.3628447025</v>
      </c>
      <c r="Q817" s="205">
        <f t="shared" si="9"/>
        <v>0.5907534247</v>
      </c>
      <c r="R817" s="206">
        <f t="shared" si="10"/>
        <v>0.6509723644</v>
      </c>
      <c r="S817" s="204">
        <f t="shared" si="11"/>
        <v>0.6115555556</v>
      </c>
      <c r="T817" s="205">
        <f t="shared" si="12"/>
        <v>0.3493333333</v>
      </c>
      <c r="U817" s="206">
        <f t="shared" si="13"/>
        <v>0.5173333333</v>
      </c>
      <c r="V817" s="207">
        <f t="shared" si="14"/>
        <v>3.655405405</v>
      </c>
      <c r="W817" s="208">
        <f t="shared" si="15"/>
        <v>0.3394495413</v>
      </c>
      <c r="X817" s="209">
        <f t="shared" si="16"/>
        <v>1.240825688</v>
      </c>
      <c r="Y817" s="207">
        <f t="shared" si="17"/>
        <v>1.580275229</v>
      </c>
      <c r="Z817" s="208">
        <f t="shared" si="18"/>
        <v>0.926369863</v>
      </c>
      <c r="AA817" s="209">
        <f t="shared" si="19"/>
        <v>6.601351351</v>
      </c>
      <c r="AB817" s="210">
        <f t="shared" si="20"/>
        <v>0.5025588536</v>
      </c>
      <c r="AC817" s="165"/>
      <c r="AD817" s="165"/>
      <c r="AE817" s="165"/>
    </row>
    <row r="818">
      <c r="A818" s="218">
        <v>818.0</v>
      </c>
      <c r="B818" s="33">
        <v>7358.0</v>
      </c>
      <c r="C818" s="219">
        <v>17.0</v>
      </c>
      <c r="D818" s="220">
        <v>35.0</v>
      </c>
      <c r="E818" s="221">
        <v>103.0</v>
      </c>
      <c r="F818" s="222">
        <v>47.0</v>
      </c>
      <c r="G818" s="223">
        <v>46.0</v>
      </c>
      <c r="H818" s="224">
        <v>96.0</v>
      </c>
      <c r="I818" s="188">
        <f t="shared" si="1"/>
        <v>0.3269230769</v>
      </c>
      <c r="J818" s="189">
        <f t="shared" si="2"/>
        <v>0.6866666667</v>
      </c>
      <c r="K818" s="190">
        <f t="shared" si="3"/>
        <v>0.323943662</v>
      </c>
      <c r="L818" s="191">
        <f t="shared" si="4"/>
        <v>0.5940594059</v>
      </c>
      <c r="M818" s="192">
        <f t="shared" si="5"/>
        <v>0.324742268</v>
      </c>
      <c r="N818" s="193">
        <f t="shared" si="6"/>
        <v>0.5102739726</v>
      </c>
      <c r="O818" s="203">
        <f t="shared" si="7"/>
        <v>0.4825581395</v>
      </c>
      <c r="P818" s="204">
        <f t="shared" si="8"/>
        <v>0.3168316832</v>
      </c>
      <c r="Q818" s="205">
        <f t="shared" si="9"/>
        <v>0.5824742268</v>
      </c>
      <c r="R818" s="206">
        <f t="shared" si="10"/>
        <v>0.6815068493</v>
      </c>
      <c r="S818" s="204">
        <f t="shared" si="11"/>
        <v>0.6279069767</v>
      </c>
      <c r="T818" s="205">
        <f t="shared" si="12"/>
        <v>0.3197674419</v>
      </c>
      <c r="U818" s="206">
        <f t="shared" si="13"/>
        <v>0.5348837209</v>
      </c>
      <c r="V818" s="207">
        <f t="shared" si="14"/>
        <v>2.884615385</v>
      </c>
      <c r="W818" s="208">
        <f t="shared" si="15"/>
        <v>0.3661971831</v>
      </c>
      <c r="X818" s="209">
        <f t="shared" si="16"/>
        <v>1.056338028</v>
      </c>
      <c r="Y818" s="207">
        <f t="shared" si="17"/>
        <v>1.422535211</v>
      </c>
      <c r="Z818" s="208">
        <f t="shared" si="18"/>
        <v>0.7731958763</v>
      </c>
      <c r="AA818" s="209">
        <f t="shared" si="19"/>
        <v>5.615384615</v>
      </c>
      <c r="AB818" s="210">
        <f t="shared" si="20"/>
        <v>0.4897260274</v>
      </c>
      <c r="AC818" s="165"/>
      <c r="AD818" s="165"/>
      <c r="AE818" s="165"/>
    </row>
    <row r="819">
      <c r="A819" s="218">
        <v>819.0</v>
      </c>
      <c r="B819" s="33">
        <v>7359.0</v>
      </c>
      <c r="C819" s="219">
        <v>75.0</v>
      </c>
      <c r="D819" s="220">
        <v>120.0</v>
      </c>
      <c r="E819" s="221">
        <v>338.0</v>
      </c>
      <c r="F819" s="222">
        <v>209.0</v>
      </c>
      <c r="G819" s="223">
        <v>174.0</v>
      </c>
      <c r="H819" s="224">
        <v>386.0</v>
      </c>
      <c r="I819" s="188">
        <f t="shared" si="1"/>
        <v>0.3846153846</v>
      </c>
      <c r="J819" s="189">
        <f t="shared" si="2"/>
        <v>0.6179159049</v>
      </c>
      <c r="K819" s="190">
        <f t="shared" si="3"/>
        <v>0.3107142857</v>
      </c>
      <c r="L819" s="191">
        <f t="shared" si="4"/>
        <v>0.5566037736</v>
      </c>
      <c r="M819" s="192">
        <f t="shared" si="5"/>
        <v>0.3298013245</v>
      </c>
      <c r="N819" s="193">
        <f t="shared" si="6"/>
        <v>0.4625112918</v>
      </c>
      <c r="O819" s="203">
        <f t="shared" si="7"/>
        <v>0.4508448541</v>
      </c>
      <c r="P819" s="204">
        <f t="shared" si="8"/>
        <v>0.3827493261</v>
      </c>
      <c r="Q819" s="205">
        <f t="shared" si="9"/>
        <v>0.6105960265</v>
      </c>
      <c r="R819" s="206">
        <f t="shared" si="10"/>
        <v>0.6540198735</v>
      </c>
      <c r="S819" s="204">
        <f t="shared" si="11"/>
        <v>0.613671275</v>
      </c>
      <c r="T819" s="205">
        <f t="shared" si="12"/>
        <v>0.3517665131</v>
      </c>
      <c r="U819" s="206">
        <f t="shared" si="13"/>
        <v>0.4854070661</v>
      </c>
      <c r="V819" s="207">
        <f t="shared" si="14"/>
        <v>2.805128205</v>
      </c>
      <c r="W819" s="208">
        <f t="shared" si="15"/>
        <v>0.3482142857</v>
      </c>
      <c r="X819" s="209">
        <f t="shared" si="16"/>
        <v>0.9767857143</v>
      </c>
      <c r="Y819" s="207">
        <f t="shared" si="17"/>
        <v>1.325</v>
      </c>
      <c r="Z819" s="208">
        <f t="shared" si="18"/>
        <v>0.7245033113</v>
      </c>
      <c r="AA819" s="209">
        <f t="shared" si="19"/>
        <v>5.676923077</v>
      </c>
      <c r="AB819" s="210">
        <f t="shared" si="20"/>
        <v>0.5374887082</v>
      </c>
      <c r="AC819" s="165"/>
      <c r="AD819" s="165"/>
      <c r="AE819" s="165"/>
    </row>
    <row r="820">
      <c r="A820" s="218">
        <v>820.0</v>
      </c>
      <c r="B820" s="33">
        <v>7360.0</v>
      </c>
      <c r="C820" s="219">
        <v>17.0</v>
      </c>
      <c r="D820" s="220">
        <v>84.0</v>
      </c>
      <c r="E820" s="221">
        <v>189.0</v>
      </c>
      <c r="F820" s="222">
        <v>146.0</v>
      </c>
      <c r="G820" s="223">
        <v>93.0</v>
      </c>
      <c r="H820" s="224">
        <v>301.0</v>
      </c>
      <c r="I820" s="188">
        <f t="shared" si="1"/>
        <v>0.1683168317</v>
      </c>
      <c r="J820" s="189">
        <f t="shared" si="2"/>
        <v>0.5641791045</v>
      </c>
      <c r="K820" s="190">
        <f t="shared" si="3"/>
        <v>0.2360406091</v>
      </c>
      <c r="L820" s="191">
        <f t="shared" si="4"/>
        <v>0.4724770642</v>
      </c>
      <c r="M820" s="192">
        <f t="shared" si="5"/>
        <v>0.2222222222</v>
      </c>
      <c r="N820" s="193">
        <f t="shared" si="6"/>
        <v>0.3868312757</v>
      </c>
      <c r="O820" s="203">
        <f t="shared" si="7"/>
        <v>0.3602409639</v>
      </c>
      <c r="P820" s="204">
        <f t="shared" si="8"/>
        <v>0.373853211</v>
      </c>
      <c r="Q820" s="205">
        <f t="shared" si="9"/>
        <v>0.6424242424</v>
      </c>
      <c r="R820" s="206">
        <f t="shared" si="10"/>
        <v>0.6721536351</v>
      </c>
      <c r="S820" s="204">
        <f t="shared" si="11"/>
        <v>0.6108433735</v>
      </c>
      <c r="T820" s="205">
        <f t="shared" si="12"/>
        <v>0.3084337349</v>
      </c>
      <c r="U820" s="206">
        <f t="shared" si="13"/>
        <v>0.4409638554</v>
      </c>
      <c r="V820" s="207">
        <f t="shared" si="14"/>
        <v>3.316831683</v>
      </c>
      <c r="W820" s="208">
        <f t="shared" si="15"/>
        <v>0.2563451777</v>
      </c>
      <c r="X820" s="209">
        <f t="shared" si="16"/>
        <v>0.8502538071</v>
      </c>
      <c r="Y820" s="207">
        <f t="shared" si="17"/>
        <v>1.106598985</v>
      </c>
      <c r="Z820" s="208">
        <f t="shared" si="18"/>
        <v>0.6767676768</v>
      </c>
      <c r="AA820" s="209">
        <f t="shared" si="19"/>
        <v>7.217821782</v>
      </c>
      <c r="AB820" s="210">
        <f t="shared" si="20"/>
        <v>0.6131687243</v>
      </c>
      <c r="AC820" s="165"/>
      <c r="AD820" s="165"/>
      <c r="AE820" s="165"/>
    </row>
    <row r="821">
      <c r="A821" s="218">
        <v>821.0</v>
      </c>
      <c r="B821" s="33">
        <v>7361.0</v>
      </c>
      <c r="C821" s="219">
        <v>19.0</v>
      </c>
      <c r="D821" s="220">
        <v>70.0</v>
      </c>
      <c r="E821" s="221">
        <v>109.0</v>
      </c>
      <c r="F821" s="222">
        <v>79.0</v>
      </c>
      <c r="G821" s="223">
        <v>72.0</v>
      </c>
      <c r="H821" s="224">
        <v>249.0</v>
      </c>
      <c r="I821" s="188">
        <f t="shared" si="1"/>
        <v>0.2134831461</v>
      </c>
      <c r="J821" s="189">
        <f t="shared" si="2"/>
        <v>0.579787234</v>
      </c>
      <c r="K821" s="190">
        <f t="shared" si="3"/>
        <v>0.2242990654</v>
      </c>
      <c r="L821" s="191">
        <f t="shared" si="4"/>
        <v>0.4620938628</v>
      </c>
      <c r="M821" s="192">
        <f t="shared" si="5"/>
        <v>0.2219512195</v>
      </c>
      <c r="N821" s="193">
        <f t="shared" si="6"/>
        <v>0.3555992141</v>
      </c>
      <c r="O821" s="203">
        <f t="shared" si="7"/>
        <v>0.3344481605</v>
      </c>
      <c r="P821" s="204">
        <f t="shared" si="8"/>
        <v>0.3537906137</v>
      </c>
      <c r="Q821" s="205">
        <f t="shared" si="9"/>
        <v>0.6536585366</v>
      </c>
      <c r="R821" s="206">
        <f t="shared" si="10"/>
        <v>0.7033398821</v>
      </c>
      <c r="S821" s="204">
        <f t="shared" si="11"/>
        <v>0.6304347826</v>
      </c>
      <c r="T821" s="205">
        <f t="shared" si="12"/>
        <v>0.2842809365</v>
      </c>
      <c r="U821" s="206">
        <f t="shared" si="13"/>
        <v>0.4197324415</v>
      </c>
      <c r="V821" s="207">
        <f t="shared" si="14"/>
        <v>2.112359551</v>
      </c>
      <c r="W821" s="208">
        <f t="shared" si="15"/>
        <v>0.277258567</v>
      </c>
      <c r="X821" s="209">
        <f t="shared" si="16"/>
        <v>0.5856697819</v>
      </c>
      <c r="Y821" s="207">
        <f t="shared" si="17"/>
        <v>0.8629283489</v>
      </c>
      <c r="Z821" s="208">
        <f t="shared" si="18"/>
        <v>0.4585365854</v>
      </c>
      <c r="AA821" s="209">
        <f t="shared" si="19"/>
        <v>5.719101124</v>
      </c>
      <c r="AB821" s="210">
        <f t="shared" si="20"/>
        <v>0.6444007859</v>
      </c>
      <c r="AC821" s="165"/>
      <c r="AD821" s="165"/>
      <c r="AE821" s="165"/>
    </row>
    <row r="822">
      <c r="A822" s="218">
        <v>822.0</v>
      </c>
      <c r="B822" s="33">
        <v>7366.0</v>
      </c>
      <c r="C822" s="219">
        <v>114.0</v>
      </c>
      <c r="D822" s="220">
        <v>188.0</v>
      </c>
      <c r="E822" s="221">
        <v>976.0</v>
      </c>
      <c r="F822" s="222">
        <v>435.0</v>
      </c>
      <c r="G822" s="223">
        <v>426.0</v>
      </c>
      <c r="H822" s="224">
        <v>772.0</v>
      </c>
      <c r="I822" s="188">
        <f t="shared" si="1"/>
        <v>0.3774834437</v>
      </c>
      <c r="J822" s="189">
        <f t="shared" si="2"/>
        <v>0.6917080085</v>
      </c>
      <c r="K822" s="190">
        <f t="shared" si="3"/>
        <v>0.3555926544</v>
      </c>
      <c r="L822" s="191">
        <f t="shared" si="4"/>
        <v>0.6363105663</v>
      </c>
      <c r="M822" s="192">
        <f t="shared" si="5"/>
        <v>0.36</v>
      </c>
      <c r="N822" s="193">
        <f t="shared" si="6"/>
        <v>0.5373706401</v>
      </c>
      <c r="O822" s="203">
        <f t="shared" si="7"/>
        <v>0.520783236</v>
      </c>
      <c r="P822" s="204">
        <f t="shared" si="8"/>
        <v>0.3204903678</v>
      </c>
      <c r="Q822" s="205">
        <f t="shared" si="9"/>
        <v>0.5906666667</v>
      </c>
      <c r="R822" s="206">
        <f t="shared" si="10"/>
        <v>0.6699885013</v>
      </c>
      <c r="S822" s="204">
        <f t="shared" si="11"/>
        <v>0.6396427345</v>
      </c>
      <c r="T822" s="205">
        <f t="shared" si="12"/>
        <v>0.334936448</v>
      </c>
      <c r="U822" s="206">
        <f t="shared" si="13"/>
        <v>0.5462040536</v>
      </c>
      <c r="V822" s="207">
        <f t="shared" si="14"/>
        <v>4.67218543</v>
      </c>
      <c r="W822" s="208">
        <f t="shared" si="15"/>
        <v>0.2520868114</v>
      </c>
      <c r="X822" s="209">
        <f t="shared" si="16"/>
        <v>1.177796327</v>
      </c>
      <c r="Y822" s="207">
        <f t="shared" si="17"/>
        <v>1.429883139</v>
      </c>
      <c r="Z822" s="208">
        <f t="shared" si="18"/>
        <v>0.9406666667</v>
      </c>
      <c r="AA822" s="209">
        <f t="shared" si="19"/>
        <v>8.639072848</v>
      </c>
      <c r="AB822" s="210">
        <f t="shared" si="20"/>
        <v>0.4626293599</v>
      </c>
      <c r="AC822" s="165"/>
      <c r="AD822" s="165"/>
      <c r="AE822" s="165"/>
    </row>
    <row r="823">
      <c r="A823" s="218">
        <v>823.0</v>
      </c>
      <c r="B823" s="33">
        <v>7387.0</v>
      </c>
      <c r="C823" s="219">
        <v>51.0</v>
      </c>
      <c r="D823" s="220">
        <v>53.0</v>
      </c>
      <c r="E823" s="221">
        <v>246.0</v>
      </c>
      <c r="F823" s="222">
        <v>70.0</v>
      </c>
      <c r="G823" s="223">
        <v>135.0</v>
      </c>
      <c r="H823" s="224">
        <v>176.0</v>
      </c>
      <c r="I823" s="188">
        <f t="shared" si="1"/>
        <v>0.4903846154</v>
      </c>
      <c r="J823" s="189">
        <f t="shared" si="2"/>
        <v>0.7784810127</v>
      </c>
      <c r="K823" s="190">
        <f t="shared" si="3"/>
        <v>0.4340836013</v>
      </c>
      <c r="L823" s="191">
        <f t="shared" si="4"/>
        <v>0.7071428571</v>
      </c>
      <c r="M823" s="192">
        <f t="shared" si="5"/>
        <v>0.4481927711</v>
      </c>
      <c r="N823" s="193">
        <f t="shared" si="6"/>
        <v>0.6076555024</v>
      </c>
      <c r="O823" s="203">
        <f t="shared" si="7"/>
        <v>0.5909712722</v>
      </c>
      <c r="P823" s="204">
        <f t="shared" si="8"/>
        <v>0.2880952381</v>
      </c>
      <c r="Q823" s="205">
        <f t="shared" si="9"/>
        <v>0.5469879518</v>
      </c>
      <c r="R823" s="206">
        <f t="shared" si="10"/>
        <v>0.673046252</v>
      </c>
      <c r="S823" s="204">
        <f t="shared" si="11"/>
        <v>0.6470588235</v>
      </c>
      <c r="T823" s="205">
        <f t="shared" si="12"/>
        <v>0.3502051984</v>
      </c>
      <c r="U823" s="206">
        <f t="shared" si="13"/>
        <v>0.5937072503</v>
      </c>
      <c r="V823" s="207">
        <f t="shared" si="14"/>
        <v>3.038461538</v>
      </c>
      <c r="W823" s="208">
        <f t="shared" si="15"/>
        <v>0.3344051447</v>
      </c>
      <c r="X823" s="209">
        <f t="shared" si="16"/>
        <v>1.01607717</v>
      </c>
      <c r="Y823" s="207">
        <f t="shared" si="17"/>
        <v>1.350482315</v>
      </c>
      <c r="Z823" s="208">
        <f t="shared" si="18"/>
        <v>0.7614457831</v>
      </c>
      <c r="AA823" s="209">
        <f t="shared" si="19"/>
        <v>6.028846154</v>
      </c>
      <c r="AB823" s="210">
        <f t="shared" si="20"/>
        <v>0.3923444976</v>
      </c>
      <c r="AC823" s="165"/>
      <c r="AD823" s="165"/>
      <c r="AE823" s="165"/>
    </row>
    <row r="824">
      <c r="A824" s="218">
        <v>824.0</v>
      </c>
      <c r="B824" s="33">
        <v>7395.0</v>
      </c>
      <c r="C824" s="219">
        <v>54.0</v>
      </c>
      <c r="D824" s="220">
        <v>42.0</v>
      </c>
      <c r="E824" s="221">
        <v>343.0</v>
      </c>
      <c r="F824" s="222">
        <v>145.0</v>
      </c>
      <c r="G824" s="223">
        <v>162.0</v>
      </c>
      <c r="H824" s="224">
        <v>181.0</v>
      </c>
      <c r="I824" s="188">
        <f t="shared" si="1"/>
        <v>0.5625</v>
      </c>
      <c r="J824" s="189">
        <f t="shared" si="2"/>
        <v>0.7028688525</v>
      </c>
      <c r="K824" s="190">
        <f t="shared" si="3"/>
        <v>0.472303207</v>
      </c>
      <c r="L824" s="191">
        <f t="shared" si="4"/>
        <v>0.6797945205</v>
      </c>
      <c r="M824" s="192">
        <f t="shared" si="5"/>
        <v>0.4920273349</v>
      </c>
      <c r="N824" s="193">
        <f t="shared" si="6"/>
        <v>0.6077015644</v>
      </c>
      <c r="O824" s="203">
        <f t="shared" si="7"/>
        <v>0.6030204962</v>
      </c>
      <c r="P824" s="204">
        <f t="shared" si="8"/>
        <v>0.3407534247</v>
      </c>
      <c r="Q824" s="205">
        <f t="shared" si="9"/>
        <v>0.5353075171</v>
      </c>
      <c r="R824" s="206">
        <f t="shared" si="10"/>
        <v>0.6305655836</v>
      </c>
      <c r="S824" s="204">
        <f t="shared" si="11"/>
        <v>0.6235167206</v>
      </c>
      <c r="T824" s="205">
        <f t="shared" si="12"/>
        <v>0.3894282632</v>
      </c>
      <c r="U824" s="206">
        <f t="shared" si="13"/>
        <v>0.5900755124</v>
      </c>
      <c r="V824" s="207">
        <f t="shared" si="14"/>
        <v>5.083333333</v>
      </c>
      <c r="W824" s="208">
        <f t="shared" si="15"/>
        <v>0.2798833819</v>
      </c>
      <c r="X824" s="209">
        <f t="shared" si="16"/>
        <v>1.422740525</v>
      </c>
      <c r="Y824" s="207">
        <f t="shared" si="17"/>
        <v>1.702623907</v>
      </c>
      <c r="Z824" s="208">
        <f t="shared" si="18"/>
        <v>1.111617312</v>
      </c>
      <c r="AA824" s="209">
        <f t="shared" si="19"/>
        <v>8.65625</v>
      </c>
      <c r="AB824" s="210">
        <f t="shared" si="20"/>
        <v>0.3922984356</v>
      </c>
      <c r="AC824" s="165"/>
      <c r="AD824" s="165"/>
      <c r="AE824" s="165"/>
    </row>
    <row r="825">
      <c r="A825" s="218">
        <v>825.0</v>
      </c>
      <c r="B825" s="33">
        <v>7402.0</v>
      </c>
      <c r="C825" s="219">
        <v>48.0</v>
      </c>
      <c r="D825" s="220">
        <v>64.0</v>
      </c>
      <c r="E825" s="221">
        <v>300.0</v>
      </c>
      <c r="F825" s="222">
        <v>125.0</v>
      </c>
      <c r="G825" s="223">
        <v>186.0</v>
      </c>
      <c r="H825" s="224">
        <v>212.0</v>
      </c>
      <c r="I825" s="188">
        <f t="shared" si="1"/>
        <v>0.4285714286</v>
      </c>
      <c r="J825" s="189">
        <f t="shared" si="2"/>
        <v>0.7058823529</v>
      </c>
      <c r="K825" s="190">
        <f t="shared" si="3"/>
        <v>0.4673366834</v>
      </c>
      <c r="L825" s="191">
        <f t="shared" si="4"/>
        <v>0.6480446927</v>
      </c>
      <c r="M825" s="192">
        <f t="shared" si="5"/>
        <v>0.4588235294</v>
      </c>
      <c r="N825" s="193">
        <f t="shared" si="6"/>
        <v>0.5905224787</v>
      </c>
      <c r="O825" s="203">
        <f t="shared" si="7"/>
        <v>0.5711229947</v>
      </c>
      <c r="P825" s="204">
        <f t="shared" si="8"/>
        <v>0.322160149</v>
      </c>
      <c r="Q825" s="205">
        <f t="shared" si="9"/>
        <v>0.5098039216</v>
      </c>
      <c r="R825" s="206">
        <f t="shared" si="10"/>
        <v>0.6221142163</v>
      </c>
      <c r="S825" s="204">
        <f t="shared" si="11"/>
        <v>0.5989304813</v>
      </c>
      <c r="T825" s="205">
        <f t="shared" si="12"/>
        <v>0.3839572193</v>
      </c>
      <c r="U825" s="206">
        <f t="shared" si="13"/>
        <v>0.5882352941</v>
      </c>
      <c r="V825" s="207">
        <f t="shared" si="14"/>
        <v>3.794642857</v>
      </c>
      <c r="W825" s="208">
        <f t="shared" si="15"/>
        <v>0.2814070352</v>
      </c>
      <c r="X825" s="209">
        <f t="shared" si="16"/>
        <v>1.067839196</v>
      </c>
      <c r="Y825" s="207">
        <f t="shared" si="17"/>
        <v>1.349246231</v>
      </c>
      <c r="Z825" s="208">
        <f t="shared" si="18"/>
        <v>0.8333333333</v>
      </c>
      <c r="AA825" s="209">
        <f t="shared" si="19"/>
        <v>7.348214286</v>
      </c>
      <c r="AB825" s="210">
        <f t="shared" si="20"/>
        <v>0.4094775213</v>
      </c>
      <c r="AC825" s="165"/>
      <c r="AD825" s="165"/>
      <c r="AE825" s="165"/>
    </row>
    <row r="826">
      <c r="A826" s="218">
        <v>826.0</v>
      </c>
      <c r="B826" s="33">
        <v>7403.0</v>
      </c>
      <c r="C826" s="219">
        <v>52.0</v>
      </c>
      <c r="D826" s="220">
        <v>65.0</v>
      </c>
      <c r="E826" s="221">
        <v>344.0</v>
      </c>
      <c r="F826" s="222">
        <v>167.0</v>
      </c>
      <c r="G826" s="223">
        <v>233.0</v>
      </c>
      <c r="H826" s="224">
        <v>320.0</v>
      </c>
      <c r="I826" s="188">
        <f t="shared" si="1"/>
        <v>0.4444444444</v>
      </c>
      <c r="J826" s="189">
        <f t="shared" si="2"/>
        <v>0.6731898239</v>
      </c>
      <c r="K826" s="190">
        <f t="shared" si="3"/>
        <v>0.4213381555</v>
      </c>
      <c r="L826" s="191">
        <f t="shared" si="4"/>
        <v>0.6305732484</v>
      </c>
      <c r="M826" s="192">
        <f t="shared" si="5"/>
        <v>0.4253731343</v>
      </c>
      <c r="N826" s="193">
        <f t="shared" si="6"/>
        <v>0.5422932331</v>
      </c>
      <c r="O826" s="203">
        <f t="shared" si="7"/>
        <v>0.532599492</v>
      </c>
      <c r="P826" s="204">
        <f t="shared" si="8"/>
        <v>0.3487261146</v>
      </c>
      <c r="Q826" s="205">
        <f t="shared" si="9"/>
        <v>0.5552238806</v>
      </c>
      <c r="R826" s="206">
        <f t="shared" si="10"/>
        <v>0.6240601504</v>
      </c>
      <c r="S826" s="204">
        <f t="shared" si="11"/>
        <v>0.6062658764</v>
      </c>
      <c r="T826" s="205">
        <f t="shared" si="12"/>
        <v>0.382726503</v>
      </c>
      <c r="U826" s="206">
        <f t="shared" si="13"/>
        <v>0.5436071126</v>
      </c>
      <c r="V826" s="207">
        <f t="shared" si="14"/>
        <v>4.367521368</v>
      </c>
      <c r="W826" s="208">
        <f t="shared" si="15"/>
        <v>0.2115732369</v>
      </c>
      <c r="X826" s="209">
        <f t="shared" si="16"/>
        <v>0.9240506329</v>
      </c>
      <c r="Y826" s="207">
        <f t="shared" si="17"/>
        <v>1.13562387</v>
      </c>
      <c r="Z826" s="208">
        <f t="shared" si="18"/>
        <v>0.7626865672</v>
      </c>
      <c r="AA826" s="209">
        <f t="shared" si="19"/>
        <v>9.094017094</v>
      </c>
      <c r="AB826" s="210">
        <f t="shared" si="20"/>
        <v>0.4577067669</v>
      </c>
      <c r="AC826" s="165"/>
      <c r="AD826" s="165"/>
      <c r="AE826" s="165"/>
    </row>
    <row r="827">
      <c r="A827" s="218">
        <v>827.0</v>
      </c>
      <c r="B827" s="33">
        <v>7405.0</v>
      </c>
      <c r="C827" s="219">
        <v>36.0</v>
      </c>
      <c r="D827" s="220">
        <v>90.0</v>
      </c>
      <c r="E827" s="221">
        <v>379.0</v>
      </c>
      <c r="F827" s="222">
        <v>176.0</v>
      </c>
      <c r="G827" s="223">
        <v>242.0</v>
      </c>
      <c r="H827" s="224">
        <v>380.0</v>
      </c>
      <c r="I827" s="188">
        <f t="shared" si="1"/>
        <v>0.2857142857</v>
      </c>
      <c r="J827" s="189">
        <f t="shared" si="2"/>
        <v>0.6828828829</v>
      </c>
      <c r="K827" s="190">
        <f t="shared" si="3"/>
        <v>0.3890675241</v>
      </c>
      <c r="L827" s="191">
        <f t="shared" si="4"/>
        <v>0.6093979442</v>
      </c>
      <c r="M827" s="192">
        <f t="shared" si="5"/>
        <v>0.371657754</v>
      </c>
      <c r="N827" s="193">
        <f t="shared" si="6"/>
        <v>0.5276125743</v>
      </c>
      <c r="O827" s="203">
        <f t="shared" si="7"/>
        <v>0.5042210284</v>
      </c>
      <c r="P827" s="204">
        <f t="shared" si="8"/>
        <v>0.3113069016</v>
      </c>
      <c r="Q827" s="205">
        <f t="shared" si="9"/>
        <v>0.5561497326</v>
      </c>
      <c r="R827" s="206">
        <f t="shared" si="10"/>
        <v>0.6448598131</v>
      </c>
      <c r="S827" s="204">
        <f t="shared" si="11"/>
        <v>0.6101304682</v>
      </c>
      <c r="T827" s="205">
        <f t="shared" si="12"/>
        <v>0.3484267076</v>
      </c>
      <c r="U827" s="206">
        <f t="shared" si="13"/>
        <v>0.5456638526</v>
      </c>
      <c r="V827" s="207">
        <f t="shared" si="14"/>
        <v>4.404761905</v>
      </c>
      <c r="W827" s="208">
        <f t="shared" si="15"/>
        <v>0.2025723473</v>
      </c>
      <c r="X827" s="209">
        <f t="shared" si="16"/>
        <v>0.8922829582</v>
      </c>
      <c r="Y827" s="207">
        <f t="shared" si="17"/>
        <v>1.094855305</v>
      </c>
      <c r="Z827" s="208">
        <f t="shared" si="18"/>
        <v>0.7419786096</v>
      </c>
      <c r="AA827" s="209">
        <f t="shared" si="19"/>
        <v>9.341269841</v>
      </c>
      <c r="AB827" s="210">
        <f t="shared" si="20"/>
        <v>0.4723874257</v>
      </c>
      <c r="AC827" s="165"/>
      <c r="AD827" s="165"/>
      <c r="AE827" s="165"/>
    </row>
    <row r="828">
      <c r="A828" s="218">
        <v>828.0</v>
      </c>
      <c r="B828" s="33">
        <v>7410.0</v>
      </c>
      <c r="C828" s="219">
        <v>27.0</v>
      </c>
      <c r="D828" s="220">
        <v>70.0</v>
      </c>
      <c r="E828" s="221">
        <v>330.0</v>
      </c>
      <c r="F828" s="222">
        <v>162.0</v>
      </c>
      <c r="G828" s="223">
        <v>181.0</v>
      </c>
      <c r="H828" s="224">
        <v>329.0</v>
      </c>
      <c r="I828" s="188">
        <f t="shared" si="1"/>
        <v>0.2783505155</v>
      </c>
      <c r="J828" s="189">
        <f t="shared" si="2"/>
        <v>0.6707317073</v>
      </c>
      <c r="K828" s="190">
        <f t="shared" si="3"/>
        <v>0.3549019608</v>
      </c>
      <c r="L828" s="191">
        <f t="shared" si="4"/>
        <v>0.6061120543</v>
      </c>
      <c r="M828" s="192">
        <f t="shared" si="5"/>
        <v>0.3426688633</v>
      </c>
      <c r="N828" s="193">
        <f t="shared" si="6"/>
        <v>0.5099800399</v>
      </c>
      <c r="O828" s="203">
        <f t="shared" si="7"/>
        <v>0.4895359418</v>
      </c>
      <c r="P828" s="204">
        <f t="shared" si="8"/>
        <v>0.3208828523</v>
      </c>
      <c r="Q828" s="205">
        <f t="shared" si="9"/>
        <v>0.586490939</v>
      </c>
      <c r="R828" s="206">
        <f t="shared" si="10"/>
        <v>0.6576846307</v>
      </c>
      <c r="S828" s="204">
        <f t="shared" si="11"/>
        <v>0.6242038217</v>
      </c>
      <c r="T828" s="205">
        <f t="shared" si="12"/>
        <v>0.3366696997</v>
      </c>
      <c r="U828" s="206">
        <f t="shared" si="13"/>
        <v>0.5286624204</v>
      </c>
      <c r="V828" s="207">
        <f t="shared" si="14"/>
        <v>5.072164948</v>
      </c>
      <c r="W828" s="208">
        <f t="shared" si="15"/>
        <v>0.1901960784</v>
      </c>
      <c r="X828" s="209">
        <f t="shared" si="16"/>
        <v>0.9647058824</v>
      </c>
      <c r="Y828" s="207">
        <f t="shared" si="17"/>
        <v>1.154901961</v>
      </c>
      <c r="Z828" s="208">
        <f t="shared" si="18"/>
        <v>0.8105436573</v>
      </c>
      <c r="AA828" s="209">
        <f t="shared" si="19"/>
        <v>10.32989691</v>
      </c>
      <c r="AB828" s="210">
        <f t="shared" si="20"/>
        <v>0.4900199601</v>
      </c>
      <c r="AC828" s="165"/>
      <c r="AD828" s="165"/>
      <c r="AE828" s="165"/>
    </row>
    <row r="829">
      <c r="A829" s="218">
        <v>829.0</v>
      </c>
      <c r="B829" s="33">
        <v>7411.0</v>
      </c>
      <c r="C829" s="219">
        <v>40.0</v>
      </c>
      <c r="D829" s="220">
        <v>52.0</v>
      </c>
      <c r="E829" s="221">
        <v>434.0</v>
      </c>
      <c r="F829" s="222">
        <v>213.0</v>
      </c>
      <c r="G829" s="223">
        <v>231.0</v>
      </c>
      <c r="H829" s="224">
        <v>309.0</v>
      </c>
      <c r="I829" s="188">
        <f t="shared" si="1"/>
        <v>0.4347826087</v>
      </c>
      <c r="J829" s="189">
        <f t="shared" si="2"/>
        <v>0.6707882535</v>
      </c>
      <c r="K829" s="190">
        <f t="shared" si="3"/>
        <v>0.4277777778</v>
      </c>
      <c r="L829" s="191">
        <f t="shared" si="4"/>
        <v>0.6414073072</v>
      </c>
      <c r="M829" s="192">
        <f t="shared" si="5"/>
        <v>0.4287974684</v>
      </c>
      <c r="N829" s="193">
        <f t="shared" si="6"/>
        <v>0.5602358888</v>
      </c>
      <c r="O829" s="203">
        <f t="shared" si="7"/>
        <v>0.5512118843</v>
      </c>
      <c r="P829" s="204">
        <f t="shared" si="8"/>
        <v>0.3423545332</v>
      </c>
      <c r="Q829" s="205">
        <f t="shared" si="9"/>
        <v>0.5522151899</v>
      </c>
      <c r="R829" s="206">
        <f t="shared" si="10"/>
        <v>0.6259477675</v>
      </c>
      <c r="S829" s="204">
        <f t="shared" si="11"/>
        <v>0.6121970289</v>
      </c>
      <c r="T829" s="205">
        <f t="shared" si="12"/>
        <v>0.3784206411</v>
      </c>
      <c r="U829" s="206">
        <f t="shared" si="13"/>
        <v>0.5605942142</v>
      </c>
      <c r="V829" s="207">
        <f t="shared" si="14"/>
        <v>7.032608696</v>
      </c>
      <c r="W829" s="208">
        <f t="shared" si="15"/>
        <v>0.1703703704</v>
      </c>
      <c r="X829" s="209">
        <f t="shared" si="16"/>
        <v>1.198148148</v>
      </c>
      <c r="Y829" s="207">
        <f t="shared" si="17"/>
        <v>1.368518519</v>
      </c>
      <c r="Z829" s="208">
        <f t="shared" si="18"/>
        <v>1.023734177</v>
      </c>
      <c r="AA829" s="209">
        <f t="shared" si="19"/>
        <v>12.90217391</v>
      </c>
      <c r="AB829" s="210">
        <f t="shared" si="20"/>
        <v>0.4397641112</v>
      </c>
      <c r="AC829" s="165"/>
      <c r="AD829" s="165"/>
      <c r="AE829" s="165"/>
    </row>
    <row r="830">
      <c r="A830" s="218">
        <v>830.0</v>
      </c>
      <c r="B830" s="33">
        <v>7413.0</v>
      </c>
      <c r="C830" s="219">
        <v>80.0</v>
      </c>
      <c r="D830" s="220">
        <v>122.0</v>
      </c>
      <c r="E830" s="221">
        <v>614.0</v>
      </c>
      <c r="F830" s="222">
        <v>242.0</v>
      </c>
      <c r="G830" s="223">
        <v>351.0</v>
      </c>
      <c r="H830" s="224">
        <v>464.0</v>
      </c>
      <c r="I830" s="188">
        <f t="shared" si="1"/>
        <v>0.396039604</v>
      </c>
      <c r="J830" s="189">
        <f t="shared" si="2"/>
        <v>0.7172897196</v>
      </c>
      <c r="K830" s="190">
        <f t="shared" si="3"/>
        <v>0.4306748466</v>
      </c>
      <c r="L830" s="191">
        <f t="shared" si="4"/>
        <v>0.6559546314</v>
      </c>
      <c r="M830" s="192">
        <f t="shared" si="5"/>
        <v>0.4237954769</v>
      </c>
      <c r="N830" s="193">
        <f t="shared" si="6"/>
        <v>0.5774985039</v>
      </c>
      <c r="O830" s="203">
        <f t="shared" si="7"/>
        <v>0.557928457</v>
      </c>
      <c r="P830" s="204">
        <f t="shared" si="8"/>
        <v>0.3043478261</v>
      </c>
      <c r="Q830" s="205">
        <f t="shared" si="9"/>
        <v>0.534906588</v>
      </c>
      <c r="R830" s="206">
        <f t="shared" si="10"/>
        <v>0.645122681</v>
      </c>
      <c r="S830" s="204">
        <f t="shared" si="11"/>
        <v>0.6182594768</v>
      </c>
      <c r="T830" s="205">
        <f t="shared" si="12"/>
        <v>0.3593166044</v>
      </c>
      <c r="U830" s="206">
        <f t="shared" si="13"/>
        <v>0.5803523759</v>
      </c>
      <c r="V830" s="207">
        <f t="shared" si="14"/>
        <v>4.237623762</v>
      </c>
      <c r="W830" s="208">
        <f t="shared" si="15"/>
        <v>0.2478527607</v>
      </c>
      <c r="X830" s="209">
        <f t="shared" si="16"/>
        <v>1.050306748</v>
      </c>
      <c r="Y830" s="207">
        <f t="shared" si="17"/>
        <v>1.298159509</v>
      </c>
      <c r="Z830" s="208">
        <f t="shared" si="18"/>
        <v>0.8416912488</v>
      </c>
      <c r="AA830" s="209">
        <f t="shared" si="19"/>
        <v>8.272277228</v>
      </c>
      <c r="AB830" s="210">
        <f t="shared" si="20"/>
        <v>0.4225014961</v>
      </c>
      <c r="AC830" s="165"/>
      <c r="AD830" s="165"/>
      <c r="AE830" s="165"/>
    </row>
    <row r="831">
      <c r="A831" s="218">
        <v>831.0</v>
      </c>
      <c r="B831" s="33">
        <v>7414.0</v>
      </c>
      <c r="C831" s="219">
        <v>67.0</v>
      </c>
      <c r="D831" s="220">
        <v>112.0</v>
      </c>
      <c r="E831" s="221">
        <v>728.0</v>
      </c>
      <c r="F831" s="222">
        <v>313.0</v>
      </c>
      <c r="G831" s="223">
        <v>325.0</v>
      </c>
      <c r="H831" s="224">
        <v>404.0</v>
      </c>
      <c r="I831" s="188">
        <f t="shared" si="1"/>
        <v>0.374301676</v>
      </c>
      <c r="J831" s="189">
        <f t="shared" si="2"/>
        <v>0.6993275696</v>
      </c>
      <c r="K831" s="190">
        <f t="shared" si="3"/>
        <v>0.4458161866</v>
      </c>
      <c r="L831" s="191">
        <f t="shared" si="4"/>
        <v>0.6516393443</v>
      </c>
      <c r="M831" s="192">
        <f t="shared" si="5"/>
        <v>0.4317180617</v>
      </c>
      <c r="N831" s="193">
        <f t="shared" si="6"/>
        <v>0.5949152542</v>
      </c>
      <c r="O831" s="203">
        <f t="shared" si="7"/>
        <v>0.5746536685</v>
      </c>
      <c r="P831" s="204">
        <f t="shared" si="8"/>
        <v>0.3114754098</v>
      </c>
      <c r="Q831" s="205">
        <f t="shared" si="9"/>
        <v>0.518722467</v>
      </c>
      <c r="R831" s="206">
        <f t="shared" si="10"/>
        <v>0.6395480226</v>
      </c>
      <c r="S831" s="204">
        <f t="shared" si="11"/>
        <v>0.6151872755</v>
      </c>
      <c r="T831" s="205">
        <f t="shared" si="12"/>
        <v>0.361723961</v>
      </c>
      <c r="U831" s="206">
        <f t="shared" si="13"/>
        <v>0.597742432</v>
      </c>
      <c r="V831" s="207">
        <f t="shared" si="14"/>
        <v>5.815642458</v>
      </c>
      <c r="W831" s="208">
        <f t="shared" si="15"/>
        <v>0.2455418381</v>
      </c>
      <c r="X831" s="209">
        <f t="shared" si="16"/>
        <v>1.427983539</v>
      </c>
      <c r="Y831" s="207">
        <f t="shared" si="17"/>
        <v>1.673525377</v>
      </c>
      <c r="Z831" s="208">
        <f t="shared" si="18"/>
        <v>1.146475771</v>
      </c>
      <c r="AA831" s="209">
        <f t="shared" si="19"/>
        <v>9.888268156</v>
      </c>
      <c r="AB831" s="210">
        <f t="shared" si="20"/>
        <v>0.4050847458</v>
      </c>
      <c r="AC831" s="165"/>
      <c r="AD831" s="165"/>
      <c r="AE831" s="165"/>
    </row>
    <row r="832">
      <c r="A832" s="218">
        <v>832.0</v>
      </c>
      <c r="B832" s="33">
        <v>7415.0</v>
      </c>
      <c r="C832" s="219">
        <v>52.0</v>
      </c>
      <c r="D832" s="220">
        <v>109.0</v>
      </c>
      <c r="E832" s="221">
        <v>426.0</v>
      </c>
      <c r="F832" s="222">
        <v>204.0</v>
      </c>
      <c r="G832" s="223">
        <v>228.0</v>
      </c>
      <c r="H832" s="224">
        <v>314.0</v>
      </c>
      <c r="I832" s="188">
        <f t="shared" si="1"/>
        <v>0.3229813665</v>
      </c>
      <c r="J832" s="189">
        <f t="shared" si="2"/>
        <v>0.6761904762</v>
      </c>
      <c r="K832" s="190">
        <f t="shared" si="3"/>
        <v>0.4206642066</v>
      </c>
      <c r="L832" s="191">
        <f t="shared" si="4"/>
        <v>0.6042983565</v>
      </c>
      <c r="M832" s="192">
        <f t="shared" si="5"/>
        <v>0.3982930299</v>
      </c>
      <c r="N832" s="193">
        <f t="shared" si="6"/>
        <v>0.5580204778</v>
      </c>
      <c r="O832" s="203">
        <f t="shared" si="7"/>
        <v>0.5296324081</v>
      </c>
      <c r="P832" s="204">
        <f t="shared" si="8"/>
        <v>0.3236409608</v>
      </c>
      <c r="Q832" s="205">
        <f t="shared" si="9"/>
        <v>0.520625889</v>
      </c>
      <c r="R832" s="206">
        <f t="shared" si="10"/>
        <v>0.6313993174</v>
      </c>
      <c r="S832" s="204">
        <f t="shared" si="11"/>
        <v>0.5941485371</v>
      </c>
      <c r="T832" s="205">
        <f t="shared" si="12"/>
        <v>0.3630907727</v>
      </c>
      <c r="U832" s="206">
        <f t="shared" si="13"/>
        <v>0.5723930983</v>
      </c>
      <c r="V832" s="207">
        <f t="shared" si="14"/>
        <v>3.913043478</v>
      </c>
      <c r="W832" s="208">
        <f t="shared" si="15"/>
        <v>0.2970479705</v>
      </c>
      <c r="X832" s="209">
        <f t="shared" si="16"/>
        <v>1.162361624</v>
      </c>
      <c r="Y832" s="207">
        <f t="shared" si="17"/>
        <v>1.459409594</v>
      </c>
      <c r="Z832" s="208">
        <f t="shared" si="18"/>
        <v>0.8961593172</v>
      </c>
      <c r="AA832" s="209">
        <f t="shared" si="19"/>
        <v>7.279503106</v>
      </c>
      <c r="AB832" s="210">
        <f t="shared" si="20"/>
        <v>0.4419795222</v>
      </c>
      <c r="AC832" s="165"/>
      <c r="AD832" s="165"/>
      <c r="AE832" s="165"/>
    </row>
    <row r="833">
      <c r="A833" s="218">
        <v>833.0</v>
      </c>
      <c r="B833" s="33">
        <v>7416.0</v>
      </c>
      <c r="C833" s="219">
        <v>55.0</v>
      </c>
      <c r="D833" s="220">
        <v>50.0</v>
      </c>
      <c r="E833" s="221">
        <v>263.0</v>
      </c>
      <c r="F833" s="222">
        <v>87.0</v>
      </c>
      <c r="G833" s="223">
        <v>172.0</v>
      </c>
      <c r="H833" s="224">
        <v>162.0</v>
      </c>
      <c r="I833" s="188">
        <f t="shared" si="1"/>
        <v>0.5238095238</v>
      </c>
      <c r="J833" s="189">
        <f t="shared" si="2"/>
        <v>0.7514285714</v>
      </c>
      <c r="K833" s="190">
        <f t="shared" si="3"/>
        <v>0.5149700599</v>
      </c>
      <c r="L833" s="191">
        <f t="shared" si="4"/>
        <v>0.6989010989</v>
      </c>
      <c r="M833" s="192">
        <f t="shared" si="5"/>
        <v>0.5170842825</v>
      </c>
      <c r="N833" s="193">
        <f t="shared" si="6"/>
        <v>0.6359649123</v>
      </c>
      <c r="O833" s="203">
        <f t="shared" si="7"/>
        <v>0.6210392902</v>
      </c>
      <c r="P833" s="204">
        <f t="shared" si="8"/>
        <v>0.3120879121</v>
      </c>
      <c r="Q833" s="205">
        <f t="shared" si="9"/>
        <v>0.4943052392</v>
      </c>
      <c r="R833" s="206">
        <f t="shared" si="10"/>
        <v>0.6213450292</v>
      </c>
      <c r="S833" s="204">
        <f t="shared" si="11"/>
        <v>0.608365019</v>
      </c>
      <c r="T833" s="205">
        <f t="shared" si="12"/>
        <v>0.3979721166</v>
      </c>
      <c r="U833" s="206">
        <f t="shared" si="13"/>
        <v>0.6147021546</v>
      </c>
      <c r="V833" s="207">
        <f t="shared" si="14"/>
        <v>3.333333333</v>
      </c>
      <c r="W833" s="208">
        <f t="shared" si="15"/>
        <v>0.3143712575</v>
      </c>
      <c r="X833" s="209">
        <f t="shared" si="16"/>
        <v>1.047904192</v>
      </c>
      <c r="Y833" s="207">
        <f t="shared" si="17"/>
        <v>1.362275449</v>
      </c>
      <c r="Z833" s="208">
        <f t="shared" si="18"/>
        <v>0.7972665148</v>
      </c>
      <c r="AA833" s="209">
        <f t="shared" si="19"/>
        <v>6.514285714</v>
      </c>
      <c r="AB833" s="210">
        <f t="shared" si="20"/>
        <v>0.3640350877</v>
      </c>
      <c r="AC833" s="165"/>
      <c r="AD833" s="165"/>
      <c r="AE833" s="165"/>
    </row>
    <row r="834">
      <c r="A834" s="218">
        <v>834.0</v>
      </c>
      <c r="B834" s="33">
        <v>7417.0</v>
      </c>
      <c r="C834" s="219">
        <v>58.0</v>
      </c>
      <c r="D834" s="220">
        <v>71.0</v>
      </c>
      <c r="E834" s="221">
        <v>324.0</v>
      </c>
      <c r="F834" s="222">
        <v>104.0</v>
      </c>
      <c r="G834" s="223">
        <v>170.0</v>
      </c>
      <c r="H834" s="224">
        <v>182.0</v>
      </c>
      <c r="I834" s="188">
        <f t="shared" si="1"/>
        <v>0.4496124031</v>
      </c>
      <c r="J834" s="189">
        <f t="shared" si="2"/>
        <v>0.7570093458</v>
      </c>
      <c r="K834" s="190">
        <f t="shared" si="3"/>
        <v>0.4829545455</v>
      </c>
      <c r="L834" s="191">
        <f t="shared" si="4"/>
        <v>0.6858168761</v>
      </c>
      <c r="M834" s="192">
        <f t="shared" si="5"/>
        <v>0.474012474</v>
      </c>
      <c r="N834" s="193">
        <f t="shared" si="6"/>
        <v>0.6333333333</v>
      </c>
      <c r="O834" s="203">
        <f t="shared" si="7"/>
        <v>0.6072607261</v>
      </c>
      <c r="P834" s="204">
        <f t="shared" si="8"/>
        <v>0.2908438061</v>
      </c>
      <c r="Q834" s="205">
        <f t="shared" si="9"/>
        <v>0.498960499</v>
      </c>
      <c r="R834" s="206">
        <f t="shared" si="10"/>
        <v>0.6487179487</v>
      </c>
      <c r="S834" s="204">
        <f t="shared" si="11"/>
        <v>0.6204620462</v>
      </c>
      <c r="T834" s="205">
        <f t="shared" si="12"/>
        <v>0.3652365237</v>
      </c>
      <c r="U834" s="206">
        <f t="shared" si="13"/>
        <v>0.6215621562</v>
      </c>
      <c r="V834" s="207">
        <f t="shared" si="14"/>
        <v>3.317829457</v>
      </c>
      <c r="W834" s="208">
        <f t="shared" si="15"/>
        <v>0.3664772727</v>
      </c>
      <c r="X834" s="209">
        <f t="shared" si="16"/>
        <v>1.215909091</v>
      </c>
      <c r="Y834" s="207">
        <f t="shared" si="17"/>
        <v>1.582386364</v>
      </c>
      <c r="Z834" s="208">
        <f t="shared" si="18"/>
        <v>0.8898128898</v>
      </c>
      <c r="AA834" s="209">
        <f t="shared" si="19"/>
        <v>6.046511628</v>
      </c>
      <c r="AB834" s="210">
        <f t="shared" si="20"/>
        <v>0.3666666667</v>
      </c>
      <c r="AC834" s="165"/>
      <c r="AD834" s="165"/>
      <c r="AE834" s="165"/>
    </row>
    <row r="835">
      <c r="A835" s="218">
        <v>835.0</v>
      </c>
      <c r="B835" s="33">
        <v>7422.0</v>
      </c>
      <c r="C835" s="219">
        <v>55.0</v>
      </c>
      <c r="D835" s="220">
        <v>77.0</v>
      </c>
      <c r="E835" s="221">
        <v>422.0</v>
      </c>
      <c r="F835" s="222">
        <v>192.0</v>
      </c>
      <c r="G835" s="223">
        <v>299.0</v>
      </c>
      <c r="H835" s="224">
        <v>375.0</v>
      </c>
      <c r="I835" s="188">
        <f t="shared" si="1"/>
        <v>0.4166666667</v>
      </c>
      <c r="J835" s="189">
        <f t="shared" si="2"/>
        <v>0.6872964169</v>
      </c>
      <c r="K835" s="190">
        <f t="shared" si="3"/>
        <v>0.443620178</v>
      </c>
      <c r="L835" s="191">
        <f t="shared" si="4"/>
        <v>0.6394101877</v>
      </c>
      <c r="M835" s="192">
        <f t="shared" si="5"/>
        <v>0.4392059553</v>
      </c>
      <c r="N835" s="193">
        <f t="shared" si="6"/>
        <v>0.5597826087</v>
      </c>
      <c r="O835" s="203">
        <f t="shared" si="7"/>
        <v>0.5464788732</v>
      </c>
      <c r="P835" s="204">
        <f t="shared" si="8"/>
        <v>0.3310991957</v>
      </c>
      <c r="Q835" s="205">
        <f t="shared" si="9"/>
        <v>0.5334987593</v>
      </c>
      <c r="R835" s="206">
        <f t="shared" si="10"/>
        <v>0.6187888199</v>
      </c>
      <c r="S835" s="204">
        <f t="shared" si="11"/>
        <v>0.6</v>
      </c>
      <c r="T835" s="205">
        <f t="shared" si="12"/>
        <v>0.3845070423</v>
      </c>
      <c r="U835" s="206">
        <f t="shared" si="13"/>
        <v>0.561971831</v>
      </c>
      <c r="V835" s="207">
        <f t="shared" si="14"/>
        <v>4.651515152</v>
      </c>
      <c r="W835" s="208">
        <f t="shared" si="15"/>
        <v>0.1958456973</v>
      </c>
      <c r="X835" s="209">
        <f t="shared" si="16"/>
        <v>0.9109792285</v>
      </c>
      <c r="Y835" s="207">
        <f t="shared" si="17"/>
        <v>1.106824926</v>
      </c>
      <c r="Z835" s="208">
        <f t="shared" si="18"/>
        <v>0.7617866005</v>
      </c>
      <c r="AA835" s="209">
        <f t="shared" si="19"/>
        <v>9.757575758</v>
      </c>
      <c r="AB835" s="210">
        <f t="shared" si="20"/>
        <v>0.4402173913</v>
      </c>
      <c r="AC835" s="165"/>
      <c r="AD835" s="165"/>
      <c r="AE835" s="165"/>
    </row>
    <row r="836">
      <c r="A836" s="218">
        <v>836.0</v>
      </c>
      <c r="B836" s="33">
        <v>7430.0</v>
      </c>
      <c r="C836" s="219">
        <v>87.0</v>
      </c>
      <c r="D836" s="220">
        <v>147.0</v>
      </c>
      <c r="E836" s="221">
        <v>373.0</v>
      </c>
      <c r="F836" s="222">
        <v>189.0</v>
      </c>
      <c r="G836" s="223">
        <v>167.0</v>
      </c>
      <c r="H836" s="224">
        <v>295.0</v>
      </c>
      <c r="I836" s="188">
        <f t="shared" si="1"/>
        <v>0.3717948718</v>
      </c>
      <c r="J836" s="189">
        <f t="shared" si="2"/>
        <v>0.6637010676</v>
      </c>
      <c r="K836" s="190">
        <f t="shared" si="3"/>
        <v>0.3614718615</v>
      </c>
      <c r="L836" s="191">
        <f t="shared" si="4"/>
        <v>0.5778894472</v>
      </c>
      <c r="M836" s="192">
        <f t="shared" si="5"/>
        <v>0.3649425287</v>
      </c>
      <c r="N836" s="193">
        <f t="shared" si="6"/>
        <v>0.52734375</v>
      </c>
      <c r="O836" s="203">
        <f t="shared" si="7"/>
        <v>0.4984101749</v>
      </c>
      <c r="P836" s="204">
        <f t="shared" si="8"/>
        <v>0.3467336683</v>
      </c>
      <c r="Q836" s="205">
        <f t="shared" si="9"/>
        <v>0.5488505747</v>
      </c>
      <c r="R836" s="206">
        <f t="shared" si="10"/>
        <v>0.65234375</v>
      </c>
      <c r="S836" s="204">
        <f t="shared" si="11"/>
        <v>0.6001589825</v>
      </c>
      <c r="T836" s="205">
        <f t="shared" si="12"/>
        <v>0.3521462639</v>
      </c>
      <c r="U836" s="206">
        <f t="shared" si="13"/>
        <v>0.5461049285</v>
      </c>
      <c r="V836" s="207">
        <f t="shared" si="14"/>
        <v>2.401709402</v>
      </c>
      <c r="W836" s="208">
        <f t="shared" si="15"/>
        <v>0.5064935065</v>
      </c>
      <c r="X836" s="209">
        <f t="shared" si="16"/>
        <v>1.216450216</v>
      </c>
      <c r="Y836" s="207">
        <f t="shared" si="17"/>
        <v>1.722943723</v>
      </c>
      <c r="Z836" s="208">
        <f t="shared" si="18"/>
        <v>0.8074712644</v>
      </c>
      <c r="AA836" s="209">
        <f t="shared" si="19"/>
        <v>4.376068376</v>
      </c>
      <c r="AB836" s="210">
        <f t="shared" si="20"/>
        <v>0.47265625</v>
      </c>
      <c r="AC836" s="165"/>
      <c r="AD836" s="165"/>
      <c r="AE836" s="165"/>
    </row>
    <row r="837">
      <c r="A837" s="218">
        <v>837.0</v>
      </c>
      <c r="B837" s="33">
        <v>7500.0</v>
      </c>
      <c r="C837" s="219">
        <v>75.0</v>
      </c>
      <c r="D837" s="220">
        <v>84.0</v>
      </c>
      <c r="E837" s="221">
        <v>503.0</v>
      </c>
      <c r="F837" s="222">
        <v>209.0</v>
      </c>
      <c r="G837" s="223">
        <v>274.0</v>
      </c>
      <c r="H837" s="224">
        <v>408.0</v>
      </c>
      <c r="I837" s="188">
        <f t="shared" si="1"/>
        <v>0.4716981132</v>
      </c>
      <c r="J837" s="189">
        <f t="shared" si="2"/>
        <v>0.7064606742</v>
      </c>
      <c r="K837" s="190">
        <f t="shared" si="3"/>
        <v>0.4017595308</v>
      </c>
      <c r="L837" s="191">
        <f t="shared" si="4"/>
        <v>0.6636050517</v>
      </c>
      <c r="M837" s="192">
        <f t="shared" si="5"/>
        <v>0.4149821641</v>
      </c>
      <c r="N837" s="193">
        <f t="shared" si="6"/>
        <v>0.5573888092</v>
      </c>
      <c r="O837" s="203">
        <f t="shared" si="7"/>
        <v>0.5486155827</v>
      </c>
      <c r="P837" s="204">
        <f t="shared" si="8"/>
        <v>0.3260619977</v>
      </c>
      <c r="Q837" s="205">
        <f t="shared" si="9"/>
        <v>0.5743162901</v>
      </c>
      <c r="R837" s="206">
        <f t="shared" si="10"/>
        <v>0.6535150646</v>
      </c>
      <c r="S837" s="204">
        <f t="shared" si="11"/>
        <v>0.6349001932</v>
      </c>
      <c r="T837" s="205">
        <f t="shared" si="12"/>
        <v>0.3593045718</v>
      </c>
      <c r="U837" s="206">
        <f t="shared" si="13"/>
        <v>0.5544108178</v>
      </c>
      <c r="V837" s="207">
        <f t="shared" si="14"/>
        <v>4.477987421</v>
      </c>
      <c r="W837" s="208">
        <f t="shared" si="15"/>
        <v>0.2331378299</v>
      </c>
      <c r="X837" s="209">
        <f t="shared" si="16"/>
        <v>1.04398827</v>
      </c>
      <c r="Y837" s="207">
        <f t="shared" si="17"/>
        <v>1.2771261</v>
      </c>
      <c r="Z837" s="208">
        <f t="shared" si="18"/>
        <v>0.8466111772</v>
      </c>
      <c r="AA837" s="209">
        <f t="shared" si="19"/>
        <v>8.767295597</v>
      </c>
      <c r="AB837" s="210">
        <f t="shared" si="20"/>
        <v>0.4426111908</v>
      </c>
      <c r="AC837" s="165"/>
      <c r="AD837" s="165"/>
      <c r="AE837" s="165"/>
    </row>
    <row r="838">
      <c r="A838" s="218">
        <v>838.0</v>
      </c>
      <c r="B838" s="33">
        <v>7501.0</v>
      </c>
      <c r="C838" s="219">
        <v>15.0</v>
      </c>
      <c r="D838" s="220">
        <v>12.0</v>
      </c>
      <c r="E838" s="221">
        <v>82.0</v>
      </c>
      <c r="F838" s="222">
        <v>34.0</v>
      </c>
      <c r="G838" s="223">
        <v>24.0</v>
      </c>
      <c r="H838" s="224">
        <v>25.0</v>
      </c>
      <c r="I838" s="188">
        <f t="shared" si="1"/>
        <v>0.5555555556</v>
      </c>
      <c r="J838" s="189">
        <f t="shared" si="2"/>
        <v>0.7068965517</v>
      </c>
      <c r="K838" s="190">
        <f t="shared" si="3"/>
        <v>0.4897959184</v>
      </c>
      <c r="L838" s="191">
        <f t="shared" si="4"/>
        <v>0.6783216783</v>
      </c>
      <c r="M838" s="192">
        <f t="shared" si="5"/>
        <v>0.5131578947</v>
      </c>
      <c r="N838" s="193">
        <f t="shared" si="6"/>
        <v>0.6424242424</v>
      </c>
      <c r="O838" s="203">
        <f t="shared" si="7"/>
        <v>0.6302083333</v>
      </c>
      <c r="P838" s="204">
        <f t="shared" si="8"/>
        <v>0.3426573427</v>
      </c>
      <c r="Q838" s="205">
        <f t="shared" si="9"/>
        <v>0.5263157895</v>
      </c>
      <c r="R838" s="206">
        <f t="shared" si="10"/>
        <v>0.6484848485</v>
      </c>
      <c r="S838" s="204">
        <f t="shared" si="11"/>
        <v>0.6354166667</v>
      </c>
      <c r="T838" s="205">
        <f t="shared" si="12"/>
        <v>0.3802083333</v>
      </c>
      <c r="U838" s="206">
        <f t="shared" si="13"/>
        <v>0.6145833333</v>
      </c>
      <c r="V838" s="207">
        <f t="shared" si="14"/>
        <v>4.296296296</v>
      </c>
      <c r="W838" s="208">
        <f t="shared" si="15"/>
        <v>0.5510204082</v>
      </c>
      <c r="X838" s="209">
        <f t="shared" si="16"/>
        <v>2.367346939</v>
      </c>
      <c r="Y838" s="207">
        <f t="shared" si="17"/>
        <v>2.918367347</v>
      </c>
      <c r="Z838" s="208">
        <f t="shared" si="18"/>
        <v>1.526315789</v>
      </c>
      <c r="AA838" s="209">
        <f t="shared" si="19"/>
        <v>6.111111111</v>
      </c>
      <c r="AB838" s="210">
        <f t="shared" si="20"/>
        <v>0.3575757576</v>
      </c>
      <c r="AC838" s="165"/>
      <c r="AD838" s="165"/>
      <c r="AE838" s="165"/>
    </row>
    <row r="839">
      <c r="A839" s="218">
        <v>839.0</v>
      </c>
      <c r="B839" s="33">
        <v>7502.0</v>
      </c>
      <c r="C839" s="219">
        <v>41.0</v>
      </c>
      <c r="D839" s="220">
        <v>64.0</v>
      </c>
      <c r="E839" s="221">
        <v>336.0</v>
      </c>
      <c r="F839" s="222">
        <v>237.0</v>
      </c>
      <c r="G839" s="223">
        <v>134.0</v>
      </c>
      <c r="H839" s="224">
        <v>159.0</v>
      </c>
      <c r="I839" s="188">
        <f t="shared" si="1"/>
        <v>0.3904761905</v>
      </c>
      <c r="J839" s="189">
        <f t="shared" si="2"/>
        <v>0.5863874346</v>
      </c>
      <c r="K839" s="190">
        <f t="shared" si="3"/>
        <v>0.457337884</v>
      </c>
      <c r="L839" s="191">
        <f t="shared" si="4"/>
        <v>0.5560471976</v>
      </c>
      <c r="M839" s="192">
        <f t="shared" si="5"/>
        <v>0.4396984925</v>
      </c>
      <c r="N839" s="193">
        <f t="shared" si="6"/>
        <v>0.5427251732</v>
      </c>
      <c r="O839" s="203">
        <f t="shared" si="7"/>
        <v>0.526261586</v>
      </c>
      <c r="P839" s="204">
        <f t="shared" si="8"/>
        <v>0.4100294985</v>
      </c>
      <c r="Q839" s="205">
        <f t="shared" si="9"/>
        <v>0.5025125628</v>
      </c>
      <c r="R839" s="206">
        <f t="shared" si="10"/>
        <v>0.5715935335</v>
      </c>
      <c r="S839" s="204">
        <f t="shared" si="11"/>
        <v>0.5520082389</v>
      </c>
      <c r="T839" s="205">
        <f t="shared" si="12"/>
        <v>0.4243048404</v>
      </c>
      <c r="U839" s="206">
        <f t="shared" si="13"/>
        <v>0.5499485067</v>
      </c>
      <c r="V839" s="207">
        <f t="shared" si="14"/>
        <v>5.457142857</v>
      </c>
      <c r="W839" s="208">
        <f t="shared" si="15"/>
        <v>0.3583617747</v>
      </c>
      <c r="X839" s="209">
        <f t="shared" si="16"/>
        <v>1.955631399</v>
      </c>
      <c r="Y839" s="207">
        <f t="shared" si="17"/>
        <v>2.313993174</v>
      </c>
      <c r="Z839" s="208">
        <f t="shared" si="18"/>
        <v>1.439698492</v>
      </c>
      <c r="AA839" s="209">
        <f t="shared" si="19"/>
        <v>8.247619048</v>
      </c>
      <c r="AB839" s="210">
        <f t="shared" si="20"/>
        <v>0.4572748268</v>
      </c>
      <c r="AC839" s="165"/>
      <c r="AD839" s="165"/>
      <c r="AE839" s="165"/>
    </row>
    <row r="840">
      <c r="A840" s="218">
        <v>840.0</v>
      </c>
      <c r="B840" s="33">
        <v>7503.0</v>
      </c>
      <c r="C840" s="219">
        <v>34.0</v>
      </c>
      <c r="D840" s="220">
        <v>26.0</v>
      </c>
      <c r="E840" s="221">
        <v>101.0</v>
      </c>
      <c r="F840" s="222">
        <v>46.0</v>
      </c>
      <c r="G840" s="223">
        <v>69.0</v>
      </c>
      <c r="H840" s="224">
        <v>56.0</v>
      </c>
      <c r="I840" s="188">
        <f t="shared" si="1"/>
        <v>0.5666666667</v>
      </c>
      <c r="J840" s="189">
        <f t="shared" si="2"/>
        <v>0.6870748299</v>
      </c>
      <c r="K840" s="190">
        <f t="shared" si="3"/>
        <v>0.552</v>
      </c>
      <c r="L840" s="191">
        <f t="shared" si="4"/>
        <v>0.652173913</v>
      </c>
      <c r="M840" s="192">
        <f t="shared" si="5"/>
        <v>0.5567567568</v>
      </c>
      <c r="N840" s="193">
        <f t="shared" si="6"/>
        <v>0.625</v>
      </c>
      <c r="O840" s="203">
        <f t="shared" si="7"/>
        <v>0.6144578313</v>
      </c>
      <c r="P840" s="204">
        <f t="shared" si="8"/>
        <v>0.38647343</v>
      </c>
      <c r="Q840" s="205">
        <f t="shared" si="9"/>
        <v>0.4864864865</v>
      </c>
      <c r="R840" s="206">
        <f t="shared" si="10"/>
        <v>0.5772058824</v>
      </c>
      <c r="S840" s="204">
        <f t="shared" si="11"/>
        <v>0.5753012048</v>
      </c>
      <c r="T840" s="205">
        <f t="shared" si="12"/>
        <v>0.4487951807</v>
      </c>
      <c r="U840" s="206">
        <f t="shared" si="13"/>
        <v>0.5903614458</v>
      </c>
      <c r="V840" s="207">
        <f t="shared" si="14"/>
        <v>2.45</v>
      </c>
      <c r="W840" s="208">
        <f t="shared" si="15"/>
        <v>0.48</v>
      </c>
      <c r="X840" s="209">
        <f t="shared" si="16"/>
        <v>1.176</v>
      </c>
      <c r="Y840" s="207">
        <f t="shared" si="17"/>
        <v>1.656</v>
      </c>
      <c r="Z840" s="208">
        <f t="shared" si="18"/>
        <v>0.7945945946</v>
      </c>
      <c r="AA840" s="209">
        <f t="shared" si="19"/>
        <v>4.533333333</v>
      </c>
      <c r="AB840" s="210">
        <f t="shared" si="20"/>
        <v>0.375</v>
      </c>
      <c r="AC840" s="165"/>
      <c r="AD840" s="165"/>
      <c r="AE840" s="165"/>
    </row>
    <row r="841">
      <c r="A841" s="218">
        <v>841.0</v>
      </c>
      <c r="B841" s="33">
        <v>7504.0</v>
      </c>
      <c r="C841" s="219">
        <v>8.0</v>
      </c>
      <c r="D841" s="220">
        <v>5.0</v>
      </c>
      <c r="E841" s="221">
        <v>51.0</v>
      </c>
      <c r="F841" s="222">
        <v>25.0</v>
      </c>
      <c r="G841" s="223">
        <v>13.0</v>
      </c>
      <c r="H841" s="224">
        <v>19.0</v>
      </c>
      <c r="I841" s="188">
        <f t="shared" si="1"/>
        <v>0.6153846154</v>
      </c>
      <c r="J841" s="189">
        <f t="shared" si="2"/>
        <v>0.6710526316</v>
      </c>
      <c r="K841" s="190">
        <f t="shared" si="3"/>
        <v>0.40625</v>
      </c>
      <c r="L841" s="191">
        <f t="shared" si="4"/>
        <v>0.6629213483</v>
      </c>
      <c r="M841" s="192">
        <f t="shared" si="5"/>
        <v>0.4666666667</v>
      </c>
      <c r="N841" s="193">
        <f t="shared" si="6"/>
        <v>0.5925925926</v>
      </c>
      <c r="O841" s="203">
        <f t="shared" si="7"/>
        <v>0.5950413223</v>
      </c>
      <c r="P841" s="204">
        <f t="shared" si="8"/>
        <v>0.3707865169</v>
      </c>
      <c r="Q841" s="205">
        <f t="shared" si="9"/>
        <v>0.6</v>
      </c>
      <c r="R841" s="206">
        <f t="shared" si="10"/>
        <v>0.6481481481</v>
      </c>
      <c r="S841" s="204">
        <f t="shared" si="11"/>
        <v>0.6446280992</v>
      </c>
      <c r="T841" s="205">
        <f t="shared" si="12"/>
        <v>0.3801652893</v>
      </c>
      <c r="U841" s="206">
        <f t="shared" si="13"/>
        <v>0.5702479339</v>
      </c>
      <c r="V841" s="207">
        <f t="shared" si="14"/>
        <v>5.846153846</v>
      </c>
      <c r="W841" s="208">
        <f t="shared" si="15"/>
        <v>0.40625</v>
      </c>
      <c r="X841" s="209">
        <f t="shared" si="16"/>
        <v>2.375</v>
      </c>
      <c r="Y841" s="207">
        <f t="shared" si="17"/>
        <v>2.78125</v>
      </c>
      <c r="Z841" s="208">
        <f t="shared" si="18"/>
        <v>1.688888889</v>
      </c>
      <c r="AA841" s="209">
        <f t="shared" si="19"/>
        <v>8.307692308</v>
      </c>
      <c r="AB841" s="210">
        <f t="shared" si="20"/>
        <v>0.4074074074</v>
      </c>
      <c r="AC841" s="165"/>
      <c r="AD841" s="165"/>
      <c r="AE841" s="165"/>
    </row>
    <row r="842">
      <c r="A842" s="218">
        <v>842.0</v>
      </c>
      <c r="B842" s="33">
        <v>7506.0</v>
      </c>
      <c r="C842" s="219">
        <v>36.0</v>
      </c>
      <c r="D842" s="220">
        <v>31.0</v>
      </c>
      <c r="E842" s="221">
        <v>161.0</v>
      </c>
      <c r="F842" s="222">
        <v>51.0</v>
      </c>
      <c r="G842" s="223">
        <v>109.0</v>
      </c>
      <c r="H842" s="224">
        <v>72.0</v>
      </c>
      <c r="I842" s="188">
        <f t="shared" si="1"/>
        <v>0.5373134328</v>
      </c>
      <c r="J842" s="189">
        <f t="shared" si="2"/>
        <v>0.7594339623</v>
      </c>
      <c r="K842" s="190">
        <f t="shared" si="3"/>
        <v>0.6022099448</v>
      </c>
      <c r="L842" s="191">
        <f t="shared" si="4"/>
        <v>0.70609319</v>
      </c>
      <c r="M842" s="192">
        <f t="shared" si="5"/>
        <v>0.5846774194</v>
      </c>
      <c r="N842" s="193">
        <f t="shared" si="6"/>
        <v>0.6870229008</v>
      </c>
      <c r="O842" s="203">
        <f t="shared" si="7"/>
        <v>0.6652173913</v>
      </c>
      <c r="P842" s="204">
        <f t="shared" si="8"/>
        <v>0.311827957</v>
      </c>
      <c r="Q842" s="205">
        <f t="shared" si="9"/>
        <v>0.435483871</v>
      </c>
      <c r="R842" s="206">
        <f t="shared" si="10"/>
        <v>0.5928753181</v>
      </c>
      <c r="S842" s="204">
        <f t="shared" si="11"/>
        <v>0.5847826087</v>
      </c>
      <c r="T842" s="205">
        <f t="shared" si="12"/>
        <v>0.4260869565</v>
      </c>
      <c r="U842" s="206">
        <f t="shared" si="13"/>
        <v>0.6543478261</v>
      </c>
      <c r="V842" s="207">
        <f t="shared" si="14"/>
        <v>3.164179104</v>
      </c>
      <c r="W842" s="208">
        <f t="shared" si="15"/>
        <v>0.3701657459</v>
      </c>
      <c r="X842" s="209">
        <f t="shared" si="16"/>
        <v>1.171270718</v>
      </c>
      <c r="Y842" s="207">
        <f t="shared" si="17"/>
        <v>1.541436464</v>
      </c>
      <c r="Z842" s="208">
        <f t="shared" si="18"/>
        <v>0.8548387097</v>
      </c>
      <c r="AA842" s="209">
        <f t="shared" si="19"/>
        <v>5.865671642</v>
      </c>
      <c r="AB842" s="210">
        <f t="shared" si="20"/>
        <v>0.3129770992</v>
      </c>
      <c r="AC842" s="165"/>
      <c r="AD842" s="165"/>
      <c r="AE842" s="165"/>
    </row>
    <row r="843">
      <c r="A843" s="218">
        <v>843.0</v>
      </c>
      <c r="B843" s="33">
        <v>7507.0</v>
      </c>
      <c r="C843" s="219">
        <v>67.0</v>
      </c>
      <c r="D843" s="220">
        <v>77.0</v>
      </c>
      <c r="E843" s="221">
        <v>415.0</v>
      </c>
      <c r="F843" s="222">
        <v>153.0</v>
      </c>
      <c r="G843" s="223">
        <v>261.0</v>
      </c>
      <c r="H843" s="224">
        <v>243.0</v>
      </c>
      <c r="I843" s="188">
        <f t="shared" si="1"/>
        <v>0.4652777778</v>
      </c>
      <c r="J843" s="189">
        <f t="shared" si="2"/>
        <v>0.7306338028</v>
      </c>
      <c r="K843" s="190">
        <f t="shared" si="3"/>
        <v>0.5178571429</v>
      </c>
      <c r="L843" s="191">
        <f t="shared" si="4"/>
        <v>0.6769662921</v>
      </c>
      <c r="M843" s="192">
        <f t="shared" si="5"/>
        <v>0.5061728395</v>
      </c>
      <c r="N843" s="193">
        <f t="shared" si="6"/>
        <v>0.6305970149</v>
      </c>
      <c r="O843" s="203">
        <f t="shared" si="7"/>
        <v>0.6110197368</v>
      </c>
      <c r="P843" s="204">
        <f t="shared" si="8"/>
        <v>0.308988764</v>
      </c>
      <c r="Q843" s="205">
        <f t="shared" si="9"/>
        <v>0.4783950617</v>
      </c>
      <c r="R843" s="206">
        <f t="shared" si="10"/>
        <v>0.6138059701</v>
      </c>
      <c r="S843" s="204">
        <f t="shared" si="11"/>
        <v>0.5962171053</v>
      </c>
      <c r="T843" s="205">
        <f t="shared" si="12"/>
        <v>0.3955592105</v>
      </c>
      <c r="U843" s="206">
        <f t="shared" si="13"/>
        <v>0.6192434211</v>
      </c>
      <c r="V843" s="207">
        <f t="shared" si="14"/>
        <v>3.944444444</v>
      </c>
      <c r="W843" s="208">
        <f t="shared" si="15"/>
        <v>0.2857142857</v>
      </c>
      <c r="X843" s="209">
        <f t="shared" si="16"/>
        <v>1.126984127</v>
      </c>
      <c r="Y843" s="207">
        <f t="shared" si="17"/>
        <v>1.412698413</v>
      </c>
      <c r="Z843" s="208">
        <f t="shared" si="18"/>
        <v>0.8765432099</v>
      </c>
      <c r="AA843" s="209">
        <f t="shared" si="19"/>
        <v>7.444444444</v>
      </c>
      <c r="AB843" s="210">
        <f t="shared" si="20"/>
        <v>0.3694029851</v>
      </c>
      <c r="AC843" s="165"/>
      <c r="AD843" s="165"/>
      <c r="AE843" s="165"/>
    </row>
    <row r="844">
      <c r="A844" s="218">
        <v>844.0</v>
      </c>
      <c r="B844" s="33">
        <v>7508.0</v>
      </c>
      <c r="C844" s="219">
        <v>35.0</v>
      </c>
      <c r="D844" s="220">
        <v>18.0</v>
      </c>
      <c r="E844" s="221">
        <v>127.0</v>
      </c>
      <c r="F844" s="222">
        <v>48.0</v>
      </c>
      <c r="G844" s="223">
        <v>94.0</v>
      </c>
      <c r="H844" s="224">
        <v>100.0</v>
      </c>
      <c r="I844" s="188">
        <f t="shared" si="1"/>
        <v>0.6603773585</v>
      </c>
      <c r="J844" s="189">
        <f t="shared" si="2"/>
        <v>0.7257142857</v>
      </c>
      <c r="K844" s="190">
        <f t="shared" si="3"/>
        <v>0.4845360825</v>
      </c>
      <c r="L844" s="191">
        <f t="shared" si="4"/>
        <v>0.7105263158</v>
      </c>
      <c r="M844" s="192">
        <f t="shared" si="5"/>
        <v>0.5222672065</v>
      </c>
      <c r="N844" s="193">
        <f t="shared" si="6"/>
        <v>0.5989159892</v>
      </c>
      <c r="O844" s="203">
        <f t="shared" si="7"/>
        <v>0.6066350711</v>
      </c>
      <c r="P844" s="204">
        <f t="shared" si="8"/>
        <v>0.3640350877</v>
      </c>
      <c r="Q844" s="205">
        <f t="shared" si="9"/>
        <v>0.5465587045</v>
      </c>
      <c r="R844" s="206">
        <f t="shared" si="10"/>
        <v>0.6151761518</v>
      </c>
      <c r="S844" s="204">
        <f t="shared" si="11"/>
        <v>0.6208530806</v>
      </c>
      <c r="T844" s="205">
        <f t="shared" si="12"/>
        <v>0.4194312796</v>
      </c>
      <c r="U844" s="206">
        <f t="shared" si="13"/>
        <v>0.5663507109</v>
      </c>
      <c r="V844" s="207">
        <f t="shared" si="14"/>
        <v>3.301886792</v>
      </c>
      <c r="W844" s="208">
        <f t="shared" si="15"/>
        <v>0.2731958763</v>
      </c>
      <c r="X844" s="209">
        <f t="shared" si="16"/>
        <v>0.9020618557</v>
      </c>
      <c r="Y844" s="207">
        <f t="shared" si="17"/>
        <v>1.175257732</v>
      </c>
      <c r="Z844" s="208">
        <f t="shared" si="18"/>
        <v>0.7085020243</v>
      </c>
      <c r="AA844" s="209">
        <f t="shared" si="19"/>
        <v>6.962264151</v>
      </c>
      <c r="AB844" s="210">
        <f t="shared" si="20"/>
        <v>0.4010840108</v>
      </c>
      <c r="AC844" s="165"/>
      <c r="AD844" s="165"/>
      <c r="AE844" s="165"/>
    </row>
    <row r="845">
      <c r="A845" s="218">
        <v>845.0</v>
      </c>
      <c r="B845" s="33">
        <v>7509.0</v>
      </c>
      <c r="C845" s="219">
        <v>47.0</v>
      </c>
      <c r="D845" s="220">
        <v>52.0</v>
      </c>
      <c r="E845" s="221">
        <v>311.0</v>
      </c>
      <c r="F845" s="222">
        <v>68.0</v>
      </c>
      <c r="G845" s="223">
        <v>198.0</v>
      </c>
      <c r="H845" s="224">
        <v>129.0</v>
      </c>
      <c r="I845" s="188">
        <f t="shared" si="1"/>
        <v>0.4747474747</v>
      </c>
      <c r="J845" s="189">
        <f t="shared" si="2"/>
        <v>0.8205804749</v>
      </c>
      <c r="K845" s="190">
        <f t="shared" si="3"/>
        <v>0.6055045872</v>
      </c>
      <c r="L845" s="191">
        <f t="shared" si="4"/>
        <v>0.7489539749</v>
      </c>
      <c r="M845" s="192">
        <f t="shared" si="5"/>
        <v>0.5751173709</v>
      </c>
      <c r="N845" s="193">
        <f t="shared" si="6"/>
        <v>0.7209631728</v>
      </c>
      <c r="O845" s="203">
        <f t="shared" si="7"/>
        <v>0.6906832298</v>
      </c>
      <c r="P845" s="204">
        <f t="shared" si="8"/>
        <v>0.2405857741</v>
      </c>
      <c r="Q845" s="205">
        <f t="shared" si="9"/>
        <v>0.4131455399</v>
      </c>
      <c r="R845" s="206">
        <f t="shared" si="10"/>
        <v>0.6232294618</v>
      </c>
      <c r="S845" s="204">
        <f t="shared" si="11"/>
        <v>0.6049689441</v>
      </c>
      <c r="T845" s="205">
        <f t="shared" si="12"/>
        <v>0.3888198758</v>
      </c>
      <c r="U845" s="206">
        <f t="shared" si="13"/>
        <v>0.6968944099</v>
      </c>
      <c r="V845" s="207">
        <f t="shared" si="14"/>
        <v>3.828282828</v>
      </c>
      <c r="W845" s="208">
        <f t="shared" si="15"/>
        <v>0.3027522936</v>
      </c>
      <c r="X845" s="209">
        <f t="shared" si="16"/>
        <v>1.159021407</v>
      </c>
      <c r="Y845" s="207">
        <f t="shared" si="17"/>
        <v>1.4617737</v>
      </c>
      <c r="Z845" s="208">
        <f t="shared" si="18"/>
        <v>0.8896713615</v>
      </c>
      <c r="AA845" s="209">
        <f t="shared" si="19"/>
        <v>7.131313131</v>
      </c>
      <c r="AB845" s="210">
        <f t="shared" si="20"/>
        <v>0.2790368272</v>
      </c>
      <c r="AC845" s="165"/>
      <c r="AD845" s="165"/>
      <c r="AE845" s="165"/>
    </row>
    <row r="846">
      <c r="A846" s="218">
        <v>846.0</v>
      </c>
      <c r="B846" s="33">
        <v>7512.0</v>
      </c>
      <c r="C846" s="219">
        <v>26.0</v>
      </c>
      <c r="D846" s="220">
        <v>26.0</v>
      </c>
      <c r="E846" s="221">
        <v>185.0</v>
      </c>
      <c r="F846" s="222">
        <v>63.0</v>
      </c>
      <c r="G846" s="223">
        <v>124.0</v>
      </c>
      <c r="H846" s="224">
        <v>126.0</v>
      </c>
      <c r="I846" s="188">
        <f t="shared" si="1"/>
        <v>0.5</v>
      </c>
      <c r="J846" s="189">
        <f t="shared" si="2"/>
        <v>0.7459677419</v>
      </c>
      <c r="K846" s="190">
        <f t="shared" si="3"/>
        <v>0.496</v>
      </c>
      <c r="L846" s="191">
        <f t="shared" si="4"/>
        <v>0.7033333333</v>
      </c>
      <c r="M846" s="192">
        <f t="shared" si="5"/>
        <v>0.4966887417</v>
      </c>
      <c r="N846" s="193">
        <f t="shared" si="6"/>
        <v>0.6204819277</v>
      </c>
      <c r="O846" s="203">
        <f t="shared" si="7"/>
        <v>0.6090909091</v>
      </c>
      <c r="P846" s="204">
        <f t="shared" si="8"/>
        <v>0.2966666667</v>
      </c>
      <c r="Q846" s="205">
        <f t="shared" si="9"/>
        <v>0.5033112583</v>
      </c>
      <c r="R846" s="206">
        <f t="shared" si="10"/>
        <v>0.624497992</v>
      </c>
      <c r="S846" s="204">
        <f t="shared" si="11"/>
        <v>0.6127272727</v>
      </c>
      <c r="T846" s="205">
        <f t="shared" si="12"/>
        <v>0.3872727273</v>
      </c>
      <c r="U846" s="206">
        <f t="shared" si="13"/>
        <v>0.6090909091</v>
      </c>
      <c r="V846" s="207">
        <f t="shared" si="14"/>
        <v>4.769230769</v>
      </c>
      <c r="W846" s="208">
        <f t="shared" si="15"/>
        <v>0.208</v>
      </c>
      <c r="X846" s="209">
        <f t="shared" si="16"/>
        <v>0.992</v>
      </c>
      <c r="Y846" s="207">
        <f t="shared" si="17"/>
        <v>1.2</v>
      </c>
      <c r="Z846" s="208">
        <f t="shared" si="18"/>
        <v>0.821192053</v>
      </c>
      <c r="AA846" s="209">
        <f t="shared" si="19"/>
        <v>9.576923077</v>
      </c>
      <c r="AB846" s="210">
        <f t="shared" si="20"/>
        <v>0.3795180723</v>
      </c>
      <c r="AC846" s="165"/>
      <c r="AD846" s="165"/>
      <c r="AE846" s="165"/>
    </row>
    <row r="847">
      <c r="A847" s="218">
        <v>847.0</v>
      </c>
      <c r="B847" s="33">
        <v>7513.0</v>
      </c>
      <c r="C847" s="219">
        <v>121.0</v>
      </c>
      <c r="D847" s="220">
        <v>108.0</v>
      </c>
      <c r="E847" s="221">
        <v>530.0</v>
      </c>
      <c r="F847" s="222">
        <v>151.0</v>
      </c>
      <c r="G847" s="223">
        <v>294.0</v>
      </c>
      <c r="H847" s="224">
        <v>190.0</v>
      </c>
      <c r="I847" s="188">
        <f t="shared" si="1"/>
        <v>0.5283842795</v>
      </c>
      <c r="J847" s="189">
        <f t="shared" si="2"/>
        <v>0.778267254</v>
      </c>
      <c r="K847" s="190">
        <f t="shared" si="3"/>
        <v>0.6074380165</v>
      </c>
      <c r="L847" s="191">
        <f t="shared" si="4"/>
        <v>0.7153846154</v>
      </c>
      <c r="M847" s="192">
        <f t="shared" si="5"/>
        <v>0.5820476858</v>
      </c>
      <c r="N847" s="193">
        <f t="shared" si="6"/>
        <v>0.7072961373</v>
      </c>
      <c r="O847" s="203">
        <f t="shared" si="7"/>
        <v>0.6779053085</v>
      </c>
      <c r="P847" s="204">
        <f t="shared" si="8"/>
        <v>0.2989010989</v>
      </c>
      <c r="Q847" s="205">
        <f t="shared" si="9"/>
        <v>0.4361851332</v>
      </c>
      <c r="R847" s="206">
        <f t="shared" si="10"/>
        <v>0.6180257511</v>
      </c>
      <c r="S847" s="204">
        <f t="shared" si="11"/>
        <v>0.6032998565</v>
      </c>
      <c r="T847" s="205">
        <f t="shared" si="12"/>
        <v>0.406025825</v>
      </c>
      <c r="U847" s="206">
        <f t="shared" si="13"/>
        <v>0.668579627</v>
      </c>
      <c r="V847" s="207">
        <f t="shared" si="14"/>
        <v>2.973799127</v>
      </c>
      <c r="W847" s="208">
        <f t="shared" si="15"/>
        <v>0.4731404959</v>
      </c>
      <c r="X847" s="209">
        <f t="shared" si="16"/>
        <v>1.407024793</v>
      </c>
      <c r="Y847" s="207">
        <f t="shared" si="17"/>
        <v>1.880165289</v>
      </c>
      <c r="Z847" s="208">
        <f t="shared" si="18"/>
        <v>0.9551192146</v>
      </c>
      <c r="AA847" s="209">
        <f t="shared" si="19"/>
        <v>5.087336245</v>
      </c>
      <c r="AB847" s="210">
        <f t="shared" si="20"/>
        <v>0.2927038627</v>
      </c>
      <c r="AC847" s="165"/>
      <c r="AD847" s="165"/>
      <c r="AE847" s="165"/>
    </row>
    <row r="848">
      <c r="A848" s="218">
        <v>848.0</v>
      </c>
      <c r="B848" s="33">
        <v>7515.0</v>
      </c>
      <c r="C848" s="219">
        <v>27.0</v>
      </c>
      <c r="D848" s="220">
        <v>72.0</v>
      </c>
      <c r="E848" s="221">
        <v>433.0</v>
      </c>
      <c r="F848" s="222">
        <v>211.0</v>
      </c>
      <c r="G848" s="223">
        <v>160.0</v>
      </c>
      <c r="H848" s="224">
        <v>309.0</v>
      </c>
      <c r="I848" s="188">
        <f t="shared" si="1"/>
        <v>0.2727272727</v>
      </c>
      <c r="J848" s="189">
        <f t="shared" si="2"/>
        <v>0.6723602484</v>
      </c>
      <c r="K848" s="190">
        <f t="shared" si="3"/>
        <v>0.3411513859</v>
      </c>
      <c r="L848" s="191">
        <f t="shared" si="4"/>
        <v>0.6191117093</v>
      </c>
      <c r="M848" s="192">
        <f t="shared" si="5"/>
        <v>0.3292253521</v>
      </c>
      <c r="N848" s="193">
        <f t="shared" si="6"/>
        <v>0.5327942498</v>
      </c>
      <c r="O848" s="203">
        <f t="shared" si="7"/>
        <v>0.5115511551</v>
      </c>
      <c r="P848" s="204">
        <f t="shared" si="8"/>
        <v>0.3203230148</v>
      </c>
      <c r="Q848" s="205">
        <f t="shared" si="9"/>
        <v>0.5915492958</v>
      </c>
      <c r="R848" s="206">
        <f t="shared" si="10"/>
        <v>0.6666666667</v>
      </c>
      <c r="S848" s="204">
        <f t="shared" si="11"/>
        <v>0.6344884488</v>
      </c>
      <c r="T848" s="205">
        <f t="shared" si="12"/>
        <v>0.3283828383</v>
      </c>
      <c r="U848" s="206">
        <f t="shared" si="13"/>
        <v>0.548679868</v>
      </c>
      <c r="V848" s="207">
        <f t="shared" si="14"/>
        <v>6.505050505</v>
      </c>
      <c r="W848" s="208">
        <f t="shared" si="15"/>
        <v>0.21108742</v>
      </c>
      <c r="X848" s="209">
        <f t="shared" si="16"/>
        <v>1.373134328</v>
      </c>
      <c r="Y848" s="207">
        <f t="shared" si="17"/>
        <v>1.584221748</v>
      </c>
      <c r="Z848" s="208">
        <f t="shared" si="18"/>
        <v>1.133802817</v>
      </c>
      <c r="AA848" s="209">
        <f t="shared" si="19"/>
        <v>11.24242424</v>
      </c>
      <c r="AB848" s="210">
        <f t="shared" si="20"/>
        <v>0.4672057502</v>
      </c>
      <c r="AC848" s="165"/>
      <c r="AD848" s="165"/>
      <c r="AE848" s="165"/>
    </row>
    <row r="849">
      <c r="A849" s="218">
        <v>849.0</v>
      </c>
      <c r="B849" s="33">
        <v>7522.0</v>
      </c>
      <c r="C849" s="219">
        <v>171.0</v>
      </c>
      <c r="D849" s="220">
        <v>162.0</v>
      </c>
      <c r="E849" s="221">
        <v>797.0</v>
      </c>
      <c r="F849" s="222">
        <v>225.0</v>
      </c>
      <c r="G849" s="223">
        <v>478.0</v>
      </c>
      <c r="H849" s="224">
        <v>384.0</v>
      </c>
      <c r="I849" s="188">
        <f t="shared" si="1"/>
        <v>0.5135135135</v>
      </c>
      <c r="J849" s="189">
        <f t="shared" si="2"/>
        <v>0.7798434442</v>
      </c>
      <c r="K849" s="190">
        <f t="shared" si="3"/>
        <v>0.5545243619</v>
      </c>
      <c r="L849" s="191">
        <f t="shared" si="4"/>
        <v>0.7143911439</v>
      </c>
      <c r="M849" s="192">
        <f t="shared" si="5"/>
        <v>0.5430962343</v>
      </c>
      <c r="N849" s="193">
        <f t="shared" si="6"/>
        <v>0.6767515924</v>
      </c>
      <c r="O849" s="203">
        <f t="shared" si="7"/>
        <v>0.652232747</v>
      </c>
      <c r="P849" s="204">
        <f t="shared" si="8"/>
        <v>0.2922509225</v>
      </c>
      <c r="Q849" s="205">
        <f t="shared" si="9"/>
        <v>0.4644351464</v>
      </c>
      <c r="R849" s="206">
        <f t="shared" si="10"/>
        <v>0.6268577495</v>
      </c>
      <c r="S849" s="204">
        <f t="shared" si="11"/>
        <v>0.6098331078</v>
      </c>
      <c r="T849" s="205">
        <f t="shared" si="12"/>
        <v>0.3942264321</v>
      </c>
      <c r="U849" s="206">
        <f t="shared" si="13"/>
        <v>0.648173207</v>
      </c>
      <c r="V849" s="207">
        <f t="shared" si="14"/>
        <v>3.069069069</v>
      </c>
      <c r="W849" s="208">
        <f t="shared" si="15"/>
        <v>0.3863109049</v>
      </c>
      <c r="X849" s="209">
        <f t="shared" si="16"/>
        <v>1.185614849</v>
      </c>
      <c r="Y849" s="207">
        <f t="shared" si="17"/>
        <v>1.571925754</v>
      </c>
      <c r="Z849" s="208">
        <f t="shared" si="18"/>
        <v>0.8552301255</v>
      </c>
      <c r="AA849" s="209">
        <f t="shared" si="19"/>
        <v>5.657657658</v>
      </c>
      <c r="AB849" s="210">
        <f t="shared" si="20"/>
        <v>0.3232484076</v>
      </c>
      <c r="AC849" s="165"/>
      <c r="AD849" s="165"/>
      <c r="AE849" s="165"/>
    </row>
    <row r="850">
      <c r="A850" s="218">
        <v>850.0</v>
      </c>
      <c r="B850" s="33">
        <v>7523.0</v>
      </c>
      <c r="C850" s="219">
        <v>8.0</v>
      </c>
      <c r="D850" s="220">
        <v>4.0</v>
      </c>
      <c r="E850" s="221">
        <v>119.0</v>
      </c>
      <c r="F850" s="222">
        <v>49.0</v>
      </c>
      <c r="G850" s="223">
        <v>40.0</v>
      </c>
      <c r="H850" s="224">
        <v>57.0</v>
      </c>
      <c r="I850" s="188">
        <f t="shared" si="1"/>
        <v>0.6666666667</v>
      </c>
      <c r="J850" s="189">
        <f t="shared" si="2"/>
        <v>0.7083333333</v>
      </c>
      <c r="K850" s="190">
        <f t="shared" si="3"/>
        <v>0.412371134</v>
      </c>
      <c r="L850" s="191">
        <f t="shared" si="4"/>
        <v>0.7055555556</v>
      </c>
      <c r="M850" s="192">
        <f t="shared" si="5"/>
        <v>0.4403669725</v>
      </c>
      <c r="N850" s="193">
        <f t="shared" si="6"/>
        <v>0.6</v>
      </c>
      <c r="O850" s="203">
        <f t="shared" si="7"/>
        <v>0.6028880866</v>
      </c>
      <c r="P850" s="204">
        <f t="shared" si="8"/>
        <v>0.3166666667</v>
      </c>
      <c r="Q850" s="205">
        <f t="shared" si="9"/>
        <v>0.5963302752</v>
      </c>
      <c r="R850" s="206">
        <f t="shared" si="10"/>
        <v>0.6641509434</v>
      </c>
      <c r="S850" s="204">
        <f t="shared" si="11"/>
        <v>0.6642599278</v>
      </c>
      <c r="T850" s="205">
        <f t="shared" si="12"/>
        <v>0.3501805054</v>
      </c>
      <c r="U850" s="206">
        <f t="shared" si="13"/>
        <v>0.5884476534</v>
      </c>
      <c r="V850" s="207">
        <f t="shared" si="14"/>
        <v>14</v>
      </c>
      <c r="W850" s="208">
        <f t="shared" si="15"/>
        <v>0.1237113402</v>
      </c>
      <c r="X850" s="209">
        <f t="shared" si="16"/>
        <v>1.731958763</v>
      </c>
      <c r="Y850" s="207">
        <f t="shared" si="17"/>
        <v>1.855670103</v>
      </c>
      <c r="Z850" s="208">
        <f t="shared" si="18"/>
        <v>1.541284404</v>
      </c>
      <c r="AA850" s="209">
        <f t="shared" si="19"/>
        <v>22.08333333</v>
      </c>
      <c r="AB850" s="210">
        <f t="shared" si="20"/>
        <v>0.4</v>
      </c>
      <c r="AC850" s="165"/>
      <c r="AD850" s="165"/>
      <c r="AE850" s="165"/>
    </row>
    <row r="851">
      <c r="A851" s="218">
        <v>851.0</v>
      </c>
      <c r="B851" s="33">
        <v>7524.0</v>
      </c>
      <c r="C851" s="219">
        <v>57.0</v>
      </c>
      <c r="D851" s="220">
        <v>55.0</v>
      </c>
      <c r="E851" s="221">
        <v>305.0</v>
      </c>
      <c r="F851" s="222">
        <v>93.0</v>
      </c>
      <c r="G851" s="223">
        <v>163.0</v>
      </c>
      <c r="H851" s="224">
        <v>176.0</v>
      </c>
      <c r="I851" s="188">
        <f t="shared" si="1"/>
        <v>0.5089285714</v>
      </c>
      <c r="J851" s="189">
        <f t="shared" si="2"/>
        <v>0.7663316583</v>
      </c>
      <c r="K851" s="190">
        <f t="shared" si="3"/>
        <v>0.4808259587</v>
      </c>
      <c r="L851" s="191">
        <f t="shared" si="4"/>
        <v>0.7098039216</v>
      </c>
      <c r="M851" s="192">
        <f t="shared" si="5"/>
        <v>0.487804878</v>
      </c>
      <c r="N851" s="193">
        <f t="shared" si="6"/>
        <v>0.6350067843</v>
      </c>
      <c r="O851" s="203">
        <f t="shared" si="7"/>
        <v>0.6183745583</v>
      </c>
      <c r="P851" s="204">
        <f t="shared" si="8"/>
        <v>0.2941176471</v>
      </c>
      <c r="Q851" s="205">
        <f t="shared" si="9"/>
        <v>0.5166297118</v>
      </c>
      <c r="R851" s="206">
        <f t="shared" si="10"/>
        <v>0.6526458616</v>
      </c>
      <c r="S851" s="204">
        <f t="shared" si="11"/>
        <v>0.6336866902</v>
      </c>
      <c r="T851" s="205">
        <f t="shared" si="12"/>
        <v>0.3686690224</v>
      </c>
      <c r="U851" s="206">
        <f t="shared" si="13"/>
        <v>0.6160188457</v>
      </c>
      <c r="V851" s="207">
        <f t="shared" si="14"/>
        <v>3.553571429</v>
      </c>
      <c r="W851" s="208">
        <f t="shared" si="15"/>
        <v>0.3303834808</v>
      </c>
      <c r="X851" s="209">
        <f t="shared" si="16"/>
        <v>1.174041298</v>
      </c>
      <c r="Y851" s="207">
        <f t="shared" si="17"/>
        <v>1.504424779</v>
      </c>
      <c r="Z851" s="208">
        <f t="shared" si="18"/>
        <v>0.8824833703</v>
      </c>
      <c r="AA851" s="209">
        <f t="shared" si="19"/>
        <v>6.580357143</v>
      </c>
      <c r="AB851" s="210">
        <f t="shared" si="20"/>
        <v>0.3649932157</v>
      </c>
      <c r="AC851" s="165"/>
      <c r="AD851" s="165"/>
      <c r="AE851" s="165"/>
    </row>
    <row r="852">
      <c r="A852" s="218">
        <v>852.0</v>
      </c>
      <c r="B852" s="33">
        <v>7525.0</v>
      </c>
      <c r="C852" s="219">
        <v>69.0</v>
      </c>
      <c r="D852" s="220">
        <v>50.0</v>
      </c>
      <c r="E852" s="221">
        <v>215.0</v>
      </c>
      <c r="F852" s="222">
        <v>67.0</v>
      </c>
      <c r="G852" s="223">
        <v>147.0</v>
      </c>
      <c r="H852" s="224">
        <v>112.0</v>
      </c>
      <c r="I852" s="188">
        <f t="shared" si="1"/>
        <v>0.5798319328</v>
      </c>
      <c r="J852" s="189">
        <f t="shared" si="2"/>
        <v>0.7624113475</v>
      </c>
      <c r="K852" s="190">
        <f t="shared" si="3"/>
        <v>0.5675675676</v>
      </c>
      <c r="L852" s="191">
        <f t="shared" si="4"/>
        <v>0.7082294264</v>
      </c>
      <c r="M852" s="192">
        <f t="shared" si="5"/>
        <v>0.5714285714</v>
      </c>
      <c r="N852" s="193">
        <f t="shared" si="6"/>
        <v>0.6691312384</v>
      </c>
      <c r="O852" s="203">
        <f t="shared" si="7"/>
        <v>0.653030303</v>
      </c>
      <c r="P852" s="204">
        <f t="shared" si="8"/>
        <v>0.3391521197</v>
      </c>
      <c r="Q852" s="205">
        <f t="shared" si="9"/>
        <v>0.4788359788</v>
      </c>
      <c r="R852" s="206">
        <f t="shared" si="10"/>
        <v>0.6044362292</v>
      </c>
      <c r="S852" s="204">
        <f t="shared" si="11"/>
        <v>0.6</v>
      </c>
      <c r="T852" s="205">
        <f t="shared" si="12"/>
        <v>0.4287878788</v>
      </c>
      <c r="U852" s="206">
        <f t="shared" si="13"/>
        <v>0.6242424242</v>
      </c>
      <c r="V852" s="207">
        <f t="shared" si="14"/>
        <v>2.369747899</v>
      </c>
      <c r="W852" s="208">
        <f t="shared" si="15"/>
        <v>0.4594594595</v>
      </c>
      <c r="X852" s="209">
        <f t="shared" si="16"/>
        <v>1.088803089</v>
      </c>
      <c r="Y852" s="207">
        <f t="shared" si="17"/>
        <v>1.548262548</v>
      </c>
      <c r="Z852" s="208">
        <f t="shared" si="18"/>
        <v>0.746031746</v>
      </c>
      <c r="AA852" s="209">
        <f t="shared" si="19"/>
        <v>4.546218487</v>
      </c>
      <c r="AB852" s="210">
        <f t="shared" si="20"/>
        <v>0.3308687616</v>
      </c>
      <c r="AC852" s="165"/>
      <c r="AD852" s="165"/>
      <c r="AE852" s="165"/>
    </row>
    <row r="853">
      <c r="A853" s="218">
        <v>853.0</v>
      </c>
      <c r="B853" s="33">
        <v>7526.0</v>
      </c>
      <c r="C853" s="219">
        <v>30.0</v>
      </c>
      <c r="D853" s="220">
        <v>38.0</v>
      </c>
      <c r="E853" s="221">
        <v>205.0</v>
      </c>
      <c r="F853" s="222">
        <v>45.0</v>
      </c>
      <c r="G853" s="223">
        <v>103.0</v>
      </c>
      <c r="H853" s="224">
        <v>78.0</v>
      </c>
      <c r="I853" s="188">
        <f t="shared" si="1"/>
        <v>0.4411764706</v>
      </c>
      <c r="J853" s="189">
        <f t="shared" si="2"/>
        <v>0.82</v>
      </c>
      <c r="K853" s="190">
        <f t="shared" si="3"/>
        <v>0.5690607735</v>
      </c>
      <c r="L853" s="191">
        <f t="shared" si="4"/>
        <v>0.7389937107</v>
      </c>
      <c r="M853" s="192">
        <f t="shared" si="5"/>
        <v>0.5341365462</v>
      </c>
      <c r="N853" s="193">
        <f t="shared" si="6"/>
        <v>0.7146171694</v>
      </c>
      <c r="O853" s="203">
        <f t="shared" si="7"/>
        <v>0.6773547094</v>
      </c>
      <c r="P853" s="204">
        <f t="shared" si="8"/>
        <v>0.2358490566</v>
      </c>
      <c r="Q853" s="205">
        <f t="shared" si="9"/>
        <v>0.4337349398</v>
      </c>
      <c r="R853" s="206">
        <f t="shared" si="10"/>
        <v>0.656612529</v>
      </c>
      <c r="S853" s="204">
        <f t="shared" si="11"/>
        <v>0.627254509</v>
      </c>
      <c r="T853" s="205">
        <f t="shared" si="12"/>
        <v>0.3567134269</v>
      </c>
      <c r="U853" s="206">
        <f t="shared" si="13"/>
        <v>0.6933867735</v>
      </c>
      <c r="V853" s="207">
        <f t="shared" si="14"/>
        <v>3.676470588</v>
      </c>
      <c r="W853" s="208">
        <f t="shared" si="15"/>
        <v>0.3756906077</v>
      </c>
      <c r="X853" s="209">
        <f t="shared" si="16"/>
        <v>1.38121547</v>
      </c>
      <c r="Y853" s="207">
        <f t="shared" si="17"/>
        <v>1.756906077</v>
      </c>
      <c r="Z853" s="208">
        <f t="shared" si="18"/>
        <v>1.004016064</v>
      </c>
      <c r="AA853" s="209">
        <f t="shared" si="19"/>
        <v>6.338235294</v>
      </c>
      <c r="AB853" s="210">
        <f t="shared" si="20"/>
        <v>0.2853828306</v>
      </c>
      <c r="AC853" s="165"/>
      <c r="AD853" s="165"/>
      <c r="AE853" s="165"/>
    </row>
    <row r="854">
      <c r="A854" s="218">
        <v>854.0</v>
      </c>
      <c r="B854" s="33">
        <v>7527.0</v>
      </c>
      <c r="C854" s="219">
        <v>58.0</v>
      </c>
      <c r="D854" s="220">
        <v>52.0</v>
      </c>
      <c r="E854" s="221">
        <v>238.0</v>
      </c>
      <c r="F854" s="222">
        <v>82.0</v>
      </c>
      <c r="G854" s="223">
        <v>136.0</v>
      </c>
      <c r="H854" s="224">
        <v>99.0</v>
      </c>
      <c r="I854" s="188">
        <f t="shared" si="1"/>
        <v>0.5272727273</v>
      </c>
      <c r="J854" s="189">
        <f t="shared" si="2"/>
        <v>0.74375</v>
      </c>
      <c r="K854" s="190">
        <f t="shared" si="3"/>
        <v>0.5787234043</v>
      </c>
      <c r="L854" s="191">
        <f t="shared" si="4"/>
        <v>0.688372093</v>
      </c>
      <c r="M854" s="192">
        <f t="shared" si="5"/>
        <v>0.5623188406</v>
      </c>
      <c r="N854" s="193">
        <f t="shared" si="6"/>
        <v>0.6738738739</v>
      </c>
      <c r="O854" s="203">
        <f t="shared" si="7"/>
        <v>0.6496240602</v>
      </c>
      <c r="P854" s="204">
        <f t="shared" si="8"/>
        <v>0.3255813953</v>
      </c>
      <c r="Q854" s="205">
        <f t="shared" si="9"/>
        <v>0.4550724638</v>
      </c>
      <c r="R854" s="206">
        <f t="shared" si="10"/>
        <v>0.6072072072</v>
      </c>
      <c r="S854" s="204">
        <f t="shared" si="11"/>
        <v>0.5939849624</v>
      </c>
      <c r="T854" s="205">
        <f t="shared" si="12"/>
        <v>0.415037594</v>
      </c>
      <c r="U854" s="206">
        <f t="shared" si="13"/>
        <v>0.6406015038</v>
      </c>
      <c r="V854" s="207">
        <f t="shared" si="14"/>
        <v>2.909090909</v>
      </c>
      <c r="W854" s="208">
        <f t="shared" si="15"/>
        <v>0.4680851064</v>
      </c>
      <c r="X854" s="209">
        <f t="shared" si="16"/>
        <v>1.361702128</v>
      </c>
      <c r="Y854" s="207">
        <f t="shared" si="17"/>
        <v>1.829787234</v>
      </c>
      <c r="Z854" s="208">
        <f t="shared" si="18"/>
        <v>0.9275362319</v>
      </c>
      <c r="AA854" s="209">
        <f t="shared" si="19"/>
        <v>5.045454545</v>
      </c>
      <c r="AB854" s="210">
        <f t="shared" si="20"/>
        <v>0.3261261261</v>
      </c>
      <c r="AC854" s="165"/>
      <c r="AD854" s="165"/>
      <c r="AE854" s="165"/>
    </row>
    <row r="855">
      <c r="A855" s="218">
        <v>855.0</v>
      </c>
      <c r="B855" s="33">
        <v>7528.0</v>
      </c>
      <c r="C855" s="219">
        <v>85.0</v>
      </c>
      <c r="D855" s="220">
        <v>77.0</v>
      </c>
      <c r="E855" s="221">
        <v>450.0</v>
      </c>
      <c r="F855" s="222">
        <v>146.0</v>
      </c>
      <c r="G855" s="223">
        <v>308.0</v>
      </c>
      <c r="H855" s="224">
        <v>236.0</v>
      </c>
      <c r="I855" s="188">
        <f t="shared" si="1"/>
        <v>0.524691358</v>
      </c>
      <c r="J855" s="189">
        <f t="shared" si="2"/>
        <v>0.755033557</v>
      </c>
      <c r="K855" s="190">
        <f t="shared" si="3"/>
        <v>0.5661764706</v>
      </c>
      <c r="L855" s="191">
        <f t="shared" si="4"/>
        <v>0.7058047493</v>
      </c>
      <c r="M855" s="192">
        <f t="shared" si="5"/>
        <v>0.5566572238</v>
      </c>
      <c r="N855" s="193">
        <f t="shared" si="6"/>
        <v>0.6649122807</v>
      </c>
      <c r="O855" s="203">
        <f t="shared" si="7"/>
        <v>0.6474654378</v>
      </c>
      <c r="P855" s="204">
        <f t="shared" si="8"/>
        <v>0.3047493404</v>
      </c>
      <c r="Q855" s="205">
        <f t="shared" si="9"/>
        <v>0.454674221</v>
      </c>
      <c r="R855" s="206">
        <f t="shared" si="10"/>
        <v>0.601754386</v>
      </c>
      <c r="S855" s="204">
        <f t="shared" si="11"/>
        <v>0.5921658986</v>
      </c>
      <c r="T855" s="205">
        <f t="shared" si="12"/>
        <v>0.4139784946</v>
      </c>
      <c r="U855" s="206">
        <f t="shared" si="13"/>
        <v>0.6413210445</v>
      </c>
      <c r="V855" s="207">
        <f t="shared" si="14"/>
        <v>3.679012346</v>
      </c>
      <c r="W855" s="208">
        <f t="shared" si="15"/>
        <v>0.2977941176</v>
      </c>
      <c r="X855" s="209">
        <f t="shared" si="16"/>
        <v>1.095588235</v>
      </c>
      <c r="Y855" s="207">
        <f t="shared" si="17"/>
        <v>1.393382353</v>
      </c>
      <c r="Z855" s="208">
        <f t="shared" si="18"/>
        <v>0.8441926346</v>
      </c>
      <c r="AA855" s="209">
        <f t="shared" si="19"/>
        <v>7.037037037</v>
      </c>
      <c r="AB855" s="210">
        <f t="shared" si="20"/>
        <v>0.3350877193</v>
      </c>
      <c r="AC855" s="165"/>
      <c r="AD855" s="165"/>
      <c r="AE855" s="165"/>
    </row>
    <row r="856">
      <c r="A856" s="218">
        <v>856.0</v>
      </c>
      <c r="B856" s="33">
        <v>7529.0</v>
      </c>
      <c r="C856" s="219">
        <v>45.0</v>
      </c>
      <c r="D856" s="220">
        <v>38.0</v>
      </c>
      <c r="E856" s="221">
        <v>303.0</v>
      </c>
      <c r="F856" s="222">
        <v>94.0</v>
      </c>
      <c r="G856" s="223">
        <v>154.0</v>
      </c>
      <c r="H856" s="224">
        <v>142.0</v>
      </c>
      <c r="I856" s="188">
        <f t="shared" si="1"/>
        <v>0.5421686747</v>
      </c>
      <c r="J856" s="189">
        <f t="shared" si="2"/>
        <v>0.7632241814</v>
      </c>
      <c r="K856" s="190">
        <f t="shared" si="3"/>
        <v>0.5202702703</v>
      </c>
      <c r="L856" s="191">
        <f t="shared" si="4"/>
        <v>0.725</v>
      </c>
      <c r="M856" s="192">
        <f t="shared" si="5"/>
        <v>0.5250659631</v>
      </c>
      <c r="N856" s="193">
        <f t="shared" si="6"/>
        <v>0.6594516595</v>
      </c>
      <c r="O856" s="203">
        <f t="shared" si="7"/>
        <v>0.6469072165</v>
      </c>
      <c r="P856" s="204">
        <f t="shared" si="8"/>
        <v>0.2895833333</v>
      </c>
      <c r="Q856" s="205">
        <f t="shared" si="9"/>
        <v>0.4934036939</v>
      </c>
      <c r="R856" s="206">
        <f t="shared" si="10"/>
        <v>0.6421356421</v>
      </c>
      <c r="S856" s="204">
        <f t="shared" si="11"/>
        <v>0.631443299</v>
      </c>
      <c r="T856" s="205">
        <f t="shared" si="12"/>
        <v>0.3775773196</v>
      </c>
      <c r="U856" s="206">
        <f t="shared" si="13"/>
        <v>0.6378865979</v>
      </c>
      <c r="V856" s="207">
        <f t="shared" si="14"/>
        <v>4.78313253</v>
      </c>
      <c r="W856" s="208">
        <f t="shared" si="15"/>
        <v>0.2804054054</v>
      </c>
      <c r="X856" s="209">
        <f t="shared" si="16"/>
        <v>1.341216216</v>
      </c>
      <c r="Y856" s="207">
        <f t="shared" si="17"/>
        <v>1.621621622</v>
      </c>
      <c r="Z856" s="208">
        <f t="shared" si="18"/>
        <v>1.047493404</v>
      </c>
      <c r="AA856" s="209">
        <f t="shared" si="19"/>
        <v>8.34939759</v>
      </c>
      <c r="AB856" s="210">
        <f t="shared" si="20"/>
        <v>0.3405483405</v>
      </c>
      <c r="AC856" s="165"/>
      <c r="AD856" s="165"/>
      <c r="AE856" s="165"/>
    </row>
    <row r="857">
      <c r="A857" s="218">
        <v>857.0</v>
      </c>
      <c r="B857" s="33">
        <v>7530.0</v>
      </c>
      <c r="C857" s="219">
        <v>62.0</v>
      </c>
      <c r="D857" s="220">
        <v>39.0</v>
      </c>
      <c r="E857" s="221">
        <v>241.0</v>
      </c>
      <c r="F857" s="222">
        <v>82.0</v>
      </c>
      <c r="G857" s="223">
        <v>144.0</v>
      </c>
      <c r="H857" s="224">
        <v>197.0</v>
      </c>
      <c r="I857" s="188">
        <f t="shared" si="1"/>
        <v>0.6138613861</v>
      </c>
      <c r="J857" s="189">
        <f t="shared" si="2"/>
        <v>0.746130031</v>
      </c>
      <c r="K857" s="190">
        <f t="shared" si="3"/>
        <v>0.42228739</v>
      </c>
      <c r="L857" s="191">
        <f t="shared" si="4"/>
        <v>0.7146226415</v>
      </c>
      <c r="M857" s="192">
        <f t="shared" si="5"/>
        <v>0.4660633484</v>
      </c>
      <c r="N857" s="193">
        <f t="shared" si="6"/>
        <v>0.5798192771</v>
      </c>
      <c r="O857" s="203">
        <f t="shared" si="7"/>
        <v>0.5843137255</v>
      </c>
      <c r="P857" s="204">
        <f t="shared" si="8"/>
        <v>0.3396226415</v>
      </c>
      <c r="Q857" s="205">
        <f t="shared" si="9"/>
        <v>0.5859728507</v>
      </c>
      <c r="R857" s="206">
        <f t="shared" si="10"/>
        <v>0.6596385542</v>
      </c>
      <c r="S857" s="204">
        <f t="shared" si="11"/>
        <v>0.6535947712</v>
      </c>
      <c r="T857" s="205">
        <f t="shared" si="12"/>
        <v>0.3764705882</v>
      </c>
      <c r="U857" s="206">
        <f t="shared" si="13"/>
        <v>0.554248366</v>
      </c>
      <c r="V857" s="207">
        <f t="shared" si="14"/>
        <v>3.198019802</v>
      </c>
      <c r="W857" s="208">
        <f t="shared" si="15"/>
        <v>0.2961876833</v>
      </c>
      <c r="X857" s="209">
        <f t="shared" si="16"/>
        <v>0.9472140762</v>
      </c>
      <c r="Y857" s="207">
        <f t="shared" si="17"/>
        <v>1.24340176</v>
      </c>
      <c r="Z857" s="208">
        <f t="shared" si="18"/>
        <v>0.7307692308</v>
      </c>
      <c r="AA857" s="209">
        <f t="shared" si="19"/>
        <v>6.574257426</v>
      </c>
      <c r="AB857" s="210">
        <f t="shared" si="20"/>
        <v>0.4201807229</v>
      </c>
      <c r="AC857" s="165"/>
      <c r="AD857" s="165"/>
      <c r="AE857" s="165"/>
    </row>
    <row r="858">
      <c r="A858" s="218">
        <v>858.0</v>
      </c>
      <c r="B858" s="33">
        <v>7531.0</v>
      </c>
      <c r="C858" s="219">
        <v>71.0</v>
      </c>
      <c r="D858" s="220">
        <v>62.0</v>
      </c>
      <c r="E858" s="221">
        <v>291.0</v>
      </c>
      <c r="F858" s="222">
        <v>102.0</v>
      </c>
      <c r="G858" s="223">
        <v>179.0</v>
      </c>
      <c r="H858" s="224">
        <v>139.0</v>
      </c>
      <c r="I858" s="188">
        <f t="shared" si="1"/>
        <v>0.5338345865</v>
      </c>
      <c r="J858" s="189">
        <f t="shared" si="2"/>
        <v>0.7404580153</v>
      </c>
      <c r="K858" s="190">
        <f t="shared" si="3"/>
        <v>0.5628930818</v>
      </c>
      <c r="L858" s="191">
        <f t="shared" si="4"/>
        <v>0.6882129278</v>
      </c>
      <c r="M858" s="192">
        <f t="shared" si="5"/>
        <v>0.5543237251</v>
      </c>
      <c r="N858" s="193">
        <f t="shared" si="6"/>
        <v>0.6610407876</v>
      </c>
      <c r="O858" s="203">
        <f t="shared" si="7"/>
        <v>0.6409952607</v>
      </c>
      <c r="P858" s="204">
        <f t="shared" si="8"/>
        <v>0.3288973384</v>
      </c>
      <c r="Q858" s="205">
        <f t="shared" si="9"/>
        <v>0.465631929</v>
      </c>
      <c r="R858" s="206">
        <f t="shared" si="10"/>
        <v>0.6047819972</v>
      </c>
      <c r="S858" s="204">
        <f t="shared" si="11"/>
        <v>0.5936018957</v>
      </c>
      <c r="T858" s="205">
        <f t="shared" si="12"/>
        <v>0.4170616114</v>
      </c>
      <c r="U858" s="206">
        <f t="shared" si="13"/>
        <v>0.6303317536</v>
      </c>
      <c r="V858" s="207">
        <f t="shared" si="14"/>
        <v>2.954887218</v>
      </c>
      <c r="W858" s="208">
        <f t="shared" si="15"/>
        <v>0.4182389937</v>
      </c>
      <c r="X858" s="209">
        <f t="shared" si="16"/>
        <v>1.235849057</v>
      </c>
      <c r="Y858" s="207">
        <f t="shared" si="17"/>
        <v>1.65408805</v>
      </c>
      <c r="Z858" s="208">
        <f t="shared" si="18"/>
        <v>0.8713968958</v>
      </c>
      <c r="AA858" s="209">
        <f t="shared" si="19"/>
        <v>5.345864662</v>
      </c>
      <c r="AB858" s="210">
        <f t="shared" si="20"/>
        <v>0.3389592124</v>
      </c>
      <c r="AC858" s="165"/>
      <c r="AD858" s="165"/>
      <c r="AE858" s="165"/>
    </row>
    <row r="859">
      <c r="A859" s="218">
        <v>859.0</v>
      </c>
      <c r="B859" s="33">
        <v>7532.0</v>
      </c>
      <c r="C859" s="219">
        <v>79.0</v>
      </c>
      <c r="D859" s="220">
        <v>64.0</v>
      </c>
      <c r="E859" s="221">
        <v>279.0</v>
      </c>
      <c r="F859" s="222">
        <v>80.0</v>
      </c>
      <c r="G859" s="223">
        <v>133.0</v>
      </c>
      <c r="H859" s="224">
        <v>179.0</v>
      </c>
      <c r="I859" s="188">
        <f t="shared" si="1"/>
        <v>0.5524475524</v>
      </c>
      <c r="J859" s="189">
        <f t="shared" si="2"/>
        <v>0.7771587744</v>
      </c>
      <c r="K859" s="190">
        <f t="shared" si="3"/>
        <v>0.4262820513</v>
      </c>
      <c r="L859" s="191">
        <f t="shared" si="4"/>
        <v>0.7131474104</v>
      </c>
      <c r="M859" s="192">
        <f t="shared" si="5"/>
        <v>0.4659340659</v>
      </c>
      <c r="N859" s="193">
        <f t="shared" si="6"/>
        <v>0.6140089419</v>
      </c>
      <c r="O859" s="203">
        <f t="shared" si="7"/>
        <v>0.6031941032</v>
      </c>
      <c r="P859" s="204">
        <f t="shared" si="8"/>
        <v>0.3167330677</v>
      </c>
      <c r="Q859" s="205">
        <f t="shared" si="9"/>
        <v>0.567032967</v>
      </c>
      <c r="R859" s="206">
        <f t="shared" si="10"/>
        <v>0.6825633383</v>
      </c>
      <c r="S859" s="204">
        <f t="shared" si="11"/>
        <v>0.6597051597</v>
      </c>
      <c r="T859" s="205">
        <f t="shared" si="12"/>
        <v>0.3587223587</v>
      </c>
      <c r="U859" s="206">
        <f t="shared" si="13"/>
        <v>0.5847665848</v>
      </c>
      <c r="V859" s="207">
        <f t="shared" si="14"/>
        <v>2.51048951</v>
      </c>
      <c r="W859" s="208">
        <f t="shared" si="15"/>
        <v>0.4583333333</v>
      </c>
      <c r="X859" s="209">
        <f t="shared" si="16"/>
        <v>1.150641026</v>
      </c>
      <c r="Y859" s="207">
        <f t="shared" si="17"/>
        <v>1.608974359</v>
      </c>
      <c r="Z859" s="208">
        <f t="shared" si="18"/>
        <v>0.789010989</v>
      </c>
      <c r="AA859" s="209">
        <f t="shared" si="19"/>
        <v>4.692307692</v>
      </c>
      <c r="AB859" s="210">
        <f t="shared" si="20"/>
        <v>0.3859910581</v>
      </c>
      <c r="AC859" s="165"/>
      <c r="AD859" s="165"/>
      <c r="AE859" s="165"/>
    </row>
    <row r="860">
      <c r="A860" s="218">
        <v>860.0</v>
      </c>
      <c r="B860" s="33">
        <v>7534.0</v>
      </c>
      <c r="C860" s="219">
        <v>44.0</v>
      </c>
      <c r="D860" s="220">
        <v>135.0</v>
      </c>
      <c r="E860" s="221">
        <v>566.0</v>
      </c>
      <c r="F860" s="222">
        <v>682.0</v>
      </c>
      <c r="G860" s="223">
        <v>177.0</v>
      </c>
      <c r="H860" s="224">
        <v>836.0</v>
      </c>
      <c r="I860" s="188">
        <f t="shared" si="1"/>
        <v>0.2458100559</v>
      </c>
      <c r="J860" s="189">
        <f t="shared" si="2"/>
        <v>0.453525641</v>
      </c>
      <c r="K860" s="190">
        <f t="shared" si="3"/>
        <v>0.1747285291</v>
      </c>
      <c r="L860" s="191">
        <f t="shared" si="4"/>
        <v>0.4274702172</v>
      </c>
      <c r="M860" s="192">
        <f t="shared" si="5"/>
        <v>0.1854026846</v>
      </c>
      <c r="N860" s="193">
        <f t="shared" si="6"/>
        <v>0.3286156568</v>
      </c>
      <c r="O860" s="203">
        <f t="shared" si="7"/>
        <v>0.3225409836</v>
      </c>
      <c r="P860" s="204">
        <f t="shared" si="8"/>
        <v>0.5087596356</v>
      </c>
      <c r="Q860" s="205">
        <f t="shared" si="9"/>
        <v>0.7382550336</v>
      </c>
      <c r="R860" s="206">
        <f t="shared" si="10"/>
        <v>0.6200796108</v>
      </c>
      <c r="S860" s="204">
        <f t="shared" si="11"/>
        <v>0.5926229508</v>
      </c>
      <c r="T860" s="205">
        <f t="shared" si="12"/>
        <v>0.3700819672</v>
      </c>
      <c r="U860" s="206">
        <f t="shared" si="13"/>
        <v>0.3598360656</v>
      </c>
      <c r="V860" s="207">
        <f t="shared" si="14"/>
        <v>6.972067039</v>
      </c>
      <c r="W860" s="208">
        <f t="shared" si="15"/>
        <v>0.1767028628</v>
      </c>
      <c r="X860" s="209">
        <f t="shared" si="16"/>
        <v>1.231984205</v>
      </c>
      <c r="Y860" s="207">
        <f t="shared" si="17"/>
        <v>1.408687068</v>
      </c>
      <c r="Z860" s="208">
        <f t="shared" si="18"/>
        <v>1.046979866</v>
      </c>
      <c r="AA860" s="209">
        <f t="shared" si="19"/>
        <v>12.63128492</v>
      </c>
      <c r="AB860" s="210">
        <f t="shared" si="20"/>
        <v>0.6713843432</v>
      </c>
      <c r="AC860" s="165"/>
      <c r="AD860" s="165"/>
      <c r="AE860" s="165"/>
    </row>
    <row r="861">
      <c r="A861" s="218">
        <v>861.0</v>
      </c>
      <c r="B861" s="33">
        <v>7536.0</v>
      </c>
      <c r="C861" s="219">
        <v>25.0</v>
      </c>
      <c r="D861" s="220">
        <v>100.0</v>
      </c>
      <c r="E861" s="221">
        <v>189.0</v>
      </c>
      <c r="F861" s="222">
        <v>183.0</v>
      </c>
      <c r="G861" s="223">
        <v>122.0</v>
      </c>
      <c r="H861" s="224">
        <v>561.0</v>
      </c>
      <c r="I861" s="188">
        <f t="shared" si="1"/>
        <v>0.2</v>
      </c>
      <c r="J861" s="189">
        <f t="shared" si="2"/>
        <v>0.5080645161</v>
      </c>
      <c r="K861" s="190">
        <f t="shared" si="3"/>
        <v>0.1786237189</v>
      </c>
      <c r="L861" s="191">
        <f t="shared" si="4"/>
        <v>0.430583501</v>
      </c>
      <c r="M861" s="192">
        <f t="shared" si="5"/>
        <v>0.1819306931</v>
      </c>
      <c r="N861" s="193">
        <f t="shared" si="6"/>
        <v>0.2947867299</v>
      </c>
      <c r="O861" s="203">
        <f t="shared" si="7"/>
        <v>0.2847457627</v>
      </c>
      <c r="P861" s="204">
        <f t="shared" si="8"/>
        <v>0.4185110664</v>
      </c>
      <c r="Q861" s="205">
        <f t="shared" si="9"/>
        <v>0.7252475248</v>
      </c>
      <c r="R861" s="206">
        <f t="shared" si="10"/>
        <v>0.7109004739</v>
      </c>
      <c r="S861" s="204">
        <f t="shared" si="11"/>
        <v>0.656779661</v>
      </c>
      <c r="T861" s="205">
        <f t="shared" si="12"/>
        <v>0.2796610169</v>
      </c>
      <c r="U861" s="206">
        <f t="shared" si="13"/>
        <v>0.3483050847</v>
      </c>
      <c r="V861" s="207">
        <f t="shared" si="14"/>
        <v>2.976</v>
      </c>
      <c r="W861" s="208">
        <f t="shared" si="15"/>
        <v>0.1830161054</v>
      </c>
      <c r="X861" s="209">
        <f t="shared" si="16"/>
        <v>0.5446559297</v>
      </c>
      <c r="Y861" s="207">
        <f t="shared" si="17"/>
        <v>0.7276720351</v>
      </c>
      <c r="Z861" s="208">
        <f t="shared" si="18"/>
        <v>0.4603960396</v>
      </c>
      <c r="AA861" s="209">
        <f t="shared" si="19"/>
        <v>8.44</v>
      </c>
      <c r="AB861" s="210">
        <f t="shared" si="20"/>
        <v>0.7052132701</v>
      </c>
      <c r="AC861" s="165"/>
      <c r="AD861" s="165"/>
      <c r="AE861" s="165"/>
    </row>
    <row r="862">
      <c r="A862" s="218">
        <v>862.0</v>
      </c>
      <c r="B862" s="33">
        <v>7545.0</v>
      </c>
      <c r="C862" s="219">
        <v>29.0</v>
      </c>
      <c r="D862" s="220">
        <v>124.0</v>
      </c>
      <c r="E862" s="221">
        <v>227.0</v>
      </c>
      <c r="F862" s="222">
        <v>257.0</v>
      </c>
      <c r="G862" s="223">
        <v>121.0</v>
      </c>
      <c r="H862" s="224">
        <v>357.0</v>
      </c>
      <c r="I862" s="188">
        <f t="shared" si="1"/>
        <v>0.1895424837</v>
      </c>
      <c r="J862" s="189">
        <f t="shared" si="2"/>
        <v>0.4690082645</v>
      </c>
      <c r="K862" s="190">
        <f t="shared" si="3"/>
        <v>0.2531380753</v>
      </c>
      <c r="L862" s="191">
        <f t="shared" si="4"/>
        <v>0.4018838305</v>
      </c>
      <c r="M862" s="192">
        <f t="shared" si="5"/>
        <v>0.2377179081</v>
      </c>
      <c r="N862" s="193">
        <f t="shared" si="6"/>
        <v>0.3617463617</v>
      </c>
      <c r="O862" s="203">
        <f t="shared" si="7"/>
        <v>0.3381165919</v>
      </c>
      <c r="P862" s="204">
        <f t="shared" si="8"/>
        <v>0.4489795918</v>
      </c>
      <c r="Q862" s="205">
        <f t="shared" si="9"/>
        <v>0.6117274168</v>
      </c>
      <c r="R862" s="206">
        <f t="shared" si="10"/>
        <v>0.6070686071</v>
      </c>
      <c r="S862" s="204">
        <f t="shared" si="11"/>
        <v>0.5497757848</v>
      </c>
      <c r="T862" s="205">
        <f t="shared" si="12"/>
        <v>0.3650224215</v>
      </c>
      <c r="U862" s="206">
        <f t="shared" si="13"/>
        <v>0.4233183857</v>
      </c>
      <c r="V862" s="207">
        <f t="shared" si="14"/>
        <v>3.163398693</v>
      </c>
      <c r="W862" s="208">
        <f t="shared" si="15"/>
        <v>0.320083682</v>
      </c>
      <c r="X862" s="209">
        <f t="shared" si="16"/>
        <v>1.012552301</v>
      </c>
      <c r="Y862" s="207">
        <f t="shared" si="17"/>
        <v>1.332635983</v>
      </c>
      <c r="Z862" s="208">
        <f t="shared" si="18"/>
        <v>0.7670364501</v>
      </c>
      <c r="AA862" s="209">
        <f t="shared" si="19"/>
        <v>6.287581699</v>
      </c>
      <c r="AB862" s="210">
        <f t="shared" si="20"/>
        <v>0.6382536383</v>
      </c>
      <c r="AC862" s="165"/>
      <c r="AD862" s="165"/>
      <c r="AE862" s="165"/>
    </row>
    <row r="863">
      <c r="A863" s="218">
        <v>863.0</v>
      </c>
      <c r="B863" s="33">
        <v>7551.0</v>
      </c>
      <c r="C863" s="219">
        <v>25.0</v>
      </c>
      <c r="D863" s="220">
        <v>126.0</v>
      </c>
      <c r="E863" s="221">
        <v>147.0</v>
      </c>
      <c r="F863" s="222">
        <v>237.0</v>
      </c>
      <c r="G863" s="223">
        <v>73.0</v>
      </c>
      <c r="H863" s="224">
        <v>303.0</v>
      </c>
      <c r="I863" s="188">
        <f t="shared" si="1"/>
        <v>0.1655629139</v>
      </c>
      <c r="J863" s="189">
        <f t="shared" si="2"/>
        <v>0.3828125</v>
      </c>
      <c r="K863" s="190">
        <f t="shared" si="3"/>
        <v>0.1941489362</v>
      </c>
      <c r="L863" s="191">
        <f t="shared" si="4"/>
        <v>0.3214953271</v>
      </c>
      <c r="M863" s="192">
        <f t="shared" si="5"/>
        <v>0.1859582543</v>
      </c>
      <c r="N863" s="193">
        <f t="shared" si="6"/>
        <v>0.2894736842</v>
      </c>
      <c r="O863" s="203">
        <f t="shared" si="7"/>
        <v>0.268935236</v>
      </c>
      <c r="P863" s="204">
        <f t="shared" si="8"/>
        <v>0.4897196262</v>
      </c>
      <c r="Q863" s="205">
        <f t="shared" si="9"/>
        <v>0.6223908918</v>
      </c>
      <c r="R863" s="206">
        <f t="shared" si="10"/>
        <v>0.5921052632</v>
      </c>
      <c r="S863" s="204">
        <f t="shared" si="11"/>
        <v>0.5214050494</v>
      </c>
      <c r="T863" s="205">
        <f t="shared" si="12"/>
        <v>0.3677277717</v>
      </c>
      <c r="U863" s="206">
        <f t="shared" si="13"/>
        <v>0.3798024149</v>
      </c>
      <c r="V863" s="207">
        <f t="shared" si="14"/>
        <v>2.543046358</v>
      </c>
      <c r="W863" s="208">
        <f t="shared" si="15"/>
        <v>0.4015957447</v>
      </c>
      <c r="X863" s="209">
        <f t="shared" si="16"/>
        <v>1.021276596</v>
      </c>
      <c r="Y863" s="207">
        <f t="shared" si="17"/>
        <v>1.42287234</v>
      </c>
      <c r="Z863" s="208">
        <f t="shared" si="18"/>
        <v>0.7286527514</v>
      </c>
      <c r="AA863" s="209">
        <f t="shared" si="19"/>
        <v>5.033112583</v>
      </c>
      <c r="AB863" s="210">
        <f t="shared" si="20"/>
        <v>0.7105263158</v>
      </c>
      <c r="AC863" s="165"/>
      <c r="AD863" s="165"/>
      <c r="AE863" s="165"/>
    </row>
    <row r="864">
      <c r="A864" s="218">
        <v>864.0</v>
      </c>
      <c r="B864" s="33">
        <v>7552.0</v>
      </c>
      <c r="C864" s="219">
        <v>31.0</v>
      </c>
      <c r="D864" s="220">
        <v>126.0</v>
      </c>
      <c r="E864" s="221">
        <v>209.0</v>
      </c>
      <c r="F864" s="222">
        <v>179.0</v>
      </c>
      <c r="G864" s="223">
        <v>113.0</v>
      </c>
      <c r="H864" s="224">
        <v>319.0</v>
      </c>
      <c r="I864" s="188">
        <f t="shared" si="1"/>
        <v>0.1974522293</v>
      </c>
      <c r="J864" s="189">
        <f t="shared" si="2"/>
        <v>0.5386597938</v>
      </c>
      <c r="K864" s="190">
        <f t="shared" si="3"/>
        <v>0.2615740741</v>
      </c>
      <c r="L864" s="191">
        <f t="shared" si="4"/>
        <v>0.4403669725</v>
      </c>
      <c r="M864" s="192">
        <f t="shared" si="5"/>
        <v>0.2444821732</v>
      </c>
      <c r="N864" s="193">
        <f t="shared" si="6"/>
        <v>0.3926829268</v>
      </c>
      <c r="O864" s="203">
        <f t="shared" si="7"/>
        <v>0.3613101331</v>
      </c>
      <c r="P864" s="204">
        <f t="shared" si="8"/>
        <v>0.3853211009</v>
      </c>
      <c r="Q864" s="205">
        <f t="shared" si="9"/>
        <v>0.5942275042</v>
      </c>
      <c r="R864" s="206">
        <f t="shared" si="10"/>
        <v>0.643902439</v>
      </c>
      <c r="S864" s="204">
        <f t="shared" si="11"/>
        <v>0.5721596725</v>
      </c>
      <c r="T864" s="205">
        <f t="shared" si="12"/>
        <v>0.3306038895</v>
      </c>
      <c r="U864" s="206">
        <f t="shared" si="13"/>
        <v>0.4585465711</v>
      </c>
      <c r="V864" s="207">
        <f t="shared" si="14"/>
        <v>2.47133758</v>
      </c>
      <c r="W864" s="208">
        <f t="shared" si="15"/>
        <v>0.3634259259</v>
      </c>
      <c r="X864" s="209">
        <f t="shared" si="16"/>
        <v>0.8981481481</v>
      </c>
      <c r="Y864" s="207">
        <f t="shared" si="17"/>
        <v>1.261574074</v>
      </c>
      <c r="Z864" s="208">
        <f t="shared" si="18"/>
        <v>0.6587436333</v>
      </c>
      <c r="AA864" s="209">
        <f t="shared" si="19"/>
        <v>5.222929936</v>
      </c>
      <c r="AB864" s="210">
        <f t="shared" si="20"/>
        <v>0.6073170732</v>
      </c>
      <c r="AC864" s="165"/>
      <c r="AD864" s="165"/>
      <c r="AE864" s="165"/>
    </row>
    <row r="865">
      <c r="A865" s="218">
        <v>865.0</v>
      </c>
      <c r="B865" s="33">
        <v>7553.0</v>
      </c>
      <c r="C865" s="219">
        <v>46.0</v>
      </c>
      <c r="D865" s="220">
        <v>129.0</v>
      </c>
      <c r="E865" s="221">
        <v>226.0</v>
      </c>
      <c r="F865" s="222">
        <v>151.0</v>
      </c>
      <c r="G865" s="223">
        <v>113.0</v>
      </c>
      <c r="H865" s="224">
        <v>191.0</v>
      </c>
      <c r="I865" s="188">
        <f t="shared" si="1"/>
        <v>0.2628571429</v>
      </c>
      <c r="J865" s="189">
        <f t="shared" si="2"/>
        <v>0.599469496</v>
      </c>
      <c r="K865" s="190">
        <f t="shared" si="3"/>
        <v>0.3717105263</v>
      </c>
      <c r="L865" s="191">
        <f t="shared" si="4"/>
        <v>0.4927536232</v>
      </c>
      <c r="M865" s="192">
        <f t="shared" si="5"/>
        <v>0.3319415449</v>
      </c>
      <c r="N865" s="193">
        <f t="shared" si="6"/>
        <v>0.4977973568</v>
      </c>
      <c r="O865" s="203">
        <f t="shared" si="7"/>
        <v>0.4497663551</v>
      </c>
      <c r="P865" s="204">
        <f t="shared" si="8"/>
        <v>0.356884058</v>
      </c>
      <c r="Q865" s="205">
        <f t="shared" si="9"/>
        <v>0.4947807933</v>
      </c>
      <c r="R865" s="206">
        <f t="shared" si="10"/>
        <v>0.6123348018</v>
      </c>
      <c r="S865" s="204">
        <f t="shared" si="11"/>
        <v>0.5408878505</v>
      </c>
      <c r="T865" s="205">
        <f t="shared" si="12"/>
        <v>0.3621495327</v>
      </c>
      <c r="U865" s="206">
        <f t="shared" si="13"/>
        <v>0.546728972</v>
      </c>
      <c r="V865" s="207">
        <f t="shared" si="14"/>
        <v>2.154285714</v>
      </c>
      <c r="W865" s="208">
        <f t="shared" si="15"/>
        <v>0.5756578947</v>
      </c>
      <c r="X865" s="209">
        <f t="shared" si="16"/>
        <v>1.240131579</v>
      </c>
      <c r="Y865" s="207">
        <f t="shared" si="17"/>
        <v>1.815789474</v>
      </c>
      <c r="Z865" s="208">
        <f t="shared" si="18"/>
        <v>0.7870563674</v>
      </c>
      <c r="AA865" s="209">
        <f t="shared" si="19"/>
        <v>3.891428571</v>
      </c>
      <c r="AB865" s="210">
        <f t="shared" si="20"/>
        <v>0.5022026432</v>
      </c>
      <c r="AC865" s="165"/>
      <c r="AD865" s="165"/>
      <c r="AE865" s="165"/>
    </row>
    <row r="866">
      <c r="A866" s="218">
        <v>866.0</v>
      </c>
      <c r="B866" s="33">
        <v>7554.0</v>
      </c>
      <c r="C866" s="219">
        <v>32.0</v>
      </c>
      <c r="D866" s="220">
        <v>134.0</v>
      </c>
      <c r="E866" s="221">
        <v>152.0</v>
      </c>
      <c r="F866" s="222">
        <v>92.0</v>
      </c>
      <c r="G866" s="223">
        <v>90.0</v>
      </c>
      <c r="H866" s="224">
        <v>232.0</v>
      </c>
      <c r="I866" s="188">
        <f t="shared" si="1"/>
        <v>0.1927710843</v>
      </c>
      <c r="J866" s="189">
        <f t="shared" si="2"/>
        <v>0.6229508197</v>
      </c>
      <c r="K866" s="190">
        <f t="shared" si="3"/>
        <v>0.2795031056</v>
      </c>
      <c r="L866" s="191">
        <f t="shared" si="4"/>
        <v>0.4487804878</v>
      </c>
      <c r="M866" s="192">
        <f t="shared" si="5"/>
        <v>0.25</v>
      </c>
      <c r="N866" s="193">
        <f t="shared" si="6"/>
        <v>0.4275618375</v>
      </c>
      <c r="O866" s="203">
        <f t="shared" si="7"/>
        <v>0.3743169399</v>
      </c>
      <c r="P866" s="204">
        <f t="shared" si="8"/>
        <v>0.3024390244</v>
      </c>
      <c r="Q866" s="205">
        <f t="shared" si="9"/>
        <v>0.5409836066</v>
      </c>
      <c r="R866" s="206">
        <f t="shared" si="10"/>
        <v>0.6784452297</v>
      </c>
      <c r="S866" s="204">
        <f t="shared" si="11"/>
        <v>0.5683060109</v>
      </c>
      <c r="T866" s="205">
        <f t="shared" si="12"/>
        <v>0.2923497268</v>
      </c>
      <c r="U866" s="206">
        <f t="shared" si="13"/>
        <v>0.5136612022</v>
      </c>
      <c r="V866" s="207">
        <f t="shared" si="14"/>
        <v>1.469879518</v>
      </c>
      <c r="W866" s="208">
        <f t="shared" si="15"/>
        <v>0.5155279503</v>
      </c>
      <c r="X866" s="209">
        <f t="shared" si="16"/>
        <v>0.7577639752</v>
      </c>
      <c r="Y866" s="207">
        <f t="shared" si="17"/>
        <v>1.273291925</v>
      </c>
      <c r="Z866" s="208">
        <f t="shared" si="18"/>
        <v>0.5</v>
      </c>
      <c r="AA866" s="209">
        <f t="shared" si="19"/>
        <v>3.409638554</v>
      </c>
      <c r="AB866" s="210">
        <f t="shared" si="20"/>
        <v>0.5724381625</v>
      </c>
      <c r="AC866" s="165"/>
      <c r="AD866" s="165"/>
      <c r="AE866" s="165"/>
    </row>
    <row r="867">
      <c r="A867" s="218">
        <v>867.0</v>
      </c>
      <c r="B867" s="33">
        <v>7555.0</v>
      </c>
      <c r="C867" s="219">
        <v>42.0</v>
      </c>
      <c r="D867" s="220">
        <v>226.0</v>
      </c>
      <c r="E867" s="221">
        <v>248.0</v>
      </c>
      <c r="F867" s="222">
        <v>217.0</v>
      </c>
      <c r="G867" s="223">
        <v>156.0</v>
      </c>
      <c r="H867" s="224">
        <v>367.0</v>
      </c>
      <c r="I867" s="188">
        <f t="shared" si="1"/>
        <v>0.1567164179</v>
      </c>
      <c r="J867" s="189">
        <f t="shared" si="2"/>
        <v>0.5333333333</v>
      </c>
      <c r="K867" s="190">
        <f t="shared" si="3"/>
        <v>0.2982791587</v>
      </c>
      <c r="L867" s="191">
        <f t="shared" si="4"/>
        <v>0.3956343793</v>
      </c>
      <c r="M867" s="192">
        <f t="shared" si="5"/>
        <v>0.2503160556</v>
      </c>
      <c r="N867" s="193">
        <f t="shared" si="6"/>
        <v>0.4089068826</v>
      </c>
      <c r="O867" s="203">
        <f t="shared" si="7"/>
        <v>0.3550955414</v>
      </c>
      <c r="P867" s="204">
        <f t="shared" si="8"/>
        <v>0.3533424284</v>
      </c>
      <c r="Q867" s="205">
        <f t="shared" si="9"/>
        <v>0.5170670038</v>
      </c>
      <c r="R867" s="206">
        <f t="shared" si="10"/>
        <v>0.6224696356</v>
      </c>
      <c r="S867" s="204">
        <f t="shared" si="11"/>
        <v>0.523089172</v>
      </c>
      <c r="T867" s="205">
        <f t="shared" si="12"/>
        <v>0.3304140127</v>
      </c>
      <c r="U867" s="206">
        <f t="shared" si="13"/>
        <v>0.5015923567</v>
      </c>
      <c r="V867" s="207">
        <f t="shared" si="14"/>
        <v>1.735074627</v>
      </c>
      <c r="W867" s="208">
        <f t="shared" si="15"/>
        <v>0.5124282983</v>
      </c>
      <c r="X867" s="209">
        <f t="shared" si="16"/>
        <v>0.8891013384</v>
      </c>
      <c r="Y867" s="207">
        <f t="shared" si="17"/>
        <v>1.401529637</v>
      </c>
      <c r="Z867" s="208">
        <f t="shared" si="18"/>
        <v>0.587863464</v>
      </c>
      <c r="AA867" s="209">
        <f t="shared" si="19"/>
        <v>3.686567164</v>
      </c>
      <c r="AB867" s="210">
        <f t="shared" si="20"/>
        <v>0.5910931174</v>
      </c>
      <c r="AC867" s="165"/>
      <c r="AD867" s="165"/>
      <c r="AE867" s="165"/>
    </row>
    <row r="868">
      <c r="A868" s="218">
        <v>868.0</v>
      </c>
      <c r="B868" s="33">
        <v>7561.0</v>
      </c>
      <c r="C868" s="219">
        <v>41.0</v>
      </c>
      <c r="D868" s="220">
        <v>149.0</v>
      </c>
      <c r="E868" s="221">
        <v>201.0</v>
      </c>
      <c r="F868" s="222">
        <v>198.0</v>
      </c>
      <c r="G868" s="223">
        <v>93.0</v>
      </c>
      <c r="H868" s="224">
        <v>318.0</v>
      </c>
      <c r="I868" s="188">
        <f t="shared" si="1"/>
        <v>0.2157894737</v>
      </c>
      <c r="J868" s="189">
        <f t="shared" si="2"/>
        <v>0.5037593985</v>
      </c>
      <c r="K868" s="190">
        <f t="shared" si="3"/>
        <v>0.2262773723</v>
      </c>
      <c r="L868" s="191">
        <f t="shared" si="4"/>
        <v>0.4108658744</v>
      </c>
      <c r="M868" s="192">
        <f t="shared" si="5"/>
        <v>0.2229617304</v>
      </c>
      <c r="N868" s="193">
        <f t="shared" si="6"/>
        <v>0.362962963</v>
      </c>
      <c r="O868" s="203">
        <f t="shared" si="7"/>
        <v>0.335</v>
      </c>
      <c r="P868" s="204">
        <f t="shared" si="8"/>
        <v>0.4057724958</v>
      </c>
      <c r="Q868" s="205">
        <f t="shared" si="9"/>
        <v>0.5973377704</v>
      </c>
      <c r="R868" s="206">
        <f t="shared" si="10"/>
        <v>0.6407407407</v>
      </c>
      <c r="S868" s="204">
        <f t="shared" si="11"/>
        <v>0.56</v>
      </c>
      <c r="T868" s="205">
        <f t="shared" si="12"/>
        <v>0.332</v>
      </c>
      <c r="U868" s="206">
        <f t="shared" si="13"/>
        <v>0.443</v>
      </c>
      <c r="V868" s="207">
        <f t="shared" si="14"/>
        <v>2.1</v>
      </c>
      <c r="W868" s="208">
        <f t="shared" si="15"/>
        <v>0.4622871046</v>
      </c>
      <c r="X868" s="209">
        <f t="shared" si="16"/>
        <v>0.9708029197</v>
      </c>
      <c r="Y868" s="207">
        <f t="shared" si="17"/>
        <v>1.433090024</v>
      </c>
      <c r="Z868" s="208">
        <f t="shared" si="18"/>
        <v>0.6638935108</v>
      </c>
      <c r="AA868" s="209">
        <f t="shared" si="19"/>
        <v>4.263157895</v>
      </c>
      <c r="AB868" s="210">
        <f t="shared" si="20"/>
        <v>0.637037037</v>
      </c>
      <c r="AC868" s="165"/>
      <c r="AD868" s="165"/>
      <c r="AE868" s="165"/>
    </row>
    <row r="869">
      <c r="A869" s="218">
        <v>869.0</v>
      </c>
      <c r="B869" s="33">
        <v>7562.0</v>
      </c>
      <c r="C869" s="219">
        <v>38.0</v>
      </c>
      <c r="D869" s="220">
        <v>164.0</v>
      </c>
      <c r="E869" s="221">
        <v>179.0</v>
      </c>
      <c r="F869" s="222">
        <v>156.0</v>
      </c>
      <c r="G869" s="223">
        <v>93.0</v>
      </c>
      <c r="H869" s="224">
        <v>328.0</v>
      </c>
      <c r="I869" s="188">
        <f t="shared" si="1"/>
        <v>0.1881188119</v>
      </c>
      <c r="J869" s="189">
        <f t="shared" si="2"/>
        <v>0.5343283582</v>
      </c>
      <c r="K869" s="190">
        <f t="shared" si="3"/>
        <v>0.2209026128</v>
      </c>
      <c r="L869" s="191">
        <f t="shared" si="4"/>
        <v>0.4040968343</v>
      </c>
      <c r="M869" s="192">
        <f t="shared" si="5"/>
        <v>0.2102728732</v>
      </c>
      <c r="N869" s="193">
        <f t="shared" si="6"/>
        <v>0.3597883598</v>
      </c>
      <c r="O869" s="203">
        <f t="shared" si="7"/>
        <v>0.3235908142</v>
      </c>
      <c r="P869" s="204">
        <f t="shared" si="8"/>
        <v>0.3612662942</v>
      </c>
      <c r="Q869" s="205">
        <f t="shared" si="9"/>
        <v>0.5874799358</v>
      </c>
      <c r="R869" s="206">
        <f t="shared" si="10"/>
        <v>0.6706349206</v>
      </c>
      <c r="S869" s="204">
        <f t="shared" si="11"/>
        <v>0.5688935282</v>
      </c>
      <c r="T869" s="205">
        <f t="shared" si="12"/>
        <v>0.2995824635</v>
      </c>
      <c r="U869" s="206">
        <f t="shared" si="13"/>
        <v>0.4551148225</v>
      </c>
      <c r="V869" s="207">
        <f t="shared" si="14"/>
        <v>1.658415842</v>
      </c>
      <c r="W869" s="208">
        <f t="shared" si="15"/>
        <v>0.4798099762</v>
      </c>
      <c r="X869" s="209">
        <f t="shared" si="16"/>
        <v>0.7957244656</v>
      </c>
      <c r="Y869" s="207">
        <f t="shared" si="17"/>
        <v>1.275534442</v>
      </c>
      <c r="Z869" s="208">
        <f t="shared" si="18"/>
        <v>0.5377207063</v>
      </c>
      <c r="AA869" s="209">
        <f t="shared" si="19"/>
        <v>3.742574257</v>
      </c>
      <c r="AB869" s="210">
        <f t="shared" si="20"/>
        <v>0.6402116402</v>
      </c>
      <c r="AC869" s="165"/>
      <c r="AD869" s="165"/>
      <c r="AE869" s="165"/>
    </row>
    <row r="870">
      <c r="A870" s="218">
        <v>870.0</v>
      </c>
      <c r="B870" s="33">
        <v>7563.0</v>
      </c>
      <c r="C870" s="219">
        <v>13.0</v>
      </c>
      <c r="D870" s="220">
        <v>84.0</v>
      </c>
      <c r="E870" s="221">
        <v>142.0</v>
      </c>
      <c r="F870" s="222">
        <v>140.0</v>
      </c>
      <c r="G870" s="223">
        <v>57.0</v>
      </c>
      <c r="H870" s="224">
        <v>249.0</v>
      </c>
      <c r="I870" s="188">
        <f t="shared" si="1"/>
        <v>0.1340206186</v>
      </c>
      <c r="J870" s="189">
        <f t="shared" si="2"/>
        <v>0.5035460993</v>
      </c>
      <c r="K870" s="190">
        <f t="shared" si="3"/>
        <v>0.1862745098</v>
      </c>
      <c r="L870" s="191">
        <f t="shared" si="4"/>
        <v>0.4089709763</v>
      </c>
      <c r="M870" s="192">
        <f t="shared" si="5"/>
        <v>0.1736972705</v>
      </c>
      <c r="N870" s="193">
        <f t="shared" si="6"/>
        <v>0.3384353741</v>
      </c>
      <c r="O870" s="203">
        <f t="shared" si="7"/>
        <v>0.3094890511</v>
      </c>
      <c r="P870" s="204">
        <f t="shared" si="8"/>
        <v>0.4036939314</v>
      </c>
      <c r="Q870" s="205">
        <f t="shared" si="9"/>
        <v>0.6501240695</v>
      </c>
      <c r="R870" s="206">
        <f t="shared" si="10"/>
        <v>0.6649659864</v>
      </c>
      <c r="S870" s="204">
        <f t="shared" si="11"/>
        <v>0.5897810219</v>
      </c>
      <c r="T870" s="205">
        <f t="shared" si="12"/>
        <v>0.3065693431</v>
      </c>
      <c r="U870" s="206">
        <f t="shared" si="13"/>
        <v>0.4131386861</v>
      </c>
      <c r="V870" s="207">
        <f t="shared" si="14"/>
        <v>2.907216495</v>
      </c>
      <c r="W870" s="208">
        <f t="shared" si="15"/>
        <v>0.3169934641</v>
      </c>
      <c r="X870" s="209">
        <f t="shared" si="16"/>
        <v>0.9215686275</v>
      </c>
      <c r="Y870" s="207">
        <f t="shared" si="17"/>
        <v>1.238562092</v>
      </c>
      <c r="Z870" s="208">
        <f t="shared" si="18"/>
        <v>0.699751861</v>
      </c>
      <c r="AA870" s="209">
        <f t="shared" si="19"/>
        <v>6.06185567</v>
      </c>
      <c r="AB870" s="210">
        <f t="shared" si="20"/>
        <v>0.6615646259</v>
      </c>
      <c r="AC870" s="165"/>
      <c r="AD870" s="165"/>
      <c r="AE870" s="165"/>
    </row>
    <row r="871">
      <c r="A871" s="218">
        <v>871.0</v>
      </c>
      <c r="B871" s="33">
        <v>7564.0</v>
      </c>
      <c r="C871" s="219">
        <v>28.0</v>
      </c>
      <c r="D871" s="220">
        <v>122.0</v>
      </c>
      <c r="E871" s="221">
        <v>203.0</v>
      </c>
      <c r="F871" s="222">
        <v>208.0</v>
      </c>
      <c r="G871" s="223">
        <v>56.0</v>
      </c>
      <c r="H871" s="224">
        <v>330.0</v>
      </c>
      <c r="I871" s="188">
        <f t="shared" si="1"/>
        <v>0.1866666667</v>
      </c>
      <c r="J871" s="189">
        <f t="shared" si="2"/>
        <v>0.4939172749</v>
      </c>
      <c r="K871" s="190">
        <f t="shared" si="3"/>
        <v>0.1450777202</v>
      </c>
      <c r="L871" s="191">
        <f t="shared" si="4"/>
        <v>0.4117647059</v>
      </c>
      <c r="M871" s="192">
        <f t="shared" si="5"/>
        <v>0.1567164179</v>
      </c>
      <c r="N871" s="193">
        <f t="shared" si="6"/>
        <v>0.3249686324</v>
      </c>
      <c r="O871" s="203">
        <f t="shared" si="7"/>
        <v>0.303062302</v>
      </c>
      <c r="P871" s="204">
        <f t="shared" si="8"/>
        <v>0.4206773619</v>
      </c>
      <c r="Q871" s="205">
        <f t="shared" si="9"/>
        <v>0.6679104478</v>
      </c>
      <c r="R871" s="206">
        <f t="shared" si="10"/>
        <v>0.6687578419</v>
      </c>
      <c r="S871" s="204">
        <f t="shared" si="11"/>
        <v>0.5923970433</v>
      </c>
      <c r="T871" s="205">
        <f t="shared" si="12"/>
        <v>0.3083421331</v>
      </c>
      <c r="U871" s="206">
        <f t="shared" si="13"/>
        <v>0.4023231257</v>
      </c>
      <c r="V871" s="207">
        <f t="shared" si="14"/>
        <v>2.74</v>
      </c>
      <c r="W871" s="208">
        <f t="shared" si="15"/>
        <v>0.3886010363</v>
      </c>
      <c r="X871" s="209">
        <f t="shared" si="16"/>
        <v>1.064766839</v>
      </c>
      <c r="Y871" s="207">
        <f t="shared" si="17"/>
        <v>1.453367876</v>
      </c>
      <c r="Z871" s="208">
        <f t="shared" si="18"/>
        <v>0.7667910448</v>
      </c>
      <c r="AA871" s="209">
        <f t="shared" si="19"/>
        <v>5.313333333</v>
      </c>
      <c r="AB871" s="210">
        <f t="shared" si="20"/>
        <v>0.6750313676</v>
      </c>
      <c r="AC871" s="165"/>
      <c r="AD871" s="165"/>
      <c r="AE871" s="165"/>
    </row>
    <row r="872">
      <c r="A872" s="218">
        <v>872.0</v>
      </c>
      <c r="B872" s="33">
        <v>7569.0</v>
      </c>
      <c r="C872" s="219">
        <v>41.0</v>
      </c>
      <c r="D872" s="220">
        <v>90.0</v>
      </c>
      <c r="E872" s="221">
        <v>422.0</v>
      </c>
      <c r="F872" s="222">
        <v>188.0</v>
      </c>
      <c r="G872" s="223">
        <v>184.0</v>
      </c>
      <c r="H872" s="224">
        <v>373.0</v>
      </c>
      <c r="I872" s="188">
        <f t="shared" si="1"/>
        <v>0.3129770992</v>
      </c>
      <c r="J872" s="189">
        <f t="shared" si="2"/>
        <v>0.6918032787</v>
      </c>
      <c r="K872" s="190">
        <f t="shared" si="3"/>
        <v>0.3303411131</v>
      </c>
      <c r="L872" s="191">
        <f t="shared" si="4"/>
        <v>0.624831309</v>
      </c>
      <c r="M872" s="192">
        <f t="shared" si="5"/>
        <v>0.3270348837</v>
      </c>
      <c r="N872" s="193">
        <f t="shared" si="6"/>
        <v>0.5192802057</v>
      </c>
      <c r="O872" s="203">
        <f t="shared" si="7"/>
        <v>0.498459168</v>
      </c>
      <c r="P872" s="204">
        <f t="shared" si="8"/>
        <v>0.3090418354</v>
      </c>
      <c r="Q872" s="205">
        <f t="shared" si="9"/>
        <v>0.601744186</v>
      </c>
      <c r="R872" s="206">
        <f t="shared" si="10"/>
        <v>0.6812339332</v>
      </c>
      <c r="S872" s="204">
        <f t="shared" si="11"/>
        <v>0.6440677966</v>
      </c>
      <c r="T872" s="205">
        <f t="shared" si="12"/>
        <v>0.3181818182</v>
      </c>
      <c r="U872" s="206">
        <f t="shared" si="13"/>
        <v>0.5362095532</v>
      </c>
      <c r="V872" s="207">
        <f t="shared" si="14"/>
        <v>4.65648855</v>
      </c>
      <c r="W872" s="208">
        <f t="shared" si="15"/>
        <v>0.2351885099</v>
      </c>
      <c r="X872" s="209">
        <f t="shared" si="16"/>
        <v>1.095152603</v>
      </c>
      <c r="Y872" s="207">
        <f t="shared" si="17"/>
        <v>1.330341113</v>
      </c>
      <c r="Z872" s="208">
        <f t="shared" si="18"/>
        <v>0.886627907</v>
      </c>
      <c r="AA872" s="209">
        <f t="shared" si="19"/>
        <v>8.908396947</v>
      </c>
      <c r="AB872" s="210">
        <f t="shared" si="20"/>
        <v>0.4807197943</v>
      </c>
      <c r="AC872" s="165"/>
      <c r="AD872" s="165"/>
      <c r="AE872" s="165"/>
    </row>
    <row r="873">
      <c r="A873" s="218">
        <v>873.0</v>
      </c>
      <c r="B873" s="33">
        <v>7570.0</v>
      </c>
      <c r="C873" s="219">
        <v>43.0</v>
      </c>
      <c r="D873" s="220">
        <v>68.0</v>
      </c>
      <c r="E873" s="221">
        <v>202.0</v>
      </c>
      <c r="F873" s="222">
        <v>112.0</v>
      </c>
      <c r="G873" s="223">
        <v>108.0</v>
      </c>
      <c r="H873" s="224">
        <v>216.0</v>
      </c>
      <c r="I873" s="188">
        <f t="shared" si="1"/>
        <v>0.3873873874</v>
      </c>
      <c r="J873" s="189">
        <f t="shared" si="2"/>
        <v>0.6433121019</v>
      </c>
      <c r="K873" s="190">
        <f t="shared" si="3"/>
        <v>0.3333333333</v>
      </c>
      <c r="L873" s="191">
        <f t="shared" si="4"/>
        <v>0.5764705882</v>
      </c>
      <c r="M873" s="192">
        <f t="shared" si="5"/>
        <v>0.3471264368</v>
      </c>
      <c r="N873" s="193">
        <f t="shared" si="6"/>
        <v>0.4858934169</v>
      </c>
      <c r="O873" s="203">
        <f t="shared" si="7"/>
        <v>0.4712950601</v>
      </c>
      <c r="P873" s="204">
        <f t="shared" si="8"/>
        <v>0.3647058824</v>
      </c>
      <c r="Q873" s="205">
        <f t="shared" si="9"/>
        <v>0.5954022989</v>
      </c>
      <c r="R873" s="206">
        <f t="shared" si="10"/>
        <v>0.6551724138</v>
      </c>
      <c r="S873" s="204">
        <f t="shared" si="11"/>
        <v>0.6154873164</v>
      </c>
      <c r="T873" s="205">
        <f t="shared" si="12"/>
        <v>0.3511348465</v>
      </c>
      <c r="U873" s="206">
        <f t="shared" si="13"/>
        <v>0.5046728972</v>
      </c>
      <c r="V873" s="207">
        <f t="shared" si="14"/>
        <v>2.828828829</v>
      </c>
      <c r="W873" s="208">
        <f t="shared" si="15"/>
        <v>0.3425925926</v>
      </c>
      <c r="X873" s="209">
        <f t="shared" si="16"/>
        <v>0.9691358025</v>
      </c>
      <c r="Y873" s="207">
        <f t="shared" si="17"/>
        <v>1.311728395</v>
      </c>
      <c r="Z873" s="208">
        <f t="shared" si="18"/>
        <v>0.7218390805</v>
      </c>
      <c r="AA873" s="209">
        <f t="shared" si="19"/>
        <v>5.747747748</v>
      </c>
      <c r="AB873" s="210">
        <f t="shared" si="20"/>
        <v>0.5141065831</v>
      </c>
      <c r="AC873" s="165"/>
      <c r="AD873" s="165"/>
      <c r="AE873" s="165"/>
    </row>
    <row r="874">
      <c r="A874" s="218">
        <v>874.0</v>
      </c>
      <c r="B874" s="33">
        <v>7571.0</v>
      </c>
      <c r="C874" s="219">
        <v>53.0</v>
      </c>
      <c r="D874" s="220">
        <v>74.0</v>
      </c>
      <c r="E874" s="221">
        <v>220.0</v>
      </c>
      <c r="F874" s="222">
        <v>85.0</v>
      </c>
      <c r="G874" s="223">
        <v>127.0</v>
      </c>
      <c r="H874" s="224">
        <v>190.0</v>
      </c>
      <c r="I874" s="188">
        <f t="shared" si="1"/>
        <v>0.4173228346</v>
      </c>
      <c r="J874" s="189">
        <f t="shared" si="2"/>
        <v>0.7213114754</v>
      </c>
      <c r="K874" s="190">
        <f t="shared" si="3"/>
        <v>0.4006309148</v>
      </c>
      <c r="L874" s="191">
        <f t="shared" si="4"/>
        <v>0.6319444444</v>
      </c>
      <c r="M874" s="192">
        <f t="shared" si="5"/>
        <v>0.4054054054</v>
      </c>
      <c r="N874" s="193">
        <f t="shared" si="6"/>
        <v>0.5578778135</v>
      </c>
      <c r="O874" s="203">
        <f t="shared" si="7"/>
        <v>0.5340453939</v>
      </c>
      <c r="P874" s="204">
        <f t="shared" si="8"/>
        <v>0.3194444444</v>
      </c>
      <c r="Q874" s="205">
        <f t="shared" si="9"/>
        <v>0.5472972973</v>
      </c>
      <c r="R874" s="206">
        <f t="shared" si="10"/>
        <v>0.6591639871</v>
      </c>
      <c r="S874" s="204">
        <f t="shared" si="11"/>
        <v>0.6181575434</v>
      </c>
      <c r="T874" s="205">
        <f t="shared" si="12"/>
        <v>0.3538050734</v>
      </c>
      <c r="U874" s="206">
        <f t="shared" si="13"/>
        <v>0.562082777</v>
      </c>
      <c r="V874" s="207">
        <f t="shared" si="14"/>
        <v>2.401574803</v>
      </c>
      <c r="W874" s="208">
        <f t="shared" si="15"/>
        <v>0.4006309148</v>
      </c>
      <c r="X874" s="209">
        <f t="shared" si="16"/>
        <v>0.9621451104</v>
      </c>
      <c r="Y874" s="207">
        <f t="shared" si="17"/>
        <v>1.362776025</v>
      </c>
      <c r="Z874" s="208">
        <f t="shared" si="18"/>
        <v>0.6869369369</v>
      </c>
      <c r="AA874" s="209">
        <f t="shared" si="19"/>
        <v>4.897637795</v>
      </c>
      <c r="AB874" s="210">
        <f t="shared" si="20"/>
        <v>0.4421221865</v>
      </c>
      <c r="AC874" s="165"/>
      <c r="AD874" s="165"/>
      <c r="AE874" s="165"/>
    </row>
    <row r="875">
      <c r="A875" s="218">
        <v>875.0</v>
      </c>
      <c r="B875" s="33">
        <v>7572.0</v>
      </c>
      <c r="C875" s="219">
        <v>51.0</v>
      </c>
      <c r="D875" s="220">
        <v>68.0</v>
      </c>
      <c r="E875" s="221">
        <v>271.0</v>
      </c>
      <c r="F875" s="222">
        <v>140.0</v>
      </c>
      <c r="G875" s="223">
        <v>139.0</v>
      </c>
      <c r="H875" s="224">
        <v>250.0</v>
      </c>
      <c r="I875" s="188">
        <f t="shared" si="1"/>
        <v>0.4285714286</v>
      </c>
      <c r="J875" s="189">
        <f t="shared" si="2"/>
        <v>0.6593673966</v>
      </c>
      <c r="K875" s="190">
        <f t="shared" si="3"/>
        <v>0.3573264781</v>
      </c>
      <c r="L875" s="191">
        <f t="shared" si="4"/>
        <v>0.6075471698</v>
      </c>
      <c r="M875" s="192">
        <f t="shared" si="5"/>
        <v>0.374015748</v>
      </c>
      <c r="N875" s="193">
        <f t="shared" si="6"/>
        <v>0.5125</v>
      </c>
      <c r="O875" s="203">
        <f t="shared" si="7"/>
        <v>0.5016322089</v>
      </c>
      <c r="P875" s="204">
        <f t="shared" si="8"/>
        <v>0.3603773585</v>
      </c>
      <c r="Q875" s="205">
        <f t="shared" si="9"/>
        <v>0.592519685</v>
      </c>
      <c r="R875" s="206">
        <f t="shared" si="10"/>
        <v>0.65125</v>
      </c>
      <c r="S875" s="204">
        <f t="shared" si="11"/>
        <v>0.6224156692</v>
      </c>
      <c r="T875" s="205">
        <f t="shared" si="12"/>
        <v>0.359085963</v>
      </c>
      <c r="U875" s="206">
        <f t="shared" si="13"/>
        <v>0.5201305767</v>
      </c>
      <c r="V875" s="207">
        <f t="shared" si="14"/>
        <v>3.453781513</v>
      </c>
      <c r="W875" s="208">
        <f t="shared" si="15"/>
        <v>0.3059125964</v>
      </c>
      <c r="X875" s="209">
        <f t="shared" si="16"/>
        <v>1.05655527</v>
      </c>
      <c r="Y875" s="207">
        <f t="shared" si="17"/>
        <v>1.362467866</v>
      </c>
      <c r="Z875" s="208">
        <f t="shared" si="18"/>
        <v>0.8090551181</v>
      </c>
      <c r="AA875" s="209">
        <f t="shared" si="19"/>
        <v>6.722689076</v>
      </c>
      <c r="AB875" s="210">
        <f t="shared" si="20"/>
        <v>0.4875</v>
      </c>
      <c r="AC875" s="165"/>
      <c r="AD875" s="165"/>
      <c r="AE875" s="165"/>
    </row>
    <row r="876">
      <c r="A876" s="218">
        <v>876.0</v>
      </c>
      <c r="B876" s="33">
        <v>7573.0</v>
      </c>
      <c r="C876" s="219">
        <v>27.0</v>
      </c>
      <c r="D876" s="220">
        <v>81.0</v>
      </c>
      <c r="E876" s="221">
        <v>281.0</v>
      </c>
      <c r="F876" s="222">
        <v>169.0</v>
      </c>
      <c r="G876" s="223">
        <v>167.0</v>
      </c>
      <c r="H876" s="224">
        <v>439.0</v>
      </c>
      <c r="I876" s="188">
        <f t="shared" si="1"/>
        <v>0.25</v>
      </c>
      <c r="J876" s="189">
        <f t="shared" si="2"/>
        <v>0.6244444444</v>
      </c>
      <c r="K876" s="190">
        <f t="shared" si="3"/>
        <v>0.2755775578</v>
      </c>
      <c r="L876" s="191">
        <f t="shared" si="4"/>
        <v>0.5519713262</v>
      </c>
      <c r="M876" s="192">
        <f t="shared" si="5"/>
        <v>0.2717086835</v>
      </c>
      <c r="N876" s="193">
        <f t="shared" si="6"/>
        <v>0.4242424242</v>
      </c>
      <c r="O876" s="203">
        <f t="shared" si="7"/>
        <v>0.4080756014</v>
      </c>
      <c r="P876" s="204">
        <f t="shared" si="8"/>
        <v>0.3512544803</v>
      </c>
      <c r="Q876" s="205">
        <f t="shared" si="9"/>
        <v>0.6526610644</v>
      </c>
      <c r="R876" s="206">
        <f t="shared" si="10"/>
        <v>0.6818181818</v>
      </c>
      <c r="S876" s="204">
        <f t="shared" si="11"/>
        <v>0.6417525773</v>
      </c>
      <c r="T876" s="205">
        <f t="shared" si="12"/>
        <v>0.3118556701</v>
      </c>
      <c r="U876" s="206">
        <f t="shared" si="13"/>
        <v>0.454467354</v>
      </c>
      <c r="V876" s="207">
        <f t="shared" si="14"/>
        <v>4.166666667</v>
      </c>
      <c r="W876" s="208">
        <f t="shared" si="15"/>
        <v>0.1782178218</v>
      </c>
      <c r="X876" s="209">
        <f t="shared" si="16"/>
        <v>0.7425742574</v>
      </c>
      <c r="Y876" s="207">
        <f t="shared" si="17"/>
        <v>0.9207920792</v>
      </c>
      <c r="Z876" s="208">
        <f t="shared" si="18"/>
        <v>0.6302521008</v>
      </c>
      <c r="AA876" s="209">
        <f t="shared" si="19"/>
        <v>9.777777778</v>
      </c>
      <c r="AB876" s="210">
        <f t="shared" si="20"/>
        <v>0.5757575758</v>
      </c>
      <c r="AC876" s="165"/>
      <c r="AD876" s="165"/>
      <c r="AE876" s="165"/>
    </row>
    <row r="877">
      <c r="A877" s="218">
        <v>877.0</v>
      </c>
      <c r="B877" s="33">
        <v>7574.0</v>
      </c>
      <c r="C877" s="219">
        <v>21.0</v>
      </c>
      <c r="D877" s="220">
        <v>87.0</v>
      </c>
      <c r="E877" s="221">
        <v>262.0</v>
      </c>
      <c r="F877" s="222">
        <v>170.0</v>
      </c>
      <c r="G877" s="223">
        <v>169.0</v>
      </c>
      <c r="H877" s="224">
        <v>402.0</v>
      </c>
      <c r="I877" s="188">
        <f t="shared" si="1"/>
        <v>0.1944444444</v>
      </c>
      <c r="J877" s="189">
        <f t="shared" si="2"/>
        <v>0.6064814815</v>
      </c>
      <c r="K877" s="190">
        <f t="shared" si="3"/>
        <v>0.295971979</v>
      </c>
      <c r="L877" s="191">
        <f t="shared" si="4"/>
        <v>0.5240740741</v>
      </c>
      <c r="M877" s="192">
        <f t="shared" si="5"/>
        <v>0.2798232695</v>
      </c>
      <c r="N877" s="193">
        <f t="shared" si="6"/>
        <v>0.4297108674</v>
      </c>
      <c r="O877" s="203">
        <f t="shared" si="7"/>
        <v>0.4068406841</v>
      </c>
      <c r="P877" s="204">
        <f t="shared" si="8"/>
        <v>0.3537037037</v>
      </c>
      <c r="Q877" s="205">
        <f t="shared" si="9"/>
        <v>0.6229749632</v>
      </c>
      <c r="R877" s="206">
        <f t="shared" si="10"/>
        <v>0.6620139581</v>
      </c>
      <c r="S877" s="204">
        <f t="shared" si="11"/>
        <v>0.6165616562</v>
      </c>
      <c r="T877" s="205">
        <f t="shared" si="12"/>
        <v>0.3240324032</v>
      </c>
      <c r="U877" s="206">
        <f t="shared" si="13"/>
        <v>0.4662466247</v>
      </c>
      <c r="V877" s="207">
        <f t="shared" si="14"/>
        <v>4</v>
      </c>
      <c r="W877" s="208">
        <f t="shared" si="15"/>
        <v>0.1891418564</v>
      </c>
      <c r="X877" s="209">
        <f t="shared" si="16"/>
        <v>0.7565674256</v>
      </c>
      <c r="Y877" s="207">
        <f t="shared" si="17"/>
        <v>0.945709282</v>
      </c>
      <c r="Z877" s="208">
        <f t="shared" si="18"/>
        <v>0.6362297496</v>
      </c>
      <c r="AA877" s="209">
        <f t="shared" si="19"/>
        <v>9.287037037</v>
      </c>
      <c r="AB877" s="210">
        <f t="shared" si="20"/>
        <v>0.5702891326</v>
      </c>
      <c r="AC877" s="165"/>
      <c r="AD877" s="165"/>
      <c r="AE877" s="165"/>
    </row>
    <row r="878">
      <c r="A878" s="218">
        <v>878.0</v>
      </c>
      <c r="B878" s="33">
        <v>7575.0</v>
      </c>
      <c r="C878" s="219">
        <v>10.0</v>
      </c>
      <c r="D878" s="220">
        <v>38.0</v>
      </c>
      <c r="E878" s="221">
        <v>129.0</v>
      </c>
      <c r="F878" s="222">
        <v>120.0</v>
      </c>
      <c r="G878" s="223">
        <v>100.0</v>
      </c>
      <c r="H878" s="224">
        <v>286.0</v>
      </c>
      <c r="I878" s="188">
        <f t="shared" si="1"/>
        <v>0.2083333333</v>
      </c>
      <c r="J878" s="189">
        <f t="shared" si="2"/>
        <v>0.5180722892</v>
      </c>
      <c r="K878" s="190">
        <f t="shared" si="3"/>
        <v>0.2590673575</v>
      </c>
      <c r="L878" s="191">
        <f t="shared" si="4"/>
        <v>0.468013468</v>
      </c>
      <c r="M878" s="192">
        <f t="shared" si="5"/>
        <v>0.2534562212</v>
      </c>
      <c r="N878" s="193">
        <f t="shared" si="6"/>
        <v>0.3606299213</v>
      </c>
      <c r="O878" s="203">
        <f t="shared" si="7"/>
        <v>0.3499267936</v>
      </c>
      <c r="P878" s="204">
        <f t="shared" si="8"/>
        <v>0.4377104377</v>
      </c>
      <c r="Q878" s="205">
        <f t="shared" si="9"/>
        <v>0.6820276498</v>
      </c>
      <c r="R878" s="206">
        <f t="shared" si="10"/>
        <v>0.6535433071</v>
      </c>
      <c r="S878" s="204">
        <f t="shared" si="11"/>
        <v>0.6222547584</v>
      </c>
      <c r="T878" s="205">
        <f t="shared" si="12"/>
        <v>0.336749634</v>
      </c>
      <c r="U878" s="206">
        <f t="shared" si="13"/>
        <v>0.3909224012</v>
      </c>
      <c r="V878" s="207">
        <f t="shared" si="14"/>
        <v>5.1875</v>
      </c>
      <c r="W878" s="208">
        <f t="shared" si="15"/>
        <v>0.1243523316</v>
      </c>
      <c r="X878" s="209">
        <f t="shared" si="16"/>
        <v>0.6450777202</v>
      </c>
      <c r="Y878" s="207">
        <f t="shared" si="17"/>
        <v>0.7694300518</v>
      </c>
      <c r="Z878" s="208">
        <f t="shared" si="18"/>
        <v>0.5737327189</v>
      </c>
      <c r="AA878" s="209">
        <f t="shared" si="19"/>
        <v>13.22916667</v>
      </c>
      <c r="AB878" s="210">
        <f t="shared" si="20"/>
        <v>0.6393700787</v>
      </c>
      <c r="AC878" s="165"/>
      <c r="AD878" s="165"/>
      <c r="AE878" s="165"/>
    </row>
    <row r="879">
      <c r="A879" s="218">
        <v>879.0</v>
      </c>
      <c r="B879" s="33">
        <v>7581.0</v>
      </c>
      <c r="C879" s="219">
        <v>30.0</v>
      </c>
      <c r="D879" s="220">
        <v>84.0</v>
      </c>
      <c r="E879" s="221">
        <v>303.0</v>
      </c>
      <c r="F879" s="222">
        <v>261.0</v>
      </c>
      <c r="G879" s="223">
        <v>169.0</v>
      </c>
      <c r="H879" s="224">
        <v>535.0</v>
      </c>
      <c r="I879" s="188">
        <f t="shared" si="1"/>
        <v>0.2631578947</v>
      </c>
      <c r="J879" s="189">
        <f t="shared" si="2"/>
        <v>0.5372340426</v>
      </c>
      <c r="K879" s="190">
        <f t="shared" si="3"/>
        <v>0.2400568182</v>
      </c>
      <c r="L879" s="191">
        <f t="shared" si="4"/>
        <v>0.4911504425</v>
      </c>
      <c r="M879" s="192">
        <f t="shared" si="5"/>
        <v>0.2432762836</v>
      </c>
      <c r="N879" s="193">
        <f t="shared" si="6"/>
        <v>0.3722397476</v>
      </c>
      <c r="O879" s="203">
        <f t="shared" si="7"/>
        <v>0.3632416787</v>
      </c>
      <c r="P879" s="204">
        <f t="shared" si="8"/>
        <v>0.4292035398</v>
      </c>
      <c r="Q879" s="205">
        <f t="shared" si="9"/>
        <v>0.6907090465</v>
      </c>
      <c r="R879" s="206">
        <f t="shared" si="10"/>
        <v>0.6608832808</v>
      </c>
      <c r="S879" s="204">
        <f t="shared" si="11"/>
        <v>0.6280752533</v>
      </c>
      <c r="T879" s="205">
        <f t="shared" si="12"/>
        <v>0.3328509407</v>
      </c>
      <c r="U879" s="206">
        <f t="shared" si="13"/>
        <v>0.4023154848</v>
      </c>
      <c r="V879" s="207">
        <f t="shared" si="14"/>
        <v>4.947368421</v>
      </c>
      <c r="W879" s="208">
        <f t="shared" si="15"/>
        <v>0.1619318182</v>
      </c>
      <c r="X879" s="209">
        <f t="shared" si="16"/>
        <v>0.8011363636</v>
      </c>
      <c r="Y879" s="207">
        <f t="shared" si="17"/>
        <v>0.9630681818</v>
      </c>
      <c r="Z879" s="208">
        <f t="shared" si="18"/>
        <v>0.6894865526</v>
      </c>
      <c r="AA879" s="209">
        <f t="shared" si="19"/>
        <v>11.12280702</v>
      </c>
      <c r="AB879" s="210">
        <f t="shared" si="20"/>
        <v>0.6277602524</v>
      </c>
      <c r="AC879" s="165"/>
      <c r="AD879" s="165"/>
      <c r="AE879" s="165"/>
    </row>
    <row r="880">
      <c r="A880" s="218">
        <v>880.0</v>
      </c>
      <c r="B880" s="33">
        <v>7582.0</v>
      </c>
      <c r="C880" s="219">
        <v>59.0</v>
      </c>
      <c r="D880" s="220">
        <v>94.0</v>
      </c>
      <c r="E880" s="221">
        <v>364.0</v>
      </c>
      <c r="F880" s="222">
        <v>190.0</v>
      </c>
      <c r="G880" s="223">
        <v>221.0</v>
      </c>
      <c r="H880" s="224">
        <v>459.0</v>
      </c>
      <c r="I880" s="188">
        <f t="shared" si="1"/>
        <v>0.385620915</v>
      </c>
      <c r="J880" s="189">
        <f t="shared" si="2"/>
        <v>0.6570397112</v>
      </c>
      <c r="K880" s="190">
        <f t="shared" si="3"/>
        <v>0.325</v>
      </c>
      <c r="L880" s="191">
        <f t="shared" si="4"/>
        <v>0.5983026874</v>
      </c>
      <c r="M880" s="192">
        <f t="shared" si="5"/>
        <v>0.3361344538</v>
      </c>
      <c r="N880" s="193">
        <f t="shared" si="6"/>
        <v>0.4740680713</v>
      </c>
      <c r="O880" s="203">
        <f t="shared" si="7"/>
        <v>0.4643114636</v>
      </c>
      <c r="P880" s="204">
        <f t="shared" si="8"/>
        <v>0.3521923621</v>
      </c>
      <c r="Q880" s="205">
        <f t="shared" si="9"/>
        <v>0.6218487395</v>
      </c>
      <c r="R880" s="206">
        <f t="shared" si="10"/>
        <v>0.6669367909</v>
      </c>
      <c r="S880" s="204">
        <f t="shared" si="11"/>
        <v>0.6359048306</v>
      </c>
      <c r="T880" s="205">
        <f t="shared" si="12"/>
        <v>0.3388608508</v>
      </c>
      <c r="U880" s="206">
        <f t="shared" si="13"/>
        <v>0.4895457823</v>
      </c>
      <c r="V880" s="207">
        <f t="shared" si="14"/>
        <v>3.620915033</v>
      </c>
      <c r="W880" s="208">
        <f t="shared" si="15"/>
        <v>0.225</v>
      </c>
      <c r="X880" s="209">
        <f t="shared" si="16"/>
        <v>0.8147058824</v>
      </c>
      <c r="Y880" s="207">
        <f t="shared" si="17"/>
        <v>1.039705882</v>
      </c>
      <c r="Z880" s="208">
        <f t="shared" si="18"/>
        <v>0.6650660264</v>
      </c>
      <c r="AA880" s="209">
        <f t="shared" si="19"/>
        <v>8.065359477</v>
      </c>
      <c r="AB880" s="210">
        <f t="shared" si="20"/>
        <v>0.5259319287</v>
      </c>
      <c r="AC880" s="165"/>
      <c r="AD880" s="165"/>
      <c r="AE880" s="165"/>
    </row>
    <row r="881">
      <c r="A881" s="218">
        <v>881.0</v>
      </c>
      <c r="B881" s="33">
        <v>7583.0</v>
      </c>
      <c r="C881" s="219">
        <v>37.0</v>
      </c>
      <c r="D881" s="220">
        <v>140.0</v>
      </c>
      <c r="E881" s="221">
        <v>322.0</v>
      </c>
      <c r="F881" s="222">
        <v>225.0</v>
      </c>
      <c r="G881" s="223">
        <v>187.0</v>
      </c>
      <c r="H881" s="224">
        <v>551.0</v>
      </c>
      <c r="I881" s="188">
        <f t="shared" si="1"/>
        <v>0.209039548</v>
      </c>
      <c r="J881" s="189">
        <f t="shared" si="2"/>
        <v>0.5886654479</v>
      </c>
      <c r="K881" s="190">
        <f t="shared" si="3"/>
        <v>0.2533875339</v>
      </c>
      <c r="L881" s="191">
        <f t="shared" si="4"/>
        <v>0.4958563536</v>
      </c>
      <c r="M881" s="192">
        <f t="shared" si="5"/>
        <v>0.2448087432</v>
      </c>
      <c r="N881" s="193">
        <f t="shared" si="6"/>
        <v>0.3961089494</v>
      </c>
      <c r="O881" s="203">
        <f t="shared" si="7"/>
        <v>0.3734610123</v>
      </c>
      <c r="P881" s="204">
        <f t="shared" si="8"/>
        <v>0.361878453</v>
      </c>
      <c r="Q881" s="205">
        <f t="shared" si="9"/>
        <v>0.6426229508</v>
      </c>
      <c r="R881" s="206">
        <f t="shared" si="10"/>
        <v>0.6793774319</v>
      </c>
      <c r="S881" s="204">
        <f t="shared" si="11"/>
        <v>0.6224350205</v>
      </c>
      <c r="T881" s="205">
        <f t="shared" si="12"/>
        <v>0.3071135431</v>
      </c>
      <c r="U881" s="206">
        <f t="shared" si="13"/>
        <v>0.4439124487</v>
      </c>
      <c r="V881" s="207">
        <f t="shared" si="14"/>
        <v>3.09039548</v>
      </c>
      <c r="W881" s="208">
        <f t="shared" si="15"/>
        <v>0.2398373984</v>
      </c>
      <c r="X881" s="209">
        <f t="shared" si="16"/>
        <v>0.7411924119</v>
      </c>
      <c r="Y881" s="207">
        <f t="shared" si="17"/>
        <v>0.9810298103</v>
      </c>
      <c r="Z881" s="208">
        <f t="shared" si="18"/>
        <v>0.5978142077</v>
      </c>
      <c r="AA881" s="209">
        <f t="shared" si="19"/>
        <v>7.259887006</v>
      </c>
      <c r="AB881" s="210">
        <f t="shared" si="20"/>
        <v>0.6038910506</v>
      </c>
      <c r="AC881" s="165"/>
      <c r="AD881" s="165"/>
      <c r="AE881" s="165"/>
    </row>
    <row r="882">
      <c r="A882" s="218">
        <v>882.0</v>
      </c>
      <c r="B882" s="33">
        <v>7584.0</v>
      </c>
      <c r="C882" s="219">
        <v>35.0</v>
      </c>
      <c r="D882" s="220">
        <v>159.0</v>
      </c>
      <c r="E882" s="221">
        <v>264.0</v>
      </c>
      <c r="F882" s="222">
        <v>229.0</v>
      </c>
      <c r="G882" s="223">
        <v>127.0</v>
      </c>
      <c r="H882" s="224">
        <v>380.0</v>
      </c>
      <c r="I882" s="188">
        <f t="shared" si="1"/>
        <v>0.1804123711</v>
      </c>
      <c r="J882" s="189">
        <f t="shared" si="2"/>
        <v>0.5354969574</v>
      </c>
      <c r="K882" s="190">
        <f t="shared" si="3"/>
        <v>0.2504930966</v>
      </c>
      <c r="L882" s="191">
        <f t="shared" si="4"/>
        <v>0.4352256186</v>
      </c>
      <c r="M882" s="192">
        <f t="shared" si="5"/>
        <v>0.2310984308</v>
      </c>
      <c r="N882" s="193">
        <f t="shared" si="6"/>
        <v>0.391</v>
      </c>
      <c r="O882" s="203">
        <f t="shared" si="7"/>
        <v>0.3567839196</v>
      </c>
      <c r="P882" s="204">
        <f t="shared" si="8"/>
        <v>0.384279476</v>
      </c>
      <c r="Q882" s="205">
        <f t="shared" si="9"/>
        <v>0.5920114123</v>
      </c>
      <c r="R882" s="206">
        <f t="shared" si="10"/>
        <v>0.644</v>
      </c>
      <c r="S882" s="204">
        <f t="shared" si="11"/>
        <v>0.5686767169</v>
      </c>
      <c r="T882" s="205">
        <f t="shared" si="12"/>
        <v>0.3274706868</v>
      </c>
      <c r="U882" s="206">
        <f t="shared" si="13"/>
        <v>0.4606365159</v>
      </c>
      <c r="V882" s="207">
        <f t="shared" si="14"/>
        <v>2.541237113</v>
      </c>
      <c r="W882" s="208">
        <f t="shared" si="15"/>
        <v>0.382642998</v>
      </c>
      <c r="X882" s="209">
        <f t="shared" si="16"/>
        <v>0.9723865878</v>
      </c>
      <c r="Y882" s="207">
        <f t="shared" si="17"/>
        <v>1.355029586</v>
      </c>
      <c r="Z882" s="208">
        <f t="shared" si="18"/>
        <v>0.7032810271</v>
      </c>
      <c r="AA882" s="209">
        <f t="shared" si="19"/>
        <v>5.154639175</v>
      </c>
      <c r="AB882" s="210">
        <f t="shared" si="20"/>
        <v>0.609</v>
      </c>
      <c r="AC882" s="165"/>
      <c r="AD882" s="165"/>
      <c r="AE882" s="165"/>
    </row>
    <row r="883">
      <c r="A883" s="218">
        <v>883.0</v>
      </c>
      <c r="B883" s="33">
        <v>7585.0</v>
      </c>
      <c r="C883" s="219">
        <v>17.0</v>
      </c>
      <c r="D883" s="220">
        <v>119.0</v>
      </c>
      <c r="E883" s="221">
        <v>195.0</v>
      </c>
      <c r="F883" s="222">
        <v>157.0</v>
      </c>
      <c r="G883" s="223">
        <v>94.0</v>
      </c>
      <c r="H883" s="224">
        <v>486.0</v>
      </c>
      <c r="I883" s="188">
        <f t="shared" si="1"/>
        <v>0.125</v>
      </c>
      <c r="J883" s="189">
        <f t="shared" si="2"/>
        <v>0.5539772727</v>
      </c>
      <c r="K883" s="190">
        <f t="shared" si="3"/>
        <v>0.1620689655</v>
      </c>
      <c r="L883" s="191">
        <f t="shared" si="4"/>
        <v>0.4344262295</v>
      </c>
      <c r="M883" s="192">
        <f t="shared" si="5"/>
        <v>0.155027933</v>
      </c>
      <c r="N883" s="193">
        <f t="shared" si="6"/>
        <v>0.3100858369</v>
      </c>
      <c r="O883" s="203">
        <f t="shared" si="7"/>
        <v>0.2865168539</v>
      </c>
      <c r="P883" s="204">
        <f t="shared" si="8"/>
        <v>0.356557377</v>
      </c>
      <c r="Q883" s="205">
        <f t="shared" si="9"/>
        <v>0.7025139665</v>
      </c>
      <c r="R883" s="206">
        <f t="shared" si="10"/>
        <v>0.7306866953</v>
      </c>
      <c r="S883" s="204">
        <f t="shared" si="11"/>
        <v>0.6535580524</v>
      </c>
      <c r="T883" s="205">
        <f t="shared" si="12"/>
        <v>0.2509363296</v>
      </c>
      <c r="U883" s="206">
        <f t="shared" si="13"/>
        <v>0.3820224719</v>
      </c>
      <c r="V883" s="207">
        <f t="shared" si="14"/>
        <v>2.588235294</v>
      </c>
      <c r="W883" s="208">
        <f t="shared" si="15"/>
        <v>0.2344827586</v>
      </c>
      <c r="X883" s="209">
        <f t="shared" si="16"/>
        <v>0.6068965517</v>
      </c>
      <c r="Y883" s="207">
        <f t="shared" si="17"/>
        <v>0.8413793103</v>
      </c>
      <c r="Z883" s="208">
        <f t="shared" si="18"/>
        <v>0.4916201117</v>
      </c>
      <c r="AA883" s="209">
        <f t="shared" si="19"/>
        <v>6.852941176</v>
      </c>
      <c r="AB883" s="210">
        <f t="shared" si="20"/>
        <v>0.6899141631</v>
      </c>
      <c r="AC883" s="165"/>
      <c r="AD883" s="165"/>
      <c r="AE883" s="165"/>
    </row>
    <row r="884">
      <c r="A884" s="218">
        <v>884.0</v>
      </c>
      <c r="B884" s="33">
        <v>7590.0</v>
      </c>
      <c r="C884" s="219">
        <v>13.0</v>
      </c>
      <c r="D884" s="220">
        <v>24.0</v>
      </c>
      <c r="E884" s="221">
        <v>58.0</v>
      </c>
      <c r="F884" s="222">
        <v>24.0</v>
      </c>
      <c r="G884" s="223">
        <v>38.0</v>
      </c>
      <c r="H884" s="224">
        <v>68.0</v>
      </c>
      <c r="I884" s="188">
        <f t="shared" si="1"/>
        <v>0.3513513514</v>
      </c>
      <c r="J884" s="189">
        <f t="shared" si="2"/>
        <v>0.7073170732</v>
      </c>
      <c r="K884" s="190">
        <f t="shared" si="3"/>
        <v>0.358490566</v>
      </c>
      <c r="L884" s="191">
        <f t="shared" si="4"/>
        <v>0.5966386555</v>
      </c>
      <c r="M884" s="192">
        <f t="shared" si="5"/>
        <v>0.3566433566</v>
      </c>
      <c r="N884" s="193">
        <f t="shared" si="6"/>
        <v>0.5106382979</v>
      </c>
      <c r="O884" s="203">
        <f t="shared" si="7"/>
        <v>0.4844444444</v>
      </c>
      <c r="P884" s="204">
        <f t="shared" si="8"/>
        <v>0.3109243697</v>
      </c>
      <c r="Q884" s="205">
        <f t="shared" si="9"/>
        <v>0.5664335664</v>
      </c>
      <c r="R884" s="206">
        <f t="shared" si="10"/>
        <v>0.670212766</v>
      </c>
      <c r="S884" s="204">
        <f t="shared" si="11"/>
        <v>0.6177777778</v>
      </c>
      <c r="T884" s="205">
        <f t="shared" si="12"/>
        <v>0.3333333333</v>
      </c>
      <c r="U884" s="206">
        <f t="shared" si="13"/>
        <v>0.5333333333</v>
      </c>
      <c r="V884" s="207">
        <f t="shared" si="14"/>
        <v>2.216216216</v>
      </c>
      <c r="W884" s="208">
        <f t="shared" si="15"/>
        <v>0.3490566038</v>
      </c>
      <c r="X884" s="209">
        <f t="shared" si="16"/>
        <v>0.7735849057</v>
      </c>
      <c r="Y884" s="207">
        <f t="shared" si="17"/>
        <v>1.122641509</v>
      </c>
      <c r="Z884" s="208">
        <f t="shared" si="18"/>
        <v>0.5734265734</v>
      </c>
      <c r="AA884" s="209">
        <f t="shared" si="19"/>
        <v>5.081081081</v>
      </c>
      <c r="AB884" s="210">
        <f t="shared" si="20"/>
        <v>0.4893617021</v>
      </c>
      <c r="AC884" s="165"/>
      <c r="AD884" s="165"/>
      <c r="AE884" s="165"/>
    </row>
    <row r="885">
      <c r="A885" s="218">
        <v>885.0</v>
      </c>
      <c r="B885" s="33">
        <v>7591.0</v>
      </c>
      <c r="C885" s="219">
        <v>23.0</v>
      </c>
      <c r="D885" s="220">
        <v>57.0</v>
      </c>
      <c r="E885" s="221">
        <v>214.0</v>
      </c>
      <c r="F885" s="222">
        <v>111.0</v>
      </c>
      <c r="G885" s="223">
        <v>118.0</v>
      </c>
      <c r="H885" s="224">
        <v>326.0</v>
      </c>
      <c r="I885" s="188">
        <f t="shared" si="1"/>
        <v>0.2875</v>
      </c>
      <c r="J885" s="189">
        <f t="shared" si="2"/>
        <v>0.6584615385</v>
      </c>
      <c r="K885" s="190">
        <f t="shared" si="3"/>
        <v>0.2657657658</v>
      </c>
      <c r="L885" s="191">
        <f t="shared" si="4"/>
        <v>0.5851851852</v>
      </c>
      <c r="M885" s="192">
        <f t="shared" si="5"/>
        <v>0.2690839695</v>
      </c>
      <c r="N885" s="193">
        <f t="shared" si="6"/>
        <v>0.4317295189</v>
      </c>
      <c r="O885" s="203">
        <f t="shared" si="7"/>
        <v>0.418138987</v>
      </c>
      <c r="P885" s="204">
        <f t="shared" si="8"/>
        <v>0.3308641975</v>
      </c>
      <c r="Q885" s="205">
        <f t="shared" si="9"/>
        <v>0.6660305344</v>
      </c>
      <c r="R885" s="206">
        <f t="shared" si="10"/>
        <v>0.7022106632</v>
      </c>
      <c r="S885" s="204">
        <f t="shared" si="11"/>
        <v>0.6631330978</v>
      </c>
      <c r="T885" s="205">
        <f t="shared" si="12"/>
        <v>0.296819788</v>
      </c>
      <c r="U885" s="206">
        <f t="shared" si="13"/>
        <v>0.4581861013</v>
      </c>
      <c r="V885" s="207">
        <f t="shared" si="14"/>
        <v>4.0625</v>
      </c>
      <c r="W885" s="208">
        <f t="shared" si="15"/>
        <v>0.1801801802</v>
      </c>
      <c r="X885" s="209">
        <f t="shared" si="16"/>
        <v>0.731981982</v>
      </c>
      <c r="Y885" s="207">
        <f t="shared" si="17"/>
        <v>0.9121621622</v>
      </c>
      <c r="Z885" s="208">
        <f t="shared" si="18"/>
        <v>0.6202290076</v>
      </c>
      <c r="AA885" s="209">
        <f t="shared" si="19"/>
        <v>9.6125</v>
      </c>
      <c r="AB885" s="210">
        <f t="shared" si="20"/>
        <v>0.5682704811</v>
      </c>
      <c r="AC885" s="165"/>
      <c r="AD885" s="165"/>
      <c r="AE885" s="165"/>
    </row>
    <row r="886">
      <c r="A886" s="218">
        <v>886.0</v>
      </c>
      <c r="B886" s="33">
        <v>7592.0</v>
      </c>
      <c r="C886" s="219">
        <v>45.0</v>
      </c>
      <c r="D886" s="220">
        <v>96.0</v>
      </c>
      <c r="E886" s="221">
        <v>288.0</v>
      </c>
      <c r="F886" s="222">
        <v>143.0</v>
      </c>
      <c r="G886" s="223">
        <v>160.0</v>
      </c>
      <c r="H886" s="224">
        <v>245.0</v>
      </c>
      <c r="I886" s="188">
        <f t="shared" si="1"/>
        <v>0.3191489362</v>
      </c>
      <c r="J886" s="189">
        <f t="shared" si="2"/>
        <v>0.6682134571</v>
      </c>
      <c r="K886" s="190">
        <f t="shared" si="3"/>
        <v>0.3950617284</v>
      </c>
      <c r="L886" s="191">
        <f t="shared" si="4"/>
        <v>0.5821678322</v>
      </c>
      <c r="M886" s="192">
        <f t="shared" si="5"/>
        <v>0.3754578755</v>
      </c>
      <c r="N886" s="193">
        <f t="shared" si="6"/>
        <v>0.5358851675</v>
      </c>
      <c r="O886" s="203">
        <f t="shared" si="7"/>
        <v>0.5046059365</v>
      </c>
      <c r="P886" s="204">
        <f t="shared" si="8"/>
        <v>0.3286713287</v>
      </c>
      <c r="Q886" s="205">
        <f t="shared" si="9"/>
        <v>0.5311355311</v>
      </c>
      <c r="R886" s="206">
        <f t="shared" si="10"/>
        <v>0.6375598086</v>
      </c>
      <c r="S886" s="204">
        <f t="shared" si="11"/>
        <v>0.5916069601</v>
      </c>
      <c r="T886" s="205">
        <f t="shared" si="12"/>
        <v>0.3561924258</v>
      </c>
      <c r="U886" s="206">
        <f t="shared" si="13"/>
        <v>0.5568065507</v>
      </c>
      <c r="V886" s="207">
        <f t="shared" si="14"/>
        <v>3.056737589</v>
      </c>
      <c r="W886" s="208">
        <f t="shared" si="15"/>
        <v>0.3481481481</v>
      </c>
      <c r="X886" s="209">
        <f t="shared" si="16"/>
        <v>1.064197531</v>
      </c>
      <c r="Y886" s="207">
        <f t="shared" si="17"/>
        <v>1.412345679</v>
      </c>
      <c r="Z886" s="208">
        <f t="shared" si="18"/>
        <v>0.7893772894</v>
      </c>
      <c r="AA886" s="209">
        <f t="shared" si="19"/>
        <v>5.929078014</v>
      </c>
      <c r="AB886" s="210">
        <f t="shared" si="20"/>
        <v>0.4641148325</v>
      </c>
      <c r="AC886" s="165"/>
      <c r="AD886" s="165"/>
      <c r="AE886" s="165"/>
    </row>
    <row r="887">
      <c r="A887" s="218">
        <v>887.0</v>
      </c>
      <c r="B887" s="33">
        <v>7593.0</v>
      </c>
      <c r="C887" s="219">
        <v>49.0</v>
      </c>
      <c r="D887" s="220">
        <v>110.0</v>
      </c>
      <c r="E887" s="221">
        <v>349.0</v>
      </c>
      <c r="F887" s="222">
        <v>217.0</v>
      </c>
      <c r="G887" s="223">
        <v>177.0</v>
      </c>
      <c r="H887" s="224">
        <v>654.0</v>
      </c>
      <c r="I887" s="188">
        <f t="shared" si="1"/>
        <v>0.3081761006</v>
      </c>
      <c r="J887" s="189">
        <f t="shared" si="2"/>
        <v>0.6166077739</v>
      </c>
      <c r="K887" s="190">
        <f t="shared" si="3"/>
        <v>0.2129963899</v>
      </c>
      <c r="L887" s="191">
        <f t="shared" si="4"/>
        <v>0.5489655172</v>
      </c>
      <c r="M887" s="192">
        <f t="shared" si="5"/>
        <v>0.2282828283</v>
      </c>
      <c r="N887" s="193">
        <f t="shared" si="6"/>
        <v>0.3765211167</v>
      </c>
      <c r="O887" s="203">
        <f t="shared" si="7"/>
        <v>0.3695372751</v>
      </c>
      <c r="P887" s="204">
        <f t="shared" si="8"/>
        <v>0.3668965517</v>
      </c>
      <c r="Q887" s="205">
        <f t="shared" si="9"/>
        <v>0.7101010101</v>
      </c>
      <c r="R887" s="206">
        <f t="shared" si="10"/>
        <v>0.7179670723</v>
      </c>
      <c r="S887" s="204">
        <f t="shared" si="11"/>
        <v>0.676092545</v>
      </c>
      <c r="T887" s="205">
        <f t="shared" si="12"/>
        <v>0.2847043702</v>
      </c>
      <c r="U887" s="206">
        <f t="shared" si="13"/>
        <v>0.4087403599</v>
      </c>
      <c r="V887" s="207">
        <f t="shared" si="14"/>
        <v>3.559748428</v>
      </c>
      <c r="W887" s="208">
        <f t="shared" si="15"/>
        <v>0.1913357401</v>
      </c>
      <c r="X887" s="209">
        <f t="shared" si="16"/>
        <v>0.6811070999</v>
      </c>
      <c r="Y887" s="207">
        <f t="shared" si="17"/>
        <v>0.87244284</v>
      </c>
      <c r="Z887" s="208">
        <f t="shared" si="18"/>
        <v>0.5717171717</v>
      </c>
      <c r="AA887" s="209">
        <f t="shared" si="19"/>
        <v>8.786163522</v>
      </c>
      <c r="AB887" s="210">
        <f t="shared" si="20"/>
        <v>0.6234788833</v>
      </c>
      <c r="AC887" s="165"/>
      <c r="AD887" s="165"/>
      <c r="AE887" s="165"/>
    </row>
    <row r="888">
      <c r="A888" s="218">
        <v>888.0</v>
      </c>
      <c r="B888" s="33">
        <v>7594.0</v>
      </c>
      <c r="C888" s="219">
        <v>68.0</v>
      </c>
      <c r="D888" s="220">
        <v>127.0</v>
      </c>
      <c r="E888" s="221">
        <v>453.0</v>
      </c>
      <c r="F888" s="222">
        <v>288.0</v>
      </c>
      <c r="G888" s="223">
        <v>230.0</v>
      </c>
      <c r="H888" s="224">
        <v>603.0</v>
      </c>
      <c r="I888" s="188">
        <f t="shared" si="1"/>
        <v>0.3487179487</v>
      </c>
      <c r="J888" s="189">
        <f t="shared" si="2"/>
        <v>0.6113360324</v>
      </c>
      <c r="K888" s="190">
        <f t="shared" si="3"/>
        <v>0.2761104442</v>
      </c>
      <c r="L888" s="191">
        <f t="shared" si="4"/>
        <v>0.5566239316</v>
      </c>
      <c r="M888" s="192">
        <f t="shared" si="5"/>
        <v>0.2898832685</v>
      </c>
      <c r="N888" s="193">
        <f t="shared" si="6"/>
        <v>0.4339263024</v>
      </c>
      <c r="O888" s="203">
        <f t="shared" si="7"/>
        <v>0.4245336348</v>
      </c>
      <c r="P888" s="204">
        <f t="shared" si="8"/>
        <v>0.3803418803</v>
      </c>
      <c r="Q888" s="205">
        <f t="shared" si="9"/>
        <v>0.6527237354</v>
      </c>
      <c r="R888" s="206">
        <f t="shared" si="10"/>
        <v>0.6709021601</v>
      </c>
      <c r="S888" s="204">
        <f t="shared" si="11"/>
        <v>0.6353872244</v>
      </c>
      <c r="T888" s="205">
        <f t="shared" si="12"/>
        <v>0.3312605992</v>
      </c>
      <c r="U888" s="206">
        <f t="shared" si="13"/>
        <v>0.4578858112</v>
      </c>
      <c r="V888" s="207">
        <f t="shared" si="14"/>
        <v>3.8</v>
      </c>
      <c r="W888" s="208">
        <f t="shared" si="15"/>
        <v>0.2340936375</v>
      </c>
      <c r="X888" s="209">
        <f t="shared" si="16"/>
        <v>0.8895558223</v>
      </c>
      <c r="Y888" s="207">
        <f t="shared" si="17"/>
        <v>1.12364946</v>
      </c>
      <c r="Z888" s="208">
        <f t="shared" si="18"/>
        <v>0.7208171206</v>
      </c>
      <c r="AA888" s="209">
        <f t="shared" si="19"/>
        <v>8.071794872</v>
      </c>
      <c r="AB888" s="210">
        <f t="shared" si="20"/>
        <v>0.5660736976</v>
      </c>
      <c r="AC888" s="165"/>
      <c r="AD888" s="165"/>
      <c r="AE888" s="165"/>
    </row>
    <row r="889">
      <c r="A889" s="218">
        <v>889.0</v>
      </c>
      <c r="B889" s="33">
        <v>7595.0</v>
      </c>
      <c r="C889" s="219">
        <v>17.0</v>
      </c>
      <c r="D889" s="220">
        <v>73.0</v>
      </c>
      <c r="E889" s="221">
        <v>158.0</v>
      </c>
      <c r="F889" s="222">
        <v>162.0</v>
      </c>
      <c r="G889" s="223">
        <v>71.0</v>
      </c>
      <c r="H889" s="224">
        <v>414.0</v>
      </c>
      <c r="I889" s="188">
        <f t="shared" si="1"/>
        <v>0.1888888889</v>
      </c>
      <c r="J889" s="189">
        <f t="shared" si="2"/>
        <v>0.49375</v>
      </c>
      <c r="K889" s="190">
        <f t="shared" si="3"/>
        <v>0.1463917526</v>
      </c>
      <c r="L889" s="191">
        <f t="shared" si="4"/>
        <v>0.4268292683</v>
      </c>
      <c r="M889" s="192">
        <f t="shared" si="5"/>
        <v>0.1530434783</v>
      </c>
      <c r="N889" s="193">
        <f t="shared" si="6"/>
        <v>0.2844720497</v>
      </c>
      <c r="O889" s="203">
        <f t="shared" si="7"/>
        <v>0.2748603352</v>
      </c>
      <c r="P889" s="204">
        <f t="shared" si="8"/>
        <v>0.4365853659</v>
      </c>
      <c r="Q889" s="205">
        <f t="shared" si="9"/>
        <v>0.7495652174</v>
      </c>
      <c r="R889" s="206">
        <f t="shared" si="10"/>
        <v>0.7105590062</v>
      </c>
      <c r="S889" s="204">
        <f t="shared" si="11"/>
        <v>0.6581005587</v>
      </c>
      <c r="T889" s="205">
        <f t="shared" si="12"/>
        <v>0.2793296089</v>
      </c>
      <c r="U889" s="206">
        <f t="shared" si="13"/>
        <v>0.3374301676</v>
      </c>
      <c r="V889" s="207">
        <f t="shared" si="14"/>
        <v>3.555555556</v>
      </c>
      <c r="W889" s="208">
        <f t="shared" si="15"/>
        <v>0.1855670103</v>
      </c>
      <c r="X889" s="209">
        <f t="shared" si="16"/>
        <v>0.6597938144</v>
      </c>
      <c r="Y889" s="207">
        <f t="shared" si="17"/>
        <v>0.8453608247</v>
      </c>
      <c r="Z889" s="208">
        <f t="shared" si="18"/>
        <v>0.5565217391</v>
      </c>
      <c r="AA889" s="209">
        <f t="shared" si="19"/>
        <v>8.944444444</v>
      </c>
      <c r="AB889" s="210">
        <f t="shared" si="20"/>
        <v>0.7155279503</v>
      </c>
      <c r="AC889" s="165"/>
      <c r="AD889" s="165"/>
      <c r="AE889" s="165"/>
    </row>
    <row r="890">
      <c r="A890" s="218">
        <v>890.0</v>
      </c>
      <c r="B890" s="33">
        <v>7596.0</v>
      </c>
      <c r="C890" s="219">
        <v>20.0</v>
      </c>
      <c r="D890" s="220">
        <v>44.0</v>
      </c>
      <c r="E890" s="221">
        <v>152.0</v>
      </c>
      <c r="F890" s="222">
        <v>126.0</v>
      </c>
      <c r="G890" s="223">
        <v>73.0</v>
      </c>
      <c r="H890" s="224">
        <v>231.0</v>
      </c>
      <c r="I890" s="188">
        <f t="shared" si="1"/>
        <v>0.3125</v>
      </c>
      <c r="J890" s="189">
        <f t="shared" si="2"/>
        <v>0.5467625899</v>
      </c>
      <c r="K890" s="190">
        <f t="shared" si="3"/>
        <v>0.2401315789</v>
      </c>
      <c r="L890" s="191">
        <f t="shared" si="4"/>
        <v>0.5029239766</v>
      </c>
      <c r="M890" s="192">
        <f t="shared" si="5"/>
        <v>0.2527173913</v>
      </c>
      <c r="N890" s="193">
        <f t="shared" si="6"/>
        <v>0.3865979381</v>
      </c>
      <c r="O890" s="203">
        <f t="shared" si="7"/>
        <v>0.3792569659</v>
      </c>
      <c r="P890" s="204">
        <f t="shared" si="8"/>
        <v>0.4269005848</v>
      </c>
      <c r="Q890" s="205">
        <f t="shared" si="9"/>
        <v>0.6820652174</v>
      </c>
      <c r="R890" s="206">
        <f t="shared" si="10"/>
        <v>0.6580756014</v>
      </c>
      <c r="S890" s="204">
        <f t="shared" si="11"/>
        <v>0.6238390093</v>
      </c>
      <c r="T890" s="205">
        <f t="shared" si="12"/>
        <v>0.3390092879</v>
      </c>
      <c r="U890" s="206">
        <f t="shared" si="13"/>
        <v>0.4164086687</v>
      </c>
      <c r="V890" s="207">
        <f t="shared" si="14"/>
        <v>4.34375</v>
      </c>
      <c r="W890" s="208">
        <f t="shared" si="15"/>
        <v>0.2105263158</v>
      </c>
      <c r="X890" s="209">
        <f t="shared" si="16"/>
        <v>0.9144736842</v>
      </c>
      <c r="Y890" s="207">
        <f t="shared" si="17"/>
        <v>1.125</v>
      </c>
      <c r="Z890" s="208">
        <f t="shared" si="18"/>
        <v>0.7554347826</v>
      </c>
      <c r="AA890" s="209">
        <f t="shared" si="19"/>
        <v>9.09375</v>
      </c>
      <c r="AB890" s="210">
        <f t="shared" si="20"/>
        <v>0.6134020619</v>
      </c>
      <c r="AC890" s="165"/>
      <c r="AD890" s="165"/>
      <c r="AE890" s="165"/>
    </row>
    <row r="891">
      <c r="A891" s="218">
        <v>891.0</v>
      </c>
      <c r="B891" s="33">
        <v>7601.0</v>
      </c>
      <c r="C891" s="219">
        <v>30.0</v>
      </c>
      <c r="D891" s="220">
        <v>126.0</v>
      </c>
      <c r="E891" s="221">
        <v>277.0</v>
      </c>
      <c r="F891" s="222">
        <v>218.0</v>
      </c>
      <c r="G891" s="223">
        <v>190.0</v>
      </c>
      <c r="H891" s="224">
        <v>609.0</v>
      </c>
      <c r="I891" s="188">
        <f t="shared" si="1"/>
        <v>0.1923076923</v>
      </c>
      <c r="J891" s="189">
        <f t="shared" si="2"/>
        <v>0.5595959596</v>
      </c>
      <c r="K891" s="190">
        <f t="shared" si="3"/>
        <v>0.2377972466</v>
      </c>
      <c r="L891" s="191">
        <f t="shared" si="4"/>
        <v>0.4715821813</v>
      </c>
      <c r="M891" s="192">
        <f t="shared" si="5"/>
        <v>0.2303664921</v>
      </c>
      <c r="N891" s="193">
        <f t="shared" si="6"/>
        <v>0.3608964451</v>
      </c>
      <c r="O891" s="203">
        <f t="shared" si="7"/>
        <v>0.3427586207</v>
      </c>
      <c r="P891" s="204">
        <f t="shared" si="8"/>
        <v>0.380952381</v>
      </c>
      <c r="Q891" s="205">
        <f t="shared" si="9"/>
        <v>0.6691099476</v>
      </c>
      <c r="R891" s="206">
        <f t="shared" si="10"/>
        <v>0.684698609</v>
      </c>
      <c r="S891" s="204">
        <f t="shared" si="11"/>
        <v>0.6317241379</v>
      </c>
      <c r="T891" s="205">
        <f t="shared" si="12"/>
        <v>0.3020689655</v>
      </c>
      <c r="U891" s="206">
        <f t="shared" si="13"/>
        <v>0.4089655172</v>
      </c>
      <c r="V891" s="207">
        <f t="shared" si="14"/>
        <v>3.173076923</v>
      </c>
      <c r="W891" s="208">
        <f t="shared" si="15"/>
        <v>0.1952440551</v>
      </c>
      <c r="X891" s="209">
        <f t="shared" si="16"/>
        <v>0.6195244055</v>
      </c>
      <c r="Y891" s="207">
        <f t="shared" si="17"/>
        <v>0.8147684606</v>
      </c>
      <c r="Z891" s="208">
        <f t="shared" si="18"/>
        <v>0.5183246073</v>
      </c>
      <c r="AA891" s="209">
        <f t="shared" si="19"/>
        <v>8.294871795</v>
      </c>
      <c r="AB891" s="210">
        <f t="shared" si="20"/>
        <v>0.6391035549</v>
      </c>
      <c r="AC891" s="165"/>
      <c r="AD891" s="165"/>
      <c r="AE891" s="165"/>
    </row>
    <row r="892">
      <c r="A892" s="218">
        <v>892.0</v>
      </c>
      <c r="B892" s="33">
        <v>7602.0</v>
      </c>
      <c r="C892" s="219">
        <v>33.0</v>
      </c>
      <c r="D892" s="220">
        <v>112.0</v>
      </c>
      <c r="E892" s="221">
        <v>347.0</v>
      </c>
      <c r="F892" s="222">
        <v>198.0</v>
      </c>
      <c r="G892" s="223">
        <v>185.0</v>
      </c>
      <c r="H892" s="224">
        <v>578.0</v>
      </c>
      <c r="I892" s="188">
        <f t="shared" si="1"/>
        <v>0.2275862069</v>
      </c>
      <c r="J892" s="189">
        <f t="shared" si="2"/>
        <v>0.6366972477</v>
      </c>
      <c r="K892" s="190">
        <f t="shared" si="3"/>
        <v>0.2424639581</v>
      </c>
      <c r="L892" s="191">
        <f t="shared" si="4"/>
        <v>0.5507246377</v>
      </c>
      <c r="M892" s="192">
        <f t="shared" si="5"/>
        <v>0.2400881057</v>
      </c>
      <c r="N892" s="193">
        <f t="shared" si="6"/>
        <v>0.4067278287</v>
      </c>
      <c r="O892" s="203">
        <f t="shared" si="7"/>
        <v>0.3888506538</v>
      </c>
      <c r="P892" s="204">
        <f t="shared" si="8"/>
        <v>0.3347826087</v>
      </c>
      <c r="Q892" s="205">
        <f t="shared" si="9"/>
        <v>0.672907489</v>
      </c>
      <c r="R892" s="206">
        <f t="shared" si="10"/>
        <v>0.7071865443</v>
      </c>
      <c r="S892" s="204">
        <f t="shared" si="11"/>
        <v>0.6593255334</v>
      </c>
      <c r="T892" s="205">
        <f t="shared" si="12"/>
        <v>0.2863041982</v>
      </c>
      <c r="U892" s="206">
        <f t="shared" si="13"/>
        <v>0.4432209222</v>
      </c>
      <c r="V892" s="207">
        <f t="shared" si="14"/>
        <v>3.75862069</v>
      </c>
      <c r="W892" s="208">
        <f t="shared" si="15"/>
        <v>0.1900393185</v>
      </c>
      <c r="X892" s="209">
        <f t="shared" si="16"/>
        <v>0.7142857143</v>
      </c>
      <c r="Y892" s="207">
        <f t="shared" si="17"/>
        <v>0.9043250328</v>
      </c>
      <c r="Z892" s="208">
        <f t="shared" si="18"/>
        <v>0.6002202643</v>
      </c>
      <c r="AA892" s="209">
        <f t="shared" si="19"/>
        <v>9.020689655</v>
      </c>
      <c r="AB892" s="210">
        <f t="shared" si="20"/>
        <v>0.5932721713</v>
      </c>
      <c r="AC892" s="165"/>
      <c r="AD892" s="165"/>
      <c r="AE892" s="165"/>
    </row>
    <row r="893">
      <c r="A893" s="218">
        <v>893.0</v>
      </c>
      <c r="B893" s="33">
        <v>7603.0</v>
      </c>
      <c r="C893" s="219">
        <v>56.0</v>
      </c>
      <c r="D893" s="220">
        <v>174.0</v>
      </c>
      <c r="E893" s="221">
        <v>390.0</v>
      </c>
      <c r="F893" s="222">
        <v>287.0</v>
      </c>
      <c r="G893" s="223">
        <v>271.0</v>
      </c>
      <c r="H893" s="224">
        <v>756.0</v>
      </c>
      <c r="I893" s="188">
        <f t="shared" si="1"/>
        <v>0.2434782609</v>
      </c>
      <c r="J893" s="189">
        <f t="shared" si="2"/>
        <v>0.576070901</v>
      </c>
      <c r="K893" s="190">
        <f t="shared" si="3"/>
        <v>0.2638753651</v>
      </c>
      <c r="L893" s="191">
        <f t="shared" si="4"/>
        <v>0.4917309813</v>
      </c>
      <c r="M893" s="192">
        <f t="shared" si="5"/>
        <v>0.2601431981</v>
      </c>
      <c r="N893" s="193">
        <f t="shared" si="6"/>
        <v>0.3879107981</v>
      </c>
      <c r="O893" s="203">
        <f t="shared" si="7"/>
        <v>0.3707342296</v>
      </c>
      <c r="P893" s="204">
        <f t="shared" si="8"/>
        <v>0.3781697905</v>
      </c>
      <c r="Q893" s="205">
        <f t="shared" si="9"/>
        <v>0.645982498</v>
      </c>
      <c r="R893" s="206">
        <f t="shared" si="10"/>
        <v>0.6725352113</v>
      </c>
      <c r="S893" s="204">
        <f t="shared" si="11"/>
        <v>0.6215098242</v>
      </c>
      <c r="T893" s="205">
        <f t="shared" si="12"/>
        <v>0.3174767322</v>
      </c>
      <c r="U893" s="206">
        <f t="shared" si="13"/>
        <v>0.4317476732</v>
      </c>
      <c r="V893" s="207">
        <f t="shared" si="14"/>
        <v>2.943478261</v>
      </c>
      <c r="W893" s="208">
        <f t="shared" si="15"/>
        <v>0.2239532619</v>
      </c>
      <c r="X893" s="209">
        <f t="shared" si="16"/>
        <v>0.6592015579</v>
      </c>
      <c r="Y893" s="207">
        <f t="shared" si="17"/>
        <v>0.8831548199</v>
      </c>
      <c r="Z893" s="208">
        <f t="shared" si="18"/>
        <v>0.53858393</v>
      </c>
      <c r="AA893" s="209">
        <f t="shared" si="19"/>
        <v>7.408695652</v>
      </c>
      <c r="AB893" s="210">
        <f t="shared" si="20"/>
        <v>0.6120892019</v>
      </c>
      <c r="AC893" s="165"/>
      <c r="AD893" s="165"/>
      <c r="AE893" s="165"/>
    </row>
    <row r="894">
      <c r="A894" s="218">
        <v>894.0</v>
      </c>
      <c r="B894" s="33">
        <v>7604.0</v>
      </c>
      <c r="C894" s="219">
        <v>17.0</v>
      </c>
      <c r="D894" s="220">
        <v>95.0</v>
      </c>
      <c r="E894" s="221">
        <v>252.0</v>
      </c>
      <c r="F894" s="222">
        <v>146.0</v>
      </c>
      <c r="G894" s="223">
        <v>120.0</v>
      </c>
      <c r="H894" s="224">
        <v>422.0</v>
      </c>
      <c r="I894" s="188">
        <f t="shared" si="1"/>
        <v>0.1517857143</v>
      </c>
      <c r="J894" s="189">
        <f t="shared" si="2"/>
        <v>0.6331658291</v>
      </c>
      <c r="K894" s="190">
        <f t="shared" si="3"/>
        <v>0.221402214</v>
      </c>
      <c r="L894" s="191">
        <f t="shared" si="4"/>
        <v>0.5274509804</v>
      </c>
      <c r="M894" s="192">
        <f t="shared" si="5"/>
        <v>0.2094801223</v>
      </c>
      <c r="N894" s="193">
        <f t="shared" si="6"/>
        <v>0.3957446809</v>
      </c>
      <c r="O894" s="203">
        <f t="shared" si="7"/>
        <v>0.3697718631</v>
      </c>
      <c r="P894" s="204">
        <f t="shared" si="8"/>
        <v>0.3196078431</v>
      </c>
      <c r="Q894" s="205">
        <f t="shared" si="9"/>
        <v>0.6712538226</v>
      </c>
      <c r="R894" s="206">
        <f t="shared" si="10"/>
        <v>0.7170212766</v>
      </c>
      <c r="S894" s="204">
        <f t="shared" si="11"/>
        <v>0.6568441065</v>
      </c>
      <c r="T894" s="205">
        <f t="shared" si="12"/>
        <v>0.2690114068</v>
      </c>
      <c r="U894" s="206">
        <f t="shared" si="13"/>
        <v>0.4439163498</v>
      </c>
      <c r="V894" s="207">
        <f t="shared" si="14"/>
        <v>3.553571429</v>
      </c>
      <c r="W894" s="208">
        <f t="shared" si="15"/>
        <v>0.2066420664</v>
      </c>
      <c r="X894" s="209">
        <f t="shared" si="16"/>
        <v>0.7343173432</v>
      </c>
      <c r="Y894" s="207">
        <f t="shared" si="17"/>
        <v>0.9409594096</v>
      </c>
      <c r="Z894" s="208">
        <f t="shared" si="18"/>
        <v>0.6085626911</v>
      </c>
      <c r="AA894" s="209">
        <f t="shared" si="19"/>
        <v>8.392857143</v>
      </c>
      <c r="AB894" s="210">
        <f t="shared" si="20"/>
        <v>0.6042553191</v>
      </c>
      <c r="AC894" s="165"/>
      <c r="AD894" s="165"/>
      <c r="AE894" s="165"/>
    </row>
    <row r="895">
      <c r="A895" s="218">
        <v>895.0</v>
      </c>
      <c r="B895" s="33">
        <v>7605.0</v>
      </c>
      <c r="C895" s="219">
        <v>52.0</v>
      </c>
      <c r="D895" s="220">
        <v>164.0</v>
      </c>
      <c r="E895" s="221">
        <v>302.0</v>
      </c>
      <c r="F895" s="222">
        <v>199.0</v>
      </c>
      <c r="G895" s="223">
        <v>155.0</v>
      </c>
      <c r="H895" s="224">
        <v>470.0</v>
      </c>
      <c r="I895" s="188">
        <f t="shared" si="1"/>
        <v>0.2407407407</v>
      </c>
      <c r="J895" s="189">
        <f t="shared" si="2"/>
        <v>0.6027944112</v>
      </c>
      <c r="K895" s="190">
        <f t="shared" si="3"/>
        <v>0.248</v>
      </c>
      <c r="L895" s="191">
        <f t="shared" si="4"/>
        <v>0.4937238494</v>
      </c>
      <c r="M895" s="192">
        <f t="shared" si="5"/>
        <v>0.2461355529</v>
      </c>
      <c r="N895" s="193">
        <f t="shared" si="6"/>
        <v>0.4058614565</v>
      </c>
      <c r="O895" s="203">
        <f t="shared" si="7"/>
        <v>0.3792846498</v>
      </c>
      <c r="P895" s="204">
        <f t="shared" si="8"/>
        <v>0.350069735</v>
      </c>
      <c r="Q895" s="205">
        <f t="shared" si="9"/>
        <v>0.6206896552</v>
      </c>
      <c r="R895" s="206">
        <f t="shared" si="10"/>
        <v>0.6856127886</v>
      </c>
      <c r="S895" s="204">
        <f t="shared" si="11"/>
        <v>0.6140089419</v>
      </c>
      <c r="T895" s="205">
        <f t="shared" si="12"/>
        <v>0.302533532</v>
      </c>
      <c r="U895" s="206">
        <f t="shared" si="13"/>
        <v>0.4627421759</v>
      </c>
      <c r="V895" s="207">
        <f t="shared" si="14"/>
        <v>2.319444444</v>
      </c>
      <c r="W895" s="208">
        <f t="shared" si="15"/>
        <v>0.3456</v>
      </c>
      <c r="X895" s="209">
        <f t="shared" si="16"/>
        <v>0.8016</v>
      </c>
      <c r="Y895" s="207">
        <f t="shared" si="17"/>
        <v>1.1472</v>
      </c>
      <c r="Z895" s="208">
        <f t="shared" si="18"/>
        <v>0.5957193817</v>
      </c>
      <c r="AA895" s="209">
        <f t="shared" si="19"/>
        <v>5.212962963</v>
      </c>
      <c r="AB895" s="210">
        <f t="shared" si="20"/>
        <v>0.5941385435</v>
      </c>
      <c r="AC895" s="165"/>
      <c r="AD895" s="165"/>
      <c r="AE895" s="165"/>
    </row>
    <row r="896">
      <c r="A896" s="218">
        <v>896.0</v>
      </c>
      <c r="B896" s="33">
        <v>7611.0</v>
      </c>
      <c r="C896" s="219">
        <v>28.0</v>
      </c>
      <c r="D896" s="220">
        <v>72.0</v>
      </c>
      <c r="E896" s="221">
        <v>269.0</v>
      </c>
      <c r="F896" s="222">
        <v>189.0</v>
      </c>
      <c r="G896" s="223">
        <v>122.0</v>
      </c>
      <c r="H896" s="224">
        <v>405.0</v>
      </c>
      <c r="I896" s="188">
        <f t="shared" si="1"/>
        <v>0.28</v>
      </c>
      <c r="J896" s="189">
        <f t="shared" si="2"/>
        <v>0.5873362445</v>
      </c>
      <c r="K896" s="190">
        <f t="shared" si="3"/>
        <v>0.2314990512</v>
      </c>
      <c r="L896" s="191">
        <f t="shared" si="4"/>
        <v>0.5322580645</v>
      </c>
      <c r="M896" s="192">
        <f t="shared" si="5"/>
        <v>0.2392344498</v>
      </c>
      <c r="N896" s="193">
        <f t="shared" si="6"/>
        <v>0.3969543147</v>
      </c>
      <c r="O896" s="203">
        <f t="shared" si="7"/>
        <v>0.3861751152</v>
      </c>
      <c r="P896" s="204">
        <f t="shared" si="8"/>
        <v>0.3888888889</v>
      </c>
      <c r="Q896" s="205">
        <f t="shared" si="9"/>
        <v>0.6905901116</v>
      </c>
      <c r="R896" s="206">
        <f t="shared" si="10"/>
        <v>0.6842639594</v>
      </c>
      <c r="S896" s="204">
        <f t="shared" si="11"/>
        <v>0.6470046083</v>
      </c>
      <c r="T896" s="205">
        <f t="shared" si="12"/>
        <v>0.3124423963</v>
      </c>
      <c r="U896" s="206">
        <f t="shared" si="13"/>
        <v>0.4267281106</v>
      </c>
      <c r="V896" s="207">
        <f t="shared" si="14"/>
        <v>4.58</v>
      </c>
      <c r="W896" s="208">
        <f t="shared" si="15"/>
        <v>0.1897533207</v>
      </c>
      <c r="X896" s="209">
        <f t="shared" si="16"/>
        <v>0.8690702087</v>
      </c>
      <c r="Y896" s="207">
        <f t="shared" si="17"/>
        <v>1.058823529</v>
      </c>
      <c r="Z896" s="208">
        <f t="shared" si="18"/>
        <v>0.7304625199</v>
      </c>
      <c r="AA896" s="209">
        <f t="shared" si="19"/>
        <v>9.85</v>
      </c>
      <c r="AB896" s="210">
        <f t="shared" si="20"/>
        <v>0.6030456853</v>
      </c>
      <c r="AC896" s="165"/>
      <c r="AD896" s="165"/>
      <c r="AE896" s="165"/>
    </row>
    <row r="897">
      <c r="A897" s="218">
        <v>897.0</v>
      </c>
      <c r="B897" s="33">
        <v>7612.0</v>
      </c>
      <c r="C897" s="219">
        <v>18.0</v>
      </c>
      <c r="D897" s="220">
        <v>38.0</v>
      </c>
      <c r="E897" s="221">
        <v>207.0</v>
      </c>
      <c r="F897" s="222">
        <v>147.0</v>
      </c>
      <c r="G897" s="223">
        <v>122.0</v>
      </c>
      <c r="H897" s="224">
        <v>263.0</v>
      </c>
      <c r="I897" s="188">
        <f t="shared" si="1"/>
        <v>0.3214285714</v>
      </c>
      <c r="J897" s="189">
        <f t="shared" si="2"/>
        <v>0.5847457627</v>
      </c>
      <c r="K897" s="190">
        <f t="shared" si="3"/>
        <v>0.3168831169</v>
      </c>
      <c r="L897" s="191">
        <f t="shared" si="4"/>
        <v>0.5487804878</v>
      </c>
      <c r="M897" s="192">
        <f t="shared" si="5"/>
        <v>0.3174603175</v>
      </c>
      <c r="N897" s="193">
        <f t="shared" si="6"/>
        <v>0.4451962111</v>
      </c>
      <c r="O897" s="203">
        <f t="shared" si="7"/>
        <v>0.4364779874</v>
      </c>
      <c r="P897" s="204">
        <f t="shared" si="8"/>
        <v>0.4024390244</v>
      </c>
      <c r="Q897" s="205">
        <f t="shared" si="9"/>
        <v>0.6371882086</v>
      </c>
      <c r="R897" s="206">
        <f t="shared" si="10"/>
        <v>0.6359945873</v>
      </c>
      <c r="S897" s="204">
        <f t="shared" si="11"/>
        <v>0.613836478</v>
      </c>
      <c r="T897" s="205">
        <f t="shared" si="12"/>
        <v>0.3610062893</v>
      </c>
      <c r="U897" s="206">
        <f t="shared" si="13"/>
        <v>0.4616352201</v>
      </c>
      <c r="V897" s="207">
        <f t="shared" si="14"/>
        <v>6.321428571</v>
      </c>
      <c r="W897" s="208">
        <f t="shared" si="15"/>
        <v>0.1454545455</v>
      </c>
      <c r="X897" s="209">
        <f t="shared" si="16"/>
        <v>0.9194805195</v>
      </c>
      <c r="Y897" s="207">
        <f t="shared" si="17"/>
        <v>1.064935065</v>
      </c>
      <c r="Z897" s="208">
        <f t="shared" si="18"/>
        <v>0.8027210884</v>
      </c>
      <c r="AA897" s="209">
        <f t="shared" si="19"/>
        <v>13.19642857</v>
      </c>
      <c r="AB897" s="210">
        <f t="shared" si="20"/>
        <v>0.5548037889</v>
      </c>
      <c r="AC897" s="165"/>
      <c r="AD897" s="165"/>
      <c r="AE897" s="165"/>
    </row>
    <row r="898">
      <c r="A898" s="218">
        <v>898.0</v>
      </c>
      <c r="B898" s="33">
        <v>7613.0</v>
      </c>
      <c r="C898" s="219">
        <v>27.0</v>
      </c>
      <c r="D898" s="220">
        <v>58.0</v>
      </c>
      <c r="E898" s="221">
        <v>273.0</v>
      </c>
      <c r="F898" s="222">
        <v>192.0</v>
      </c>
      <c r="G898" s="223">
        <v>99.0</v>
      </c>
      <c r="H898" s="224">
        <v>291.0</v>
      </c>
      <c r="I898" s="188">
        <f t="shared" si="1"/>
        <v>0.3176470588</v>
      </c>
      <c r="J898" s="189">
        <f t="shared" si="2"/>
        <v>0.5870967742</v>
      </c>
      <c r="K898" s="190">
        <f t="shared" si="3"/>
        <v>0.2538461538</v>
      </c>
      <c r="L898" s="191">
        <f t="shared" si="4"/>
        <v>0.5454545455</v>
      </c>
      <c r="M898" s="192">
        <f t="shared" si="5"/>
        <v>0.2652631579</v>
      </c>
      <c r="N898" s="193">
        <f t="shared" si="6"/>
        <v>0.4350877193</v>
      </c>
      <c r="O898" s="203">
        <f t="shared" si="7"/>
        <v>0.4244680851</v>
      </c>
      <c r="P898" s="204">
        <f t="shared" si="8"/>
        <v>0.3981818182</v>
      </c>
      <c r="Q898" s="205">
        <f t="shared" si="9"/>
        <v>0.6694736842</v>
      </c>
      <c r="R898" s="206">
        <f t="shared" si="10"/>
        <v>0.6596491228</v>
      </c>
      <c r="S898" s="204">
        <f t="shared" si="11"/>
        <v>0.6287234043</v>
      </c>
      <c r="T898" s="205">
        <f t="shared" si="12"/>
        <v>0.3382978723</v>
      </c>
      <c r="U898" s="206">
        <f t="shared" si="13"/>
        <v>0.4574468085</v>
      </c>
      <c r="V898" s="207">
        <f t="shared" si="14"/>
        <v>5.470588235</v>
      </c>
      <c r="W898" s="208">
        <f t="shared" si="15"/>
        <v>0.2179487179</v>
      </c>
      <c r="X898" s="209">
        <f t="shared" si="16"/>
        <v>1.192307692</v>
      </c>
      <c r="Y898" s="207">
        <f t="shared" si="17"/>
        <v>1.41025641</v>
      </c>
      <c r="Z898" s="208">
        <f t="shared" si="18"/>
        <v>0.9789473684</v>
      </c>
      <c r="AA898" s="209">
        <f t="shared" si="19"/>
        <v>10.05882353</v>
      </c>
      <c r="AB898" s="210">
        <f t="shared" si="20"/>
        <v>0.5649122807</v>
      </c>
      <c r="AC898" s="165"/>
      <c r="AD898" s="165"/>
      <c r="AE898" s="165"/>
    </row>
    <row r="899">
      <c r="A899" s="218">
        <v>899.0</v>
      </c>
      <c r="B899" s="33">
        <v>7614.0</v>
      </c>
      <c r="C899" s="219">
        <v>44.0</v>
      </c>
      <c r="D899" s="220">
        <v>59.0</v>
      </c>
      <c r="E899" s="221">
        <v>261.0</v>
      </c>
      <c r="F899" s="222">
        <v>125.0</v>
      </c>
      <c r="G899" s="223">
        <v>154.0</v>
      </c>
      <c r="H899" s="224">
        <v>266.0</v>
      </c>
      <c r="I899" s="188">
        <f t="shared" si="1"/>
        <v>0.427184466</v>
      </c>
      <c r="J899" s="189">
        <f t="shared" si="2"/>
        <v>0.6761658031</v>
      </c>
      <c r="K899" s="190">
        <f t="shared" si="3"/>
        <v>0.3666666667</v>
      </c>
      <c r="L899" s="191">
        <f t="shared" si="4"/>
        <v>0.6237218814</v>
      </c>
      <c r="M899" s="192">
        <f t="shared" si="5"/>
        <v>0.378585086</v>
      </c>
      <c r="N899" s="193">
        <f t="shared" si="6"/>
        <v>0.5148883375</v>
      </c>
      <c r="O899" s="203">
        <f t="shared" si="7"/>
        <v>0.504950495</v>
      </c>
      <c r="P899" s="204">
        <f t="shared" si="8"/>
        <v>0.345603272</v>
      </c>
      <c r="Q899" s="205">
        <f t="shared" si="9"/>
        <v>0.5927342256</v>
      </c>
      <c r="R899" s="206">
        <f t="shared" si="10"/>
        <v>0.6538461538</v>
      </c>
      <c r="S899" s="204">
        <f t="shared" si="11"/>
        <v>0.6281628163</v>
      </c>
      <c r="T899" s="205">
        <f t="shared" si="12"/>
        <v>0.3553355336</v>
      </c>
      <c r="U899" s="206">
        <f t="shared" si="13"/>
        <v>0.5214521452</v>
      </c>
      <c r="V899" s="207">
        <f t="shared" si="14"/>
        <v>3.747572816</v>
      </c>
      <c r="W899" s="208">
        <f t="shared" si="15"/>
        <v>0.2452380952</v>
      </c>
      <c r="X899" s="209">
        <f t="shared" si="16"/>
        <v>0.919047619</v>
      </c>
      <c r="Y899" s="207">
        <f t="shared" si="17"/>
        <v>1.164285714</v>
      </c>
      <c r="Z899" s="208">
        <f t="shared" si="18"/>
        <v>0.7380497132</v>
      </c>
      <c r="AA899" s="209">
        <f t="shared" si="19"/>
        <v>7.825242718</v>
      </c>
      <c r="AB899" s="210">
        <f t="shared" si="20"/>
        <v>0.4851116625</v>
      </c>
      <c r="AC899" s="165"/>
      <c r="AD899" s="165"/>
      <c r="AE899" s="165"/>
    </row>
    <row r="900">
      <c r="A900" s="218">
        <v>900.0</v>
      </c>
      <c r="B900" s="33">
        <v>7615.0</v>
      </c>
      <c r="C900" s="219">
        <v>36.0</v>
      </c>
      <c r="D900" s="220">
        <v>98.0</v>
      </c>
      <c r="E900" s="221">
        <v>472.0</v>
      </c>
      <c r="F900" s="222">
        <v>259.0</v>
      </c>
      <c r="G900" s="223">
        <v>276.0</v>
      </c>
      <c r="H900" s="224">
        <v>537.0</v>
      </c>
      <c r="I900" s="188">
        <f t="shared" si="1"/>
        <v>0.2686567164</v>
      </c>
      <c r="J900" s="189">
        <f t="shared" si="2"/>
        <v>0.6456908345</v>
      </c>
      <c r="K900" s="190">
        <f t="shared" si="3"/>
        <v>0.3394833948</v>
      </c>
      <c r="L900" s="191">
        <f t="shared" si="4"/>
        <v>0.587283237</v>
      </c>
      <c r="M900" s="192">
        <f t="shared" si="5"/>
        <v>0.3294614572</v>
      </c>
      <c r="N900" s="193">
        <f t="shared" si="6"/>
        <v>0.4844559585</v>
      </c>
      <c r="O900" s="203">
        <f t="shared" si="7"/>
        <v>0.4672228844</v>
      </c>
      <c r="P900" s="204">
        <f t="shared" si="8"/>
        <v>0.3410404624</v>
      </c>
      <c r="Q900" s="205">
        <f t="shared" si="9"/>
        <v>0.6050686378</v>
      </c>
      <c r="R900" s="206">
        <f t="shared" si="10"/>
        <v>0.6534974093</v>
      </c>
      <c r="S900" s="204">
        <f t="shared" si="11"/>
        <v>0.6227651967</v>
      </c>
      <c r="T900" s="205">
        <f t="shared" si="12"/>
        <v>0.3402860548</v>
      </c>
      <c r="U900" s="206">
        <f t="shared" si="13"/>
        <v>0.5041716329</v>
      </c>
      <c r="V900" s="207">
        <f t="shared" si="14"/>
        <v>5.455223881</v>
      </c>
      <c r="W900" s="208">
        <f t="shared" si="15"/>
        <v>0.1648216482</v>
      </c>
      <c r="X900" s="209">
        <f t="shared" si="16"/>
        <v>0.8991389914</v>
      </c>
      <c r="Y900" s="207">
        <f t="shared" si="17"/>
        <v>1.06396064</v>
      </c>
      <c r="Z900" s="208">
        <f t="shared" si="18"/>
        <v>0.7719112988</v>
      </c>
      <c r="AA900" s="209">
        <f t="shared" si="19"/>
        <v>11.52238806</v>
      </c>
      <c r="AB900" s="210">
        <f t="shared" si="20"/>
        <v>0.5155440415</v>
      </c>
      <c r="AC900" s="165"/>
      <c r="AD900" s="165"/>
      <c r="AE900" s="165"/>
    </row>
    <row r="901">
      <c r="A901" s="218">
        <v>901.0</v>
      </c>
      <c r="B901" s="33">
        <v>7622.0</v>
      </c>
      <c r="C901" s="219">
        <v>18.0</v>
      </c>
      <c r="D901" s="220">
        <v>35.0</v>
      </c>
      <c r="E901" s="221">
        <v>168.0</v>
      </c>
      <c r="F901" s="222">
        <v>76.0</v>
      </c>
      <c r="G901" s="223">
        <v>99.0</v>
      </c>
      <c r="H901" s="224">
        <v>155.0</v>
      </c>
      <c r="I901" s="188">
        <f t="shared" si="1"/>
        <v>0.3396226415</v>
      </c>
      <c r="J901" s="189">
        <f t="shared" si="2"/>
        <v>0.6885245902</v>
      </c>
      <c r="K901" s="190">
        <f t="shared" si="3"/>
        <v>0.3897637795</v>
      </c>
      <c r="L901" s="191">
        <f t="shared" si="4"/>
        <v>0.6262626263</v>
      </c>
      <c r="M901" s="192">
        <f t="shared" si="5"/>
        <v>0.3811074919</v>
      </c>
      <c r="N901" s="193">
        <f t="shared" si="6"/>
        <v>0.5361445783</v>
      </c>
      <c r="O901" s="203">
        <f t="shared" si="7"/>
        <v>0.5172413793</v>
      </c>
      <c r="P901" s="204">
        <f t="shared" si="8"/>
        <v>0.3164983165</v>
      </c>
      <c r="Q901" s="205">
        <f t="shared" si="9"/>
        <v>0.5635179153</v>
      </c>
      <c r="R901" s="206">
        <f t="shared" si="10"/>
        <v>0.6485943775</v>
      </c>
      <c r="S901" s="204">
        <f t="shared" si="11"/>
        <v>0.6188747731</v>
      </c>
      <c r="T901" s="205">
        <f t="shared" si="12"/>
        <v>0.3502722323</v>
      </c>
      <c r="U901" s="206">
        <f t="shared" si="13"/>
        <v>0.5480943739</v>
      </c>
      <c r="V901" s="207">
        <f t="shared" si="14"/>
        <v>4.603773585</v>
      </c>
      <c r="W901" s="208">
        <f t="shared" si="15"/>
        <v>0.2086614173</v>
      </c>
      <c r="X901" s="209">
        <f t="shared" si="16"/>
        <v>0.9606299213</v>
      </c>
      <c r="Y901" s="207">
        <f t="shared" si="17"/>
        <v>1.169291339</v>
      </c>
      <c r="Z901" s="208">
        <f t="shared" si="18"/>
        <v>0.7947882736</v>
      </c>
      <c r="AA901" s="209">
        <f t="shared" si="19"/>
        <v>9.396226415</v>
      </c>
      <c r="AB901" s="210">
        <f t="shared" si="20"/>
        <v>0.4638554217</v>
      </c>
      <c r="AC901" s="165"/>
      <c r="AD901" s="165"/>
      <c r="AE901" s="165"/>
    </row>
    <row r="902">
      <c r="A902" s="218">
        <v>902.0</v>
      </c>
      <c r="B902" s="33">
        <v>7623.0</v>
      </c>
      <c r="C902" s="219">
        <v>44.0</v>
      </c>
      <c r="D902" s="220">
        <v>58.0</v>
      </c>
      <c r="E902" s="221">
        <v>401.0</v>
      </c>
      <c r="F902" s="222">
        <v>219.0</v>
      </c>
      <c r="G902" s="223">
        <v>217.0</v>
      </c>
      <c r="H902" s="224">
        <v>389.0</v>
      </c>
      <c r="I902" s="188">
        <f t="shared" si="1"/>
        <v>0.431372549</v>
      </c>
      <c r="J902" s="189">
        <f t="shared" si="2"/>
        <v>0.6467741935</v>
      </c>
      <c r="K902" s="190">
        <f t="shared" si="3"/>
        <v>0.3580858086</v>
      </c>
      <c r="L902" s="191">
        <f t="shared" si="4"/>
        <v>0.6163434903</v>
      </c>
      <c r="M902" s="192">
        <f t="shared" si="5"/>
        <v>0.3686440678</v>
      </c>
      <c r="N902" s="193">
        <f t="shared" si="6"/>
        <v>0.5040783034</v>
      </c>
      <c r="O902" s="203">
        <f t="shared" si="7"/>
        <v>0.4984939759</v>
      </c>
      <c r="P902" s="204">
        <f t="shared" si="8"/>
        <v>0.364265928</v>
      </c>
      <c r="Q902" s="205">
        <f t="shared" si="9"/>
        <v>0.6115819209</v>
      </c>
      <c r="R902" s="206">
        <f t="shared" si="10"/>
        <v>0.6443719413</v>
      </c>
      <c r="S902" s="204">
        <f t="shared" si="11"/>
        <v>0.6280120482</v>
      </c>
      <c r="T902" s="205">
        <f t="shared" si="12"/>
        <v>0.3614457831</v>
      </c>
      <c r="U902" s="206">
        <f t="shared" si="13"/>
        <v>0.5090361446</v>
      </c>
      <c r="V902" s="207">
        <f t="shared" si="14"/>
        <v>6.078431373</v>
      </c>
      <c r="W902" s="208">
        <f t="shared" si="15"/>
        <v>0.1683168317</v>
      </c>
      <c r="X902" s="209">
        <f t="shared" si="16"/>
        <v>1.02310231</v>
      </c>
      <c r="Y902" s="207">
        <f t="shared" si="17"/>
        <v>1.191419142</v>
      </c>
      <c r="Z902" s="208">
        <f t="shared" si="18"/>
        <v>0.8757062147</v>
      </c>
      <c r="AA902" s="209">
        <f t="shared" si="19"/>
        <v>12.01960784</v>
      </c>
      <c r="AB902" s="210">
        <f t="shared" si="20"/>
        <v>0.4959216966</v>
      </c>
      <c r="AC902" s="165"/>
      <c r="AD902" s="165"/>
      <c r="AE902" s="165"/>
    </row>
    <row r="903">
      <c r="A903" s="218">
        <v>903.0</v>
      </c>
      <c r="B903" s="33">
        <v>7624.0</v>
      </c>
      <c r="C903" s="219">
        <v>41.0</v>
      </c>
      <c r="D903" s="220">
        <v>76.0</v>
      </c>
      <c r="E903" s="221">
        <v>459.0</v>
      </c>
      <c r="F903" s="222">
        <v>179.0</v>
      </c>
      <c r="G903" s="223">
        <v>237.0</v>
      </c>
      <c r="H903" s="224">
        <v>313.0</v>
      </c>
      <c r="I903" s="188">
        <f t="shared" si="1"/>
        <v>0.3504273504</v>
      </c>
      <c r="J903" s="189">
        <f t="shared" si="2"/>
        <v>0.7194357367</v>
      </c>
      <c r="K903" s="190">
        <f t="shared" si="3"/>
        <v>0.4309090909</v>
      </c>
      <c r="L903" s="191">
        <f t="shared" si="4"/>
        <v>0.6622516556</v>
      </c>
      <c r="M903" s="192">
        <f t="shared" si="5"/>
        <v>0.4167916042</v>
      </c>
      <c r="N903" s="193">
        <f t="shared" si="6"/>
        <v>0.5858585859</v>
      </c>
      <c r="O903" s="203">
        <f t="shared" si="7"/>
        <v>0.5647509579</v>
      </c>
      <c r="P903" s="204">
        <f t="shared" si="8"/>
        <v>0.2913907285</v>
      </c>
      <c r="Q903" s="205">
        <f t="shared" si="9"/>
        <v>0.5307346327</v>
      </c>
      <c r="R903" s="206">
        <f t="shared" si="10"/>
        <v>0.6498316498</v>
      </c>
      <c r="S903" s="204">
        <f t="shared" si="11"/>
        <v>0.6229885057</v>
      </c>
      <c r="T903" s="205">
        <f t="shared" si="12"/>
        <v>0.3501915709</v>
      </c>
      <c r="U903" s="206">
        <f t="shared" si="13"/>
        <v>0.5915708812</v>
      </c>
      <c r="V903" s="207">
        <f t="shared" si="14"/>
        <v>5.452991453</v>
      </c>
      <c r="W903" s="208">
        <f t="shared" si="15"/>
        <v>0.2127272727</v>
      </c>
      <c r="X903" s="209">
        <f t="shared" si="16"/>
        <v>1.16</v>
      </c>
      <c r="Y903" s="207">
        <f t="shared" si="17"/>
        <v>1.372727273</v>
      </c>
      <c r="Z903" s="208">
        <f t="shared" si="18"/>
        <v>0.9565217391</v>
      </c>
      <c r="AA903" s="209">
        <f t="shared" si="19"/>
        <v>10.15384615</v>
      </c>
      <c r="AB903" s="210">
        <f t="shared" si="20"/>
        <v>0.4141414141</v>
      </c>
      <c r="AC903" s="165"/>
      <c r="AD903" s="165"/>
      <c r="AE903" s="165"/>
    </row>
    <row r="904">
      <c r="A904" s="218">
        <v>904.0</v>
      </c>
      <c r="B904" s="33">
        <v>7625.0</v>
      </c>
      <c r="C904" s="219">
        <v>14.0</v>
      </c>
      <c r="D904" s="220">
        <v>48.0</v>
      </c>
      <c r="E904" s="221">
        <v>238.0</v>
      </c>
      <c r="F904" s="222">
        <v>125.0</v>
      </c>
      <c r="G904" s="223">
        <v>128.0</v>
      </c>
      <c r="H904" s="224">
        <v>246.0</v>
      </c>
      <c r="I904" s="188">
        <f t="shared" si="1"/>
        <v>0.2258064516</v>
      </c>
      <c r="J904" s="189">
        <f t="shared" si="2"/>
        <v>0.6556473829</v>
      </c>
      <c r="K904" s="190">
        <f t="shared" si="3"/>
        <v>0.3422459893</v>
      </c>
      <c r="L904" s="191">
        <f t="shared" si="4"/>
        <v>0.5929411765</v>
      </c>
      <c r="M904" s="192">
        <f t="shared" si="5"/>
        <v>0.3256880734</v>
      </c>
      <c r="N904" s="193">
        <f t="shared" si="6"/>
        <v>0.4966078697</v>
      </c>
      <c r="O904" s="203">
        <f t="shared" si="7"/>
        <v>0.4755944931</v>
      </c>
      <c r="P904" s="204">
        <f t="shared" si="8"/>
        <v>0.3270588235</v>
      </c>
      <c r="Q904" s="205">
        <f t="shared" si="9"/>
        <v>0.5963302752</v>
      </c>
      <c r="R904" s="206">
        <f t="shared" si="10"/>
        <v>0.6567164179</v>
      </c>
      <c r="S904" s="204">
        <f t="shared" si="11"/>
        <v>0.6232790989</v>
      </c>
      <c r="T904" s="205">
        <f t="shared" si="12"/>
        <v>0.3341677096</v>
      </c>
      <c r="U904" s="206">
        <f t="shared" si="13"/>
        <v>0.5181476846</v>
      </c>
      <c r="V904" s="207">
        <f t="shared" si="14"/>
        <v>5.85483871</v>
      </c>
      <c r="W904" s="208">
        <f t="shared" si="15"/>
        <v>0.1657754011</v>
      </c>
      <c r="X904" s="209">
        <f t="shared" si="16"/>
        <v>0.9705882353</v>
      </c>
      <c r="Y904" s="207">
        <f t="shared" si="17"/>
        <v>1.136363636</v>
      </c>
      <c r="Z904" s="208">
        <f t="shared" si="18"/>
        <v>0.8325688073</v>
      </c>
      <c r="AA904" s="209">
        <f t="shared" si="19"/>
        <v>11.88709677</v>
      </c>
      <c r="AB904" s="210">
        <f t="shared" si="20"/>
        <v>0.5033921303</v>
      </c>
      <c r="AC904" s="165"/>
      <c r="AD904" s="165"/>
      <c r="AE904" s="165"/>
    </row>
    <row r="905">
      <c r="A905" s="218">
        <v>905.0</v>
      </c>
      <c r="B905" s="33">
        <v>7631.0</v>
      </c>
      <c r="C905" s="219">
        <v>22.0</v>
      </c>
      <c r="D905" s="220">
        <v>93.0</v>
      </c>
      <c r="E905" s="221">
        <v>429.0</v>
      </c>
      <c r="F905" s="222">
        <v>252.0</v>
      </c>
      <c r="G905" s="223">
        <v>246.0</v>
      </c>
      <c r="H905" s="224">
        <v>558.0</v>
      </c>
      <c r="I905" s="188">
        <f t="shared" si="1"/>
        <v>0.1913043478</v>
      </c>
      <c r="J905" s="189">
        <f t="shared" si="2"/>
        <v>0.6299559471</v>
      </c>
      <c r="K905" s="190">
        <f t="shared" si="3"/>
        <v>0.3059701493</v>
      </c>
      <c r="L905" s="191">
        <f t="shared" si="4"/>
        <v>0.5665829146</v>
      </c>
      <c r="M905" s="192">
        <f t="shared" si="5"/>
        <v>0.2916213275</v>
      </c>
      <c r="N905" s="193">
        <f t="shared" si="6"/>
        <v>0.4545454545</v>
      </c>
      <c r="O905" s="203">
        <f t="shared" si="7"/>
        <v>0.435625</v>
      </c>
      <c r="P905" s="204">
        <f t="shared" si="8"/>
        <v>0.3442211055</v>
      </c>
      <c r="Q905" s="205">
        <f t="shared" si="9"/>
        <v>0.6311207835</v>
      </c>
      <c r="R905" s="206">
        <f t="shared" si="10"/>
        <v>0.6646464646</v>
      </c>
      <c r="S905" s="204">
        <f t="shared" si="11"/>
        <v>0.630625</v>
      </c>
      <c r="T905" s="205">
        <f t="shared" si="12"/>
        <v>0.325</v>
      </c>
      <c r="U905" s="206">
        <f t="shared" si="13"/>
        <v>0.48</v>
      </c>
      <c r="V905" s="207">
        <f t="shared" si="14"/>
        <v>5.92173913</v>
      </c>
      <c r="W905" s="208">
        <f t="shared" si="15"/>
        <v>0.1430348259</v>
      </c>
      <c r="X905" s="209">
        <f t="shared" si="16"/>
        <v>0.8470149254</v>
      </c>
      <c r="Y905" s="207">
        <f t="shared" si="17"/>
        <v>0.9900497512</v>
      </c>
      <c r="Z905" s="208">
        <f t="shared" si="18"/>
        <v>0.7410228509</v>
      </c>
      <c r="AA905" s="209">
        <f t="shared" si="19"/>
        <v>12.91304348</v>
      </c>
      <c r="AB905" s="210">
        <f t="shared" si="20"/>
        <v>0.5454545455</v>
      </c>
      <c r="AC905" s="165"/>
      <c r="AD905" s="165"/>
      <c r="AE905" s="165"/>
    </row>
    <row r="906">
      <c r="A906" s="218">
        <v>906.0</v>
      </c>
      <c r="B906" s="33">
        <v>7632.0</v>
      </c>
      <c r="C906" s="219">
        <v>33.0</v>
      </c>
      <c r="D906" s="220">
        <v>54.0</v>
      </c>
      <c r="E906" s="221">
        <v>271.0</v>
      </c>
      <c r="F906" s="222">
        <v>113.0</v>
      </c>
      <c r="G906" s="223">
        <v>183.0</v>
      </c>
      <c r="H906" s="224">
        <v>224.0</v>
      </c>
      <c r="I906" s="188">
        <f t="shared" si="1"/>
        <v>0.3793103448</v>
      </c>
      <c r="J906" s="189">
        <f t="shared" si="2"/>
        <v>0.7057291667</v>
      </c>
      <c r="K906" s="190">
        <f t="shared" si="3"/>
        <v>0.4496314496</v>
      </c>
      <c r="L906" s="191">
        <f t="shared" si="4"/>
        <v>0.6454352442</v>
      </c>
      <c r="M906" s="192">
        <f t="shared" si="5"/>
        <v>0.4372469636</v>
      </c>
      <c r="N906" s="193">
        <f t="shared" si="6"/>
        <v>0.5739570164</v>
      </c>
      <c r="O906" s="203">
        <f t="shared" si="7"/>
        <v>0.5546697039</v>
      </c>
      <c r="P906" s="204">
        <f t="shared" si="8"/>
        <v>0.3099787686</v>
      </c>
      <c r="Q906" s="205">
        <f t="shared" si="9"/>
        <v>0.520242915</v>
      </c>
      <c r="R906" s="206">
        <f t="shared" si="10"/>
        <v>0.6257901391</v>
      </c>
      <c r="S906" s="204">
        <f t="shared" si="11"/>
        <v>0.6013667426</v>
      </c>
      <c r="T906" s="205">
        <f t="shared" si="12"/>
        <v>0.374715262</v>
      </c>
      <c r="U906" s="206">
        <f t="shared" si="13"/>
        <v>0.5785876993</v>
      </c>
      <c r="V906" s="207">
        <f t="shared" si="14"/>
        <v>4.413793103</v>
      </c>
      <c r="W906" s="208">
        <f t="shared" si="15"/>
        <v>0.2137592138</v>
      </c>
      <c r="X906" s="209">
        <f t="shared" si="16"/>
        <v>0.9434889435</v>
      </c>
      <c r="Y906" s="207">
        <f t="shared" si="17"/>
        <v>1.157248157</v>
      </c>
      <c r="Z906" s="208">
        <f t="shared" si="18"/>
        <v>0.7773279352</v>
      </c>
      <c r="AA906" s="209">
        <f t="shared" si="19"/>
        <v>9.091954023</v>
      </c>
      <c r="AB906" s="210">
        <f t="shared" si="20"/>
        <v>0.4260429836</v>
      </c>
      <c r="AC906" s="165"/>
      <c r="AD906" s="165"/>
      <c r="AE906" s="165"/>
    </row>
    <row r="907">
      <c r="A907" s="218">
        <v>907.0</v>
      </c>
      <c r="B907" s="33">
        <v>7633.0</v>
      </c>
      <c r="C907" s="219">
        <v>22.0</v>
      </c>
      <c r="D907" s="220">
        <v>36.0</v>
      </c>
      <c r="E907" s="221">
        <v>313.0</v>
      </c>
      <c r="F907" s="222">
        <v>181.0</v>
      </c>
      <c r="G907" s="223">
        <v>141.0</v>
      </c>
      <c r="H907" s="224">
        <v>280.0</v>
      </c>
      <c r="I907" s="188">
        <f t="shared" si="1"/>
        <v>0.3793103448</v>
      </c>
      <c r="J907" s="189">
        <f t="shared" si="2"/>
        <v>0.6336032389</v>
      </c>
      <c r="K907" s="190">
        <f t="shared" si="3"/>
        <v>0.3349168646</v>
      </c>
      <c r="L907" s="191">
        <f t="shared" si="4"/>
        <v>0.606884058</v>
      </c>
      <c r="M907" s="192">
        <f t="shared" si="5"/>
        <v>0.3402922756</v>
      </c>
      <c r="N907" s="193">
        <f t="shared" si="6"/>
        <v>0.4961748634</v>
      </c>
      <c r="O907" s="203">
        <f t="shared" si="7"/>
        <v>0.4892086331</v>
      </c>
      <c r="P907" s="204">
        <f t="shared" si="8"/>
        <v>0.3677536232</v>
      </c>
      <c r="Q907" s="205">
        <f t="shared" si="9"/>
        <v>0.630480167</v>
      </c>
      <c r="R907" s="206">
        <f t="shared" si="10"/>
        <v>0.6480874317</v>
      </c>
      <c r="S907" s="204">
        <f t="shared" si="11"/>
        <v>0.632065776</v>
      </c>
      <c r="T907" s="205">
        <f t="shared" si="12"/>
        <v>0.3535457348</v>
      </c>
      <c r="U907" s="206">
        <f t="shared" si="13"/>
        <v>0.5035971223</v>
      </c>
      <c r="V907" s="207">
        <f t="shared" si="14"/>
        <v>8.517241379</v>
      </c>
      <c r="W907" s="208">
        <f t="shared" si="15"/>
        <v>0.1377672209</v>
      </c>
      <c r="X907" s="209">
        <f t="shared" si="16"/>
        <v>1.173396675</v>
      </c>
      <c r="Y907" s="207">
        <f t="shared" si="17"/>
        <v>1.311163895</v>
      </c>
      <c r="Z907" s="208">
        <f t="shared" si="18"/>
        <v>1.03131524</v>
      </c>
      <c r="AA907" s="209">
        <f t="shared" si="19"/>
        <v>15.77586207</v>
      </c>
      <c r="AB907" s="210">
        <f t="shared" si="20"/>
        <v>0.5038251366</v>
      </c>
      <c r="AC907" s="165"/>
      <c r="AD907" s="165"/>
      <c r="AE907" s="165"/>
    </row>
    <row r="908">
      <c r="A908" s="218">
        <v>908.0</v>
      </c>
      <c r="B908" s="33">
        <v>7634.0</v>
      </c>
      <c r="C908" s="219">
        <v>9.0</v>
      </c>
      <c r="D908" s="220">
        <v>32.0</v>
      </c>
      <c r="E908" s="221">
        <v>181.0</v>
      </c>
      <c r="F908" s="222">
        <v>105.0</v>
      </c>
      <c r="G908" s="223">
        <v>121.0</v>
      </c>
      <c r="H908" s="224">
        <v>193.0</v>
      </c>
      <c r="I908" s="188">
        <f t="shared" si="1"/>
        <v>0.2195121951</v>
      </c>
      <c r="J908" s="189">
        <f t="shared" si="2"/>
        <v>0.6328671329</v>
      </c>
      <c r="K908" s="190">
        <f t="shared" si="3"/>
        <v>0.3853503185</v>
      </c>
      <c r="L908" s="191">
        <f t="shared" si="4"/>
        <v>0.5810397554</v>
      </c>
      <c r="M908" s="192">
        <f t="shared" si="5"/>
        <v>0.3661971831</v>
      </c>
      <c r="N908" s="193">
        <f t="shared" si="6"/>
        <v>0.5033333333</v>
      </c>
      <c r="O908" s="203">
        <f t="shared" si="7"/>
        <v>0.4851794072</v>
      </c>
      <c r="P908" s="204">
        <f t="shared" si="8"/>
        <v>0.3486238532</v>
      </c>
      <c r="Q908" s="205">
        <f t="shared" si="9"/>
        <v>0.5690140845</v>
      </c>
      <c r="R908" s="206">
        <f t="shared" si="10"/>
        <v>0.6233333333</v>
      </c>
      <c r="S908" s="204">
        <f t="shared" si="11"/>
        <v>0.5975039002</v>
      </c>
      <c r="T908" s="205">
        <f t="shared" si="12"/>
        <v>0.3666146646</v>
      </c>
      <c r="U908" s="206">
        <f t="shared" si="13"/>
        <v>0.5210608424</v>
      </c>
      <c r="V908" s="207">
        <f t="shared" si="14"/>
        <v>6.975609756</v>
      </c>
      <c r="W908" s="208">
        <f t="shared" si="15"/>
        <v>0.1305732484</v>
      </c>
      <c r="X908" s="209">
        <f t="shared" si="16"/>
        <v>0.9108280255</v>
      </c>
      <c r="Y908" s="207">
        <f t="shared" si="17"/>
        <v>1.041401274</v>
      </c>
      <c r="Z908" s="208">
        <f t="shared" si="18"/>
        <v>0.8056338028</v>
      </c>
      <c r="AA908" s="209">
        <f t="shared" si="19"/>
        <v>14.63414634</v>
      </c>
      <c r="AB908" s="210">
        <f t="shared" si="20"/>
        <v>0.4966666667</v>
      </c>
      <c r="AC908" s="165"/>
      <c r="AD908" s="165"/>
      <c r="AE908" s="165"/>
    </row>
    <row r="909">
      <c r="A909" s="218">
        <v>909.0</v>
      </c>
      <c r="B909" s="33">
        <v>7635.0</v>
      </c>
      <c r="C909" s="219">
        <v>15.0</v>
      </c>
      <c r="D909" s="220">
        <v>48.0</v>
      </c>
      <c r="E909" s="221">
        <v>277.0</v>
      </c>
      <c r="F909" s="222">
        <v>118.0</v>
      </c>
      <c r="G909" s="223">
        <v>156.0</v>
      </c>
      <c r="H909" s="224">
        <v>241.0</v>
      </c>
      <c r="I909" s="188">
        <f t="shared" si="1"/>
        <v>0.2380952381</v>
      </c>
      <c r="J909" s="189">
        <f t="shared" si="2"/>
        <v>0.7012658228</v>
      </c>
      <c r="K909" s="190">
        <f t="shared" si="3"/>
        <v>0.3929471033</v>
      </c>
      <c r="L909" s="191">
        <f t="shared" si="4"/>
        <v>0.6375545852</v>
      </c>
      <c r="M909" s="192">
        <f t="shared" si="5"/>
        <v>0.3717391304</v>
      </c>
      <c r="N909" s="193">
        <f t="shared" si="6"/>
        <v>0.5467171717</v>
      </c>
      <c r="O909" s="203">
        <f t="shared" si="7"/>
        <v>0.5239766082</v>
      </c>
      <c r="P909" s="204">
        <f t="shared" si="8"/>
        <v>0.2903930131</v>
      </c>
      <c r="Q909" s="205">
        <f t="shared" si="9"/>
        <v>0.5565217391</v>
      </c>
      <c r="R909" s="206">
        <f t="shared" si="10"/>
        <v>0.654040404</v>
      </c>
      <c r="S909" s="204">
        <f t="shared" si="11"/>
        <v>0.6233918129</v>
      </c>
      <c r="T909" s="205">
        <f t="shared" si="12"/>
        <v>0.3380116959</v>
      </c>
      <c r="U909" s="206">
        <f t="shared" si="13"/>
        <v>0.5625730994</v>
      </c>
      <c r="V909" s="207">
        <f t="shared" si="14"/>
        <v>6.26984127</v>
      </c>
      <c r="W909" s="208">
        <f t="shared" si="15"/>
        <v>0.1586901763</v>
      </c>
      <c r="X909" s="209">
        <f t="shared" si="16"/>
        <v>0.9949622166</v>
      </c>
      <c r="Y909" s="207">
        <f t="shared" si="17"/>
        <v>1.153652393</v>
      </c>
      <c r="Z909" s="208">
        <f t="shared" si="18"/>
        <v>0.8586956522</v>
      </c>
      <c r="AA909" s="209">
        <f t="shared" si="19"/>
        <v>12.57142857</v>
      </c>
      <c r="AB909" s="210">
        <f t="shared" si="20"/>
        <v>0.4532828283</v>
      </c>
      <c r="AC909" s="165"/>
      <c r="AD909" s="165"/>
      <c r="AE909" s="165"/>
    </row>
    <row r="910">
      <c r="A910" s="218">
        <v>910.0</v>
      </c>
      <c r="B910" s="33">
        <v>7641.0</v>
      </c>
      <c r="C910" s="219">
        <v>5.0</v>
      </c>
      <c r="D910" s="220">
        <v>18.0</v>
      </c>
      <c r="E910" s="221">
        <v>283.0</v>
      </c>
      <c r="F910" s="222">
        <v>224.0</v>
      </c>
      <c r="G910" s="223">
        <v>85.0</v>
      </c>
      <c r="H910" s="224">
        <v>244.0</v>
      </c>
      <c r="I910" s="188">
        <f t="shared" si="1"/>
        <v>0.2173913043</v>
      </c>
      <c r="J910" s="189">
        <f t="shared" si="2"/>
        <v>0.5581854043</v>
      </c>
      <c r="K910" s="190">
        <f t="shared" si="3"/>
        <v>0.2583586626</v>
      </c>
      <c r="L910" s="191">
        <f t="shared" si="4"/>
        <v>0.5433962264</v>
      </c>
      <c r="M910" s="192">
        <f t="shared" si="5"/>
        <v>0.2556818182</v>
      </c>
      <c r="N910" s="193">
        <f t="shared" si="6"/>
        <v>0.4401913876</v>
      </c>
      <c r="O910" s="203">
        <f t="shared" si="7"/>
        <v>0.434225844</v>
      </c>
      <c r="P910" s="204">
        <f t="shared" si="8"/>
        <v>0.4320754717</v>
      </c>
      <c r="Q910" s="205">
        <f t="shared" si="9"/>
        <v>0.7073863636</v>
      </c>
      <c r="R910" s="206">
        <f t="shared" si="10"/>
        <v>0.6303827751</v>
      </c>
      <c r="S910" s="204">
        <f t="shared" si="11"/>
        <v>0.6193247963</v>
      </c>
      <c r="T910" s="205">
        <f t="shared" si="12"/>
        <v>0.3655413271</v>
      </c>
      <c r="U910" s="206">
        <f t="shared" si="13"/>
        <v>0.4493597206</v>
      </c>
      <c r="V910" s="207">
        <f t="shared" si="14"/>
        <v>22.04347826</v>
      </c>
      <c r="W910" s="208">
        <f t="shared" si="15"/>
        <v>0.06990881459</v>
      </c>
      <c r="X910" s="209">
        <f t="shared" si="16"/>
        <v>1.541033435</v>
      </c>
      <c r="Y910" s="207">
        <f t="shared" si="17"/>
        <v>1.610942249</v>
      </c>
      <c r="Z910" s="208">
        <f t="shared" si="18"/>
        <v>1.440340909</v>
      </c>
      <c r="AA910" s="209">
        <f t="shared" si="19"/>
        <v>36.34782609</v>
      </c>
      <c r="AB910" s="210">
        <f t="shared" si="20"/>
        <v>0.5598086124</v>
      </c>
      <c r="AC910" s="165"/>
      <c r="AD910" s="165"/>
      <c r="AE910" s="165"/>
    </row>
    <row r="911">
      <c r="A911" s="218">
        <v>911.0</v>
      </c>
      <c r="B911" s="33">
        <v>7642.0</v>
      </c>
      <c r="C911" s="219">
        <v>3.0</v>
      </c>
      <c r="D911" s="220">
        <v>16.0</v>
      </c>
      <c r="E911" s="221">
        <v>269.0</v>
      </c>
      <c r="F911" s="222">
        <v>152.0</v>
      </c>
      <c r="G911" s="223">
        <v>73.0</v>
      </c>
      <c r="H911" s="224">
        <v>209.0</v>
      </c>
      <c r="I911" s="188">
        <f t="shared" si="1"/>
        <v>0.1578947368</v>
      </c>
      <c r="J911" s="189">
        <f t="shared" si="2"/>
        <v>0.6389548694</v>
      </c>
      <c r="K911" s="190">
        <f t="shared" si="3"/>
        <v>0.2588652482</v>
      </c>
      <c r="L911" s="191">
        <f t="shared" si="4"/>
        <v>0.6181818182</v>
      </c>
      <c r="M911" s="192">
        <f t="shared" si="5"/>
        <v>0.2524916944</v>
      </c>
      <c r="N911" s="193">
        <f t="shared" si="6"/>
        <v>0.4864864865</v>
      </c>
      <c r="O911" s="203">
        <f t="shared" si="7"/>
        <v>0.4778393352</v>
      </c>
      <c r="P911" s="204">
        <f t="shared" si="8"/>
        <v>0.3522727273</v>
      </c>
      <c r="Q911" s="205">
        <f t="shared" si="9"/>
        <v>0.7043189369</v>
      </c>
      <c r="R911" s="206">
        <f t="shared" si="10"/>
        <v>0.679943101</v>
      </c>
      <c r="S911" s="204">
        <f t="shared" si="11"/>
        <v>0.6662049861</v>
      </c>
      <c r="T911" s="205">
        <f t="shared" si="12"/>
        <v>0.3157894737</v>
      </c>
      <c r="U911" s="206">
        <f t="shared" si="13"/>
        <v>0.4958448753</v>
      </c>
      <c r="V911" s="207">
        <f t="shared" si="14"/>
        <v>22.15789474</v>
      </c>
      <c r="W911" s="208">
        <f t="shared" si="15"/>
        <v>0.06737588652</v>
      </c>
      <c r="X911" s="209">
        <f t="shared" si="16"/>
        <v>1.492907801</v>
      </c>
      <c r="Y911" s="207">
        <f t="shared" si="17"/>
        <v>1.560283688</v>
      </c>
      <c r="Z911" s="208">
        <f t="shared" si="18"/>
        <v>1.398671096</v>
      </c>
      <c r="AA911" s="209">
        <f t="shared" si="19"/>
        <v>37</v>
      </c>
      <c r="AB911" s="210">
        <f t="shared" si="20"/>
        <v>0.5135135135</v>
      </c>
      <c r="AC911" s="165"/>
      <c r="AD911" s="165"/>
      <c r="AE911" s="165"/>
    </row>
    <row r="912">
      <c r="A912" s="218">
        <v>912.0</v>
      </c>
      <c r="B912" s="33">
        <v>7643.0</v>
      </c>
      <c r="C912" s="219">
        <v>17.0</v>
      </c>
      <c r="D912" s="220">
        <v>31.0</v>
      </c>
      <c r="E912" s="221">
        <v>194.0</v>
      </c>
      <c r="F912" s="222">
        <v>96.0</v>
      </c>
      <c r="G912" s="223">
        <v>100.0</v>
      </c>
      <c r="H912" s="224">
        <v>162.0</v>
      </c>
      <c r="I912" s="188">
        <f t="shared" si="1"/>
        <v>0.3541666667</v>
      </c>
      <c r="J912" s="189">
        <f t="shared" si="2"/>
        <v>0.6689655172</v>
      </c>
      <c r="K912" s="190">
        <f t="shared" si="3"/>
        <v>0.3816793893</v>
      </c>
      <c r="L912" s="191">
        <f t="shared" si="4"/>
        <v>0.624260355</v>
      </c>
      <c r="M912" s="192">
        <f t="shared" si="5"/>
        <v>0.3774193548</v>
      </c>
      <c r="N912" s="193">
        <f t="shared" si="6"/>
        <v>0.5326086957</v>
      </c>
      <c r="O912" s="203">
        <f t="shared" si="7"/>
        <v>0.5183333333</v>
      </c>
      <c r="P912" s="204">
        <f t="shared" si="8"/>
        <v>0.3343195266</v>
      </c>
      <c r="Q912" s="205">
        <f t="shared" si="9"/>
        <v>0.5774193548</v>
      </c>
      <c r="R912" s="206">
        <f t="shared" si="10"/>
        <v>0.6449275362</v>
      </c>
      <c r="S912" s="204">
        <f t="shared" si="11"/>
        <v>0.6216666667</v>
      </c>
      <c r="T912" s="205">
        <f t="shared" si="12"/>
        <v>0.355</v>
      </c>
      <c r="U912" s="206">
        <f t="shared" si="13"/>
        <v>0.5416666667</v>
      </c>
      <c r="V912" s="207">
        <f t="shared" si="14"/>
        <v>6.041666667</v>
      </c>
      <c r="W912" s="208">
        <f t="shared" si="15"/>
        <v>0.1832061069</v>
      </c>
      <c r="X912" s="209">
        <f t="shared" si="16"/>
        <v>1.106870229</v>
      </c>
      <c r="Y912" s="207">
        <f t="shared" si="17"/>
        <v>1.290076336</v>
      </c>
      <c r="Z912" s="208">
        <f t="shared" si="18"/>
        <v>0.935483871</v>
      </c>
      <c r="AA912" s="209">
        <f t="shared" si="19"/>
        <v>11.5</v>
      </c>
      <c r="AB912" s="210">
        <f t="shared" si="20"/>
        <v>0.4673913043</v>
      </c>
      <c r="AC912" s="165"/>
      <c r="AD912" s="165"/>
      <c r="AE912" s="165"/>
    </row>
    <row r="913">
      <c r="A913" s="218">
        <v>913.0</v>
      </c>
      <c r="B913" s="33">
        <v>7644.0</v>
      </c>
      <c r="C913" s="219">
        <v>28.0</v>
      </c>
      <c r="D913" s="220">
        <v>69.0</v>
      </c>
      <c r="E913" s="221">
        <v>338.0</v>
      </c>
      <c r="F913" s="222">
        <v>185.0</v>
      </c>
      <c r="G913" s="223">
        <v>142.0</v>
      </c>
      <c r="H913" s="224">
        <v>339.0</v>
      </c>
      <c r="I913" s="188">
        <f t="shared" si="1"/>
        <v>0.2886597938</v>
      </c>
      <c r="J913" s="189">
        <f t="shared" si="2"/>
        <v>0.6462715105</v>
      </c>
      <c r="K913" s="190">
        <f t="shared" si="3"/>
        <v>0.2952182952</v>
      </c>
      <c r="L913" s="191">
        <f t="shared" si="4"/>
        <v>0.5903225806</v>
      </c>
      <c r="M913" s="192">
        <f t="shared" si="5"/>
        <v>0.2941176471</v>
      </c>
      <c r="N913" s="193">
        <f t="shared" si="6"/>
        <v>0.4780876494</v>
      </c>
      <c r="O913" s="203">
        <f t="shared" si="7"/>
        <v>0.4613987284</v>
      </c>
      <c r="P913" s="204">
        <f t="shared" si="8"/>
        <v>0.3435483871</v>
      </c>
      <c r="Q913" s="205">
        <f t="shared" si="9"/>
        <v>0.6349480969</v>
      </c>
      <c r="R913" s="206">
        <f t="shared" si="10"/>
        <v>0.6743027888</v>
      </c>
      <c r="S913" s="204">
        <f t="shared" si="11"/>
        <v>0.6403269755</v>
      </c>
      <c r="T913" s="205">
        <f t="shared" si="12"/>
        <v>0.3224341508</v>
      </c>
      <c r="U913" s="206">
        <f t="shared" si="13"/>
        <v>0.4986376022</v>
      </c>
      <c r="V913" s="207">
        <f t="shared" si="14"/>
        <v>5.391752577</v>
      </c>
      <c r="W913" s="208">
        <f t="shared" si="15"/>
        <v>0.2016632017</v>
      </c>
      <c r="X913" s="209">
        <f t="shared" si="16"/>
        <v>1.087318087</v>
      </c>
      <c r="Y913" s="207">
        <f t="shared" si="17"/>
        <v>1.288981289</v>
      </c>
      <c r="Z913" s="208">
        <f t="shared" si="18"/>
        <v>0.9048442907</v>
      </c>
      <c r="AA913" s="209">
        <f t="shared" si="19"/>
        <v>10.35051546</v>
      </c>
      <c r="AB913" s="210">
        <f t="shared" si="20"/>
        <v>0.5219123506</v>
      </c>
      <c r="AC913" s="165"/>
      <c r="AD913" s="165"/>
      <c r="AE913" s="165"/>
    </row>
    <row r="914">
      <c r="A914" s="218">
        <v>914.0</v>
      </c>
      <c r="B914" s="33">
        <v>7645.0</v>
      </c>
      <c r="C914" s="219">
        <v>11.0</v>
      </c>
      <c r="D914" s="220">
        <v>31.0</v>
      </c>
      <c r="E914" s="221">
        <v>155.0</v>
      </c>
      <c r="F914" s="222">
        <v>45.0</v>
      </c>
      <c r="G914" s="223">
        <v>59.0</v>
      </c>
      <c r="H914" s="224">
        <v>98.0</v>
      </c>
      <c r="I914" s="188">
        <f t="shared" si="1"/>
        <v>0.2619047619</v>
      </c>
      <c r="J914" s="189">
        <f t="shared" si="2"/>
        <v>0.775</v>
      </c>
      <c r="K914" s="190">
        <f t="shared" si="3"/>
        <v>0.3757961783</v>
      </c>
      <c r="L914" s="191">
        <f t="shared" si="4"/>
        <v>0.6859504132</v>
      </c>
      <c r="M914" s="192">
        <f t="shared" si="5"/>
        <v>0.351758794</v>
      </c>
      <c r="N914" s="193">
        <f t="shared" si="6"/>
        <v>0.5994397759</v>
      </c>
      <c r="O914" s="203">
        <f t="shared" si="7"/>
        <v>0.5639097744</v>
      </c>
      <c r="P914" s="204">
        <f t="shared" si="8"/>
        <v>0.2314049587</v>
      </c>
      <c r="Q914" s="205">
        <f t="shared" si="9"/>
        <v>0.5477386935</v>
      </c>
      <c r="R914" s="206">
        <f t="shared" si="10"/>
        <v>0.7086834734</v>
      </c>
      <c r="S914" s="204">
        <f t="shared" si="11"/>
        <v>0.6616541353</v>
      </c>
      <c r="T914" s="205">
        <f t="shared" si="12"/>
        <v>0.2882205514</v>
      </c>
      <c r="U914" s="206">
        <f t="shared" si="13"/>
        <v>0.6140350877</v>
      </c>
      <c r="V914" s="207">
        <f t="shared" si="14"/>
        <v>4.761904762</v>
      </c>
      <c r="W914" s="208">
        <f t="shared" si="15"/>
        <v>0.2675159236</v>
      </c>
      <c r="X914" s="209">
        <f t="shared" si="16"/>
        <v>1.27388535</v>
      </c>
      <c r="Y914" s="207">
        <f t="shared" si="17"/>
        <v>1.541401274</v>
      </c>
      <c r="Z914" s="208">
        <f t="shared" si="18"/>
        <v>1.005025126</v>
      </c>
      <c r="AA914" s="209">
        <f t="shared" si="19"/>
        <v>8.5</v>
      </c>
      <c r="AB914" s="210">
        <f t="shared" si="20"/>
        <v>0.4005602241</v>
      </c>
      <c r="AC914" s="165"/>
      <c r="AD914" s="165"/>
      <c r="AE914" s="165"/>
    </row>
    <row r="915">
      <c r="A915" s="218">
        <v>915.0</v>
      </c>
      <c r="B915" s="33">
        <v>7651.0</v>
      </c>
      <c r="C915" s="219">
        <v>40.0</v>
      </c>
      <c r="D915" s="220">
        <v>104.0</v>
      </c>
      <c r="E915" s="221">
        <v>600.0</v>
      </c>
      <c r="F915" s="222">
        <v>297.0</v>
      </c>
      <c r="G915" s="223">
        <v>315.0</v>
      </c>
      <c r="H915" s="224">
        <v>524.0</v>
      </c>
      <c r="I915" s="188">
        <f t="shared" si="1"/>
        <v>0.2777777778</v>
      </c>
      <c r="J915" s="189">
        <f t="shared" si="2"/>
        <v>0.6688963211</v>
      </c>
      <c r="K915" s="190">
        <f t="shared" si="3"/>
        <v>0.3754469607</v>
      </c>
      <c r="L915" s="191">
        <f t="shared" si="4"/>
        <v>0.6147934678</v>
      </c>
      <c r="M915" s="192">
        <f t="shared" si="5"/>
        <v>0.3611393693</v>
      </c>
      <c r="N915" s="193">
        <f t="shared" si="6"/>
        <v>0.5270737327</v>
      </c>
      <c r="O915" s="203">
        <f t="shared" si="7"/>
        <v>0.5079787234</v>
      </c>
      <c r="P915" s="204">
        <f t="shared" si="8"/>
        <v>0.3237271854</v>
      </c>
      <c r="Q915" s="205">
        <f t="shared" si="9"/>
        <v>0.5737538149</v>
      </c>
      <c r="R915" s="206">
        <f t="shared" si="10"/>
        <v>0.6474654378</v>
      </c>
      <c r="S915" s="204">
        <f t="shared" si="11"/>
        <v>0.6191489362</v>
      </c>
      <c r="T915" s="205">
        <f t="shared" si="12"/>
        <v>0.3468085106</v>
      </c>
      <c r="U915" s="206">
        <f t="shared" si="13"/>
        <v>0.5420212766</v>
      </c>
      <c r="V915" s="207">
        <f t="shared" si="14"/>
        <v>6.229166667</v>
      </c>
      <c r="W915" s="208">
        <f t="shared" si="15"/>
        <v>0.1716328963</v>
      </c>
      <c r="X915" s="209">
        <f t="shared" si="16"/>
        <v>1.069129917</v>
      </c>
      <c r="Y915" s="207">
        <f t="shared" si="17"/>
        <v>1.240762813</v>
      </c>
      <c r="Z915" s="208">
        <f t="shared" si="18"/>
        <v>0.9125127162</v>
      </c>
      <c r="AA915" s="209">
        <f t="shared" si="19"/>
        <v>12.05555556</v>
      </c>
      <c r="AB915" s="210">
        <f t="shared" si="20"/>
        <v>0.4729262673</v>
      </c>
      <c r="AC915" s="165"/>
      <c r="AD915" s="165"/>
      <c r="AE915" s="165"/>
    </row>
    <row r="916">
      <c r="A916" s="218">
        <v>916.0</v>
      </c>
      <c r="B916" s="33">
        <v>7652.0</v>
      </c>
      <c r="C916" s="219">
        <v>20.0</v>
      </c>
      <c r="D916" s="220">
        <v>57.0</v>
      </c>
      <c r="E916" s="221">
        <v>261.0</v>
      </c>
      <c r="F916" s="222">
        <v>161.0</v>
      </c>
      <c r="G916" s="223">
        <v>137.0</v>
      </c>
      <c r="H916" s="224">
        <v>319.0</v>
      </c>
      <c r="I916" s="188">
        <f t="shared" si="1"/>
        <v>0.2597402597</v>
      </c>
      <c r="J916" s="189">
        <f t="shared" si="2"/>
        <v>0.6184834123</v>
      </c>
      <c r="K916" s="190">
        <f t="shared" si="3"/>
        <v>0.3004385965</v>
      </c>
      <c r="L916" s="191">
        <f t="shared" si="4"/>
        <v>0.5631262525</v>
      </c>
      <c r="M916" s="192">
        <f t="shared" si="5"/>
        <v>0.2945590994</v>
      </c>
      <c r="N916" s="193">
        <f t="shared" si="6"/>
        <v>0.4533029613</v>
      </c>
      <c r="O916" s="203">
        <f t="shared" si="7"/>
        <v>0.4376963351</v>
      </c>
      <c r="P916" s="204">
        <f t="shared" si="8"/>
        <v>0.3627254509</v>
      </c>
      <c r="Q916" s="205">
        <f t="shared" si="9"/>
        <v>0.6360225141</v>
      </c>
      <c r="R916" s="206">
        <f t="shared" si="10"/>
        <v>0.6605922551</v>
      </c>
      <c r="S916" s="204">
        <f t="shared" si="11"/>
        <v>0.6282722513</v>
      </c>
      <c r="T916" s="205">
        <f t="shared" si="12"/>
        <v>0.3329842932</v>
      </c>
      <c r="U916" s="206">
        <f t="shared" si="13"/>
        <v>0.4764397906</v>
      </c>
      <c r="V916" s="207">
        <f t="shared" si="14"/>
        <v>5.480519481</v>
      </c>
      <c r="W916" s="208">
        <f t="shared" si="15"/>
        <v>0.1688596491</v>
      </c>
      <c r="X916" s="209">
        <f t="shared" si="16"/>
        <v>0.9254385965</v>
      </c>
      <c r="Y916" s="207">
        <f t="shared" si="17"/>
        <v>1.094298246</v>
      </c>
      <c r="Z916" s="208">
        <f t="shared" si="18"/>
        <v>0.7917448405</v>
      </c>
      <c r="AA916" s="209">
        <f t="shared" si="19"/>
        <v>11.4025974</v>
      </c>
      <c r="AB916" s="210">
        <f t="shared" si="20"/>
        <v>0.5466970387</v>
      </c>
      <c r="AC916" s="165"/>
      <c r="AD916" s="165"/>
      <c r="AE916" s="165"/>
    </row>
    <row r="917">
      <c r="A917" s="218">
        <v>917.0</v>
      </c>
      <c r="B917" s="33">
        <v>7653.0</v>
      </c>
      <c r="C917" s="219">
        <v>15.0</v>
      </c>
      <c r="D917" s="220">
        <v>58.0</v>
      </c>
      <c r="E917" s="221">
        <v>212.0</v>
      </c>
      <c r="F917" s="222">
        <v>151.0</v>
      </c>
      <c r="G917" s="223">
        <v>115.0</v>
      </c>
      <c r="H917" s="224">
        <v>330.0</v>
      </c>
      <c r="I917" s="188">
        <f t="shared" si="1"/>
        <v>0.2054794521</v>
      </c>
      <c r="J917" s="189">
        <f t="shared" si="2"/>
        <v>0.5840220386</v>
      </c>
      <c r="K917" s="190">
        <f t="shared" si="3"/>
        <v>0.2584269663</v>
      </c>
      <c r="L917" s="191">
        <f t="shared" si="4"/>
        <v>0.5206422018</v>
      </c>
      <c r="M917" s="192">
        <f t="shared" si="5"/>
        <v>0.250965251</v>
      </c>
      <c r="N917" s="193">
        <f t="shared" si="6"/>
        <v>0.4047029703</v>
      </c>
      <c r="O917" s="203">
        <f t="shared" si="7"/>
        <v>0.3881952327</v>
      </c>
      <c r="P917" s="204">
        <f t="shared" si="8"/>
        <v>0.380733945</v>
      </c>
      <c r="Q917" s="205">
        <f t="shared" si="9"/>
        <v>0.666023166</v>
      </c>
      <c r="R917" s="206">
        <f t="shared" si="10"/>
        <v>0.6707920792</v>
      </c>
      <c r="S917" s="204">
        <f t="shared" si="11"/>
        <v>0.6322360953</v>
      </c>
      <c r="T917" s="205">
        <f t="shared" si="12"/>
        <v>0.3189557321</v>
      </c>
      <c r="U917" s="206">
        <f t="shared" si="13"/>
        <v>0.4370034052</v>
      </c>
      <c r="V917" s="207">
        <f t="shared" si="14"/>
        <v>4.97260274</v>
      </c>
      <c r="W917" s="208">
        <f t="shared" si="15"/>
        <v>0.1640449438</v>
      </c>
      <c r="X917" s="209">
        <f t="shared" si="16"/>
        <v>0.8157303371</v>
      </c>
      <c r="Y917" s="207">
        <f t="shared" si="17"/>
        <v>0.9797752809</v>
      </c>
      <c r="Z917" s="208">
        <f t="shared" si="18"/>
        <v>0.7007722008</v>
      </c>
      <c r="AA917" s="209">
        <f t="shared" si="19"/>
        <v>11.06849315</v>
      </c>
      <c r="AB917" s="210">
        <f t="shared" si="20"/>
        <v>0.5952970297</v>
      </c>
      <c r="AC917" s="165"/>
      <c r="AD917" s="165"/>
      <c r="AE917" s="165"/>
    </row>
    <row r="918">
      <c r="A918" s="218">
        <v>918.0</v>
      </c>
      <c r="B918" s="33">
        <v>7654.0</v>
      </c>
      <c r="C918" s="219">
        <v>27.0</v>
      </c>
      <c r="D918" s="220">
        <v>56.0</v>
      </c>
      <c r="E918" s="221">
        <v>289.0</v>
      </c>
      <c r="F918" s="222">
        <v>150.0</v>
      </c>
      <c r="G918" s="223">
        <v>177.0</v>
      </c>
      <c r="H918" s="224">
        <v>281.0</v>
      </c>
      <c r="I918" s="188">
        <f t="shared" si="1"/>
        <v>0.3253012048</v>
      </c>
      <c r="J918" s="189">
        <f t="shared" si="2"/>
        <v>0.6583143508</v>
      </c>
      <c r="K918" s="190">
        <f t="shared" si="3"/>
        <v>0.3864628821</v>
      </c>
      <c r="L918" s="191">
        <f t="shared" si="4"/>
        <v>0.6053639847</v>
      </c>
      <c r="M918" s="192">
        <f t="shared" si="5"/>
        <v>0.3770794824</v>
      </c>
      <c r="N918" s="193">
        <f t="shared" si="6"/>
        <v>0.519509476</v>
      </c>
      <c r="O918" s="203">
        <f t="shared" si="7"/>
        <v>0.5030612245</v>
      </c>
      <c r="P918" s="204">
        <f t="shared" si="8"/>
        <v>0.3390804598</v>
      </c>
      <c r="Q918" s="205">
        <f t="shared" si="9"/>
        <v>0.5693160813</v>
      </c>
      <c r="R918" s="206">
        <f t="shared" si="10"/>
        <v>0.635451505</v>
      </c>
      <c r="S918" s="204">
        <f t="shared" si="11"/>
        <v>0.6091836735</v>
      </c>
      <c r="T918" s="205">
        <f t="shared" si="12"/>
        <v>0.3612244898</v>
      </c>
      <c r="U918" s="206">
        <f t="shared" si="13"/>
        <v>0.5326530612</v>
      </c>
      <c r="V918" s="207">
        <f t="shared" si="14"/>
        <v>5.289156627</v>
      </c>
      <c r="W918" s="208">
        <f t="shared" si="15"/>
        <v>0.1812227074</v>
      </c>
      <c r="X918" s="209">
        <f t="shared" si="16"/>
        <v>0.9585152838</v>
      </c>
      <c r="Y918" s="207">
        <f t="shared" si="17"/>
        <v>1.139737991</v>
      </c>
      <c r="Z918" s="208">
        <f t="shared" si="18"/>
        <v>0.8114602588</v>
      </c>
      <c r="AA918" s="209">
        <f t="shared" si="19"/>
        <v>10.80722892</v>
      </c>
      <c r="AB918" s="210">
        <f t="shared" si="20"/>
        <v>0.480490524</v>
      </c>
      <c r="AC918" s="165"/>
      <c r="AD918" s="165"/>
      <c r="AE918" s="165"/>
    </row>
    <row r="919">
      <c r="A919" s="218">
        <v>919.0</v>
      </c>
      <c r="B919" s="33">
        <v>7661.0</v>
      </c>
      <c r="C919" s="219">
        <v>33.0</v>
      </c>
      <c r="D919" s="220">
        <v>35.0</v>
      </c>
      <c r="E919" s="221">
        <v>241.0</v>
      </c>
      <c r="F919" s="222">
        <v>93.0</v>
      </c>
      <c r="G919" s="223">
        <v>130.0</v>
      </c>
      <c r="H919" s="224">
        <v>144.0</v>
      </c>
      <c r="I919" s="188">
        <f t="shared" si="1"/>
        <v>0.4852941176</v>
      </c>
      <c r="J919" s="189">
        <f t="shared" si="2"/>
        <v>0.7215568862</v>
      </c>
      <c r="K919" s="190">
        <f t="shared" si="3"/>
        <v>0.4744525547</v>
      </c>
      <c r="L919" s="191">
        <f t="shared" si="4"/>
        <v>0.6815920398</v>
      </c>
      <c r="M919" s="192">
        <f t="shared" si="5"/>
        <v>0.4766081871</v>
      </c>
      <c r="N919" s="193">
        <f t="shared" si="6"/>
        <v>0.6101973684</v>
      </c>
      <c r="O919" s="203">
        <f t="shared" si="7"/>
        <v>0.5976331361</v>
      </c>
      <c r="P919" s="204">
        <f t="shared" si="8"/>
        <v>0.3134328358</v>
      </c>
      <c r="Q919" s="205">
        <f t="shared" si="9"/>
        <v>0.5175438596</v>
      </c>
      <c r="R919" s="206">
        <f t="shared" si="10"/>
        <v>0.6332236842</v>
      </c>
      <c r="S919" s="204">
        <f t="shared" si="11"/>
        <v>0.6183431953</v>
      </c>
      <c r="T919" s="205">
        <f t="shared" si="12"/>
        <v>0.3786982249</v>
      </c>
      <c r="U919" s="206">
        <f t="shared" si="13"/>
        <v>0.600591716</v>
      </c>
      <c r="V919" s="207">
        <f t="shared" si="14"/>
        <v>4.911764706</v>
      </c>
      <c r="W919" s="208">
        <f t="shared" si="15"/>
        <v>0.2481751825</v>
      </c>
      <c r="X919" s="209">
        <f t="shared" si="16"/>
        <v>1.218978102</v>
      </c>
      <c r="Y919" s="207">
        <f t="shared" si="17"/>
        <v>1.467153285</v>
      </c>
      <c r="Z919" s="208">
        <f t="shared" si="18"/>
        <v>0.9766081871</v>
      </c>
      <c r="AA919" s="209">
        <f t="shared" si="19"/>
        <v>8.941176471</v>
      </c>
      <c r="AB919" s="210">
        <f t="shared" si="20"/>
        <v>0.3898026316</v>
      </c>
      <c r="AC919" s="165"/>
      <c r="AD919" s="165"/>
      <c r="AE919" s="165"/>
    </row>
    <row r="920">
      <c r="A920" s="218">
        <v>920.0</v>
      </c>
      <c r="B920" s="33">
        <v>7662.0</v>
      </c>
      <c r="C920" s="219">
        <v>35.0</v>
      </c>
      <c r="D920" s="220">
        <v>67.0</v>
      </c>
      <c r="E920" s="221">
        <v>332.0</v>
      </c>
      <c r="F920" s="222">
        <v>123.0</v>
      </c>
      <c r="G920" s="223">
        <v>157.0</v>
      </c>
      <c r="H920" s="224">
        <v>275.0</v>
      </c>
      <c r="I920" s="188">
        <f t="shared" si="1"/>
        <v>0.3431372549</v>
      </c>
      <c r="J920" s="189">
        <f t="shared" si="2"/>
        <v>0.7296703297</v>
      </c>
      <c r="K920" s="190">
        <f t="shared" si="3"/>
        <v>0.3634259259</v>
      </c>
      <c r="L920" s="191">
        <f t="shared" si="4"/>
        <v>0.6588868941</v>
      </c>
      <c r="M920" s="192">
        <f t="shared" si="5"/>
        <v>0.3595505618</v>
      </c>
      <c r="N920" s="193">
        <f t="shared" si="6"/>
        <v>0.5512965051</v>
      </c>
      <c r="O920" s="203">
        <f t="shared" si="7"/>
        <v>0.5298281092</v>
      </c>
      <c r="P920" s="204">
        <f t="shared" si="8"/>
        <v>0.2836624776</v>
      </c>
      <c r="Q920" s="205">
        <f t="shared" si="9"/>
        <v>0.5805243446</v>
      </c>
      <c r="R920" s="206">
        <f t="shared" si="10"/>
        <v>0.6843291995</v>
      </c>
      <c r="S920" s="204">
        <f t="shared" si="11"/>
        <v>0.649140546</v>
      </c>
      <c r="T920" s="205">
        <f t="shared" si="12"/>
        <v>0.3185035389</v>
      </c>
      <c r="U920" s="206">
        <f t="shared" si="13"/>
        <v>0.5621840243</v>
      </c>
      <c r="V920" s="207">
        <f t="shared" si="14"/>
        <v>4.460784314</v>
      </c>
      <c r="W920" s="208">
        <f t="shared" si="15"/>
        <v>0.2361111111</v>
      </c>
      <c r="X920" s="209">
        <f t="shared" si="16"/>
        <v>1.053240741</v>
      </c>
      <c r="Y920" s="207">
        <f t="shared" si="17"/>
        <v>1.289351852</v>
      </c>
      <c r="Z920" s="208">
        <f t="shared" si="18"/>
        <v>0.8520599251</v>
      </c>
      <c r="AA920" s="209">
        <f t="shared" si="19"/>
        <v>8.696078431</v>
      </c>
      <c r="AB920" s="210">
        <f t="shared" si="20"/>
        <v>0.4487034949</v>
      </c>
      <c r="AC920" s="165"/>
      <c r="AD920" s="165"/>
      <c r="AE920" s="165"/>
    </row>
    <row r="921">
      <c r="A921" s="218">
        <v>921.0</v>
      </c>
      <c r="B921" s="33">
        <v>7663.0</v>
      </c>
      <c r="C921" s="219">
        <v>26.0</v>
      </c>
      <c r="D921" s="220">
        <v>79.0</v>
      </c>
      <c r="E921" s="221">
        <v>413.0</v>
      </c>
      <c r="F921" s="222">
        <v>157.0</v>
      </c>
      <c r="G921" s="223">
        <v>185.0</v>
      </c>
      <c r="H921" s="224">
        <v>312.0</v>
      </c>
      <c r="I921" s="188">
        <f t="shared" si="1"/>
        <v>0.2476190476</v>
      </c>
      <c r="J921" s="189">
        <f t="shared" si="2"/>
        <v>0.7245614035</v>
      </c>
      <c r="K921" s="190">
        <f t="shared" si="3"/>
        <v>0.3722334004</v>
      </c>
      <c r="L921" s="191">
        <f t="shared" si="4"/>
        <v>0.6503703704</v>
      </c>
      <c r="M921" s="192">
        <f t="shared" si="5"/>
        <v>0.3504983389</v>
      </c>
      <c r="N921" s="193">
        <f t="shared" si="6"/>
        <v>0.5604498594</v>
      </c>
      <c r="O921" s="203">
        <f t="shared" si="7"/>
        <v>0.5324232082</v>
      </c>
      <c r="P921" s="204">
        <f t="shared" si="8"/>
        <v>0.2711111111</v>
      </c>
      <c r="Q921" s="205">
        <f t="shared" si="9"/>
        <v>0.561461794</v>
      </c>
      <c r="R921" s="206">
        <f t="shared" si="10"/>
        <v>0.679475164</v>
      </c>
      <c r="S921" s="204">
        <f t="shared" si="11"/>
        <v>0.6407849829</v>
      </c>
      <c r="T921" s="205">
        <f t="shared" si="12"/>
        <v>0.3139931741</v>
      </c>
      <c r="U921" s="206">
        <f t="shared" si="13"/>
        <v>0.5776450512</v>
      </c>
      <c r="V921" s="207">
        <f t="shared" si="14"/>
        <v>5.428571429</v>
      </c>
      <c r="W921" s="208">
        <f t="shared" si="15"/>
        <v>0.2112676056</v>
      </c>
      <c r="X921" s="209">
        <f t="shared" si="16"/>
        <v>1.146881288</v>
      </c>
      <c r="Y921" s="207">
        <f t="shared" si="17"/>
        <v>1.358148893</v>
      </c>
      <c r="Z921" s="208">
        <f t="shared" si="18"/>
        <v>0.9468438538</v>
      </c>
      <c r="AA921" s="209">
        <f t="shared" si="19"/>
        <v>10.16190476</v>
      </c>
      <c r="AB921" s="210">
        <f t="shared" si="20"/>
        <v>0.4395501406</v>
      </c>
      <c r="AC921" s="165"/>
      <c r="AD921" s="165"/>
      <c r="AE921" s="165"/>
    </row>
    <row r="922">
      <c r="A922" s="218">
        <v>922.0</v>
      </c>
      <c r="B922" s="33">
        <v>7664.0</v>
      </c>
      <c r="C922" s="219">
        <v>27.0</v>
      </c>
      <c r="D922" s="220">
        <v>43.0</v>
      </c>
      <c r="E922" s="221">
        <v>279.0</v>
      </c>
      <c r="F922" s="222">
        <v>108.0</v>
      </c>
      <c r="G922" s="223">
        <v>133.0</v>
      </c>
      <c r="H922" s="224">
        <v>203.0</v>
      </c>
      <c r="I922" s="188">
        <f t="shared" si="1"/>
        <v>0.3857142857</v>
      </c>
      <c r="J922" s="189">
        <f t="shared" si="2"/>
        <v>0.7209302326</v>
      </c>
      <c r="K922" s="190">
        <f t="shared" si="3"/>
        <v>0.3958333333</v>
      </c>
      <c r="L922" s="191">
        <f t="shared" si="4"/>
        <v>0.6695842451</v>
      </c>
      <c r="M922" s="192">
        <f t="shared" si="5"/>
        <v>0.39408867</v>
      </c>
      <c r="N922" s="193">
        <f t="shared" si="6"/>
        <v>0.5698478562</v>
      </c>
      <c r="O922" s="203">
        <f t="shared" si="7"/>
        <v>0.553593947</v>
      </c>
      <c r="P922" s="204">
        <f t="shared" si="8"/>
        <v>0.295404814</v>
      </c>
      <c r="Q922" s="205">
        <f t="shared" si="9"/>
        <v>0.5665024631</v>
      </c>
      <c r="R922" s="206">
        <f t="shared" si="10"/>
        <v>0.6666666667</v>
      </c>
      <c r="S922" s="204">
        <f t="shared" si="11"/>
        <v>0.6418663304</v>
      </c>
      <c r="T922" s="205">
        <f t="shared" si="12"/>
        <v>0.3379571248</v>
      </c>
      <c r="U922" s="206">
        <f t="shared" si="13"/>
        <v>0.5737704918</v>
      </c>
      <c r="V922" s="207">
        <f t="shared" si="14"/>
        <v>5.528571429</v>
      </c>
      <c r="W922" s="208">
        <f t="shared" si="15"/>
        <v>0.2083333333</v>
      </c>
      <c r="X922" s="209">
        <f t="shared" si="16"/>
        <v>1.151785714</v>
      </c>
      <c r="Y922" s="207">
        <f t="shared" si="17"/>
        <v>1.360119048</v>
      </c>
      <c r="Z922" s="208">
        <f t="shared" si="18"/>
        <v>0.9532019704</v>
      </c>
      <c r="AA922" s="209">
        <f t="shared" si="19"/>
        <v>10.32857143</v>
      </c>
      <c r="AB922" s="210">
        <f t="shared" si="20"/>
        <v>0.4301521438</v>
      </c>
      <c r="AC922" s="165"/>
      <c r="AD922" s="165"/>
      <c r="AE922" s="165"/>
    </row>
    <row r="923">
      <c r="A923" s="218">
        <v>923.0</v>
      </c>
      <c r="B923" s="33">
        <v>7665.0</v>
      </c>
      <c r="C923" s="219">
        <v>14.0</v>
      </c>
      <c r="D923" s="220">
        <v>40.0</v>
      </c>
      <c r="E923" s="221">
        <v>298.0</v>
      </c>
      <c r="F923" s="222">
        <v>115.0</v>
      </c>
      <c r="G923" s="223">
        <v>154.0</v>
      </c>
      <c r="H923" s="224">
        <v>248.0</v>
      </c>
      <c r="I923" s="188">
        <f t="shared" si="1"/>
        <v>0.2592592593</v>
      </c>
      <c r="J923" s="189">
        <f t="shared" si="2"/>
        <v>0.7215496368</v>
      </c>
      <c r="K923" s="190">
        <f t="shared" si="3"/>
        <v>0.3830845771</v>
      </c>
      <c r="L923" s="191">
        <f t="shared" si="4"/>
        <v>0.6680942184</v>
      </c>
      <c r="M923" s="192">
        <f t="shared" si="5"/>
        <v>0.3684210526</v>
      </c>
      <c r="N923" s="193">
        <f t="shared" si="6"/>
        <v>0.554601227</v>
      </c>
      <c r="O923" s="203">
        <f t="shared" si="7"/>
        <v>0.5362485616</v>
      </c>
      <c r="P923" s="204">
        <f t="shared" si="8"/>
        <v>0.2762312634</v>
      </c>
      <c r="Q923" s="205">
        <f t="shared" si="9"/>
        <v>0.5745614035</v>
      </c>
      <c r="R923" s="206">
        <f t="shared" si="10"/>
        <v>0.6699386503</v>
      </c>
      <c r="S923" s="204">
        <f t="shared" si="11"/>
        <v>0.6444188723</v>
      </c>
      <c r="T923" s="205">
        <f t="shared" si="12"/>
        <v>0.3256616801</v>
      </c>
      <c r="U923" s="206">
        <f t="shared" si="13"/>
        <v>0.5661680092</v>
      </c>
      <c r="V923" s="207">
        <f t="shared" si="14"/>
        <v>7.648148148</v>
      </c>
      <c r="W923" s="208">
        <f t="shared" si="15"/>
        <v>0.1343283582</v>
      </c>
      <c r="X923" s="209">
        <f t="shared" si="16"/>
        <v>1.027363184</v>
      </c>
      <c r="Y923" s="207">
        <f t="shared" si="17"/>
        <v>1.161691542</v>
      </c>
      <c r="Z923" s="208">
        <f t="shared" si="18"/>
        <v>0.9057017544</v>
      </c>
      <c r="AA923" s="209">
        <f t="shared" si="19"/>
        <v>15.09259259</v>
      </c>
      <c r="AB923" s="210">
        <f t="shared" si="20"/>
        <v>0.445398773</v>
      </c>
      <c r="AC923" s="165"/>
      <c r="AD923" s="165"/>
      <c r="AE923" s="165"/>
    </row>
    <row r="924">
      <c r="A924" s="218">
        <v>924.0</v>
      </c>
      <c r="B924" s="33">
        <v>7671.0</v>
      </c>
      <c r="C924" s="219">
        <v>18.0</v>
      </c>
      <c r="D924" s="220">
        <v>41.0</v>
      </c>
      <c r="E924" s="221">
        <v>248.0</v>
      </c>
      <c r="F924" s="222">
        <v>156.0</v>
      </c>
      <c r="G924" s="223">
        <v>136.0</v>
      </c>
      <c r="H924" s="224">
        <v>237.0</v>
      </c>
      <c r="I924" s="188">
        <f t="shared" si="1"/>
        <v>0.3050847458</v>
      </c>
      <c r="J924" s="189">
        <f t="shared" si="2"/>
        <v>0.6138613861</v>
      </c>
      <c r="K924" s="190">
        <f t="shared" si="3"/>
        <v>0.3646112601</v>
      </c>
      <c r="L924" s="191">
        <f t="shared" si="4"/>
        <v>0.5745140389</v>
      </c>
      <c r="M924" s="192">
        <f t="shared" si="5"/>
        <v>0.3564814815</v>
      </c>
      <c r="N924" s="193">
        <f t="shared" si="6"/>
        <v>0.4942084942</v>
      </c>
      <c r="O924" s="203">
        <f t="shared" si="7"/>
        <v>0.480861244</v>
      </c>
      <c r="P924" s="204">
        <f t="shared" si="8"/>
        <v>0.3758099352</v>
      </c>
      <c r="Q924" s="205">
        <f t="shared" si="9"/>
        <v>0.5902777778</v>
      </c>
      <c r="R924" s="206">
        <f t="shared" si="10"/>
        <v>0.6241956242</v>
      </c>
      <c r="S924" s="204">
        <f t="shared" si="11"/>
        <v>0.6016746411</v>
      </c>
      <c r="T924" s="205">
        <f t="shared" si="12"/>
        <v>0.3708133971</v>
      </c>
      <c r="U924" s="206">
        <f t="shared" si="13"/>
        <v>0.5083732057</v>
      </c>
      <c r="V924" s="207">
        <f t="shared" si="14"/>
        <v>6.847457627</v>
      </c>
      <c r="W924" s="208">
        <f t="shared" si="15"/>
        <v>0.1581769437</v>
      </c>
      <c r="X924" s="209">
        <f t="shared" si="16"/>
        <v>1.08310992</v>
      </c>
      <c r="Y924" s="207">
        <f t="shared" si="17"/>
        <v>1.241286863</v>
      </c>
      <c r="Z924" s="208">
        <f t="shared" si="18"/>
        <v>0.9351851852</v>
      </c>
      <c r="AA924" s="209">
        <f t="shared" si="19"/>
        <v>13.16949153</v>
      </c>
      <c r="AB924" s="210">
        <f t="shared" si="20"/>
        <v>0.5057915058</v>
      </c>
      <c r="AC924" s="165"/>
      <c r="AD924" s="165"/>
      <c r="AE924" s="165"/>
    </row>
    <row r="925">
      <c r="A925" s="218">
        <v>925.0</v>
      </c>
      <c r="B925" s="33">
        <v>7672.0</v>
      </c>
      <c r="C925" s="219">
        <v>24.0</v>
      </c>
      <c r="D925" s="220">
        <v>41.0</v>
      </c>
      <c r="E925" s="221">
        <v>246.0</v>
      </c>
      <c r="F925" s="222">
        <v>104.0</v>
      </c>
      <c r="G925" s="223">
        <v>149.0</v>
      </c>
      <c r="H925" s="224">
        <v>229.0</v>
      </c>
      <c r="I925" s="188">
        <f t="shared" si="1"/>
        <v>0.3692307692</v>
      </c>
      <c r="J925" s="189">
        <f t="shared" si="2"/>
        <v>0.7028571429</v>
      </c>
      <c r="K925" s="190">
        <f t="shared" si="3"/>
        <v>0.3941798942</v>
      </c>
      <c r="L925" s="191">
        <f t="shared" si="4"/>
        <v>0.6506024096</v>
      </c>
      <c r="M925" s="192">
        <f t="shared" si="5"/>
        <v>0.3905191874</v>
      </c>
      <c r="N925" s="193">
        <f t="shared" si="6"/>
        <v>0.5425824176</v>
      </c>
      <c r="O925" s="203">
        <f t="shared" si="7"/>
        <v>0.5283732661</v>
      </c>
      <c r="P925" s="204">
        <f t="shared" si="8"/>
        <v>0.3084337349</v>
      </c>
      <c r="Q925" s="205">
        <f t="shared" si="9"/>
        <v>0.5711060948</v>
      </c>
      <c r="R925" s="206">
        <f t="shared" si="10"/>
        <v>0.6524725275</v>
      </c>
      <c r="S925" s="204">
        <f t="shared" si="11"/>
        <v>0.6292559899</v>
      </c>
      <c r="T925" s="205">
        <f t="shared" si="12"/>
        <v>0.3493064313</v>
      </c>
      <c r="U925" s="206">
        <f t="shared" si="13"/>
        <v>0.5498108449</v>
      </c>
      <c r="V925" s="207">
        <f t="shared" si="14"/>
        <v>5.384615385</v>
      </c>
      <c r="W925" s="208">
        <f t="shared" si="15"/>
        <v>0.171957672</v>
      </c>
      <c r="X925" s="209">
        <f t="shared" si="16"/>
        <v>0.9259259259</v>
      </c>
      <c r="Y925" s="207">
        <f t="shared" si="17"/>
        <v>1.097883598</v>
      </c>
      <c r="Z925" s="208">
        <f t="shared" si="18"/>
        <v>0.7900677201</v>
      </c>
      <c r="AA925" s="209">
        <f t="shared" si="19"/>
        <v>11.2</v>
      </c>
      <c r="AB925" s="210">
        <f t="shared" si="20"/>
        <v>0.4574175824</v>
      </c>
      <c r="AC925" s="165"/>
      <c r="AD925" s="165"/>
      <c r="AE925" s="165"/>
    </row>
    <row r="926">
      <c r="A926" s="218">
        <v>926.0</v>
      </c>
      <c r="B926" s="33">
        <v>7674.0</v>
      </c>
      <c r="C926" s="219">
        <v>10.0</v>
      </c>
      <c r="D926" s="220">
        <v>20.0</v>
      </c>
      <c r="E926" s="221">
        <v>113.0</v>
      </c>
      <c r="F926" s="222">
        <v>64.0</v>
      </c>
      <c r="G926" s="223">
        <v>71.0</v>
      </c>
      <c r="H926" s="224">
        <v>111.0</v>
      </c>
      <c r="I926" s="188">
        <f t="shared" si="1"/>
        <v>0.3333333333</v>
      </c>
      <c r="J926" s="189">
        <f t="shared" si="2"/>
        <v>0.6384180791</v>
      </c>
      <c r="K926" s="190">
        <f t="shared" si="3"/>
        <v>0.3901098901</v>
      </c>
      <c r="L926" s="191">
        <f t="shared" si="4"/>
        <v>0.5942028986</v>
      </c>
      <c r="M926" s="192">
        <f t="shared" si="5"/>
        <v>0.3820754717</v>
      </c>
      <c r="N926" s="193">
        <f t="shared" si="6"/>
        <v>0.5125348189</v>
      </c>
      <c r="O926" s="203">
        <f t="shared" si="7"/>
        <v>0.498714653</v>
      </c>
      <c r="P926" s="204">
        <f t="shared" si="8"/>
        <v>0.3574879227</v>
      </c>
      <c r="Q926" s="205">
        <f t="shared" si="9"/>
        <v>0.570754717</v>
      </c>
      <c r="R926" s="206">
        <f t="shared" si="10"/>
        <v>0.6239554318</v>
      </c>
      <c r="S926" s="204">
        <f t="shared" si="11"/>
        <v>0.6015424165</v>
      </c>
      <c r="T926" s="205">
        <f t="shared" si="12"/>
        <v>0.3727506427</v>
      </c>
      <c r="U926" s="206">
        <f t="shared" si="13"/>
        <v>0.5244215938</v>
      </c>
      <c r="V926" s="207">
        <f t="shared" si="14"/>
        <v>5.9</v>
      </c>
      <c r="W926" s="208">
        <f t="shared" si="15"/>
        <v>0.1648351648</v>
      </c>
      <c r="X926" s="209">
        <f t="shared" si="16"/>
        <v>0.9725274725</v>
      </c>
      <c r="Y926" s="207">
        <f t="shared" si="17"/>
        <v>1.137362637</v>
      </c>
      <c r="Z926" s="208">
        <f t="shared" si="18"/>
        <v>0.8349056604</v>
      </c>
      <c r="AA926" s="209">
        <f t="shared" si="19"/>
        <v>11.96666667</v>
      </c>
      <c r="AB926" s="210">
        <f t="shared" si="20"/>
        <v>0.4874651811</v>
      </c>
      <c r="AC926" s="165"/>
      <c r="AD926" s="165"/>
      <c r="AE926" s="165"/>
    </row>
    <row r="927">
      <c r="A927" s="218">
        <v>927.0</v>
      </c>
      <c r="B927" s="33">
        <v>7675.0</v>
      </c>
      <c r="C927" s="219">
        <v>21.0</v>
      </c>
      <c r="D927" s="220">
        <v>52.0</v>
      </c>
      <c r="E927" s="221">
        <v>193.0</v>
      </c>
      <c r="F927" s="222">
        <v>112.0</v>
      </c>
      <c r="G927" s="223">
        <v>128.0</v>
      </c>
      <c r="H927" s="224">
        <v>275.0</v>
      </c>
      <c r="I927" s="188">
        <f t="shared" si="1"/>
        <v>0.2876712329</v>
      </c>
      <c r="J927" s="189">
        <f t="shared" si="2"/>
        <v>0.6327868852</v>
      </c>
      <c r="K927" s="190">
        <f t="shared" si="3"/>
        <v>0.317617866</v>
      </c>
      <c r="L927" s="191">
        <f t="shared" si="4"/>
        <v>0.5661375661</v>
      </c>
      <c r="M927" s="192">
        <f t="shared" si="5"/>
        <v>0.3130252101</v>
      </c>
      <c r="N927" s="193">
        <f t="shared" si="6"/>
        <v>0.4533898305</v>
      </c>
      <c r="O927" s="203">
        <f t="shared" si="7"/>
        <v>0.437900128</v>
      </c>
      <c r="P927" s="204">
        <f t="shared" si="8"/>
        <v>0.3518518519</v>
      </c>
      <c r="Q927" s="205">
        <f t="shared" si="9"/>
        <v>0.6218487395</v>
      </c>
      <c r="R927" s="206">
        <f t="shared" si="10"/>
        <v>0.6610169492</v>
      </c>
      <c r="S927" s="204">
        <f t="shared" si="11"/>
        <v>0.6261203585</v>
      </c>
      <c r="T927" s="205">
        <f t="shared" si="12"/>
        <v>0.3341869398</v>
      </c>
      <c r="U927" s="206">
        <f t="shared" si="13"/>
        <v>0.4775928297</v>
      </c>
      <c r="V927" s="207">
        <f t="shared" si="14"/>
        <v>4.178082192</v>
      </c>
      <c r="W927" s="208">
        <f t="shared" si="15"/>
        <v>0.1811414392</v>
      </c>
      <c r="X927" s="209">
        <f t="shared" si="16"/>
        <v>0.7568238213</v>
      </c>
      <c r="Y927" s="207">
        <f t="shared" si="17"/>
        <v>0.9379652605</v>
      </c>
      <c r="Z927" s="208">
        <f t="shared" si="18"/>
        <v>0.6407563025</v>
      </c>
      <c r="AA927" s="209">
        <f t="shared" si="19"/>
        <v>9.698630137</v>
      </c>
      <c r="AB927" s="210">
        <f t="shared" si="20"/>
        <v>0.5466101695</v>
      </c>
      <c r="AC927" s="165"/>
      <c r="AD927" s="165"/>
      <c r="AE927" s="165"/>
    </row>
    <row r="928">
      <c r="A928" s="218">
        <v>928.0</v>
      </c>
      <c r="B928" s="33">
        <v>7681.0</v>
      </c>
      <c r="C928" s="219">
        <v>24.0</v>
      </c>
      <c r="D928" s="220">
        <v>51.0</v>
      </c>
      <c r="E928" s="221">
        <v>278.0</v>
      </c>
      <c r="F928" s="222">
        <v>134.0</v>
      </c>
      <c r="G928" s="223">
        <v>147.0</v>
      </c>
      <c r="H928" s="224">
        <v>271.0</v>
      </c>
      <c r="I928" s="188">
        <f t="shared" si="1"/>
        <v>0.32</v>
      </c>
      <c r="J928" s="189">
        <f t="shared" si="2"/>
        <v>0.6747572816</v>
      </c>
      <c r="K928" s="190">
        <f t="shared" si="3"/>
        <v>0.3516746411</v>
      </c>
      <c r="L928" s="191">
        <f t="shared" si="4"/>
        <v>0.6201232033</v>
      </c>
      <c r="M928" s="192">
        <f t="shared" si="5"/>
        <v>0.3468559838</v>
      </c>
      <c r="N928" s="193">
        <f t="shared" si="6"/>
        <v>0.5120481928</v>
      </c>
      <c r="O928" s="203">
        <f t="shared" si="7"/>
        <v>0.4961325967</v>
      </c>
      <c r="P928" s="204">
        <f t="shared" si="8"/>
        <v>0.3244353183</v>
      </c>
      <c r="Q928" s="205">
        <f t="shared" si="9"/>
        <v>0.5983772819</v>
      </c>
      <c r="R928" s="206">
        <f t="shared" si="10"/>
        <v>0.6614457831</v>
      </c>
      <c r="S928" s="204">
        <f t="shared" si="11"/>
        <v>0.6331491713</v>
      </c>
      <c r="T928" s="205">
        <f t="shared" si="12"/>
        <v>0.3370165746</v>
      </c>
      <c r="U928" s="206">
        <f t="shared" si="13"/>
        <v>0.5259668508</v>
      </c>
      <c r="V928" s="207">
        <f t="shared" si="14"/>
        <v>5.493333333</v>
      </c>
      <c r="W928" s="208">
        <f t="shared" si="15"/>
        <v>0.1794258373</v>
      </c>
      <c r="X928" s="209">
        <f t="shared" si="16"/>
        <v>0.985645933</v>
      </c>
      <c r="Y928" s="207">
        <f t="shared" si="17"/>
        <v>1.16507177</v>
      </c>
      <c r="Z928" s="208">
        <f t="shared" si="18"/>
        <v>0.8356997972</v>
      </c>
      <c r="AA928" s="209">
        <f t="shared" si="19"/>
        <v>11.06666667</v>
      </c>
      <c r="AB928" s="210">
        <f t="shared" si="20"/>
        <v>0.4879518072</v>
      </c>
      <c r="AC928" s="165"/>
      <c r="AD928" s="165"/>
      <c r="AE928" s="165"/>
    </row>
    <row r="929">
      <c r="A929" s="218">
        <v>929.0</v>
      </c>
      <c r="B929" s="33">
        <v>7682.0</v>
      </c>
      <c r="C929" s="219">
        <v>20.0</v>
      </c>
      <c r="D929" s="220">
        <v>26.0</v>
      </c>
      <c r="E929" s="221">
        <v>179.0</v>
      </c>
      <c r="F929" s="222">
        <v>74.0</v>
      </c>
      <c r="G929" s="223">
        <v>139.0</v>
      </c>
      <c r="H929" s="224">
        <v>178.0</v>
      </c>
      <c r="I929" s="188">
        <f t="shared" si="1"/>
        <v>0.4347826087</v>
      </c>
      <c r="J929" s="189">
        <f t="shared" si="2"/>
        <v>0.7075098814</v>
      </c>
      <c r="K929" s="190">
        <f t="shared" si="3"/>
        <v>0.4384858044</v>
      </c>
      <c r="L929" s="191">
        <f t="shared" si="4"/>
        <v>0.6655518395</v>
      </c>
      <c r="M929" s="192">
        <f t="shared" si="5"/>
        <v>0.4380165289</v>
      </c>
      <c r="N929" s="193">
        <f t="shared" si="6"/>
        <v>0.5578947368</v>
      </c>
      <c r="O929" s="203">
        <f t="shared" si="7"/>
        <v>0.5487012987</v>
      </c>
      <c r="P929" s="204">
        <f t="shared" si="8"/>
        <v>0.3143812709</v>
      </c>
      <c r="Q929" s="205">
        <f t="shared" si="9"/>
        <v>0.5454545455</v>
      </c>
      <c r="R929" s="206">
        <f t="shared" si="10"/>
        <v>0.6263157895</v>
      </c>
      <c r="S929" s="204">
        <f t="shared" si="11"/>
        <v>0.612012987</v>
      </c>
      <c r="T929" s="205">
        <f t="shared" si="12"/>
        <v>0.3782467532</v>
      </c>
      <c r="U929" s="206">
        <f t="shared" si="13"/>
        <v>0.5584415584</v>
      </c>
      <c r="V929" s="207">
        <f t="shared" si="14"/>
        <v>5.5</v>
      </c>
      <c r="W929" s="208">
        <f t="shared" si="15"/>
        <v>0.1451104101</v>
      </c>
      <c r="X929" s="209">
        <f t="shared" si="16"/>
        <v>0.7981072555</v>
      </c>
      <c r="Y929" s="207">
        <f t="shared" si="17"/>
        <v>0.9432176656</v>
      </c>
      <c r="Z929" s="208">
        <f t="shared" si="18"/>
        <v>0.696969697</v>
      </c>
      <c r="AA929" s="209">
        <f t="shared" si="19"/>
        <v>12.39130435</v>
      </c>
      <c r="AB929" s="210">
        <f t="shared" si="20"/>
        <v>0.4421052632</v>
      </c>
      <c r="AC929" s="165"/>
      <c r="AD929" s="165"/>
      <c r="AE929" s="165"/>
    </row>
    <row r="930">
      <c r="A930" s="218">
        <v>930.0</v>
      </c>
      <c r="B930" s="33">
        <v>7683.0</v>
      </c>
      <c r="C930" s="219">
        <v>25.0</v>
      </c>
      <c r="D930" s="220">
        <v>44.0</v>
      </c>
      <c r="E930" s="221">
        <v>305.0</v>
      </c>
      <c r="F930" s="222">
        <v>142.0</v>
      </c>
      <c r="G930" s="223">
        <v>202.0</v>
      </c>
      <c r="H930" s="224">
        <v>373.0</v>
      </c>
      <c r="I930" s="188">
        <f t="shared" si="1"/>
        <v>0.3623188406</v>
      </c>
      <c r="J930" s="189">
        <f t="shared" si="2"/>
        <v>0.6823266219</v>
      </c>
      <c r="K930" s="190">
        <f t="shared" si="3"/>
        <v>0.3513043478</v>
      </c>
      <c r="L930" s="191">
        <f t="shared" si="4"/>
        <v>0.6395348837</v>
      </c>
      <c r="M930" s="192">
        <f t="shared" si="5"/>
        <v>0.352484472</v>
      </c>
      <c r="N930" s="193">
        <f t="shared" si="6"/>
        <v>0.4960861057</v>
      </c>
      <c r="O930" s="203">
        <f t="shared" si="7"/>
        <v>0.4876260312</v>
      </c>
      <c r="P930" s="204">
        <f t="shared" si="8"/>
        <v>0.3236434109</v>
      </c>
      <c r="Q930" s="205">
        <f t="shared" si="9"/>
        <v>0.6180124224</v>
      </c>
      <c r="R930" s="206">
        <f t="shared" si="10"/>
        <v>0.6634050881</v>
      </c>
      <c r="S930" s="204">
        <f t="shared" si="11"/>
        <v>0.6443629698</v>
      </c>
      <c r="T930" s="205">
        <f t="shared" si="12"/>
        <v>0.3382218148</v>
      </c>
      <c r="U930" s="206">
        <f t="shared" si="13"/>
        <v>0.5050412466</v>
      </c>
      <c r="V930" s="207">
        <f t="shared" si="14"/>
        <v>6.47826087</v>
      </c>
      <c r="W930" s="208">
        <f t="shared" si="15"/>
        <v>0.12</v>
      </c>
      <c r="X930" s="209">
        <f t="shared" si="16"/>
        <v>0.7773913043</v>
      </c>
      <c r="Y930" s="207">
        <f t="shared" si="17"/>
        <v>0.8973913043</v>
      </c>
      <c r="Z930" s="208">
        <f t="shared" si="18"/>
        <v>0.6940993789</v>
      </c>
      <c r="AA930" s="209">
        <f t="shared" si="19"/>
        <v>14.8115942</v>
      </c>
      <c r="AB930" s="210">
        <f t="shared" si="20"/>
        <v>0.5039138943</v>
      </c>
      <c r="AC930" s="165"/>
      <c r="AD930" s="165"/>
      <c r="AE930" s="165"/>
    </row>
    <row r="931">
      <c r="A931" s="218">
        <v>931.0</v>
      </c>
      <c r="B931" s="33">
        <v>7684.0</v>
      </c>
      <c r="C931" s="219">
        <v>32.0</v>
      </c>
      <c r="D931" s="220">
        <v>36.0</v>
      </c>
      <c r="E931" s="221">
        <v>238.0</v>
      </c>
      <c r="F931" s="222">
        <v>98.0</v>
      </c>
      <c r="G931" s="223">
        <v>142.0</v>
      </c>
      <c r="H931" s="224">
        <v>186.0</v>
      </c>
      <c r="I931" s="188">
        <f t="shared" si="1"/>
        <v>0.4705882353</v>
      </c>
      <c r="J931" s="189">
        <f t="shared" si="2"/>
        <v>0.7083333333</v>
      </c>
      <c r="K931" s="190">
        <f t="shared" si="3"/>
        <v>0.4329268293</v>
      </c>
      <c r="L931" s="191">
        <f t="shared" si="4"/>
        <v>0.6683168317</v>
      </c>
      <c r="M931" s="192">
        <f t="shared" si="5"/>
        <v>0.4393939394</v>
      </c>
      <c r="N931" s="193">
        <f t="shared" si="6"/>
        <v>0.5722891566</v>
      </c>
      <c r="O931" s="203">
        <f t="shared" si="7"/>
        <v>0.5628415301</v>
      </c>
      <c r="P931" s="204">
        <f t="shared" si="8"/>
        <v>0.3217821782</v>
      </c>
      <c r="Q931" s="205">
        <f t="shared" si="9"/>
        <v>0.5505050505</v>
      </c>
      <c r="R931" s="206">
        <f t="shared" si="10"/>
        <v>0.6385542169</v>
      </c>
      <c r="S931" s="204">
        <f t="shared" si="11"/>
        <v>0.6229508197</v>
      </c>
      <c r="T931" s="205">
        <f t="shared" si="12"/>
        <v>0.3715846995</v>
      </c>
      <c r="U931" s="206">
        <f t="shared" si="13"/>
        <v>0.5683060109</v>
      </c>
      <c r="V931" s="207">
        <f t="shared" si="14"/>
        <v>4.941176471</v>
      </c>
      <c r="W931" s="208">
        <f t="shared" si="15"/>
        <v>0.2073170732</v>
      </c>
      <c r="X931" s="209">
        <f t="shared" si="16"/>
        <v>1.024390244</v>
      </c>
      <c r="Y931" s="207">
        <f t="shared" si="17"/>
        <v>1.231707317</v>
      </c>
      <c r="Z931" s="208">
        <f t="shared" si="18"/>
        <v>0.8484848485</v>
      </c>
      <c r="AA931" s="209">
        <f t="shared" si="19"/>
        <v>9.764705882</v>
      </c>
      <c r="AB931" s="210">
        <f t="shared" si="20"/>
        <v>0.4277108434</v>
      </c>
      <c r="AC931" s="165"/>
      <c r="AD931" s="165"/>
      <c r="AE931" s="165"/>
    </row>
    <row r="932">
      <c r="A932" s="218">
        <v>932.0</v>
      </c>
      <c r="B932" s="33">
        <v>7685.0</v>
      </c>
      <c r="C932" s="219">
        <v>31.0</v>
      </c>
      <c r="D932" s="220">
        <v>69.0</v>
      </c>
      <c r="E932" s="221">
        <v>313.0</v>
      </c>
      <c r="F932" s="222">
        <v>135.0</v>
      </c>
      <c r="G932" s="223">
        <v>175.0</v>
      </c>
      <c r="H932" s="224">
        <v>223.0</v>
      </c>
      <c r="I932" s="188">
        <f t="shared" si="1"/>
        <v>0.31</v>
      </c>
      <c r="J932" s="189">
        <f t="shared" si="2"/>
        <v>0.6986607143</v>
      </c>
      <c r="K932" s="190">
        <f t="shared" si="3"/>
        <v>0.4396984925</v>
      </c>
      <c r="L932" s="191">
        <f t="shared" si="4"/>
        <v>0.6277372263</v>
      </c>
      <c r="M932" s="192">
        <f t="shared" si="5"/>
        <v>0.4136546185</v>
      </c>
      <c r="N932" s="193">
        <f t="shared" si="6"/>
        <v>0.5768321513</v>
      </c>
      <c r="O932" s="203">
        <f t="shared" si="7"/>
        <v>0.5486257928</v>
      </c>
      <c r="P932" s="204">
        <f t="shared" si="8"/>
        <v>0.302919708</v>
      </c>
      <c r="Q932" s="205">
        <f t="shared" si="9"/>
        <v>0.5100401606</v>
      </c>
      <c r="R932" s="206">
        <f t="shared" si="10"/>
        <v>0.63356974</v>
      </c>
      <c r="S932" s="204">
        <f t="shared" si="11"/>
        <v>0.5993657505</v>
      </c>
      <c r="T932" s="205">
        <f t="shared" si="12"/>
        <v>0.3604651163</v>
      </c>
      <c r="U932" s="206">
        <f t="shared" si="13"/>
        <v>0.588794926</v>
      </c>
      <c r="V932" s="207">
        <f t="shared" si="14"/>
        <v>4.48</v>
      </c>
      <c r="W932" s="208">
        <f t="shared" si="15"/>
        <v>0.2512562814</v>
      </c>
      <c r="X932" s="209">
        <f t="shared" si="16"/>
        <v>1.125628141</v>
      </c>
      <c r="Y932" s="207">
        <f t="shared" si="17"/>
        <v>1.376884422</v>
      </c>
      <c r="Z932" s="208">
        <f t="shared" si="18"/>
        <v>0.8995983936</v>
      </c>
      <c r="AA932" s="209">
        <f t="shared" si="19"/>
        <v>8.46</v>
      </c>
      <c r="AB932" s="210">
        <f t="shared" si="20"/>
        <v>0.4231678487</v>
      </c>
      <c r="AC932" s="165"/>
      <c r="AD932" s="165"/>
      <c r="AE932" s="165"/>
    </row>
    <row r="933">
      <c r="A933" s="218">
        <v>933.0</v>
      </c>
      <c r="B933" s="33">
        <v>7691.0</v>
      </c>
      <c r="C933" s="219">
        <v>18.0</v>
      </c>
      <c r="D933" s="220">
        <v>31.0</v>
      </c>
      <c r="E933" s="221">
        <v>176.0</v>
      </c>
      <c r="F933" s="222">
        <v>110.0</v>
      </c>
      <c r="G933" s="223">
        <v>93.0</v>
      </c>
      <c r="H933" s="224">
        <v>210.0</v>
      </c>
      <c r="I933" s="188">
        <f t="shared" si="1"/>
        <v>0.3673469388</v>
      </c>
      <c r="J933" s="189">
        <f t="shared" si="2"/>
        <v>0.6153846154</v>
      </c>
      <c r="K933" s="190">
        <f t="shared" si="3"/>
        <v>0.3069306931</v>
      </c>
      <c r="L933" s="191">
        <f t="shared" si="4"/>
        <v>0.5791044776</v>
      </c>
      <c r="M933" s="192">
        <f t="shared" si="5"/>
        <v>0.3153409091</v>
      </c>
      <c r="N933" s="193">
        <f t="shared" si="6"/>
        <v>0.4567062818</v>
      </c>
      <c r="O933" s="203">
        <f t="shared" si="7"/>
        <v>0.4498432602</v>
      </c>
      <c r="P933" s="204">
        <f t="shared" si="8"/>
        <v>0.3820895522</v>
      </c>
      <c r="Q933" s="205">
        <f t="shared" si="9"/>
        <v>0.6477272727</v>
      </c>
      <c r="R933" s="206">
        <f t="shared" si="10"/>
        <v>0.6553480475</v>
      </c>
      <c r="S933" s="204">
        <f t="shared" si="11"/>
        <v>0.6332288401</v>
      </c>
      <c r="T933" s="205">
        <f t="shared" si="12"/>
        <v>0.3463949843</v>
      </c>
      <c r="U933" s="206">
        <f t="shared" si="13"/>
        <v>0.4702194357</v>
      </c>
      <c r="V933" s="207">
        <f t="shared" si="14"/>
        <v>5.836734694</v>
      </c>
      <c r="W933" s="208">
        <f t="shared" si="15"/>
        <v>0.1617161716</v>
      </c>
      <c r="X933" s="209">
        <f t="shared" si="16"/>
        <v>0.9438943894</v>
      </c>
      <c r="Y933" s="207">
        <f t="shared" si="17"/>
        <v>1.105610561</v>
      </c>
      <c r="Z933" s="208">
        <f t="shared" si="18"/>
        <v>0.8125</v>
      </c>
      <c r="AA933" s="209">
        <f t="shared" si="19"/>
        <v>12.02040816</v>
      </c>
      <c r="AB933" s="210">
        <f t="shared" si="20"/>
        <v>0.5432937182</v>
      </c>
      <c r="AC933" s="165"/>
      <c r="AD933" s="165"/>
      <c r="AE933" s="165"/>
    </row>
    <row r="934">
      <c r="A934" s="218">
        <v>934.0</v>
      </c>
      <c r="B934" s="33">
        <v>7692.0</v>
      </c>
      <c r="C934" s="219">
        <v>46.0</v>
      </c>
      <c r="D934" s="220">
        <v>71.0</v>
      </c>
      <c r="E934" s="221">
        <v>336.0</v>
      </c>
      <c r="F934" s="222">
        <v>173.0</v>
      </c>
      <c r="G934" s="223">
        <v>231.0</v>
      </c>
      <c r="H934" s="224">
        <v>392.0</v>
      </c>
      <c r="I934" s="188">
        <f t="shared" si="1"/>
        <v>0.3931623932</v>
      </c>
      <c r="J934" s="189">
        <f t="shared" si="2"/>
        <v>0.6601178782</v>
      </c>
      <c r="K934" s="190">
        <f t="shared" si="3"/>
        <v>0.3707865169</v>
      </c>
      <c r="L934" s="191">
        <f t="shared" si="4"/>
        <v>0.6102236422</v>
      </c>
      <c r="M934" s="192">
        <f t="shared" si="5"/>
        <v>0.3743243243</v>
      </c>
      <c r="N934" s="193">
        <f t="shared" si="6"/>
        <v>0.5008833922</v>
      </c>
      <c r="O934" s="203">
        <f t="shared" si="7"/>
        <v>0.4907926341</v>
      </c>
      <c r="P934" s="204">
        <f t="shared" si="8"/>
        <v>0.3498402556</v>
      </c>
      <c r="Q934" s="205">
        <f t="shared" si="9"/>
        <v>0.5918918919</v>
      </c>
      <c r="R934" s="206">
        <f t="shared" si="10"/>
        <v>0.6431095406</v>
      </c>
      <c r="S934" s="204">
        <f t="shared" si="11"/>
        <v>0.6196957566</v>
      </c>
      <c r="T934" s="205">
        <f t="shared" si="12"/>
        <v>0.3602882306</v>
      </c>
      <c r="U934" s="206">
        <f t="shared" si="13"/>
        <v>0.5108086469</v>
      </c>
      <c r="V934" s="207">
        <f t="shared" si="14"/>
        <v>4.35042735</v>
      </c>
      <c r="W934" s="208">
        <f t="shared" si="15"/>
        <v>0.1878009631</v>
      </c>
      <c r="X934" s="209">
        <f t="shared" si="16"/>
        <v>0.8170144462</v>
      </c>
      <c r="Y934" s="207">
        <f t="shared" si="17"/>
        <v>1.004815409</v>
      </c>
      <c r="Z934" s="208">
        <f t="shared" si="18"/>
        <v>0.6878378378</v>
      </c>
      <c r="AA934" s="209">
        <f t="shared" si="19"/>
        <v>9.675213675</v>
      </c>
      <c r="AB934" s="210">
        <f t="shared" si="20"/>
        <v>0.4991166078</v>
      </c>
      <c r="AC934" s="165"/>
      <c r="AD934" s="165"/>
      <c r="AE934" s="165"/>
    </row>
    <row r="935">
      <c r="A935" s="218">
        <v>935.0</v>
      </c>
      <c r="B935" s="33">
        <v>7693.0</v>
      </c>
      <c r="C935" s="219">
        <v>53.0</v>
      </c>
      <c r="D935" s="220">
        <v>76.0</v>
      </c>
      <c r="E935" s="221">
        <v>466.0</v>
      </c>
      <c r="F935" s="222">
        <v>191.0</v>
      </c>
      <c r="G935" s="223">
        <v>228.0</v>
      </c>
      <c r="H935" s="224">
        <v>322.0</v>
      </c>
      <c r="I935" s="188">
        <f t="shared" si="1"/>
        <v>0.4108527132</v>
      </c>
      <c r="J935" s="189">
        <f t="shared" si="2"/>
        <v>0.7092846271</v>
      </c>
      <c r="K935" s="190">
        <f t="shared" si="3"/>
        <v>0.4145454545</v>
      </c>
      <c r="L935" s="191">
        <f t="shared" si="4"/>
        <v>0.6603053435</v>
      </c>
      <c r="M935" s="192">
        <f t="shared" si="5"/>
        <v>0.4138438881</v>
      </c>
      <c r="N935" s="193">
        <f t="shared" si="6"/>
        <v>0.5749792875</v>
      </c>
      <c r="O935" s="203">
        <f t="shared" si="7"/>
        <v>0.5591317365</v>
      </c>
      <c r="P935" s="204">
        <f t="shared" si="8"/>
        <v>0.31043257</v>
      </c>
      <c r="Q935" s="205">
        <f t="shared" si="9"/>
        <v>0.5522827688</v>
      </c>
      <c r="R935" s="206">
        <f t="shared" si="10"/>
        <v>0.6528583264</v>
      </c>
      <c r="S935" s="204">
        <f t="shared" si="11"/>
        <v>0.629491018</v>
      </c>
      <c r="T935" s="205">
        <f t="shared" si="12"/>
        <v>0.3532934132</v>
      </c>
      <c r="U935" s="206">
        <f t="shared" si="13"/>
        <v>0.5763473054</v>
      </c>
      <c r="V935" s="207">
        <f t="shared" si="14"/>
        <v>5.093023256</v>
      </c>
      <c r="W935" s="208">
        <f t="shared" si="15"/>
        <v>0.2345454545</v>
      </c>
      <c r="X935" s="209">
        <f t="shared" si="16"/>
        <v>1.194545455</v>
      </c>
      <c r="Y935" s="207">
        <f t="shared" si="17"/>
        <v>1.429090909</v>
      </c>
      <c r="Z935" s="208">
        <f t="shared" si="18"/>
        <v>0.9675994109</v>
      </c>
      <c r="AA935" s="209">
        <f t="shared" si="19"/>
        <v>9.356589147</v>
      </c>
      <c r="AB935" s="210">
        <f t="shared" si="20"/>
        <v>0.4250207125</v>
      </c>
      <c r="AC935" s="165"/>
      <c r="AD935" s="165"/>
      <c r="AE935" s="165"/>
    </row>
    <row r="936">
      <c r="A936" s="218">
        <v>936.0</v>
      </c>
      <c r="B936" s="33">
        <v>7694.0</v>
      </c>
      <c r="C936" s="219">
        <v>39.0</v>
      </c>
      <c r="D936" s="220">
        <v>77.0</v>
      </c>
      <c r="E936" s="221">
        <v>421.0</v>
      </c>
      <c r="F936" s="222">
        <v>170.0</v>
      </c>
      <c r="G936" s="223">
        <v>203.0</v>
      </c>
      <c r="H936" s="224">
        <v>335.0</v>
      </c>
      <c r="I936" s="188">
        <f t="shared" si="1"/>
        <v>0.3362068966</v>
      </c>
      <c r="J936" s="189">
        <f t="shared" si="2"/>
        <v>0.7123519459</v>
      </c>
      <c r="K936" s="190">
        <f t="shared" si="3"/>
        <v>0.3773234201</v>
      </c>
      <c r="L936" s="191">
        <f t="shared" si="4"/>
        <v>0.6506364922</v>
      </c>
      <c r="M936" s="192">
        <f t="shared" si="5"/>
        <v>0.370030581</v>
      </c>
      <c r="N936" s="193">
        <f t="shared" si="6"/>
        <v>0.5527015058</v>
      </c>
      <c r="O936" s="203">
        <f t="shared" si="7"/>
        <v>0.5325301205</v>
      </c>
      <c r="P936" s="204">
        <f t="shared" si="8"/>
        <v>0.2956152758</v>
      </c>
      <c r="Q936" s="205">
        <f t="shared" si="9"/>
        <v>0.5718654434</v>
      </c>
      <c r="R936" s="206">
        <f t="shared" si="10"/>
        <v>0.669619132</v>
      </c>
      <c r="S936" s="204">
        <f t="shared" si="11"/>
        <v>0.6385542169</v>
      </c>
      <c r="T936" s="205">
        <f t="shared" si="12"/>
        <v>0.3309236948</v>
      </c>
      <c r="U936" s="206">
        <f t="shared" si="13"/>
        <v>0.5630522088</v>
      </c>
      <c r="V936" s="207">
        <f t="shared" si="14"/>
        <v>5.094827586</v>
      </c>
      <c r="W936" s="208">
        <f t="shared" si="15"/>
        <v>0.2156133829</v>
      </c>
      <c r="X936" s="209">
        <f t="shared" si="16"/>
        <v>1.098513011</v>
      </c>
      <c r="Y936" s="207">
        <f t="shared" si="17"/>
        <v>1.314126394</v>
      </c>
      <c r="Z936" s="208">
        <f t="shared" si="18"/>
        <v>0.9036697248</v>
      </c>
      <c r="AA936" s="209">
        <f t="shared" si="19"/>
        <v>9.732758621</v>
      </c>
      <c r="AB936" s="210">
        <f t="shared" si="20"/>
        <v>0.4472984942</v>
      </c>
      <c r="AC936" s="165"/>
      <c r="AD936" s="165"/>
      <c r="AE936" s="165"/>
    </row>
    <row r="937">
      <c r="A937" s="218">
        <v>937.0</v>
      </c>
      <c r="B937" s="33">
        <v>7695.0</v>
      </c>
      <c r="C937" s="219">
        <v>20.0</v>
      </c>
      <c r="D937" s="220">
        <v>72.0</v>
      </c>
      <c r="E937" s="221">
        <v>324.0</v>
      </c>
      <c r="F937" s="222">
        <v>165.0</v>
      </c>
      <c r="G937" s="223">
        <v>174.0</v>
      </c>
      <c r="H937" s="224">
        <v>265.0</v>
      </c>
      <c r="I937" s="188">
        <f t="shared" si="1"/>
        <v>0.2173913043</v>
      </c>
      <c r="J937" s="189">
        <f t="shared" si="2"/>
        <v>0.6625766871</v>
      </c>
      <c r="K937" s="190">
        <f t="shared" si="3"/>
        <v>0.3963553531</v>
      </c>
      <c r="L937" s="191">
        <f t="shared" si="4"/>
        <v>0.5920826162</v>
      </c>
      <c r="M937" s="192">
        <f t="shared" si="5"/>
        <v>0.3653483992</v>
      </c>
      <c r="N937" s="193">
        <f t="shared" si="6"/>
        <v>0.536637931</v>
      </c>
      <c r="O937" s="203">
        <f t="shared" si="7"/>
        <v>0.5078431373</v>
      </c>
      <c r="P937" s="204">
        <f t="shared" si="8"/>
        <v>0.3184165232</v>
      </c>
      <c r="Q937" s="205">
        <f t="shared" si="9"/>
        <v>0.5367231638</v>
      </c>
      <c r="R937" s="206">
        <f t="shared" si="10"/>
        <v>0.6346982759</v>
      </c>
      <c r="S937" s="204">
        <f t="shared" si="11"/>
        <v>0.5970588235</v>
      </c>
      <c r="T937" s="205">
        <f t="shared" si="12"/>
        <v>0.3519607843</v>
      </c>
      <c r="U937" s="206">
        <f t="shared" si="13"/>
        <v>0.5588235294</v>
      </c>
      <c r="V937" s="207">
        <f t="shared" si="14"/>
        <v>5.315217391</v>
      </c>
      <c r="W937" s="208">
        <f t="shared" si="15"/>
        <v>0.2095671982</v>
      </c>
      <c r="X937" s="209">
        <f t="shared" si="16"/>
        <v>1.113895216</v>
      </c>
      <c r="Y937" s="207">
        <f t="shared" si="17"/>
        <v>1.323462415</v>
      </c>
      <c r="Z937" s="208">
        <f t="shared" si="18"/>
        <v>0.9209039548</v>
      </c>
      <c r="AA937" s="209">
        <f t="shared" si="19"/>
        <v>10.08695652</v>
      </c>
      <c r="AB937" s="210">
        <f t="shared" si="20"/>
        <v>0.463362069</v>
      </c>
      <c r="AC937" s="165"/>
      <c r="AD937" s="165"/>
      <c r="AE937" s="165"/>
    </row>
    <row r="938">
      <c r="A938" s="218">
        <v>938.0</v>
      </c>
      <c r="B938" s="33">
        <v>7701.0</v>
      </c>
      <c r="C938" s="219">
        <v>10.0</v>
      </c>
      <c r="D938" s="220">
        <v>5.0</v>
      </c>
      <c r="E938" s="221">
        <v>27.0</v>
      </c>
      <c r="F938" s="222">
        <v>13.0</v>
      </c>
      <c r="G938" s="223">
        <v>23.0</v>
      </c>
      <c r="H938" s="224">
        <v>26.0</v>
      </c>
      <c r="I938" s="188">
        <f t="shared" si="1"/>
        <v>0.6666666667</v>
      </c>
      <c r="J938" s="189">
        <f t="shared" si="2"/>
        <v>0.675</v>
      </c>
      <c r="K938" s="190">
        <f t="shared" si="3"/>
        <v>0.4693877551</v>
      </c>
      <c r="L938" s="191">
        <f t="shared" si="4"/>
        <v>0.6727272727</v>
      </c>
      <c r="M938" s="192">
        <f t="shared" si="5"/>
        <v>0.515625</v>
      </c>
      <c r="N938" s="193">
        <f t="shared" si="6"/>
        <v>0.5617977528</v>
      </c>
      <c r="O938" s="203">
        <f t="shared" si="7"/>
        <v>0.5769230769</v>
      </c>
      <c r="P938" s="204">
        <f t="shared" si="8"/>
        <v>0.4181818182</v>
      </c>
      <c r="Q938" s="205">
        <f t="shared" si="9"/>
        <v>0.5625</v>
      </c>
      <c r="R938" s="206">
        <f t="shared" si="10"/>
        <v>0.595505618</v>
      </c>
      <c r="S938" s="204">
        <f t="shared" si="11"/>
        <v>0.6057692308</v>
      </c>
      <c r="T938" s="205">
        <f t="shared" si="12"/>
        <v>0.4423076923</v>
      </c>
      <c r="U938" s="206">
        <f t="shared" si="13"/>
        <v>0.5288461538</v>
      </c>
      <c r="V938" s="207">
        <f t="shared" si="14"/>
        <v>2.666666667</v>
      </c>
      <c r="W938" s="208">
        <f t="shared" si="15"/>
        <v>0.306122449</v>
      </c>
      <c r="X938" s="209">
        <f t="shared" si="16"/>
        <v>0.8163265306</v>
      </c>
      <c r="Y938" s="207">
        <f t="shared" si="17"/>
        <v>1.12244898</v>
      </c>
      <c r="Z938" s="208">
        <f t="shared" si="18"/>
        <v>0.625</v>
      </c>
      <c r="AA938" s="209">
        <f t="shared" si="19"/>
        <v>5.933333333</v>
      </c>
      <c r="AB938" s="210">
        <f t="shared" si="20"/>
        <v>0.4382022472</v>
      </c>
      <c r="AC938" s="165"/>
      <c r="AD938" s="165"/>
      <c r="AE938" s="165"/>
    </row>
    <row r="939">
      <c r="A939" s="218">
        <v>939.0</v>
      </c>
      <c r="B939" s="33">
        <v>7702.0</v>
      </c>
      <c r="C939" s="219">
        <v>46.0</v>
      </c>
      <c r="D939" s="220">
        <v>69.0</v>
      </c>
      <c r="E939" s="221">
        <v>413.0</v>
      </c>
      <c r="F939" s="222">
        <v>158.0</v>
      </c>
      <c r="G939" s="223">
        <v>236.0</v>
      </c>
      <c r="H939" s="224">
        <v>268.0</v>
      </c>
      <c r="I939" s="188">
        <f t="shared" si="1"/>
        <v>0.4</v>
      </c>
      <c r="J939" s="189">
        <f t="shared" si="2"/>
        <v>0.7232924694</v>
      </c>
      <c r="K939" s="190">
        <f t="shared" si="3"/>
        <v>0.4682539683</v>
      </c>
      <c r="L939" s="191">
        <f t="shared" si="4"/>
        <v>0.6690962099</v>
      </c>
      <c r="M939" s="192">
        <f t="shared" si="5"/>
        <v>0.4555735057</v>
      </c>
      <c r="N939" s="193">
        <f t="shared" si="6"/>
        <v>0.6037209302</v>
      </c>
      <c r="O939" s="203">
        <f t="shared" si="7"/>
        <v>0.5840336134</v>
      </c>
      <c r="P939" s="204">
        <f t="shared" si="8"/>
        <v>0.2973760933</v>
      </c>
      <c r="Q939" s="205">
        <f t="shared" si="9"/>
        <v>0.50726979</v>
      </c>
      <c r="R939" s="206">
        <f t="shared" si="10"/>
        <v>0.6334883721</v>
      </c>
      <c r="S939" s="204">
        <f t="shared" si="11"/>
        <v>0.6109243697</v>
      </c>
      <c r="T939" s="205">
        <f t="shared" si="12"/>
        <v>0.3697478992</v>
      </c>
      <c r="U939" s="206">
        <f t="shared" si="13"/>
        <v>0.6033613445</v>
      </c>
      <c r="V939" s="207">
        <f t="shared" si="14"/>
        <v>4.965217391</v>
      </c>
      <c r="W939" s="208">
        <f t="shared" si="15"/>
        <v>0.2281746032</v>
      </c>
      <c r="X939" s="209">
        <f t="shared" si="16"/>
        <v>1.132936508</v>
      </c>
      <c r="Y939" s="207">
        <f t="shared" si="17"/>
        <v>1.361111111</v>
      </c>
      <c r="Z939" s="208">
        <f t="shared" si="18"/>
        <v>0.9224555735</v>
      </c>
      <c r="AA939" s="209">
        <f t="shared" si="19"/>
        <v>9.347826087</v>
      </c>
      <c r="AB939" s="210">
        <f t="shared" si="20"/>
        <v>0.3962790698</v>
      </c>
      <c r="AC939" s="165"/>
      <c r="AD939" s="165"/>
      <c r="AE939" s="165"/>
    </row>
    <row r="940">
      <c r="A940" s="218">
        <v>940.0</v>
      </c>
      <c r="B940" s="33">
        <v>7703.0</v>
      </c>
      <c r="C940" s="219">
        <v>31.0</v>
      </c>
      <c r="D940" s="220">
        <v>66.0</v>
      </c>
      <c r="E940" s="221">
        <v>250.0</v>
      </c>
      <c r="F940" s="222">
        <v>146.0</v>
      </c>
      <c r="G940" s="223">
        <v>202.0</v>
      </c>
      <c r="H940" s="224">
        <v>241.0</v>
      </c>
      <c r="I940" s="188">
        <f t="shared" si="1"/>
        <v>0.3195876289</v>
      </c>
      <c r="J940" s="189">
        <f t="shared" si="2"/>
        <v>0.6313131313</v>
      </c>
      <c r="K940" s="190">
        <f t="shared" si="3"/>
        <v>0.4559819413</v>
      </c>
      <c r="L940" s="191">
        <f t="shared" si="4"/>
        <v>0.569979716</v>
      </c>
      <c r="M940" s="192">
        <f t="shared" si="5"/>
        <v>0.4314814815</v>
      </c>
      <c r="N940" s="193">
        <f t="shared" si="6"/>
        <v>0.5387365912</v>
      </c>
      <c r="O940" s="203">
        <f t="shared" si="7"/>
        <v>0.516025641</v>
      </c>
      <c r="P940" s="204">
        <f t="shared" si="8"/>
        <v>0.3590263692</v>
      </c>
      <c r="Q940" s="205">
        <f t="shared" si="9"/>
        <v>0.5037037037</v>
      </c>
      <c r="R940" s="206">
        <f t="shared" si="10"/>
        <v>0.5852205006</v>
      </c>
      <c r="S940" s="204">
        <f t="shared" si="11"/>
        <v>0.5576923077</v>
      </c>
      <c r="T940" s="205">
        <f t="shared" si="12"/>
        <v>0.4049145299</v>
      </c>
      <c r="U940" s="206">
        <f t="shared" si="13"/>
        <v>0.5534188034</v>
      </c>
      <c r="V940" s="207">
        <f t="shared" si="14"/>
        <v>4.082474227</v>
      </c>
      <c r="W940" s="208">
        <f t="shared" si="15"/>
        <v>0.2189616253</v>
      </c>
      <c r="X940" s="209">
        <f t="shared" si="16"/>
        <v>0.8939051919</v>
      </c>
      <c r="Y940" s="207">
        <f t="shared" si="17"/>
        <v>1.112866817</v>
      </c>
      <c r="Z940" s="208">
        <f t="shared" si="18"/>
        <v>0.7333333333</v>
      </c>
      <c r="AA940" s="209">
        <f t="shared" si="19"/>
        <v>8.649484536</v>
      </c>
      <c r="AB940" s="210">
        <f t="shared" si="20"/>
        <v>0.4612634088</v>
      </c>
      <c r="AC940" s="165"/>
      <c r="AD940" s="165"/>
      <c r="AE940" s="165"/>
    </row>
    <row r="941">
      <c r="A941" s="218">
        <v>941.0</v>
      </c>
      <c r="B941" s="33">
        <v>7704.0</v>
      </c>
      <c r="C941" s="219">
        <v>17.0</v>
      </c>
      <c r="D941" s="220">
        <v>28.0</v>
      </c>
      <c r="E941" s="221">
        <v>141.0</v>
      </c>
      <c r="F941" s="222">
        <v>68.0</v>
      </c>
      <c r="G941" s="223">
        <v>104.0</v>
      </c>
      <c r="H941" s="224">
        <v>141.0</v>
      </c>
      <c r="I941" s="188">
        <f t="shared" si="1"/>
        <v>0.3777777778</v>
      </c>
      <c r="J941" s="189">
        <f t="shared" si="2"/>
        <v>0.6746411483</v>
      </c>
      <c r="K941" s="190">
        <f t="shared" si="3"/>
        <v>0.4244897959</v>
      </c>
      <c r="L941" s="191">
        <f t="shared" si="4"/>
        <v>0.6220472441</v>
      </c>
      <c r="M941" s="192">
        <f t="shared" si="5"/>
        <v>0.4172413793</v>
      </c>
      <c r="N941" s="193">
        <f t="shared" si="6"/>
        <v>0.5396475771</v>
      </c>
      <c r="O941" s="203">
        <f t="shared" si="7"/>
        <v>0.5250501002</v>
      </c>
      <c r="P941" s="204">
        <f t="shared" si="8"/>
        <v>0.3346456693</v>
      </c>
      <c r="Q941" s="205">
        <f t="shared" si="9"/>
        <v>0.5448275862</v>
      </c>
      <c r="R941" s="206">
        <f t="shared" si="10"/>
        <v>0.6211453744</v>
      </c>
      <c r="S941" s="204">
        <f t="shared" si="11"/>
        <v>0.5991983968</v>
      </c>
      <c r="T941" s="205">
        <f t="shared" si="12"/>
        <v>0.378757515</v>
      </c>
      <c r="U941" s="206">
        <f t="shared" si="13"/>
        <v>0.5470941884</v>
      </c>
      <c r="V941" s="207">
        <f t="shared" si="14"/>
        <v>4.644444444</v>
      </c>
      <c r="W941" s="208">
        <f t="shared" si="15"/>
        <v>0.1836734694</v>
      </c>
      <c r="X941" s="209">
        <f t="shared" si="16"/>
        <v>0.8530612245</v>
      </c>
      <c r="Y941" s="207">
        <f t="shared" si="17"/>
        <v>1.036734694</v>
      </c>
      <c r="Z941" s="208">
        <f t="shared" si="18"/>
        <v>0.7206896552</v>
      </c>
      <c r="AA941" s="209">
        <f t="shared" si="19"/>
        <v>10.08888889</v>
      </c>
      <c r="AB941" s="210">
        <f t="shared" si="20"/>
        <v>0.4603524229</v>
      </c>
      <c r="AC941" s="165"/>
      <c r="AD941" s="165"/>
      <c r="AE941" s="165"/>
    </row>
    <row r="942">
      <c r="A942" s="218">
        <v>942.0</v>
      </c>
      <c r="B942" s="33">
        <v>7705.0</v>
      </c>
      <c r="C942" s="219">
        <v>27.0</v>
      </c>
      <c r="D942" s="220">
        <v>61.0</v>
      </c>
      <c r="E942" s="221">
        <v>281.0</v>
      </c>
      <c r="F942" s="222">
        <v>173.0</v>
      </c>
      <c r="G942" s="223">
        <v>146.0</v>
      </c>
      <c r="H942" s="224">
        <v>391.0</v>
      </c>
      <c r="I942" s="188">
        <f t="shared" si="1"/>
        <v>0.3068181818</v>
      </c>
      <c r="J942" s="189">
        <f t="shared" si="2"/>
        <v>0.6189427313</v>
      </c>
      <c r="K942" s="190">
        <f t="shared" si="3"/>
        <v>0.2718808194</v>
      </c>
      <c r="L942" s="191">
        <f t="shared" si="4"/>
        <v>0.5682656827</v>
      </c>
      <c r="M942" s="192">
        <f t="shared" si="5"/>
        <v>0.2768</v>
      </c>
      <c r="N942" s="193">
        <f t="shared" si="6"/>
        <v>0.4308779011</v>
      </c>
      <c r="O942" s="203">
        <f t="shared" si="7"/>
        <v>0.4207599629</v>
      </c>
      <c r="P942" s="204">
        <f t="shared" si="8"/>
        <v>0.36900369</v>
      </c>
      <c r="Q942" s="205">
        <f t="shared" si="9"/>
        <v>0.6688</v>
      </c>
      <c r="R942" s="206">
        <f t="shared" si="10"/>
        <v>0.6781029263</v>
      </c>
      <c r="S942" s="204">
        <f t="shared" si="11"/>
        <v>0.6478220575</v>
      </c>
      <c r="T942" s="205">
        <f t="shared" si="12"/>
        <v>0.3206672845</v>
      </c>
      <c r="U942" s="206">
        <f t="shared" si="13"/>
        <v>0.4522706209</v>
      </c>
      <c r="V942" s="207">
        <f t="shared" si="14"/>
        <v>5.159090909</v>
      </c>
      <c r="W942" s="208">
        <f t="shared" si="15"/>
        <v>0.1638733706</v>
      </c>
      <c r="X942" s="209">
        <f t="shared" si="16"/>
        <v>0.8454376164</v>
      </c>
      <c r="Y942" s="207">
        <f t="shared" si="17"/>
        <v>1.009310987</v>
      </c>
      <c r="Z942" s="208">
        <f t="shared" si="18"/>
        <v>0.7264</v>
      </c>
      <c r="AA942" s="209">
        <f t="shared" si="19"/>
        <v>11.26136364</v>
      </c>
      <c r="AB942" s="210">
        <f t="shared" si="20"/>
        <v>0.5691220989</v>
      </c>
      <c r="AC942" s="165"/>
      <c r="AD942" s="165"/>
      <c r="AE942" s="165"/>
    </row>
    <row r="943">
      <c r="A943" s="218">
        <v>943.0</v>
      </c>
      <c r="B943" s="33">
        <v>7706.0</v>
      </c>
      <c r="C943" s="219">
        <v>26.0</v>
      </c>
      <c r="D943" s="220">
        <v>50.0</v>
      </c>
      <c r="E943" s="221">
        <v>319.0</v>
      </c>
      <c r="F943" s="222">
        <v>121.0</v>
      </c>
      <c r="G943" s="223">
        <v>158.0</v>
      </c>
      <c r="H943" s="224">
        <v>308.0</v>
      </c>
      <c r="I943" s="188">
        <f t="shared" si="1"/>
        <v>0.3421052632</v>
      </c>
      <c r="J943" s="189">
        <f t="shared" si="2"/>
        <v>0.725</v>
      </c>
      <c r="K943" s="190">
        <f t="shared" si="3"/>
        <v>0.339055794</v>
      </c>
      <c r="L943" s="191">
        <f t="shared" si="4"/>
        <v>0.6686046512</v>
      </c>
      <c r="M943" s="192">
        <f t="shared" si="5"/>
        <v>0.3394833948</v>
      </c>
      <c r="N943" s="193">
        <f t="shared" si="6"/>
        <v>0.5264900662</v>
      </c>
      <c r="O943" s="203">
        <f t="shared" si="7"/>
        <v>0.5122199593</v>
      </c>
      <c r="P943" s="204">
        <f t="shared" si="8"/>
        <v>0.2848837209</v>
      </c>
      <c r="Q943" s="205">
        <f t="shared" si="9"/>
        <v>0.6162361624</v>
      </c>
      <c r="R943" s="206">
        <f t="shared" si="10"/>
        <v>0.6920529801</v>
      </c>
      <c r="S943" s="204">
        <f t="shared" si="11"/>
        <v>0.6649694501</v>
      </c>
      <c r="T943" s="205">
        <f t="shared" si="12"/>
        <v>0.3105906314</v>
      </c>
      <c r="U943" s="206">
        <f t="shared" si="13"/>
        <v>0.5366598778</v>
      </c>
      <c r="V943" s="207">
        <f t="shared" si="14"/>
        <v>5.789473684</v>
      </c>
      <c r="W943" s="208">
        <f t="shared" si="15"/>
        <v>0.1630901288</v>
      </c>
      <c r="X943" s="209">
        <f t="shared" si="16"/>
        <v>0.9442060086</v>
      </c>
      <c r="Y943" s="207">
        <f t="shared" si="17"/>
        <v>1.107296137</v>
      </c>
      <c r="Z943" s="208">
        <f t="shared" si="18"/>
        <v>0.8118081181</v>
      </c>
      <c r="AA943" s="209">
        <f t="shared" si="19"/>
        <v>11.92105263</v>
      </c>
      <c r="AB943" s="210">
        <f t="shared" si="20"/>
        <v>0.4735099338</v>
      </c>
      <c r="AC943" s="165"/>
      <c r="AD943" s="165"/>
      <c r="AE943" s="165"/>
    </row>
    <row r="944">
      <c r="A944" s="218">
        <v>944.0</v>
      </c>
      <c r="B944" s="33">
        <v>7707.0</v>
      </c>
      <c r="C944" s="219">
        <v>44.0</v>
      </c>
      <c r="D944" s="220">
        <v>76.0</v>
      </c>
      <c r="E944" s="221">
        <v>242.0</v>
      </c>
      <c r="F944" s="222">
        <v>106.0</v>
      </c>
      <c r="G944" s="223">
        <v>154.0</v>
      </c>
      <c r="H944" s="224">
        <v>253.0</v>
      </c>
      <c r="I944" s="188">
        <f t="shared" si="1"/>
        <v>0.3666666667</v>
      </c>
      <c r="J944" s="189">
        <f t="shared" si="2"/>
        <v>0.6954022989</v>
      </c>
      <c r="K944" s="190">
        <f t="shared" si="3"/>
        <v>0.3783783784</v>
      </c>
      <c r="L944" s="191">
        <f t="shared" si="4"/>
        <v>0.6111111111</v>
      </c>
      <c r="M944" s="192">
        <f t="shared" si="5"/>
        <v>0.375711575</v>
      </c>
      <c r="N944" s="193">
        <f t="shared" si="6"/>
        <v>0.5245033113</v>
      </c>
      <c r="O944" s="203">
        <f t="shared" si="7"/>
        <v>0.5028571429</v>
      </c>
      <c r="P944" s="204">
        <f t="shared" si="8"/>
        <v>0.3205128205</v>
      </c>
      <c r="Q944" s="205">
        <f t="shared" si="9"/>
        <v>0.5635673624</v>
      </c>
      <c r="R944" s="206">
        <f t="shared" si="10"/>
        <v>0.6556291391</v>
      </c>
      <c r="S944" s="204">
        <f t="shared" si="11"/>
        <v>0.616</v>
      </c>
      <c r="T944" s="205">
        <f t="shared" si="12"/>
        <v>0.3474285714</v>
      </c>
      <c r="U944" s="206">
        <f t="shared" si="13"/>
        <v>0.5394285714</v>
      </c>
      <c r="V944" s="207">
        <f t="shared" si="14"/>
        <v>2.9</v>
      </c>
      <c r="W944" s="208">
        <f t="shared" si="15"/>
        <v>0.2948402948</v>
      </c>
      <c r="X944" s="209">
        <f t="shared" si="16"/>
        <v>0.855036855</v>
      </c>
      <c r="Y944" s="207">
        <f t="shared" si="17"/>
        <v>1.14987715</v>
      </c>
      <c r="Z944" s="208">
        <f t="shared" si="18"/>
        <v>0.660341556</v>
      </c>
      <c r="AA944" s="209">
        <f t="shared" si="19"/>
        <v>6.291666667</v>
      </c>
      <c r="AB944" s="210">
        <f t="shared" si="20"/>
        <v>0.4754966887</v>
      </c>
      <c r="AC944" s="165"/>
      <c r="AD944" s="165"/>
      <c r="AE944" s="165"/>
    </row>
    <row r="945">
      <c r="A945" s="218">
        <v>945.0</v>
      </c>
      <c r="B945" s="33">
        <v>7712.0</v>
      </c>
      <c r="C945" s="219">
        <v>34.0</v>
      </c>
      <c r="D945" s="220">
        <v>50.0</v>
      </c>
      <c r="E945" s="221">
        <v>240.0</v>
      </c>
      <c r="F945" s="222">
        <v>85.0</v>
      </c>
      <c r="G945" s="223">
        <v>136.0</v>
      </c>
      <c r="H945" s="224">
        <v>245.0</v>
      </c>
      <c r="I945" s="188">
        <f t="shared" si="1"/>
        <v>0.4047619048</v>
      </c>
      <c r="J945" s="189">
        <f t="shared" si="2"/>
        <v>0.7384615385</v>
      </c>
      <c r="K945" s="190">
        <f t="shared" si="3"/>
        <v>0.3569553806</v>
      </c>
      <c r="L945" s="191">
        <f t="shared" si="4"/>
        <v>0.6699266504</v>
      </c>
      <c r="M945" s="192">
        <f t="shared" si="5"/>
        <v>0.3655913978</v>
      </c>
      <c r="N945" s="193">
        <f t="shared" si="6"/>
        <v>0.5325779037</v>
      </c>
      <c r="O945" s="203">
        <f t="shared" si="7"/>
        <v>0.5189873418</v>
      </c>
      <c r="P945" s="204">
        <f t="shared" si="8"/>
        <v>0.2909535452</v>
      </c>
      <c r="Q945" s="205">
        <f t="shared" si="9"/>
        <v>0.6</v>
      </c>
      <c r="R945" s="206">
        <f t="shared" si="10"/>
        <v>0.6869688385</v>
      </c>
      <c r="S945" s="204">
        <f t="shared" si="11"/>
        <v>0.6569620253</v>
      </c>
      <c r="T945" s="205">
        <f t="shared" si="12"/>
        <v>0.3227848101</v>
      </c>
      <c r="U945" s="206">
        <f t="shared" si="13"/>
        <v>0.5392405063</v>
      </c>
      <c r="V945" s="207">
        <f t="shared" si="14"/>
        <v>3.869047619</v>
      </c>
      <c r="W945" s="208">
        <f t="shared" si="15"/>
        <v>0.2204724409</v>
      </c>
      <c r="X945" s="209">
        <f t="shared" si="16"/>
        <v>0.8530183727</v>
      </c>
      <c r="Y945" s="207">
        <f t="shared" si="17"/>
        <v>1.073490814</v>
      </c>
      <c r="Z945" s="208">
        <f t="shared" si="18"/>
        <v>0.6989247312</v>
      </c>
      <c r="AA945" s="209">
        <f t="shared" si="19"/>
        <v>8.404761905</v>
      </c>
      <c r="AB945" s="210">
        <f t="shared" si="20"/>
        <v>0.4674220963</v>
      </c>
      <c r="AC945" s="165"/>
      <c r="AD945" s="165"/>
      <c r="AE945" s="165"/>
    </row>
    <row r="946">
      <c r="A946" s="218">
        <v>946.0</v>
      </c>
      <c r="B946" s="33">
        <v>7713.0</v>
      </c>
      <c r="C946" s="219">
        <v>38.0</v>
      </c>
      <c r="D946" s="220">
        <v>68.0</v>
      </c>
      <c r="E946" s="221">
        <v>206.0</v>
      </c>
      <c r="F946" s="222">
        <v>104.0</v>
      </c>
      <c r="G946" s="223">
        <v>108.0</v>
      </c>
      <c r="H946" s="224">
        <v>178.0</v>
      </c>
      <c r="I946" s="188">
        <f t="shared" si="1"/>
        <v>0.358490566</v>
      </c>
      <c r="J946" s="189">
        <f t="shared" si="2"/>
        <v>0.664516129</v>
      </c>
      <c r="K946" s="190">
        <f t="shared" si="3"/>
        <v>0.3776223776</v>
      </c>
      <c r="L946" s="191">
        <f t="shared" si="4"/>
        <v>0.5865384615</v>
      </c>
      <c r="M946" s="192">
        <f t="shared" si="5"/>
        <v>0.3724489796</v>
      </c>
      <c r="N946" s="193">
        <f t="shared" si="6"/>
        <v>0.5268456376</v>
      </c>
      <c r="O946" s="203">
        <f t="shared" si="7"/>
        <v>0.5014245014</v>
      </c>
      <c r="P946" s="204">
        <f t="shared" si="8"/>
        <v>0.3413461538</v>
      </c>
      <c r="Q946" s="205">
        <f t="shared" si="9"/>
        <v>0.5510204082</v>
      </c>
      <c r="R946" s="206">
        <f t="shared" si="10"/>
        <v>0.644295302</v>
      </c>
      <c r="S946" s="204">
        <f t="shared" si="11"/>
        <v>0.6011396011</v>
      </c>
      <c r="T946" s="205">
        <f t="shared" si="12"/>
        <v>0.3561253561</v>
      </c>
      <c r="U946" s="206">
        <f t="shared" si="13"/>
        <v>0.5441595442</v>
      </c>
      <c r="V946" s="207">
        <f t="shared" si="14"/>
        <v>2.924528302</v>
      </c>
      <c r="W946" s="208">
        <f t="shared" si="15"/>
        <v>0.3706293706</v>
      </c>
      <c r="X946" s="209">
        <f t="shared" si="16"/>
        <v>1.083916084</v>
      </c>
      <c r="Y946" s="207">
        <f t="shared" si="17"/>
        <v>1.454545455</v>
      </c>
      <c r="Z946" s="208">
        <f t="shared" si="18"/>
        <v>0.7908163265</v>
      </c>
      <c r="AA946" s="209">
        <f t="shared" si="19"/>
        <v>5.622641509</v>
      </c>
      <c r="AB946" s="210">
        <f t="shared" si="20"/>
        <v>0.4731543624</v>
      </c>
      <c r="AC946" s="165"/>
      <c r="AD946" s="165"/>
      <c r="AE946" s="165"/>
    </row>
    <row r="947">
      <c r="A947" s="218">
        <v>947.0</v>
      </c>
      <c r="B947" s="33">
        <v>7714.0</v>
      </c>
      <c r="C947" s="219">
        <v>50.0</v>
      </c>
      <c r="D947" s="220">
        <v>52.0</v>
      </c>
      <c r="E947" s="221">
        <v>312.0</v>
      </c>
      <c r="F947" s="222">
        <v>117.0</v>
      </c>
      <c r="G947" s="223">
        <v>120.0</v>
      </c>
      <c r="H947" s="224">
        <v>156.0</v>
      </c>
      <c r="I947" s="188">
        <f t="shared" si="1"/>
        <v>0.4901960784</v>
      </c>
      <c r="J947" s="189">
        <f t="shared" si="2"/>
        <v>0.7272727273</v>
      </c>
      <c r="K947" s="190">
        <f t="shared" si="3"/>
        <v>0.4347826087</v>
      </c>
      <c r="L947" s="191">
        <f t="shared" si="4"/>
        <v>0.68173258</v>
      </c>
      <c r="M947" s="192">
        <f t="shared" si="5"/>
        <v>0.4497354497</v>
      </c>
      <c r="N947" s="193">
        <f t="shared" si="6"/>
        <v>0.6127659574</v>
      </c>
      <c r="O947" s="203">
        <f t="shared" si="7"/>
        <v>0.5972738538</v>
      </c>
      <c r="P947" s="204">
        <f t="shared" si="8"/>
        <v>0.3145009416</v>
      </c>
      <c r="Q947" s="205">
        <f t="shared" si="9"/>
        <v>0.544973545</v>
      </c>
      <c r="R947" s="206">
        <f t="shared" si="10"/>
        <v>0.6638297872</v>
      </c>
      <c r="S947" s="204">
        <f t="shared" si="11"/>
        <v>0.6418835192</v>
      </c>
      <c r="T947" s="205">
        <f t="shared" si="12"/>
        <v>0.355638166</v>
      </c>
      <c r="U947" s="206">
        <f t="shared" si="13"/>
        <v>0.5997521685</v>
      </c>
      <c r="V947" s="207">
        <f t="shared" si="14"/>
        <v>4.205882353</v>
      </c>
      <c r="W947" s="208">
        <f t="shared" si="15"/>
        <v>0.3695652174</v>
      </c>
      <c r="X947" s="209">
        <f t="shared" si="16"/>
        <v>1.554347826</v>
      </c>
      <c r="Y947" s="207">
        <f t="shared" si="17"/>
        <v>1.923913043</v>
      </c>
      <c r="Z947" s="208">
        <f t="shared" si="18"/>
        <v>1.134920635</v>
      </c>
      <c r="AA947" s="209">
        <f t="shared" si="19"/>
        <v>6.911764706</v>
      </c>
      <c r="AB947" s="210">
        <f t="shared" si="20"/>
        <v>0.3872340426</v>
      </c>
      <c r="AC947" s="165"/>
      <c r="AD947" s="165"/>
      <c r="AE947" s="165"/>
    </row>
    <row r="948">
      <c r="A948" s="218">
        <v>948.0</v>
      </c>
      <c r="B948" s="33">
        <v>7715.0</v>
      </c>
      <c r="C948" s="219">
        <v>69.0</v>
      </c>
      <c r="D948" s="220">
        <v>95.0</v>
      </c>
      <c r="E948" s="221">
        <v>455.0</v>
      </c>
      <c r="F948" s="222">
        <v>161.0</v>
      </c>
      <c r="G948" s="223">
        <v>266.0</v>
      </c>
      <c r="H948" s="224">
        <v>395.0</v>
      </c>
      <c r="I948" s="188">
        <f t="shared" si="1"/>
        <v>0.4207317073</v>
      </c>
      <c r="J948" s="189">
        <f t="shared" si="2"/>
        <v>0.7386363636</v>
      </c>
      <c r="K948" s="190">
        <f t="shared" si="3"/>
        <v>0.4024205749</v>
      </c>
      <c r="L948" s="191">
        <f t="shared" si="4"/>
        <v>0.6717948718</v>
      </c>
      <c r="M948" s="192">
        <f t="shared" si="5"/>
        <v>0.4060606061</v>
      </c>
      <c r="N948" s="193">
        <f t="shared" si="6"/>
        <v>0.5646045419</v>
      </c>
      <c r="O948" s="203">
        <f t="shared" si="7"/>
        <v>0.5482303956</v>
      </c>
      <c r="P948" s="204">
        <f t="shared" si="8"/>
        <v>0.2948717949</v>
      </c>
      <c r="Q948" s="205">
        <f t="shared" si="9"/>
        <v>0.5624242424</v>
      </c>
      <c r="R948" s="206">
        <f t="shared" si="10"/>
        <v>0.6656225529</v>
      </c>
      <c r="S948" s="204">
        <f t="shared" si="11"/>
        <v>0.6377515614</v>
      </c>
      <c r="T948" s="205">
        <f t="shared" si="12"/>
        <v>0.3442054129</v>
      </c>
      <c r="U948" s="206">
        <f t="shared" si="13"/>
        <v>0.5662734212</v>
      </c>
      <c r="V948" s="207">
        <f t="shared" si="14"/>
        <v>3.756097561</v>
      </c>
      <c r="W948" s="208">
        <f t="shared" si="15"/>
        <v>0.2481089259</v>
      </c>
      <c r="X948" s="209">
        <f t="shared" si="16"/>
        <v>0.9319213313</v>
      </c>
      <c r="Y948" s="207">
        <f t="shared" si="17"/>
        <v>1.180030257</v>
      </c>
      <c r="Z948" s="208">
        <f t="shared" si="18"/>
        <v>0.7466666667</v>
      </c>
      <c r="AA948" s="209">
        <f t="shared" si="19"/>
        <v>7.786585366</v>
      </c>
      <c r="AB948" s="210">
        <f t="shared" si="20"/>
        <v>0.4353954581</v>
      </c>
      <c r="AC948" s="165"/>
      <c r="AD948" s="165"/>
      <c r="AE948" s="165"/>
    </row>
    <row r="949">
      <c r="A949" s="218">
        <v>949.0</v>
      </c>
      <c r="B949" s="33">
        <v>7722.0</v>
      </c>
      <c r="C949" s="219">
        <v>16.0</v>
      </c>
      <c r="D949" s="220">
        <v>48.0</v>
      </c>
      <c r="E949" s="221">
        <v>221.0</v>
      </c>
      <c r="F949" s="222">
        <v>100.0</v>
      </c>
      <c r="G949" s="223">
        <v>140.0</v>
      </c>
      <c r="H949" s="224">
        <v>200.0</v>
      </c>
      <c r="I949" s="188">
        <f t="shared" si="1"/>
        <v>0.25</v>
      </c>
      <c r="J949" s="189">
        <f t="shared" si="2"/>
        <v>0.6884735202</v>
      </c>
      <c r="K949" s="190">
        <f t="shared" si="3"/>
        <v>0.4117647059</v>
      </c>
      <c r="L949" s="191">
        <f t="shared" si="4"/>
        <v>0.6155844156</v>
      </c>
      <c r="M949" s="192">
        <f t="shared" si="5"/>
        <v>0.3861386139</v>
      </c>
      <c r="N949" s="193">
        <f t="shared" si="6"/>
        <v>0.5461422088</v>
      </c>
      <c r="O949" s="203">
        <f t="shared" si="7"/>
        <v>0.52</v>
      </c>
      <c r="P949" s="204">
        <f t="shared" si="8"/>
        <v>0.3012987013</v>
      </c>
      <c r="Q949" s="205">
        <f t="shared" si="9"/>
        <v>0.5346534653</v>
      </c>
      <c r="R949" s="206">
        <f t="shared" si="10"/>
        <v>0.636913767</v>
      </c>
      <c r="S949" s="204">
        <f t="shared" si="11"/>
        <v>0.6027586207</v>
      </c>
      <c r="T949" s="205">
        <f t="shared" si="12"/>
        <v>0.3531034483</v>
      </c>
      <c r="U949" s="206">
        <f t="shared" si="13"/>
        <v>0.564137931</v>
      </c>
      <c r="V949" s="207">
        <f t="shared" si="14"/>
        <v>5.015625</v>
      </c>
      <c r="W949" s="208">
        <f t="shared" si="15"/>
        <v>0.1882352941</v>
      </c>
      <c r="X949" s="209">
        <f t="shared" si="16"/>
        <v>0.9441176471</v>
      </c>
      <c r="Y949" s="207">
        <f t="shared" si="17"/>
        <v>1.132352941</v>
      </c>
      <c r="Z949" s="208">
        <f t="shared" si="18"/>
        <v>0.7945544554</v>
      </c>
      <c r="AA949" s="209">
        <f t="shared" si="19"/>
        <v>10.328125</v>
      </c>
      <c r="AB949" s="210">
        <f t="shared" si="20"/>
        <v>0.4538577912</v>
      </c>
      <c r="AC949" s="165"/>
      <c r="AD949" s="165"/>
      <c r="AE949" s="165"/>
    </row>
    <row r="950">
      <c r="A950" s="218">
        <v>950.0</v>
      </c>
      <c r="B950" s="33">
        <v>7723.0</v>
      </c>
      <c r="C950" s="219">
        <v>31.0</v>
      </c>
      <c r="D950" s="220">
        <v>66.0</v>
      </c>
      <c r="E950" s="221">
        <v>315.0</v>
      </c>
      <c r="F950" s="222">
        <v>146.0</v>
      </c>
      <c r="G950" s="223">
        <v>223.0</v>
      </c>
      <c r="H950" s="224">
        <v>308.0</v>
      </c>
      <c r="I950" s="188">
        <f t="shared" si="1"/>
        <v>0.3195876289</v>
      </c>
      <c r="J950" s="189">
        <f t="shared" si="2"/>
        <v>0.68329718</v>
      </c>
      <c r="K950" s="190">
        <f t="shared" si="3"/>
        <v>0.4199623352</v>
      </c>
      <c r="L950" s="191">
        <f t="shared" si="4"/>
        <v>0.6200716846</v>
      </c>
      <c r="M950" s="192">
        <f t="shared" si="5"/>
        <v>0.4044585987</v>
      </c>
      <c r="N950" s="193">
        <f t="shared" si="6"/>
        <v>0.5423387097</v>
      </c>
      <c r="O950" s="203">
        <f t="shared" si="7"/>
        <v>0.5224977043</v>
      </c>
      <c r="P950" s="204">
        <f t="shared" si="8"/>
        <v>0.3172043011</v>
      </c>
      <c r="Q950" s="205">
        <f t="shared" si="9"/>
        <v>0.5398089172</v>
      </c>
      <c r="R950" s="206">
        <f t="shared" si="10"/>
        <v>0.6280241935</v>
      </c>
      <c r="S950" s="204">
        <f t="shared" si="11"/>
        <v>0.6005509642</v>
      </c>
      <c r="T950" s="205">
        <f t="shared" si="12"/>
        <v>0.3673094582</v>
      </c>
      <c r="U950" s="206">
        <f t="shared" si="13"/>
        <v>0.5546372819</v>
      </c>
      <c r="V950" s="207">
        <f t="shared" si="14"/>
        <v>4.75257732</v>
      </c>
      <c r="W950" s="208">
        <f t="shared" si="15"/>
        <v>0.1826741996</v>
      </c>
      <c r="X950" s="209">
        <f t="shared" si="16"/>
        <v>0.868173258</v>
      </c>
      <c r="Y950" s="207">
        <f t="shared" si="17"/>
        <v>1.050847458</v>
      </c>
      <c r="Z950" s="208">
        <f t="shared" si="18"/>
        <v>0.7340764331</v>
      </c>
      <c r="AA950" s="209">
        <f t="shared" si="19"/>
        <v>10.22680412</v>
      </c>
      <c r="AB950" s="210">
        <f t="shared" si="20"/>
        <v>0.4576612903</v>
      </c>
      <c r="AC950" s="165"/>
      <c r="AD950" s="165"/>
      <c r="AE950" s="165"/>
    </row>
    <row r="951">
      <c r="A951" s="218">
        <v>951.0</v>
      </c>
      <c r="B951" s="33">
        <v>7726.0</v>
      </c>
      <c r="C951" s="219">
        <v>85.0</v>
      </c>
      <c r="D951" s="220">
        <v>75.0</v>
      </c>
      <c r="E951" s="221">
        <v>493.0</v>
      </c>
      <c r="F951" s="222">
        <v>175.0</v>
      </c>
      <c r="G951" s="223">
        <v>288.0</v>
      </c>
      <c r="H951" s="224">
        <v>273.0</v>
      </c>
      <c r="I951" s="188">
        <f t="shared" si="1"/>
        <v>0.53125</v>
      </c>
      <c r="J951" s="189">
        <f t="shared" si="2"/>
        <v>0.7380239521</v>
      </c>
      <c r="K951" s="190">
        <f t="shared" si="3"/>
        <v>0.513368984</v>
      </c>
      <c r="L951" s="191">
        <f t="shared" si="4"/>
        <v>0.6980676329</v>
      </c>
      <c r="M951" s="192">
        <f t="shared" si="5"/>
        <v>0.5173370319</v>
      </c>
      <c r="N951" s="193">
        <f t="shared" si="6"/>
        <v>0.6354759967</v>
      </c>
      <c r="O951" s="203">
        <f t="shared" si="7"/>
        <v>0.6234701224</v>
      </c>
      <c r="P951" s="204">
        <f t="shared" si="8"/>
        <v>0.3140096618</v>
      </c>
      <c r="Q951" s="205">
        <f t="shared" si="9"/>
        <v>0.4965325936</v>
      </c>
      <c r="R951" s="206">
        <f t="shared" si="10"/>
        <v>0.623270952</v>
      </c>
      <c r="S951" s="204">
        <f t="shared" si="11"/>
        <v>0.6126709863</v>
      </c>
      <c r="T951" s="205">
        <f t="shared" si="12"/>
        <v>0.3945284377</v>
      </c>
      <c r="U951" s="206">
        <f t="shared" si="13"/>
        <v>0.6162706983</v>
      </c>
      <c r="V951" s="207">
        <f t="shared" si="14"/>
        <v>4.175</v>
      </c>
      <c r="W951" s="208">
        <f t="shared" si="15"/>
        <v>0.2852049911</v>
      </c>
      <c r="X951" s="209">
        <f t="shared" si="16"/>
        <v>1.190730838</v>
      </c>
      <c r="Y951" s="207">
        <f t="shared" si="17"/>
        <v>1.475935829</v>
      </c>
      <c r="Z951" s="208">
        <f t="shared" si="18"/>
        <v>0.9264909847</v>
      </c>
      <c r="AA951" s="209">
        <f t="shared" si="19"/>
        <v>7.68125</v>
      </c>
      <c r="AB951" s="210">
        <f t="shared" si="20"/>
        <v>0.3645240033</v>
      </c>
      <c r="AC951" s="165"/>
      <c r="AD951" s="165"/>
      <c r="AE951" s="165"/>
    </row>
    <row r="952">
      <c r="A952" s="218">
        <v>952.0</v>
      </c>
      <c r="B952" s="33">
        <v>7730.0</v>
      </c>
      <c r="C952" s="219">
        <v>63.0</v>
      </c>
      <c r="D952" s="220">
        <v>84.0</v>
      </c>
      <c r="E952" s="221">
        <v>616.0</v>
      </c>
      <c r="F952" s="222">
        <v>297.0</v>
      </c>
      <c r="G952" s="223">
        <v>377.0</v>
      </c>
      <c r="H952" s="224">
        <v>520.0</v>
      </c>
      <c r="I952" s="188">
        <f t="shared" si="1"/>
        <v>0.4285714286</v>
      </c>
      <c r="J952" s="189">
        <f t="shared" si="2"/>
        <v>0.6746987952</v>
      </c>
      <c r="K952" s="190">
        <f t="shared" si="3"/>
        <v>0.4202898551</v>
      </c>
      <c r="L952" s="191">
        <f t="shared" si="4"/>
        <v>0.6405660377</v>
      </c>
      <c r="M952" s="192">
        <f t="shared" si="5"/>
        <v>0.4214559387</v>
      </c>
      <c r="N952" s="193">
        <f t="shared" si="6"/>
        <v>0.5486187845</v>
      </c>
      <c r="O952" s="203">
        <f t="shared" si="7"/>
        <v>0.5396014308</v>
      </c>
      <c r="P952" s="204">
        <f t="shared" si="8"/>
        <v>0.3396226415</v>
      </c>
      <c r="Q952" s="205">
        <f t="shared" si="9"/>
        <v>0.5584291188</v>
      </c>
      <c r="R952" s="206">
        <f t="shared" si="10"/>
        <v>0.6276243094</v>
      </c>
      <c r="S952" s="204">
        <f t="shared" si="11"/>
        <v>0.6126724578</v>
      </c>
      <c r="T952" s="205">
        <f t="shared" si="12"/>
        <v>0.3765968319</v>
      </c>
      <c r="U952" s="206">
        <f t="shared" si="13"/>
        <v>0.550332141</v>
      </c>
      <c r="V952" s="207">
        <f t="shared" si="14"/>
        <v>6.210884354</v>
      </c>
      <c r="W952" s="208">
        <f t="shared" si="15"/>
        <v>0.1638795987</v>
      </c>
      <c r="X952" s="209">
        <f t="shared" si="16"/>
        <v>1.017837235</v>
      </c>
      <c r="Y952" s="207">
        <f t="shared" si="17"/>
        <v>1.181716834</v>
      </c>
      <c r="Z952" s="208">
        <f t="shared" si="18"/>
        <v>0.8745210728</v>
      </c>
      <c r="AA952" s="209">
        <f t="shared" si="19"/>
        <v>12.31292517</v>
      </c>
      <c r="AB952" s="210">
        <f t="shared" si="20"/>
        <v>0.4513812155</v>
      </c>
      <c r="AC952" s="165"/>
      <c r="AD952" s="165"/>
      <c r="AE952" s="165"/>
    </row>
    <row r="953">
      <c r="A953" s="218">
        <v>953.0</v>
      </c>
      <c r="B953" s="33">
        <v>7731.0</v>
      </c>
      <c r="C953" s="219">
        <v>45.0</v>
      </c>
      <c r="D953" s="220">
        <v>64.0</v>
      </c>
      <c r="E953" s="221">
        <v>290.0</v>
      </c>
      <c r="F953" s="222">
        <v>141.0</v>
      </c>
      <c r="G953" s="223">
        <v>186.0</v>
      </c>
      <c r="H953" s="224">
        <v>303.0</v>
      </c>
      <c r="I953" s="188">
        <f t="shared" si="1"/>
        <v>0.4128440367</v>
      </c>
      <c r="J953" s="189">
        <f t="shared" si="2"/>
        <v>0.6728538283</v>
      </c>
      <c r="K953" s="190">
        <f t="shared" si="3"/>
        <v>0.3803680982</v>
      </c>
      <c r="L953" s="191">
        <f t="shared" si="4"/>
        <v>0.6203703704</v>
      </c>
      <c r="M953" s="192">
        <f t="shared" si="5"/>
        <v>0.3862876254</v>
      </c>
      <c r="N953" s="193">
        <f t="shared" si="6"/>
        <v>0.5173913043</v>
      </c>
      <c r="O953" s="203">
        <f t="shared" si="7"/>
        <v>0.5063168124</v>
      </c>
      <c r="P953" s="204">
        <f t="shared" si="8"/>
        <v>0.3444444444</v>
      </c>
      <c r="Q953" s="205">
        <f t="shared" si="9"/>
        <v>0.5819397993</v>
      </c>
      <c r="R953" s="206">
        <f t="shared" si="10"/>
        <v>0.6445652174</v>
      </c>
      <c r="S953" s="204">
        <f t="shared" si="11"/>
        <v>0.6200194363</v>
      </c>
      <c r="T953" s="205">
        <f t="shared" si="12"/>
        <v>0.361516035</v>
      </c>
      <c r="U953" s="206">
        <f t="shared" si="13"/>
        <v>0.5247813411</v>
      </c>
      <c r="V953" s="207">
        <f t="shared" si="14"/>
        <v>3.95412844</v>
      </c>
      <c r="W953" s="208">
        <f t="shared" si="15"/>
        <v>0.2229038855</v>
      </c>
      <c r="X953" s="209">
        <f t="shared" si="16"/>
        <v>0.881390593</v>
      </c>
      <c r="Y953" s="207">
        <f t="shared" si="17"/>
        <v>1.104294479</v>
      </c>
      <c r="Z953" s="208">
        <f t="shared" si="18"/>
        <v>0.720735786</v>
      </c>
      <c r="AA953" s="209">
        <f t="shared" si="19"/>
        <v>8.440366972</v>
      </c>
      <c r="AB953" s="210">
        <f t="shared" si="20"/>
        <v>0.4826086957</v>
      </c>
      <c r="AC953" s="165"/>
      <c r="AD953" s="165"/>
      <c r="AE953" s="165"/>
    </row>
    <row r="954">
      <c r="A954" s="218">
        <v>954.0</v>
      </c>
      <c r="B954" s="33">
        <v>7732.0</v>
      </c>
      <c r="C954" s="219">
        <v>29.0</v>
      </c>
      <c r="D954" s="220">
        <v>67.0</v>
      </c>
      <c r="E954" s="221">
        <v>368.0</v>
      </c>
      <c r="F954" s="222">
        <v>153.0</v>
      </c>
      <c r="G954" s="223">
        <v>255.0</v>
      </c>
      <c r="H954" s="224">
        <v>350.0</v>
      </c>
      <c r="I954" s="188">
        <f t="shared" si="1"/>
        <v>0.3020833333</v>
      </c>
      <c r="J954" s="189">
        <f t="shared" si="2"/>
        <v>0.7063339731</v>
      </c>
      <c r="K954" s="190">
        <f t="shared" si="3"/>
        <v>0.4214876033</v>
      </c>
      <c r="L954" s="191">
        <f t="shared" si="4"/>
        <v>0.6434359806</v>
      </c>
      <c r="M954" s="192">
        <f t="shared" si="5"/>
        <v>0.4051355207</v>
      </c>
      <c r="N954" s="193">
        <f t="shared" si="6"/>
        <v>0.553285968</v>
      </c>
      <c r="O954" s="203">
        <f t="shared" si="7"/>
        <v>0.5335515548</v>
      </c>
      <c r="P954" s="204">
        <f t="shared" si="8"/>
        <v>0.2949756888</v>
      </c>
      <c r="Q954" s="205">
        <f t="shared" si="9"/>
        <v>0.5406562054</v>
      </c>
      <c r="R954" s="206">
        <f t="shared" si="10"/>
        <v>0.6376554174</v>
      </c>
      <c r="S954" s="204">
        <f t="shared" si="11"/>
        <v>0.6112929624</v>
      </c>
      <c r="T954" s="205">
        <f t="shared" si="12"/>
        <v>0.3576104746</v>
      </c>
      <c r="U954" s="206">
        <f t="shared" si="13"/>
        <v>0.5646481178</v>
      </c>
      <c r="V954" s="207">
        <f t="shared" si="14"/>
        <v>5.427083333</v>
      </c>
      <c r="W954" s="208">
        <f t="shared" si="15"/>
        <v>0.158677686</v>
      </c>
      <c r="X954" s="209">
        <f t="shared" si="16"/>
        <v>0.8611570248</v>
      </c>
      <c r="Y954" s="207">
        <f t="shared" si="17"/>
        <v>1.019834711</v>
      </c>
      <c r="Z954" s="208">
        <f t="shared" si="18"/>
        <v>0.7432239658</v>
      </c>
      <c r="AA954" s="209">
        <f t="shared" si="19"/>
        <v>11.72916667</v>
      </c>
      <c r="AB954" s="210">
        <f t="shared" si="20"/>
        <v>0.446714032</v>
      </c>
      <c r="AC954" s="165"/>
      <c r="AD954" s="165"/>
      <c r="AE954" s="165"/>
    </row>
    <row r="955">
      <c r="A955" s="218">
        <v>955.0</v>
      </c>
      <c r="B955" s="33">
        <v>7733.0</v>
      </c>
      <c r="C955" s="219">
        <v>25.0</v>
      </c>
      <c r="D955" s="220">
        <v>54.0</v>
      </c>
      <c r="E955" s="221">
        <v>274.0</v>
      </c>
      <c r="F955" s="222">
        <v>130.0</v>
      </c>
      <c r="G955" s="223">
        <v>169.0</v>
      </c>
      <c r="H955" s="224">
        <v>277.0</v>
      </c>
      <c r="I955" s="188">
        <f t="shared" si="1"/>
        <v>0.3164556962</v>
      </c>
      <c r="J955" s="189">
        <f t="shared" si="2"/>
        <v>0.6782178218</v>
      </c>
      <c r="K955" s="190">
        <f t="shared" si="3"/>
        <v>0.3789237668</v>
      </c>
      <c r="L955" s="191">
        <f t="shared" si="4"/>
        <v>0.619047619</v>
      </c>
      <c r="M955" s="192">
        <f t="shared" si="5"/>
        <v>0.3695238095</v>
      </c>
      <c r="N955" s="193">
        <f t="shared" si="6"/>
        <v>0.5211764706</v>
      </c>
      <c r="O955" s="203">
        <f t="shared" si="7"/>
        <v>0.5037674919</v>
      </c>
      <c r="P955" s="204">
        <f t="shared" si="8"/>
        <v>0.3209109731</v>
      </c>
      <c r="Q955" s="205">
        <f t="shared" si="9"/>
        <v>0.5752380952</v>
      </c>
      <c r="R955" s="206">
        <f t="shared" si="10"/>
        <v>0.6482352941</v>
      </c>
      <c r="S955" s="204">
        <f t="shared" si="11"/>
        <v>0.6200215285</v>
      </c>
      <c r="T955" s="205">
        <f t="shared" si="12"/>
        <v>0.3487621098</v>
      </c>
      <c r="U955" s="206">
        <f t="shared" si="13"/>
        <v>0.5349838536</v>
      </c>
      <c r="V955" s="207">
        <f t="shared" si="14"/>
        <v>5.113924051</v>
      </c>
      <c r="W955" s="208">
        <f t="shared" si="15"/>
        <v>0.1771300448</v>
      </c>
      <c r="X955" s="209">
        <f t="shared" si="16"/>
        <v>0.9058295964</v>
      </c>
      <c r="Y955" s="207">
        <f t="shared" si="17"/>
        <v>1.082959641</v>
      </c>
      <c r="Z955" s="208">
        <f t="shared" si="18"/>
        <v>0.7695238095</v>
      </c>
      <c r="AA955" s="209">
        <f t="shared" si="19"/>
        <v>10.75949367</v>
      </c>
      <c r="AB955" s="210">
        <f t="shared" si="20"/>
        <v>0.4788235294</v>
      </c>
      <c r="AC955" s="165"/>
      <c r="AD955" s="165"/>
      <c r="AE955" s="165"/>
    </row>
  </sheetData>
  <drawing r:id="rId1"/>
</worksheet>
</file>